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860" tabRatio="937"/>
  </bookViews>
  <sheets>
    <sheet name="1806" sheetId="1" r:id="rId1"/>
    <sheet name="1901" sheetId="2" r:id="rId2"/>
    <sheet name="1902" sheetId="3" r:id="rId3"/>
    <sheet name="1903" sheetId="4" r:id="rId4"/>
    <sheet name="1904" sheetId="5" r:id="rId5"/>
    <sheet name="1905" sheetId="6" r:id="rId6"/>
    <sheet name="1906" sheetId="7" r:id="rId7"/>
    <sheet name="1907" sheetId="8" r:id="rId8"/>
    <sheet name="联通数据" sheetId="9" r:id="rId9"/>
    <sheet name="企业汇总" sheetId="10" r:id="rId10"/>
    <sheet name="集客汇总" sheetId="11" r:id="rId11"/>
  </sheets>
  <definedNames>
    <definedName name="_xlnm._FilterDatabase" localSheetId="0" hidden="1">'1806'!$A$1:$O$164</definedName>
    <definedName name="_xlnm._FilterDatabase" localSheetId="1" hidden="1">'1901'!$A$1:$O$202</definedName>
    <definedName name="_xlnm._FilterDatabase" localSheetId="2" hidden="1">'1902'!$A$1:$O$204</definedName>
    <definedName name="_xlnm._FilterDatabase" localSheetId="3" hidden="1">'1903'!$A$1:$O$208</definedName>
    <definedName name="_xlnm._FilterDatabase" localSheetId="4" hidden="1">'1904'!$A$1:$O$210</definedName>
    <definedName name="_xlnm._FilterDatabase" localSheetId="9" hidden="1">企业汇总!$A$1:$Q$152</definedName>
    <definedName name="_xlnm._FilterDatabase" localSheetId="5" hidden="1">'1905'!$A$1:$Q$149</definedName>
    <definedName name="_xlnm._FilterDatabase" localSheetId="6" hidden="1">'1906'!$A$1:$O$150</definedName>
    <definedName name="_xlnm._FilterDatabase" localSheetId="7" hidden="1">'1907'!$A$1:$O$152</definedName>
  </definedNames>
  <calcPr calcId="144525" concurrentCalc="0"/>
</workbook>
</file>

<file path=xl/sharedStrings.xml><?xml version="1.0" encoding="utf-8"?>
<sst xmlns="http://schemas.openxmlformats.org/spreadsheetml/2006/main" count="11197" uniqueCount="401">
  <si>
    <t>企业编号</t>
  </si>
  <si>
    <t>项目名称</t>
  </si>
  <si>
    <t>地市</t>
  </si>
  <si>
    <t>开户日期</t>
  </si>
  <si>
    <t>付费类型</t>
  </si>
  <si>
    <t>计费手机号码</t>
  </si>
  <si>
    <t>客户经理</t>
  </si>
  <si>
    <t>集客经理</t>
  </si>
  <si>
    <t>集客经理电话</t>
  </si>
  <si>
    <t>短信收入</t>
  </si>
  <si>
    <t>E信收入</t>
  </si>
  <si>
    <t>市场激励费总计</t>
  </si>
  <si>
    <t>误差</t>
  </si>
  <si>
    <t>最终佣金金额</t>
  </si>
  <si>
    <t>201806联通实收金额</t>
  </si>
  <si>
    <t>大庆晟吉佳泰科技有限公司</t>
  </si>
  <si>
    <t>大庆市</t>
  </si>
  <si>
    <t>后付费</t>
  </si>
  <si>
    <t>平万忠</t>
  </si>
  <si>
    <t>赵迎春</t>
  </si>
  <si>
    <t>百威英博啤酒有限公司</t>
  </si>
  <si>
    <t>牡丹江市</t>
  </si>
  <si>
    <t>赵艳群</t>
  </si>
  <si>
    <t>哈尔滨普兰投资管理有限公司</t>
  </si>
  <si>
    <t>哈尔滨市</t>
  </si>
  <si>
    <t>张宇楠</t>
  </si>
  <si>
    <t>大庆市萨尔图区友谊社区工作站</t>
  </si>
  <si>
    <t>李永明</t>
  </si>
  <si>
    <t>齐齐哈尔市医疗保险局</t>
  </si>
  <si>
    <t>齐齐哈尔市</t>
  </si>
  <si>
    <t>刘丽娜</t>
  </si>
  <si>
    <t>牡丹江市安全生产监督管理局</t>
  </si>
  <si>
    <t>燕霞</t>
  </si>
  <si>
    <t>伊春市财政局</t>
  </si>
  <si>
    <t>伊春市</t>
  </si>
  <si>
    <t>卢芳</t>
  </si>
  <si>
    <t>上海赫昕实业有限公司</t>
  </si>
  <si>
    <t>杜彦超</t>
  </si>
  <si>
    <t>鸡西市人民政府办公室</t>
  </si>
  <si>
    <t>鸡西市</t>
  </si>
  <si>
    <t>王子栋</t>
  </si>
  <si>
    <t>牡丹江市机关事务管理局</t>
  </si>
  <si>
    <t>盛国栋</t>
  </si>
  <si>
    <t>铁锋区卓越美发用品商店</t>
  </si>
  <si>
    <t>王建生</t>
  </si>
  <si>
    <t>牡丹江电力工业学校</t>
  </si>
  <si>
    <t>杨锐</t>
  </si>
  <si>
    <t>黑龙江省牡丹江市中级人民法院</t>
  </si>
  <si>
    <t>段凤江</t>
  </si>
  <si>
    <t>哈尔滨帮华商贸有限公司</t>
  </si>
  <si>
    <t>赵经理</t>
  </si>
  <si>
    <t>大庆中蓝石化有限公司</t>
  </si>
  <si>
    <t>吴经理</t>
  </si>
  <si>
    <t>黑龙江省军区司令部</t>
  </si>
  <si>
    <t>王刚</t>
  </si>
  <si>
    <t>大庆市公安局</t>
  </si>
  <si>
    <t>刘阳</t>
  </si>
  <si>
    <t>大庆市行政服务中心管理办公室</t>
  </si>
  <si>
    <t>刘经理</t>
  </si>
  <si>
    <t>齐齐哈尔市便民热线服务中心</t>
  </si>
  <si>
    <t>杜经理</t>
  </si>
  <si>
    <t>大庆油田化谊实业公司</t>
  </si>
  <si>
    <t>郭经理</t>
  </si>
  <si>
    <t>大庆市妇女联合会</t>
  </si>
  <si>
    <t>哈尔滨华南城有限公司</t>
  </si>
  <si>
    <t>赵世光</t>
  </si>
  <si>
    <t>绥棱林业区基层法院</t>
  </si>
  <si>
    <t>绥化市</t>
  </si>
  <si>
    <t>沈经理</t>
  </si>
  <si>
    <t>佳木斯市人力资源和社会保障局</t>
  </si>
  <si>
    <t>佳木斯市</t>
  </si>
  <si>
    <t>蔡婧华</t>
  </si>
  <si>
    <t>哈尔滨和鑫彩色印刷有限公司</t>
  </si>
  <si>
    <t>柳松</t>
  </si>
  <si>
    <t>黑龙江省社会信用办公室</t>
  </si>
  <si>
    <t>郭军宇</t>
  </si>
  <si>
    <t>七台河市人民政府办公室</t>
  </si>
  <si>
    <t>七台河市</t>
  </si>
  <si>
    <t>张经理</t>
  </si>
  <si>
    <t>中国共产党延寿县纪律检查委员会</t>
  </si>
  <si>
    <t>李媛</t>
  </si>
  <si>
    <t>中国银行股份有限公司鹤岗分行</t>
  </si>
  <si>
    <t>鹤岗市</t>
  </si>
  <si>
    <t>周广明</t>
  </si>
  <si>
    <t>北安市市场监督管理局</t>
  </si>
  <si>
    <t>黑河市</t>
  </si>
  <si>
    <t>董经理</t>
  </si>
  <si>
    <t>黑河市政府行政服务中心</t>
  </si>
  <si>
    <t>王少杰</t>
  </si>
  <si>
    <t>佳木斯市公安局</t>
  </si>
  <si>
    <t>王艳</t>
  </si>
  <si>
    <t>鸡西市人民政府</t>
  </si>
  <si>
    <t>中国太平洋人寿保险股份有限公司哈尔滨市中心支公司</t>
  </si>
  <si>
    <t>高强</t>
  </si>
  <si>
    <t>中国共产党木兰县纪律检查委员会</t>
  </si>
  <si>
    <t>白经理</t>
  </si>
  <si>
    <t>黑龙江省政务信息化管理服务中心</t>
  </si>
  <si>
    <t>李义峰</t>
  </si>
  <si>
    <t>哈尔滨市道里区人民法院</t>
  </si>
  <si>
    <t>王艳杰</t>
  </si>
  <si>
    <t>牡丹江市失业保险管理办公室</t>
  </si>
  <si>
    <t>王晶</t>
  </si>
  <si>
    <t>中国人民财产保险有限公司七台河分公司</t>
  </si>
  <si>
    <t>王波</t>
  </si>
  <si>
    <t>中国石油大庆石油化工总厂</t>
  </si>
  <si>
    <t>谭苏凤</t>
  </si>
  <si>
    <t>逊克县电业局</t>
  </si>
  <si>
    <t>王涛</t>
  </si>
  <si>
    <t>国网黑龙江省电力有限公司哈尔滨供电公司</t>
  </si>
  <si>
    <t>于清萍</t>
  </si>
  <si>
    <t>哈尔滨铁路局信息技术所</t>
  </si>
  <si>
    <t>张爽</t>
  </si>
  <si>
    <t>黑龙江省绥化市国家税务局</t>
  </si>
  <si>
    <t>孙忠兴</t>
  </si>
  <si>
    <t>中国共产党通河县纪律检查委员会</t>
  </si>
  <si>
    <t>黄永刚</t>
  </si>
  <si>
    <t>黑龙江时刻科技开发有限公司</t>
  </si>
  <si>
    <t>唐庆民</t>
  </si>
  <si>
    <t>宁安市人民政府政务投资服务中心</t>
  </si>
  <si>
    <t>师飞龙</t>
  </si>
  <si>
    <t>伊春市财政局2</t>
  </si>
  <si>
    <t>大庆市新昊伟物业管理有限公司</t>
  </si>
  <si>
    <t>王业明</t>
  </si>
  <si>
    <t>牡丹江市政府办公室</t>
  </si>
  <si>
    <t>盛经理</t>
  </si>
  <si>
    <t>大庆市萨尔图区泰玖阁室商务宾馆</t>
  </si>
  <si>
    <t>于志华</t>
  </si>
  <si>
    <t>黑龙江中农立华北大荒生物科技有限公司</t>
  </si>
  <si>
    <t>大庆市宝亨科技有限公司</t>
  </si>
  <si>
    <t>何鹏</t>
  </si>
  <si>
    <t>齐齐哈尔市失业保险管理处</t>
  </si>
  <si>
    <t>左宽</t>
  </si>
  <si>
    <t>勃利县政务服务中心</t>
  </si>
  <si>
    <t>王丽明</t>
  </si>
  <si>
    <t>中国石油天然气股份有限公司黑龙江黑河销售分公司逊克经营部</t>
  </si>
  <si>
    <t>张文兴</t>
  </si>
  <si>
    <t>牡丹江市民政局</t>
  </si>
  <si>
    <t>张晓颖</t>
  </si>
  <si>
    <t>大庆高新给排水有限公司</t>
  </si>
  <si>
    <t>金英</t>
  </si>
  <si>
    <t>国网黑龙江省电力有限公司大兴安岭供电公司</t>
  </si>
  <si>
    <t>大兴安岭地区</t>
  </si>
  <si>
    <t>大庆新胜利汽车安全技术检测有限公司</t>
  </si>
  <si>
    <t>姜跃</t>
  </si>
  <si>
    <t>大兴安岭地区松岭公路管理站</t>
  </si>
  <si>
    <t>关晶</t>
  </si>
  <si>
    <t>中华人民共和国哈尔滨海事局</t>
  </si>
  <si>
    <t>肖乾坤</t>
  </si>
  <si>
    <t>绥棱县气象局</t>
  </si>
  <si>
    <t>王超</t>
  </si>
  <si>
    <t>黑龙江省大庆市工商行政管理局高新区分局</t>
  </si>
  <si>
    <t>张葛</t>
  </si>
  <si>
    <t>通河县气象局</t>
  </si>
  <si>
    <t>黑龙江省工商行政管理局</t>
  </si>
  <si>
    <t>赵莎</t>
  </si>
  <si>
    <t>黑龙江省工商行政管理局2</t>
  </si>
  <si>
    <t>黑龙江省工商行政管理局3</t>
  </si>
  <si>
    <t>孙吴县气象局</t>
  </si>
  <si>
    <t>孙凤玉</t>
  </si>
  <si>
    <t>大庆市宽天下网络科技有限公司</t>
  </si>
  <si>
    <t>韩志婷</t>
  </si>
  <si>
    <t>孙吴县人民政府办公室</t>
  </si>
  <si>
    <t>中国太平洋人寿保险股份有限公司哈尔滨中心支公司</t>
  </si>
  <si>
    <t>邱欣</t>
  </si>
  <si>
    <t>宾县农业局1</t>
  </si>
  <si>
    <t>王伟</t>
  </si>
  <si>
    <t>宾县农业局2</t>
  </si>
  <si>
    <t>饶河县腾达出租汽车有限公司</t>
  </si>
  <si>
    <t>双鸭山市</t>
  </si>
  <si>
    <t>哈尔滨市呼兰区人民政府防汛抗旱指挥部</t>
  </si>
  <si>
    <t>张建秀</t>
  </si>
  <si>
    <t>中国建设银行股份有限公司大庆卧里屯支行</t>
  </si>
  <si>
    <t>鸡西市恒山区安全生产监督和煤炭管理局</t>
  </si>
  <si>
    <t>南红梅</t>
  </si>
  <si>
    <t>孙经理</t>
  </si>
  <si>
    <t>国网黑龙江省电力有限公司大庆供电公司</t>
  </si>
  <si>
    <t>张天慧</t>
  </si>
  <si>
    <t>齐齐哈尔医学院附属第二医院</t>
  </si>
  <si>
    <t>李俊峰</t>
  </si>
  <si>
    <t>黑河学院</t>
  </si>
  <si>
    <t>荣雪</t>
  </si>
  <si>
    <t>大庆油田有限责任公司井下作业分公司</t>
  </si>
  <si>
    <t>中国共产党密山市委员会宣传部</t>
  </si>
  <si>
    <t>蔡文艳</t>
  </si>
  <si>
    <t>大庆市医疗保险局让胡路分局</t>
  </si>
  <si>
    <t>哈尔滨市防震减灾技术中心</t>
  </si>
  <si>
    <t>张鹏</t>
  </si>
  <si>
    <t>大庆油田有限责任公司采气分公司</t>
  </si>
  <si>
    <t>哈尔滨住房公积金管理中心</t>
  </si>
  <si>
    <t>大兴安岭林业育才小学</t>
  </si>
  <si>
    <t>中国工商银行股份有限公司哈尔滨大直支行</t>
  </si>
  <si>
    <t>曹经理</t>
  </si>
  <si>
    <t>牡丹江大鹏公共信息服务有限责任公司</t>
  </si>
  <si>
    <t>呼玛县气象局</t>
  </si>
  <si>
    <t>高振权</t>
  </si>
  <si>
    <t>联通系统集成有限公司黑龙江省分公司</t>
  </si>
  <si>
    <t>齐齐哈尔市财政局</t>
  </si>
  <si>
    <t>牡丹江市社会保险事业管理局</t>
  </si>
  <si>
    <t>牡丹江市城郊农村信用合作联社西安社区分社</t>
  </si>
  <si>
    <t>李芳</t>
  </si>
  <si>
    <t>哈尔滨市阿城区人民医院</t>
  </si>
  <si>
    <t>蓝经理</t>
  </si>
  <si>
    <t>黑龙江省万家宝鲜牛奶投资有限公司</t>
  </si>
  <si>
    <t>赵洋</t>
  </si>
  <si>
    <t>哈尔滨市城乡居民社会养老保险中心</t>
  </si>
  <si>
    <t>张甜</t>
  </si>
  <si>
    <t>中共黑龙江省委机要局</t>
  </si>
  <si>
    <t>中国工商银行股份有限公司牡丹江新华路支行</t>
  </si>
  <si>
    <t>柳经理</t>
  </si>
  <si>
    <t>大庆华拓金融服务外包有限公司</t>
  </si>
  <si>
    <t>刘晶研</t>
  </si>
  <si>
    <t>哈尔滨市道里区市场监督管理局</t>
  </si>
  <si>
    <t>白静</t>
  </si>
  <si>
    <t>牡丹江市财政局</t>
  </si>
  <si>
    <t>郭晓红</t>
  </si>
  <si>
    <t>齐齐哈尔市水资源管理处</t>
  </si>
  <si>
    <t>丁贺</t>
  </si>
  <si>
    <t>哈尔滨市公安局南岗分局</t>
  </si>
  <si>
    <t>王伟杰</t>
  </si>
  <si>
    <t>海林市市场监督管理局</t>
  </si>
  <si>
    <t>陈少影</t>
  </si>
  <si>
    <t>牡丹江市东安区市场监督管理局</t>
  </si>
  <si>
    <t>孙哲辉</t>
  </si>
  <si>
    <t>哈尔滨市市场监督管理局</t>
  </si>
  <si>
    <t>哈尔滨市市场监督管理局2</t>
  </si>
  <si>
    <t>黑龙江省政府采购中心</t>
  </si>
  <si>
    <t>佟经理</t>
  </si>
  <si>
    <t>大庆市工商行政管理局</t>
  </si>
  <si>
    <t>中国太平洋人寿保险股份有限公司牡丹江中心支公司</t>
  </si>
  <si>
    <t>关晓娟</t>
  </si>
  <si>
    <t>上海特宽通讯科技有限公司</t>
  </si>
  <si>
    <t>肇州县市场监督管理局</t>
  </si>
  <si>
    <t>杨爽</t>
  </si>
  <si>
    <t>大庆市萨尔图区市场监督管理局</t>
  </si>
  <si>
    <t>国网黑龙江招标有限公司</t>
  </si>
  <si>
    <t>铁力市智慧城市建设指导中心</t>
  </si>
  <si>
    <t>蔡丽秋</t>
  </si>
  <si>
    <t>宾县城镇管理局</t>
  </si>
  <si>
    <t>黑龙江省东京城林业局</t>
  </si>
  <si>
    <t>郭爽</t>
  </si>
  <si>
    <t>木兰县气象局</t>
  </si>
  <si>
    <t>雷蕾</t>
  </si>
  <si>
    <t>木兰县公安局2</t>
  </si>
  <si>
    <t>哈尔滨供水集团有限责任公司</t>
  </si>
  <si>
    <t>杨帆</t>
  </si>
  <si>
    <t>齐齐哈尔市机关事业社会保险局</t>
  </si>
  <si>
    <t>中科宇图科技股份有限公司2</t>
  </si>
  <si>
    <t>肖乾杰</t>
  </si>
  <si>
    <t>中国建设银行股份有限公司</t>
  </si>
  <si>
    <t>佟焕楠</t>
  </si>
  <si>
    <t>大庆市个体私营企业协会</t>
  </si>
  <si>
    <t>哈尔滨市市长公开电话受理中心</t>
  </si>
  <si>
    <t>哈尔滨市环境宣教信息中心</t>
  </si>
  <si>
    <t>庄林</t>
  </si>
  <si>
    <t>肇源县肇源镇至诚医院</t>
  </si>
  <si>
    <t>颜经理</t>
  </si>
  <si>
    <t>黑河市财政局</t>
  </si>
  <si>
    <t>杨经理</t>
  </si>
  <si>
    <t>齐齐哈尔市公共资源交易中心</t>
  </si>
  <si>
    <t>张兆波</t>
  </si>
  <si>
    <t>林甸县林甸镇长青村村民委员会</t>
  </si>
  <si>
    <t>孟鑫</t>
  </si>
  <si>
    <t>黑龙江省人力资源和社会保障厅</t>
  </si>
  <si>
    <t>刘捷</t>
  </si>
  <si>
    <t>讷河市政务服务中心管理办公室</t>
  </si>
  <si>
    <t>张大波</t>
  </si>
  <si>
    <t>哈尔滨市不动产登记中心</t>
  </si>
  <si>
    <t>中国共产党牡丹江市纪律检查委员会</t>
  </si>
  <si>
    <t>北安市劳动就业局</t>
  </si>
  <si>
    <t>杨丹</t>
  </si>
  <si>
    <t>穆棱市公安局</t>
  </si>
  <si>
    <t>刘鑫莉</t>
  </si>
  <si>
    <t>龙江银行股份有限公司哈尔滨道里支行</t>
  </si>
  <si>
    <t>柳娜</t>
  </si>
  <si>
    <t>中共黑龙江省委黑龙江省人民政府信访局</t>
  </si>
  <si>
    <t>赵海燕</t>
  </si>
  <si>
    <t>大庆市市场监督管理局</t>
  </si>
  <si>
    <t>丁赫</t>
  </si>
  <si>
    <t>海林市气象局</t>
  </si>
  <si>
    <t>宁安市气象局</t>
  </si>
  <si>
    <t>大庆市市场监督管理局高新技术产业开发区分局</t>
  </si>
  <si>
    <t>刘栋栋</t>
  </si>
  <si>
    <t>哈尔滨市机动车排气污染管理办公室</t>
  </si>
  <si>
    <t>王思宇</t>
  </si>
  <si>
    <t>东宁市气象局</t>
  </si>
  <si>
    <t>牡丹江市气象局</t>
  </si>
  <si>
    <t>黑龙江省农垦宝泉岭社会保险事业管理局</t>
  </si>
  <si>
    <t>徐鑫</t>
  </si>
  <si>
    <t>穆棱市气象局</t>
  </si>
  <si>
    <t/>
  </si>
  <si>
    <t>应发佣金金额</t>
  </si>
  <si>
    <t>201901联通实收金额</t>
  </si>
  <si>
    <t>李昭龙</t>
  </si>
  <si>
    <t>马波</t>
  </si>
  <si>
    <t>刘晓静</t>
  </si>
  <si>
    <t>哈尔滨市呼兰区气象局</t>
  </si>
  <si>
    <t>王骁</t>
  </si>
  <si>
    <t>大庆油田有限责任公司第九采油厂</t>
  </si>
  <si>
    <t>刘艳丽</t>
  </si>
  <si>
    <t>大庆油田有限责任公司第九采油厂2</t>
  </si>
  <si>
    <t>大庆油田有限责任公司第九采油厂1</t>
  </si>
  <si>
    <t>大庆杜尔伯特龙虎泡油田有限责任公司</t>
  </si>
  <si>
    <t>黑龙江省财政厅投资评审中心</t>
  </si>
  <si>
    <t>黑河市中免免税店有限责任公司</t>
  </si>
  <si>
    <t>高东起</t>
  </si>
  <si>
    <t>呼玛县统计局</t>
  </si>
  <si>
    <t>齐齐哈尔市农业机械安全监理站</t>
  </si>
  <si>
    <t xml:space="preserve">杜书斌 </t>
  </si>
  <si>
    <t>哈尔滨市呼兰区财政金融局</t>
  </si>
  <si>
    <t>杨微</t>
  </si>
  <si>
    <t>海林市财政局</t>
  </si>
  <si>
    <t>陈少颖</t>
  </si>
  <si>
    <t>黑龙江省统计局数据管理中心</t>
  </si>
  <si>
    <t>建三江管理局坤鹏手机卖场</t>
  </si>
  <si>
    <t>舒琳</t>
  </si>
  <si>
    <t>黑河市公安消防支队</t>
  </si>
  <si>
    <t>王桂萍</t>
  </si>
  <si>
    <t>伊春市行政服务和公共资源交易中心</t>
  </si>
  <si>
    <t>张邱雷</t>
  </si>
  <si>
    <t>桦南县政务服务中心</t>
  </si>
  <si>
    <t>哈尔滨国际旅游集散中心有限公司</t>
  </si>
  <si>
    <t>东北石油大学</t>
  </si>
  <si>
    <t>满晓燕</t>
  </si>
  <si>
    <t>范文文</t>
  </si>
  <si>
    <t>绥化市财政局</t>
  </si>
  <si>
    <t>赵文斌</t>
  </si>
  <si>
    <t>哈尔滨市机动车排气污染管理办公司</t>
  </si>
  <si>
    <t>黑龙江省农垦建三江管理局气象站</t>
  </si>
  <si>
    <t>佳木斯市信息中心</t>
  </si>
  <si>
    <t>陈宏涛</t>
  </si>
  <si>
    <t>国家税务总局汤原县税务局</t>
  </si>
  <si>
    <t>七台河市公共资源交易中心</t>
  </si>
  <si>
    <t>高文</t>
  </si>
  <si>
    <t>佳木斯市退役军人事务局</t>
  </si>
  <si>
    <t>中国共产党哈尔滨市南岗区纪律检查委员会</t>
  </si>
  <si>
    <t>王慧娟</t>
  </si>
  <si>
    <t>201902联通实收金额</t>
  </si>
  <si>
    <t>哈尔滨市机电类特种设备监督检验研究院</t>
  </si>
  <si>
    <t>佟扬飞</t>
  </si>
  <si>
    <t>哈尔滨市道里区通江社区卫生服务中心</t>
  </si>
  <si>
    <t>蔡茁</t>
  </si>
  <si>
    <t>201903联通实收金额</t>
  </si>
  <si>
    <t>杜书斌</t>
  </si>
  <si>
    <t>大庆石油管理局有限公司</t>
  </si>
  <si>
    <t>吴书霞</t>
  </si>
  <si>
    <t>绥化市第一医院</t>
  </si>
  <si>
    <t>孙中兴</t>
  </si>
  <si>
    <t>伊春市不动产登记中心</t>
  </si>
  <si>
    <t>刘文波</t>
  </si>
  <si>
    <t>201904联通实收金额</t>
  </si>
  <si>
    <t>中共哈尔滨市呼兰区委政法委员会</t>
  </si>
  <si>
    <t>任祥英</t>
  </si>
  <si>
    <t>宝清县人民政府办公室</t>
  </si>
  <si>
    <t>贾哲</t>
  </si>
  <si>
    <t>201905联通实收金额</t>
  </si>
  <si>
    <t>张晓威</t>
  </si>
  <si>
    <t>顾本慧</t>
  </si>
  <si>
    <t>吕俊峰</t>
  </si>
  <si>
    <t>李雅莲</t>
  </si>
  <si>
    <t>康勇</t>
  </si>
  <si>
    <t>肖征宇</t>
  </si>
  <si>
    <t>于淼</t>
  </si>
  <si>
    <t>杨雪</t>
  </si>
  <si>
    <t>林穆</t>
  </si>
  <si>
    <t>秦翠友</t>
  </si>
  <si>
    <t>牡丹江市公安局</t>
  </si>
  <si>
    <t>李丽丽</t>
  </si>
  <si>
    <t>哈尔滨市劳动保障信息中心</t>
  </si>
  <si>
    <t>大庆市公共资源交易中心</t>
  </si>
  <si>
    <t>刘晶妍</t>
  </si>
  <si>
    <t>201906联通实收金额</t>
  </si>
  <si>
    <t>北大荒招标有限公司</t>
  </si>
  <si>
    <t>建三江人民法院</t>
  </si>
  <si>
    <t>齐齐哈尔讷河市电子信息服务中心</t>
  </si>
  <si>
    <t>李红侠</t>
  </si>
  <si>
    <t>中国联合网络通信有限公司大庆分公司开发区营业厅</t>
  </si>
  <si>
    <t>201907联通实收金额</t>
  </si>
  <si>
    <t>依兰县退役军人事务局</t>
  </si>
  <si>
    <t>崔君</t>
  </si>
  <si>
    <t>五常市气象局</t>
  </si>
  <si>
    <t>预付费</t>
  </si>
  <si>
    <t>刘琳琳</t>
  </si>
  <si>
    <t>CYCLE_ID</t>
  </si>
  <si>
    <t>EPARCHY_CODE</t>
  </si>
  <si>
    <t>SERIAL_NUMBER</t>
  </si>
  <si>
    <t>USER_ID</t>
  </si>
  <si>
    <t>SERVICE_TYPE</t>
  </si>
  <si>
    <t>PARTY_ID</t>
  </si>
  <si>
    <t>SP_ID</t>
  </si>
  <si>
    <t>SP_PRODUCT_ID</t>
  </si>
  <si>
    <t>实收</t>
  </si>
  <si>
    <t>*</t>
  </si>
  <si>
    <t>1806月佣金</t>
  </si>
  <si>
    <t>1901月佣金</t>
  </si>
  <si>
    <t>1902月佣金</t>
  </si>
  <si>
    <t>1903月佣金</t>
  </si>
  <si>
    <t>1904月佣金</t>
  </si>
  <si>
    <t>1905月佣金</t>
  </si>
  <si>
    <t>1906月佣金</t>
  </si>
  <si>
    <t>1907月佣金</t>
  </si>
  <si>
    <t>佣金金额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</si>
</sst>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yyyy\/m\/d;@"/>
    <numFmt numFmtId="177" formatCode="000000"/>
    <numFmt numFmtId="42" formatCode="_ &quot;￥&quot;* #,##0_ ;_ &quot;￥&quot;* \-#,##0_ ;_ &quot;￥&quot;* &quot;-&quot;_ ;_ @_ "/>
  </numFmts>
  <fonts count="30">
    <font>
      <sz val="11"/>
      <color indexed="8"/>
      <name val="宋体"/>
      <charset val="134"/>
    </font>
    <font>
      <sz val="10"/>
      <color indexed="8"/>
      <name val="宋体"/>
      <charset val="134"/>
    </font>
    <font>
      <b/>
      <sz val="10"/>
      <color indexed="9"/>
      <name val="宋体"/>
      <charset val="134"/>
    </font>
    <font>
      <sz val="10"/>
      <name val="宋体"/>
      <charset val="134"/>
    </font>
    <font>
      <sz val="10"/>
      <color indexed="9"/>
      <name val="宋体"/>
      <charset val="134"/>
    </font>
    <font>
      <b/>
      <sz val="9"/>
      <color indexed="0"/>
      <name val="宋体"/>
      <charset val="134"/>
    </font>
    <font>
      <sz val="9"/>
      <color indexed="0"/>
      <name val="宋体"/>
      <charset val="134"/>
    </font>
    <font>
      <b/>
      <sz val="9"/>
      <color indexed="8"/>
      <name val="宋体"/>
      <charset val="134"/>
    </font>
    <font>
      <sz val="9"/>
      <color indexed="8"/>
      <name val="宋体"/>
      <charset val="134"/>
    </font>
    <font>
      <sz val="11"/>
      <color rgb="FFFF0000"/>
      <name val="宋体"/>
      <charset val="134"/>
    </font>
    <font>
      <sz val="10"/>
      <color rgb="FFFF0000"/>
      <name val="宋体"/>
      <charset val="134"/>
    </font>
    <font>
      <sz val="11"/>
      <color indexed="9"/>
      <name val="宋体"/>
      <charset val="0"/>
    </font>
    <font>
      <sz val="11"/>
      <color indexed="9"/>
      <name val="宋体"/>
      <charset val="134"/>
    </font>
    <font>
      <sz val="11"/>
      <color indexed="8"/>
      <name val="宋体"/>
      <charset val="0"/>
    </font>
    <font>
      <sz val="11"/>
      <color indexed="60"/>
      <name val="宋体"/>
      <charset val="0"/>
    </font>
    <font>
      <b/>
      <sz val="11"/>
      <color indexed="8"/>
      <name val="宋体"/>
      <charset val="0"/>
    </font>
    <font>
      <sz val="11"/>
      <color indexed="62"/>
      <name val="宋体"/>
      <charset val="0"/>
    </font>
    <font>
      <u/>
      <sz val="11"/>
      <color indexed="12"/>
      <name val="宋体"/>
      <charset val="0"/>
    </font>
    <font>
      <u/>
      <sz val="11"/>
      <color indexed="20"/>
      <name val="宋体"/>
      <charset val="0"/>
    </font>
    <font>
      <b/>
      <sz val="11"/>
      <color indexed="63"/>
      <name val="宋体"/>
      <charset val="0"/>
    </font>
    <font>
      <b/>
      <sz val="13"/>
      <color indexed="62"/>
      <name val="宋体"/>
      <charset val="134"/>
    </font>
    <font>
      <b/>
      <sz val="15"/>
      <color indexed="62"/>
      <name val="宋体"/>
      <charset val="134"/>
    </font>
    <font>
      <b/>
      <sz val="11"/>
      <color indexed="62"/>
      <name val="宋体"/>
      <charset val="134"/>
    </font>
    <font>
      <b/>
      <sz val="11"/>
      <color indexed="9"/>
      <name val="宋体"/>
      <charset val="0"/>
    </font>
    <font>
      <sz val="11"/>
      <color indexed="10"/>
      <name val="宋体"/>
      <charset val="0"/>
    </font>
    <font>
      <sz val="11"/>
      <color indexed="17"/>
      <name val="宋体"/>
      <charset val="0"/>
    </font>
    <font>
      <i/>
      <sz val="11"/>
      <color indexed="23"/>
      <name val="宋体"/>
      <charset val="0"/>
    </font>
    <font>
      <b/>
      <sz val="18"/>
      <color indexed="62"/>
      <name val="宋体"/>
      <charset val="134"/>
    </font>
    <font>
      <sz val="11"/>
      <color indexed="52"/>
      <name val="宋体"/>
      <charset val="0"/>
    </font>
    <font>
      <b/>
      <sz val="11"/>
      <color indexed="52"/>
      <name val="宋体"/>
      <charset val="0"/>
    </font>
  </fonts>
  <fills count="22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5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44"/>
      </bottom>
      <diagonal/>
    </border>
  </borders>
  <cellStyleXfs count="57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6" fillId="12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16" borderId="10" applyNumberFormat="0" applyFont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1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9" fillId="15" borderId="9" applyNumberFormat="0" applyAlignment="0" applyProtection="0">
      <alignment vertical="center"/>
    </xf>
    <xf numFmtId="0" fontId="29" fillId="15" borderId="8" applyNumberFormat="0" applyAlignment="0" applyProtection="0">
      <alignment vertical="center"/>
    </xf>
    <xf numFmtId="0" fontId="23" fillId="18" borderId="12" applyNumberForma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28" fillId="0" borderId="13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2" fillId="3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13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12" fillId="3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0" fontId="1" fillId="0" borderId="0" xfId="0" applyFont="1" applyBorder="1" applyAlignment="1">
      <alignment horizontal="left" vertical="center"/>
    </xf>
    <xf numFmtId="0" fontId="1" fillId="0" borderId="0" xfId="0" applyFont="1">
      <alignment vertical="center"/>
    </xf>
    <xf numFmtId="177" fontId="2" fillId="2" borderId="1" xfId="15" applyNumberFormat="1" applyFont="1" applyFill="1" applyBorder="1" applyAlignment="1">
      <alignment horizontal="center" vertical="center" wrapText="1"/>
    </xf>
    <xf numFmtId="177" fontId="2" fillId="3" borderId="1" xfId="15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1" fillId="0" borderId="2" xfId="0" applyFont="1" applyBorder="1" applyAlignment="1">
      <alignment vertical="center"/>
    </xf>
    <xf numFmtId="0" fontId="1" fillId="0" borderId="1" xfId="0" applyFont="1" applyBorder="1">
      <alignment vertical="center"/>
    </xf>
    <xf numFmtId="0" fontId="1" fillId="0" borderId="3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1" fillId="0" borderId="0" xfId="0" applyFont="1" applyBorder="1" applyAlignment="1">
      <alignment vertical="center"/>
    </xf>
    <xf numFmtId="0" fontId="1" fillId="0" borderId="1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177" fontId="2" fillId="4" borderId="1" xfId="15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14" fontId="1" fillId="0" borderId="0" xfId="0" applyNumberFormat="1" applyFont="1" applyAlignment="1">
      <alignment horizontal="left" vertical="center"/>
    </xf>
    <xf numFmtId="0" fontId="4" fillId="3" borderId="4" xfId="35" applyFont="1" applyBorder="1" applyAlignment="1">
      <alignment horizontal="center" vertical="center" wrapText="1"/>
    </xf>
    <xf numFmtId="176" fontId="4" fillId="3" borderId="4" xfId="35" applyNumberFormat="1" applyFont="1" applyBorder="1" applyAlignment="1">
      <alignment horizontal="center" vertical="center" wrapText="1"/>
    </xf>
    <xf numFmtId="176" fontId="3" fillId="0" borderId="1" xfId="0" applyNumberFormat="1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3" fillId="0" borderId="1" xfId="0" applyFont="1" applyBorder="1">
      <alignment vertical="center"/>
    </xf>
    <xf numFmtId="0" fontId="3" fillId="0" borderId="1" xfId="0" applyNumberFormat="1" applyFont="1" applyFill="1" applyBorder="1" applyAlignment="1">
      <alignment horizontal="left" vertical="center"/>
    </xf>
    <xf numFmtId="0" fontId="3" fillId="0" borderId="0" xfId="0" applyFo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7" fillId="0" borderId="0" xfId="0" applyNumberFormat="1" applyFont="1" applyAlignment="1">
      <alignment horizontal="center" vertical="center"/>
    </xf>
    <xf numFmtId="0" fontId="8" fillId="0" borderId="0" xfId="0" applyNumberFormat="1" applyFont="1" applyBorder="1" applyAlignment="1"/>
    <xf numFmtId="0" fontId="8" fillId="0" borderId="0" xfId="0" applyFont="1" applyAlignment="1">
      <alignment horizontal="center" vertical="center"/>
    </xf>
    <xf numFmtId="0" fontId="6" fillId="0" borderId="0" xfId="0" applyFont="1" applyBorder="1" applyAlignment="1"/>
    <xf numFmtId="0" fontId="8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/>
    <xf numFmtId="0" fontId="4" fillId="5" borderId="4" xfId="35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10" fontId="3" fillId="0" borderId="1" xfId="0" applyNumberFormat="1" applyFont="1" applyBorder="1">
      <alignment vertical="center"/>
    </xf>
    <xf numFmtId="0" fontId="9" fillId="0" borderId="0" xfId="0" applyFont="1">
      <alignment vertical="center"/>
    </xf>
    <xf numFmtId="0" fontId="1" fillId="0" borderId="5" xfId="0" applyFont="1" applyBorder="1" applyAlignment="1">
      <alignment horizontal="left" vertical="center"/>
    </xf>
    <xf numFmtId="176" fontId="1" fillId="0" borderId="5" xfId="0" applyNumberFormat="1" applyFont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176" fontId="1" fillId="0" borderId="3" xfId="0" applyNumberFormat="1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/>
    </xf>
    <xf numFmtId="0" fontId="10" fillId="0" borderId="3" xfId="0" applyFont="1" applyBorder="1" applyAlignment="1">
      <alignment horizontal="left" vertical="center"/>
    </xf>
    <xf numFmtId="176" fontId="10" fillId="0" borderId="3" xfId="0" applyNumberFormat="1" applyFont="1" applyBorder="1" applyAlignment="1">
      <alignment horizontal="left" vertical="center"/>
    </xf>
    <xf numFmtId="0" fontId="10" fillId="0" borderId="1" xfId="0" applyFont="1" applyBorder="1">
      <alignment vertical="center"/>
    </xf>
    <xf numFmtId="10" fontId="10" fillId="0" borderId="1" xfId="0" applyNumberFormat="1" applyFont="1" applyBorder="1">
      <alignment vertical="center"/>
    </xf>
  </cellXfs>
  <cellStyles count="57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着色 1" xfId="18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常规 2 3" xfId="48"/>
    <cellStyle name="40% - 强调文字颜色 6" xfId="49" builtinId="51"/>
    <cellStyle name="60% - 强调文字颜色 6" xfId="50" builtinId="52"/>
    <cellStyle name="常规 5" xfId="51"/>
    <cellStyle name="强调文字颜色 1 2" xfId="52"/>
    <cellStyle name="常规 2" xfId="53"/>
    <cellStyle name="常规 4" xfId="54"/>
    <cellStyle name="常规 3" xfId="55"/>
    <cellStyle name="强调文字颜色 5 2" xfId="56"/>
  </cellStyles>
  <dxfs count="1">
    <dxf>
      <fill>
        <patternFill patternType="solid">
          <fgColor indexed="10"/>
          <bgColor indexed="5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64"/>
  <sheetViews>
    <sheetView tabSelected="1" workbookViewId="0">
      <pane xSplit="14" ySplit="1" topLeftCell="O2" activePane="bottomRight" state="frozen"/>
      <selection/>
      <selection pane="topRight"/>
      <selection pane="bottomLeft"/>
      <selection pane="bottomRight" activeCell="O11" sqref="O11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8" width="7.875" style="14" customWidth="1"/>
    <col min="9" max="9" width="11.125" style="14" customWidth="1"/>
    <col min="10" max="10" width="10.375"/>
    <col min="12" max="12" width="9.375"/>
    <col min="13" max="13" width="9.25"/>
    <col min="14" max="14" width="11.5"/>
  </cols>
  <sheetData>
    <row r="1" ht="24" spans="1:15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31" t="s">
        <v>9</v>
      </c>
      <c r="K1" s="31" t="s">
        <v>10</v>
      </c>
      <c r="L1" s="32" t="s">
        <v>11</v>
      </c>
      <c r="M1" s="4" t="s">
        <v>12</v>
      </c>
      <c r="N1" s="4" t="s">
        <v>13</v>
      </c>
      <c r="O1" t="s">
        <v>14</v>
      </c>
    </row>
    <row r="2" spans="1:15">
      <c r="A2" s="19">
        <v>222412</v>
      </c>
      <c r="B2" s="35" t="s">
        <v>15</v>
      </c>
      <c r="C2" s="35" t="s">
        <v>16</v>
      </c>
      <c r="D2" s="36">
        <v>42166</v>
      </c>
      <c r="E2" s="35" t="s">
        <v>17</v>
      </c>
      <c r="F2" s="35">
        <v>18603679568</v>
      </c>
      <c r="G2" s="35" t="s">
        <v>18</v>
      </c>
      <c r="H2" s="35" t="s">
        <v>19</v>
      </c>
      <c r="I2" s="35">
        <v>15645900204</v>
      </c>
      <c r="J2" s="7">
        <v>800</v>
      </c>
      <c r="K2" s="7">
        <v>0</v>
      </c>
      <c r="L2" s="7">
        <v>40</v>
      </c>
      <c r="M2" s="33">
        <f>IF(J2+K2&gt;0,1-O2/(J2+K2),0)</f>
        <v>0</v>
      </c>
      <c r="N2" s="20">
        <f>ROUND(L2*(1-M2),2)</f>
        <v>40</v>
      </c>
      <c r="O2">
        <f>SUMIFS(联通数据!I:I,联通数据!A:A,LEFT(O$1,6),联通数据!C:C,F2)/1000</f>
        <v>800</v>
      </c>
    </row>
    <row r="3" spans="1:15">
      <c r="A3" s="37">
        <v>223048</v>
      </c>
      <c r="B3" s="8" t="s">
        <v>20</v>
      </c>
      <c r="C3" s="8" t="s">
        <v>21</v>
      </c>
      <c r="D3" s="38">
        <v>42186</v>
      </c>
      <c r="E3" s="8" t="s">
        <v>17</v>
      </c>
      <c r="F3" s="8">
        <v>15694538416</v>
      </c>
      <c r="G3" s="8" t="s">
        <v>18</v>
      </c>
      <c r="H3" s="8" t="s">
        <v>22</v>
      </c>
      <c r="I3" s="8">
        <v>18604530197</v>
      </c>
      <c r="J3" s="7">
        <v>0</v>
      </c>
      <c r="K3" s="7">
        <v>0</v>
      </c>
      <c r="L3" s="7">
        <v>0</v>
      </c>
      <c r="M3" s="33">
        <f t="shared" ref="M3:M34" si="0">IF(J3+K3&gt;0,1-O3/(J3+K3),0)</f>
        <v>0</v>
      </c>
      <c r="N3" s="20">
        <f t="shared" ref="N3:N34" si="1">ROUND(L3*(1-M3),2)</f>
        <v>0</v>
      </c>
      <c r="O3">
        <f>SUMIFS(联通数据!I:I,联通数据!A:A,LEFT(O$1,6),联通数据!C:C,F3)/1000</f>
        <v>0</v>
      </c>
    </row>
    <row r="4" spans="1:15">
      <c r="A4" s="37">
        <v>224085</v>
      </c>
      <c r="B4" s="8" t="s">
        <v>23</v>
      </c>
      <c r="C4" s="8" t="s">
        <v>24</v>
      </c>
      <c r="D4" s="38">
        <v>42221</v>
      </c>
      <c r="E4" s="8" t="s">
        <v>17</v>
      </c>
      <c r="F4" s="8">
        <v>13101605147</v>
      </c>
      <c r="G4" s="8" t="s">
        <v>18</v>
      </c>
      <c r="H4" s="8" t="s">
        <v>25</v>
      </c>
      <c r="I4" s="8">
        <v>18603655990</v>
      </c>
      <c r="J4" s="7">
        <v>0</v>
      </c>
      <c r="K4" s="7">
        <v>0</v>
      </c>
      <c r="L4" s="7">
        <v>0</v>
      </c>
      <c r="M4" s="33">
        <f t="shared" si="0"/>
        <v>0</v>
      </c>
      <c r="N4" s="20">
        <f t="shared" si="1"/>
        <v>0</v>
      </c>
      <c r="O4">
        <f>SUMIFS(联通数据!I:I,联通数据!A:A,LEFT(O$1,6),联通数据!C:C,F4)/1000</f>
        <v>0</v>
      </c>
    </row>
    <row r="5" spans="1:15">
      <c r="A5" s="37">
        <v>224098</v>
      </c>
      <c r="B5" s="8" t="s">
        <v>26</v>
      </c>
      <c r="C5" s="8" t="s">
        <v>16</v>
      </c>
      <c r="D5" s="38">
        <v>42222</v>
      </c>
      <c r="E5" s="8" t="s">
        <v>17</v>
      </c>
      <c r="F5" s="8">
        <v>13029828095</v>
      </c>
      <c r="G5" s="8" t="s">
        <v>18</v>
      </c>
      <c r="H5" s="8" t="s">
        <v>27</v>
      </c>
      <c r="I5" s="8">
        <v>15645903151</v>
      </c>
      <c r="J5" s="7">
        <v>400</v>
      </c>
      <c r="K5" s="7">
        <v>0</v>
      </c>
      <c r="L5" s="7">
        <v>20</v>
      </c>
      <c r="M5" s="33">
        <f t="shared" si="0"/>
        <v>1</v>
      </c>
      <c r="N5" s="20">
        <f t="shared" si="1"/>
        <v>0</v>
      </c>
      <c r="O5">
        <f>SUMIFS(联通数据!I:I,联通数据!A:A,LEFT(O$1,6),联通数据!C:C,F5)/1000</f>
        <v>0</v>
      </c>
    </row>
    <row r="6" spans="1:15">
      <c r="A6" s="37">
        <v>224191</v>
      </c>
      <c r="B6" s="8" t="s">
        <v>28</v>
      </c>
      <c r="C6" s="8" t="s">
        <v>29</v>
      </c>
      <c r="D6" s="38">
        <v>42227</v>
      </c>
      <c r="E6" s="8" t="s">
        <v>17</v>
      </c>
      <c r="F6" s="8">
        <v>13089755402</v>
      </c>
      <c r="G6" s="8" t="s">
        <v>18</v>
      </c>
      <c r="H6" s="8" t="s">
        <v>30</v>
      </c>
      <c r="I6" s="8">
        <v>15646202616</v>
      </c>
      <c r="J6" s="7">
        <v>0</v>
      </c>
      <c r="K6" s="7">
        <v>0</v>
      </c>
      <c r="L6" s="7">
        <v>0</v>
      </c>
      <c r="M6" s="33">
        <f t="shared" si="0"/>
        <v>0</v>
      </c>
      <c r="N6" s="20">
        <f t="shared" si="1"/>
        <v>0</v>
      </c>
      <c r="O6">
        <f>SUMIFS(联通数据!I:I,联通数据!A:A,LEFT(O$1,6),联通数据!C:C,F6)/1000</f>
        <v>0</v>
      </c>
    </row>
    <row r="7" spans="1:15">
      <c r="A7" s="37">
        <v>224497</v>
      </c>
      <c r="B7" s="8" t="s">
        <v>31</v>
      </c>
      <c r="C7" s="8" t="s">
        <v>21</v>
      </c>
      <c r="D7" s="38">
        <v>42236</v>
      </c>
      <c r="E7" s="8" t="s">
        <v>17</v>
      </c>
      <c r="F7" s="8">
        <v>13039700587</v>
      </c>
      <c r="G7" s="8" t="s">
        <v>18</v>
      </c>
      <c r="H7" s="8" t="s">
        <v>32</v>
      </c>
      <c r="I7" s="8">
        <v>18604530226</v>
      </c>
      <c r="J7" s="7">
        <v>100</v>
      </c>
      <c r="K7" s="7">
        <v>0</v>
      </c>
      <c r="L7" s="7">
        <v>5</v>
      </c>
      <c r="M7" s="33">
        <f t="shared" si="0"/>
        <v>0</v>
      </c>
      <c r="N7" s="20">
        <f t="shared" si="1"/>
        <v>5</v>
      </c>
      <c r="O7">
        <f>SUMIFS(联通数据!I:I,联通数据!A:A,LEFT(O$1,6),联通数据!C:C,F7)/1000</f>
        <v>100</v>
      </c>
    </row>
    <row r="8" spans="1:15">
      <c r="A8" s="37">
        <v>224782</v>
      </c>
      <c r="B8" s="8" t="s">
        <v>33</v>
      </c>
      <c r="C8" s="8" t="s">
        <v>34</v>
      </c>
      <c r="D8" s="38">
        <v>42248</v>
      </c>
      <c r="E8" s="8" t="s">
        <v>17</v>
      </c>
      <c r="F8" s="8">
        <v>18645845558</v>
      </c>
      <c r="G8" s="8" t="s">
        <v>18</v>
      </c>
      <c r="H8" s="8" t="s">
        <v>35</v>
      </c>
      <c r="I8" s="8">
        <v>15645887172</v>
      </c>
      <c r="J8" s="7">
        <v>0</v>
      </c>
      <c r="K8" s="7">
        <v>0</v>
      </c>
      <c r="L8" s="7">
        <v>0</v>
      </c>
      <c r="M8" s="33">
        <f t="shared" si="0"/>
        <v>0</v>
      </c>
      <c r="N8" s="20">
        <f t="shared" si="1"/>
        <v>0</v>
      </c>
      <c r="O8">
        <f>SUMIFS(联通数据!I:I,联通数据!A:A,LEFT(O$1,6),联通数据!C:C,F8)/1000</f>
        <v>0</v>
      </c>
    </row>
    <row r="9" spans="1:15">
      <c r="A9" s="37">
        <v>225078</v>
      </c>
      <c r="B9" s="8" t="s">
        <v>36</v>
      </c>
      <c r="C9" s="8" t="s">
        <v>34</v>
      </c>
      <c r="D9" s="38">
        <v>42257</v>
      </c>
      <c r="E9" s="8" t="s">
        <v>17</v>
      </c>
      <c r="F9" s="8">
        <v>13194585998</v>
      </c>
      <c r="G9" s="8" t="s">
        <v>18</v>
      </c>
      <c r="H9" s="8" t="s">
        <v>37</v>
      </c>
      <c r="I9" s="8">
        <v>15645887464</v>
      </c>
      <c r="J9" s="7">
        <v>0</v>
      </c>
      <c r="K9" s="7">
        <v>0</v>
      </c>
      <c r="L9" s="7">
        <v>0</v>
      </c>
      <c r="M9" s="33">
        <f t="shared" si="0"/>
        <v>0</v>
      </c>
      <c r="N9" s="20">
        <f t="shared" si="1"/>
        <v>0</v>
      </c>
      <c r="O9">
        <f>SUMIFS(联通数据!I:I,联通数据!A:A,LEFT(O$1,6),联通数据!C:C,F9)/1000</f>
        <v>0</v>
      </c>
    </row>
    <row r="10" spans="1:15">
      <c r="A10" s="37">
        <v>225177</v>
      </c>
      <c r="B10" s="8" t="s">
        <v>38</v>
      </c>
      <c r="C10" s="8" t="s">
        <v>39</v>
      </c>
      <c r="D10" s="38">
        <v>42261</v>
      </c>
      <c r="E10" s="8" t="s">
        <v>17</v>
      </c>
      <c r="F10" s="8">
        <v>13144665014</v>
      </c>
      <c r="G10" s="8" t="s">
        <v>18</v>
      </c>
      <c r="H10" s="8" t="s">
        <v>40</v>
      </c>
      <c r="I10" s="8">
        <v>18604664632</v>
      </c>
      <c r="J10" s="7">
        <v>0</v>
      </c>
      <c r="K10" s="7">
        <v>0</v>
      </c>
      <c r="L10" s="7">
        <v>0</v>
      </c>
      <c r="M10" s="33">
        <f t="shared" si="0"/>
        <v>0</v>
      </c>
      <c r="N10" s="20">
        <f t="shared" si="1"/>
        <v>0</v>
      </c>
      <c r="O10">
        <f>SUMIFS(联通数据!I:I,联通数据!A:A,LEFT(O$1,6),联通数据!C:C,F10)/1000</f>
        <v>0</v>
      </c>
    </row>
    <row r="11" spans="1:15">
      <c r="A11" s="37">
        <v>225304</v>
      </c>
      <c r="B11" s="8" t="s">
        <v>41</v>
      </c>
      <c r="C11" s="8" t="s">
        <v>21</v>
      </c>
      <c r="D11" s="38">
        <v>42264</v>
      </c>
      <c r="E11" s="8" t="s">
        <v>17</v>
      </c>
      <c r="F11" s="8">
        <v>15636360052</v>
      </c>
      <c r="G11" s="8" t="s">
        <v>18</v>
      </c>
      <c r="H11" s="8" t="s">
        <v>42</v>
      </c>
      <c r="I11" s="8">
        <v>18604530032</v>
      </c>
      <c r="J11" s="7">
        <v>0</v>
      </c>
      <c r="K11" s="7">
        <v>0</v>
      </c>
      <c r="L11" s="7">
        <v>0</v>
      </c>
      <c r="M11" s="33">
        <f t="shared" si="0"/>
        <v>0</v>
      </c>
      <c r="N11" s="20">
        <f t="shared" si="1"/>
        <v>0</v>
      </c>
      <c r="O11">
        <f>SUMIFS(联通数据!I:I,联通数据!A:A,LEFT(O$1,6),联通数据!C:C,F11)/1000</f>
        <v>0</v>
      </c>
    </row>
    <row r="12" spans="1:15">
      <c r="A12" s="37">
        <v>225587</v>
      </c>
      <c r="B12" s="8" t="s">
        <v>43</v>
      </c>
      <c r="C12" s="8" t="s">
        <v>29</v>
      </c>
      <c r="D12" s="38">
        <v>42272</v>
      </c>
      <c r="E12" s="8" t="s">
        <v>17</v>
      </c>
      <c r="F12" s="8">
        <v>15636260172</v>
      </c>
      <c r="G12" s="8" t="s">
        <v>18</v>
      </c>
      <c r="H12" s="8" t="s">
        <v>44</v>
      </c>
      <c r="I12" s="8">
        <v>15645201900</v>
      </c>
      <c r="J12" s="7">
        <v>0</v>
      </c>
      <c r="K12" s="7">
        <v>0</v>
      </c>
      <c r="L12" s="7">
        <v>0</v>
      </c>
      <c r="M12" s="33">
        <f t="shared" si="0"/>
        <v>0</v>
      </c>
      <c r="N12" s="20">
        <f t="shared" si="1"/>
        <v>0</v>
      </c>
      <c r="O12">
        <f>SUMIFS(联通数据!I:I,联通数据!A:A,LEFT(O$1,6),联通数据!C:C,F12)/1000</f>
        <v>0</v>
      </c>
    </row>
    <row r="13" spans="1:15">
      <c r="A13" s="37">
        <v>225600</v>
      </c>
      <c r="B13" s="8" t="s">
        <v>45</v>
      </c>
      <c r="C13" s="8" t="s">
        <v>21</v>
      </c>
      <c r="D13" s="38">
        <v>42272</v>
      </c>
      <c r="E13" s="8" t="s">
        <v>17</v>
      </c>
      <c r="F13" s="8">
        <v>13204536925</v>
      </c>
      <c r="G13" s="8" t="s">
        <v>18</v>
      </c>
      <c r="H13" s="8" t="s">
        <v>46</v>
      </c>
      <c r="I13" s="8">
        <v>18604532572</v>
      </c>
      <c r="J13" s="7">
        <v>0</v>
      </c>
      <c r="K13" s="7">
        <v>0</v>
      </c>
      <c r="L13" s="7">
        <v>0</v>
      </c>
      <c r="M13" s="33">
        <f t="shared" si="0"/>
        <v>0</v>
      </c>
      <c r="N13" s="20">
        <f t="shared" si="1"/>
        <v>0</v>
      </c>
      <c r="O13">
        <f>SUMIFS(联通数据!I:I,联通数据!A:A,LEFT(O$1,6),联通数据!C:C,F13)/1000</f>
        <v>0</v>
      </c>
    </row>
    <row r="14" spans="1:15">
      <c r="A14" s="37">
        <v>225632</v>
      </c>
      <c r="B14" s="8" t="s">
        <v>47</v>
      </c>
      <c r="C14" s="8" t="s">
        <v>21</v>
      </c>
      <c r="D14" s="38">
        <v>42274</v>
      </c>
      <c r="E14" s="8" t="s">
        <v>17</v>
      </c>
      <c r="F14" s="8">
        <v>13224639887</v>
      </c>
      <c r="G14" s="8" t="s">
        <v>18</v>
      </c>
      <c r="H14" s="8" t="s">
        <v>48</v>
      </c>
      <c r="I14" s="8">
        <v>18604531815</v>
      </c>
      <c r="J14" s="7">
        <v>200</v>
      </c>
      <c r="K14" s="7">
        <v>0</v>
      </c>
      <c r="L14" s="7">
        <v>10</v>
      </c>
      <c r="M14" s="33">
        <f t="shared" si="0"/>
        <v>0</v>
      </c>
      <c r="N14" s="20">
        <f t="shared" si="1"/>
        <v>10</v>
      </c>
      <c r="O14">
        <f>SUMIFS(联通数据!I:I,联通数据!A:A,LEFT(O$1,6),联通数据!C:C,F14)/1000</f>
        <v>200</v>
      </c>
    </row>
    <row r="15" spans="1:15">
      <c r="A15" s="37">
        <v>225806</v>
      </c>
      <c r="B15" s="8" t="s">
        <v>49</v>
      </c>
      <c r="C15" s="8" t="s">
        <v>24</v>
      </c>
      <c r="D15" s="38">
        <v>42286</v>
      </c>
      <c r="E15" s="8" t="s">
        <v>17</v>
      </c>
      <c r="F15" s="8">
        <v>15636027256</v>
      </c>
      <c r="G15" s="8" t="s">
        <v>18</v>
      </c>
      <c r="H15" s="8" t="s">
        <v>50</v>
      </c>
      <c r="I15" s="8">
        <v>18603609095</v>
      </c>
      <c r="J15" s="7">
        <v>0</v>
      </c>
      <c r="K15" s="7">
        <v>0</v>
      </c>
      <c r="L15" s="7">
        <v>0</v>
      </c>
      <c r="M15" s="33">
        <f t="shared" si="0"/>
        <v>0</v>
      </c>
      <c r="N15" s="20">
        <f t="shared" si="1"/>
        <v>0</v>
      </c>
      <c r="O15">
        <f>SUMIFS(联通数据!I:I,联通数据!A:A,LEFT(O$1,6),联通数据!C:C,F15)/1000</f>
        <v>0</v>
      </c>
    </row>
    <row r="16" spans="1:15">
      <c r="A16" s="37">
        <v>225911</v>
      </c>
      <c r="B16" s="8" t="s">
        <v>51</v>
      </c>
      <c r="C16" s="8" t="s">
        <v>16</v>
      </c>
      <c r="D16" s="38">
        <v>42290</v>
      </c>
      <c r="E16" s="8" t="s">
        <v>17</v>
      </c>
      <c r="F16" s="8">
        <v>18644020869</v>
      </c>
      <c r="G16" s="8" t="s">
        <v>18</v>
      </c>
      <c r="H16" s="8" t="s">
        <v>52</v>
      </c>
      <c r="I16" s="8">
        <v>15645900806</v>
      </c>
      <c r="J16" s="7">
        <v>1200</v>
      </c>
      <c r="K16" s="7">
        <v>0</v>
      </c>
      <c r="L16" s="7">
        <v>60</v>
      </c>
      <c r="M16" s="33">
        <f t="shared" si="0"/>
        <v>0</v>
      </c>
      <c r="N16" s="20">
        <f t="shared" si="1"/>
        <v>60</v>
      </c>
      <c r="O16">
        <f>SUMIFS(联通数据!I:I,联通数据!A:A,LEFT(O$1,6),联通数据!C:C,F16)/1000</f>
        <v>1200</v>
      </c>
    </row>
    <row r="17" spans="1:15">
      <c r="A17" s="37">
        <v>226195</v>
      </c>
      <c r="B17" s="8" t="s">
        <v>53</v>
      </c>
      <c r="C17" s="8" t="s">
        <v>24</v>
      </c>
      <c r="D17" s="38">
        <v>42298</v>
      </c>
      <c r="E17" s="8" t="s">
        <v>17</v>
      </c>
      <c r="F17" s="8">
        <v>15561867694</v>
      </c>
      <c r="G17" s="8" t="s">
        <v>18</v>
      </c>
      <c r="H17" s="8" t="s">
        <v>54</v>
      </c>
      <c r="I17" s="8">
        <v>18603655890</v>
      </c>
      <c r="J17" s="7">
        <v>0</v>
      </c>
      <c r="K17" s="7">
        <v>0</v>
      </c>
      <c r="L17" s="7">
        <v>0</v>
      </c>
      <c r="M17" s="33">
        <f t="shared" si="0"/>
        <v>0</v>
      </c>
      <c r="N17" s="20">
        <f t="shared" si="1"/>
        <v>0</v>
      </c>
      <c r="O17">
        <f>SUMIFS(联通数据!I:I,联通数据!A:A,LEFT(O$1,6),联通数据!C:C,F17)/1000</f>
        <v>0</v>
      </c>
    </row>
    <row r="18" s="34" customFormat="1" spans="1:15">
      <c r="A18" s="39">
        <v>226359</v>
      </c>
      <c r="B18" s="40" t="s">
        <v>55</v>
      </c>
      <c r="C18" s="40" t="s">
        <v>16</v>
      </c>
      <c r="D18" s="41">
        <v>42304</v>
      </c>
      <c r="E18" s="40" t="s">
        <v>17</v>
      </c>
      <c r="F18" s="40">
        <v>13039826317</v>
      </c>
      <c r="G18" s="40" t="s">
        <v>18</v>
      </c>
      <c r="H18" s="40" t="s">
        <v>56</v>
      </c>
      <c r="I18" s="40">
        <v>15645900669</v>
      </c>
      <c r="J18" s="42">
        <v>2341.32</v>
      </c>
      <c r="K18" s="42">
        <v>0</v>
      </c>
      <c r="L18" s="42">
        <v>117.066</v>
      </c>
      <c r="M18" s="43">
        <f>IF(J18+K18&gt;0,1-O18/(J18+K18),0)</f>
        <v>-0.0564553328891393</v>
      </c>
      <c r="N18" s="42">
        <f t="shared" si="1"/>
        <v>123.68</v>
      </c>
      <c r="O18" s="34">
        <f>SUMIFS(联通数据!I:I,联通数据!A:A,LEFT(O$1,6),联通数据!C:C,F18)/1000</f>
        <v>2473.5</v>
      </c>
    </row>
    <row r="19" spans="1:15">
      <c r="A19" s="37">
        <v>226365</v>
      </c>
      <c r="B19" s="8" t="s">
        <v>57</v>
      </c>
      <c r="C19" s="8" t="s">
        <v>16</v>
      </c>
      <c r="D19" s="38">
        <v>42304</v>
      </c>
      <c r="E19" s="8" t="s">
        <v>17</v>
      </c>
      <c r="F19" s="8">
        <v>13019085503</v>
      </c>
      <c r="G19" s="8" t="s">
        <v>18</v>
      </c>
      <c r="H19" s="8" t="s">
        <v>58</v>
      </c>
      <c r="I19" s="8">
        <v>15645900188</v>
      </c>
      <c r="J19" s="7">
        <v>48.6</v>
      </c>
      <c r="K19" s="7">
        <v>0</v>
      </c>
      <c r="L19" s="7">
        <v>2.43</v>
      </c>
      <c r="M19" s="33">
        <f t="shared" si="0"/>
        <v>-8.23045267489712</v>
      </c>
      <c r="N19" s="20">
        <f t="shared" si="1"/>
        <v>22.43</v>
      </c>
      <c r="O19">
        <f>SUMIFS(联通数据!I:I,联通数据!A:A,LEFT(O$1,6),联通数据!C:C,F19)/1000</f>
        <v>448.6</v>
      </c>
    </row>
    <row r="20" spans="1:15">
      <c r="A20" s="37">
        <v>226487</v>
      </c>
      <c r="B20" s="8" t="s">
        <v>59</v>
      </c>
      <c r="C20" s="8" t="s">
        <v>29</v>
      </c>
      <c r="D20" s="38">
        <v>42310</v>
      </c>
      <c r="E20" s="8" t="s">
        <v>17</v>
      </c>
      <c r="F20" s="8">
        <v>15546269462</v>
      </c>
      <c r="G20" s="8" t="s">
        <v>18</v>
      </c>
      <c r="H20" s="8" t="s">
        <v>60</v>
      </c>
      <c r="I20" s="8">
        <v>15604526677</v>
      </c>
      <c r="J20" s="7">
        <v>800</v>
      </c>
      <c r="K20" s="7">
        <v>0</v>
      </c>
      <c r="L20" s="7">
        <v>40</v>
      </c>
      <c r="M20" s="33">
        <f t="shared" si="0"/>
        <v>0</v>
      </c>
      <c r="N20" s="20">
        <f t="shared" si="1"/>
        <v>40</v>
      </c>
      <c r="O20">
        <f>SUMIFS(联通数据!I:I,联通数据!A:A,LEFT(O$1,6),联通数据!C:C,F20)/1000</f>
        <v>800</v>
      </c>
    </row>
    <row r="21" spans="1:15">
      <c r="A21" s="37">
        <v>226527</v>
      </c>
      <c r="B21" s="8" t="s">
        <v>61</v>
      </c>
      <c r="C21" s="8" t="s">
        <v>16</v>
      </c>
      <c r="D21" s="38">
        <v>42310</v>
      </c>
      <c r="E21" s="8" t="s">
        <v>17</v>
      </c>
      <c r="F21" s="8">
        <v>13054208433</v>
      </c>
      <c r="G21" s="8" t="s">
        <v>18</v>
      </c>
      <c r="H21" s="8" t="s">
        <v>62</v>
      </c>
      <c r="I21" s="8">
        <v>15645902078</v>
      </c>
      <c r="J21" s="7">
        <v>0</v>
      </c>
      <c r="K21" s="7">
        <v>0</v>
      </c>
      <c r="L21" s="7">
        <v>0</v>
      </c>
      <c r="M21" s="33">
        <f t="shared" si="0"/>
        <v>0</v>
      </c>
      <c r="N21" s="20">
        <f t="shared" si="1"/>
        <v>0</v>
      </c>
      <c r="O21">
        <f>SUMIFS(联通数据!I:I,联通数据!A:A,LEFT(O$1,6),联通数据!C:C,F21)/1000</f>
        <v>0</v>
      </c>
    </row>
    <row r="22" spans="1:15">
      <c r="A22" s="37">
        <v>226657</v>
      </c>
      <c r="B22" s="8" t="s">
        <v>63</v>
      </c>
      <c r="C22" s="8" t="s">
        <v>16</v>
      </c>
      <c r="D22" s="38">
        <v>42313</v>
      </c>
      <c r="E22" s="8" t="s">
        <v>17</v>
      </c>
      <c r="F22" s="8">
        <v>13091411068</v>
      </c>
      <c r="G22" s="8" t="s">
        <v>18</v>
      </c>
      <c r="H22" s="8" t="s">
        <v>58</v>
      </c>
      <c r="I22" s="8">
        <v>15645900188</v>
      </c>
      <c r="J22" s="7">
        <v>0</v>
      </c>
      <c r="K22" s="7">
        <v>0</v>
      </c>
      <c r="L22" s="7">
        <v>0</v>
      </c>
      <c r="M22" s="33">
        <f t="shared" si="0"/>
        <v>0</v>
      </c>
      <c r="N22" s="20">
        <f t="shared" si="1"/>
        <v>0</v>
      </c>
      <c r="O22">
        <f>SUMIFS(联通数据!I:I,联通数据!A:A,LEFT(O$1,6),联通数据!C:C,F22)/1000</f>
        <v>0</v>
      </c>
    </row>
    <row r="23" spans="1:15">
      <c r="A23" s="37">
        <v>226871</v>
      </c>
      <c r="B23" s="8" t="s">
        <v>64</v>
      </c>
      <c r="C23" s="8" t="s">
        <v>24</v>
      </c>
      <c r="D23" s="38">
        <v>42319</v>
      </c>
      <c r="E23" s="8" t="s">
        <v>17</v>
      </c>
      <c r="F23" s="8">
        <v>15545057683</v>
      </c>
      <c r="G23" s="8" t="s">
        <v>18</v>
      </c>
      <c r="H23" s="8" t="s">
        <v>65</v>
      </c>
      <c r="I23" s="8">
        <v>18603652357</v>
      </c>
      <c r="J23" s="7">
        <v>0</v>
      </c>
      <c r="K23" s="7">
        <v>0</v>
      </c>
      <c r="L23" s="7">
        <v>0</v>
      </c>
      <c r="M23" s="33">
        <f t="shared" si="0"/>
        <v>0</v>
      </c>
      <c r="N23" s="20">
        <f t="shared" si="1"/>
        <v>0</v>
      </c>
      <c r="O23">
        <f>SUMIFS(联通数据!I:I,联通数据!A:A,LEFT(O$1,6),联通数据!C:C,F23)/1000</f>
        <v>0</v>
      </c>
    </row>
    <row r="24" spans="1:15">
      <c r="A24" s="37">
        <v>226906</v>
      </c>
      <c r="B24" s="8" t="s">
        <v>66</v>
      </c>
      <c r="C24" s="8" t="s">
        <v>67</v>
      </c>
      <c r="D24" s="38">
        <v>42320</v>
      </c>
      <c r="E24" s="8" t="s">
        <v>17</v>
      </c>
      <c r="F24" s="8">
        <v>15545550671</v>
      </c>
      <c r="G24" s="8" t="s">
        <v>18</v>
      </c>
      <c r="H24" s="8" t="s">
        <v>68</v>
      </c>
      <c r="I24" s="8">
        <v>18645502212</v>
      </c>
      <c r="J24" s="7">
        <v>0</v>
      </c>
      <c r="K24" s="7">
        <v>0</v>
      </c>
      <c r="L24" s="7">
        <v>0</v>
      </c>
      <c r="M24" s="33">
        <f t="shared" si="0"/>
        <v>0</v>
      </c>
      <c r="N24" s="20">
        <f t="shared" si="1"/>
        <v>0</v>
      </c>
      <c r="O24">
        <f>SUMIFS(联通数据!I:I,联通数据!A:A,LEFT(O$1,6),联通数据!C:C,F24)/1000</f>
        <v>0</v>
      </c>
    </row>
    <row r="25" spans="1:15">
      <c r="A25" s="37">
        <v>226912</v>
      </c>
      <c r="B25" s="8" t="s">
        <v>69</v>
      </c>
      <c r="C25" s="8" t="s">
        <v>70</v>
      </c>
      <c r="D25" s="38">
        <v>42320</v>
      </c>
      <c r="E25" s="8" t="s">
        <v>17</v>
      </c>
      <c r="F25" s="8">
        <v>13029984216</v>
      </c>
      <c r="G25" s="8" t="s">
        <v>18</v>
      </c>
      <c r="H25" s="8" t="s">
        <v>71</v>
      </c>
      <c r="I25" s="8">
        <v>18604540280</v>
      </c>
      <c r="J25" s="7">
        <v>0</v>
      </c>
      <c r="K25" s="7">
        <v>0</v>
      </c>
      <c r="L25" s="7">
        <v>0</v>
      </c>
      <c r="M25" s="33">
        <f t="shared" si="0"/>
        <v>0</v>
      </c>
      <c r="N25" s="20">
        <f t="shared" si="1"/>
        <v>0</v>
      </c>
      <c r="O25">
        <f>SUMIFS(联通数据!I:I,联通数据!A:A,LEFT(O$1,6),联通数据!C:C,F25)/1000</f>
        <v>0</v>
      </c>
    </row>
    <row r="26" spans="1:15">
      <c r="A26" s="37">
        <v>227132</v>
      </c>
      <c r="B26" s="8" t="s">
        <v>72</v>
      </c>
      <c r="C26" s="8" t="s">
        <v>24</v>
      </c>
      <c r="D26" s="38">
        <v>42326</v>
      </c>
      <c r="E26" s="8" t="s">
        <v>17</v>
      </c>
      <c r="F26" s="8">
        <v>15545107619</v>
      </c>
      <c r="G26" s="8" t="s">
        <v>18</v>
      </c>
      <c r="H26" s="8" t="s">
        <v>73</v>
      </c>
      <c r="I26" s="8">
        <v>18603655186</v>
      </c>
      <c r="J26" s="7">
        <v>0</v>
      </c>
      <c r="K26" s="7">
        <v>0</v>
      </c>
      <c r="L26" s="7">
        <v>0</v>
      </c>
      <c r="M26" s="33">
        <f t="shared" si="0"/>
        <v>0</v>
      </c>
      <c r="N26" s="20">
        <f t="shared" si="1"/>
        <v>0</v>
      </c>
      <c r="O26">
        <f>SUMIFS(联通数据!I:I,联通数据!A:A,LEFT(O$1,6),联通数据!C:C,F26)/1000</f>
        <v>0</v>
      </c>
    </row>
    <row r="27" spans="1:15">
      <c r="A27" s="37">
        <v>227194</v>
      </c>
      <c r="B27" s="8" t="s">
        <v>74</v>
      </c>
      <c r="C27" s="8" t="s">
        <v>24</v>
      </c>
      <c r="D27" s="38">
        <v>42328</v>
      </c>
      <c r="E27" s="8" t="s">
        <v>17</v>
      </c>
      <c r="F27" s="8">
        <v>13054281568</v>
      </c>
      <c r="G27" s="8" t="s">
        <v>18</v>
      </c>
      <c r="H27" s="8" t="s">
        <v>75</v>
      </c>
      <c r="I27" s="8">
        <v>18603656120</v>
      </c>
      <c r="J27" s="7">
        <v>440.65</v>
      </c>
      <c r="K27" s="7">
        <v>0</v>
      </c>
      <c r="L27" s="7">
        <v>22.0325</v>
      </c>
      <c r="M27" s="33">
        <f t="shared" si="0"/>
        <v>0</v>
      </c>
      <c r="N27" s="20">
        <f t="shared" si="1"/>
        <v>22.03</v>
      </c>
      <c r="O27">
        <f>SUMIFS(联通数据!I:I,联通数据!A:A,LEFT(O$1,6),联通数据!C:C,F27)/1000</f>
        <v>440.65</v>
      </c>
    </row>
    <row r="28" spans="1:15">
      <c r="A28" s="37">
        <v>227838</v>
      </c>
      <c r="B28" s="8" t="s">
        <v>76</v>
      </c>
      <c r="C28" s="8" t="s">
        <v>77</v>
      </c>
      <c r="D28" s="38">
        <v>42346</v>
      </c>
      <c r="E28" s="8" t="s">
        <v>17</v>
      </c>
      <c r="F28" s="8">
        <v>15645570168</v>
      </c>
      <c r="G28" s="8" t="s">
        <v>18</v>
      </c>
      <c r="H28" s="8" t="s">
        <v>78</v>
      </c>
      <c r="I28" s="8">
        <v>18646410300</v>
      </c>
      <c r="J28" s="7">
        <v>1200</v>
      </c>
      <c r="K28" s="7">
        <v>0</v>
      </c>
      <c r="L28" s="7">
        <v>60</v>
      </c>
      <c r="M28" s="33">
        <f t="shared" si="0"/>
        <v>0</v>
      </c>
      <c r="N28" s="20">
        <f t="shared" si="1"/>
        <v>60</v>
      </c>
      <c r="O28">
        <f>SUMIFS(联通数据!I:I,联通数据!A:A,LEFT(O$1,6),联通数据!C:C,F28)/1000</f>
        <v>1200</v>
      </c>
    </row>
    <row r="29" spans="1:15">
      <c r="A29" s="37">
        <v>228120</v>
      </c>
      <c r="B29" s="8" t="s">
        <v>79</v>
      </c>
      <c r="C29" s="8" t="s">
        <v>24</v>
      </c>
      <c r="D29" s="38">
        <v>42355</v>
      </c>
      <c r="E29" s="8" t="s">
        <v>17</v>
      </c>
      <c r="F29" s="8">
        <v>13159850785</v>
      </c>
      <c r="G29" s="8" t="s">
        <v>18</v>
      </c>
      <c r="H29" s="8" t="s">
        <v>80</v>
      </c>
      <c r="I29" s="8">
        <v>18604611856</v>
      </c>
      <c r="J29" s="7">
        <v>0</v>
      </c>
      <c r="K29" s="7">
        <v>0</v>
      </c>
      <c r="L29" s="7">
        <v>0</v>
      </c>
      <c r="M29" s="33">
        <f t="shared" si="0"/>
        <v>0</v>
      </c>
      <c r="N29" s="20">
        <f t="shared" si="1"/>
        <v>0</v>
      </c>
      <c r="O29">
        <f>SUMIFS(联通数据!I:I,联通数据!A:A,LEFT(O$1,6),联通数据!C:C,F29)/1000</f>
        <v>0</v>
      </c>
    </row>
    <row r="30" spans="1:15">
      <c r="A30" s="37">
        <v>228257</v>
      </c>
      <c r="B30" s="8" t="s">
        <v>81</v>
      </c>
      <c r="C30" s="8" t="s">
        <v>82</v>
      </c>
      <c r="D30" s="38">
        <v>42360</v>
      </c>
      <c r="E30" s="8" t="s">
        <v>17</v>
      </c>
      <c r="F30" s="8">
        <v>15545903995</v>
      </c>
      <c r="G30" s="8" t="s">
        <v>18</v>
      </c>
      <c r="H30" s="8" t="s">
        <v>83</v>
      </c>
      <c r="I30" s="8">
        <v>18604689168</v>
      </c>
      <c r="J30" s="7">
        <v>100</v>
      </c>
      <c r="K30" s="7">
        <v>0</v>
      </c>
      <c r="L30" s="7">
        <v>5</v>
      </c>
      <c r="M30" s="33">
        <f t="shared" si="0"/>
        <v>0</v>
      </c>
      <c r="N30" s="20">
        <f t="shared" si="1"/>
        <v>5</v>
      </c>
      <c r="O30">
        <f>SUMIFS(联通数据!I:I,联通数据!A:A,LEFT(O$1,6),联通数据!C:C,F30)/1000</f>
        <v>100</v>
      </c>
    </row>
    <row r="31" spans="1:15">
      <c r="A31" s="37">
        <v>228479</v>
      </c>
      <c r="B31" s="8" t="s">
        <v>84</v>
      </c>
      <c r="C31" s="8" t="s">
        <v>85</v>
      </c>
      <c r="D31" s="38">
        <v>42368</v>
      </c>
      <c r="E31" s="8" t="s">
        <v>17</v>
      </c>
      <c r="F31" s="8">
        <v>13089767451</v>
      </c>
      <c r="G31" s="8" t="s">
        <v>18</v>
      </c>
      <c r="H31" s="8" t="s">
        <v>86</v>
      </c>
      <c r="I31" s="8">
        <v>18645674069</v>
      </c>
      <c r="J31" s="7">
        <v>0</v>
      </c>
      <c r="K31" s="7">
        <v>0</v>
      </c>
      <c r="L31" s="7">
        <v>0</v>
      </c>
      <c r="M31" s="33">
        <f t="shared" si="0"/>
        <v>0</v>
      </c>
      <c r="N31" s="20">
        <f t="shared" si="1"/>
        <v>0</v>
      </c>
      <c r="O31">
        <f>SUMIFS(联通数据!I:I,联通数据!A:A,LEFT(O$1,6),联通数据!C:C,F31)/1000</f>
        <v>0</v>
      </c>
    </row>
    <row r="32" spans="1:15">
      <c r="A32" s="37">
        <v>228527</v>
      </c>
      <c r="B32" s="8" t="s">
        <v>87</v>
      </c>
      <c r="C32" s="8" t="s">
        <v>85</v>
      </c>
      <c r="D32" s="38">
        <v>42370</v>
      </c>
      <c r="E32" s="8" t="s">
        <v>17</v>
      </c>
      <c r="F32" s="8">
        <v>13214668068</v>
      </c>
      <c r="G32" s="8" t="s">
        <v>18</v>
      </c>
      <c r="H32" s="8" t="s">
        <v>88</v>
      </c>
      <c r="I32" s="8">
        <v>18604561359</v>
      </c>
      <c r="J32" s="7">
        <v>800</v>
      </c>
      <c r="K32" s="7">
        <v>0</v>
      </c>
      <c r="L32" s="7">
        <v>40</v>
      </c>
      <c r="M32" s="33">
        <f t="shared" si="0"/>
        <v>0.9375</v>
      </c>
      <c r="N32" s="20">
        <f t="shared" si="1"/>
        <v>2.5</v>
      </c>
      <c r="O32">
        <f>SUMIFS(联通数据!I:I,联通数据!A:A,LEFT(O$1,6),联通数据!C:C,F32)/1000</f>
        <v>50</v>
      </c>
    </row>
    <row r="33" spans="1:15">
      <c r="A33" s="37">
        <v>228593</v>
      </c>
      <c r="B33" s="8" t="s">
        <v>28</v>
      </c>
      <c r="C33" s="8" t="s">
        <v>29</v>
      </c>
      <c r="D33" s="38">
        <v>42373</v>
      </c>
      <c r="E33" s="8" t="s">
        <v>17</v>
      </c>
      <c r="F33" s="8">
        <v>13104524724</v>
      </c>
      <c r="G33" s="8" t="s">
        <v>18</v>
      </c>
      <c r="H33" s="8" t="s">
        <v>30</v>
      </c>
      <c r="I33" s="8">
        <v>15645202616</v>
      </c>
      <c r="J33" s="7">
        <v>0</v>
      </c>
      <c r="K33" s="7">
        <v>0</v>
      </c>
      <c r="L33" s="7">
        <v>0</v>
      </c>
      <c r="M33" s="33">
        <f t="shared" si="0"/>
        <v>0</v>
      </c>
      <c r="N33" s="20">
        <f t="shared" si="1"/>
        <v>0</v>
      </c>
      <c r="O33">
        <f>SUMIFS(联通数据!I:I,联通数据!A:A,LEFT(O$1,6),联通数据!C:C,F33)/1000</f>
        <v>0</v>
      </c>
    </row>
    <row r="34" spans="1:15">
      <c r="A34" s="37">
        <v>228807</v>
      </c>
      <c r="B34" s="8" t="s">
        <v>89</v>
      </c>
      <c r="C34" s="8" t="s">
        <v>70</v>
      </c>
      <c r="D34" s="38">
        <v>42380</v>
      </c>
      <c r="E34" s="8" t="s">
        <v>17</v>
      </c>
      <c r="F34" s="8">
        <v>15545413110</v>
      </c>
      <c r="G34" s="8" t="s">
        <v>18</v>
      </c>
      <c r="H34" s="8" t="s">
        <v>90</v>
      </c>
      <c r="I34" s="8">
        <v>18604541303</v>
      </c>
      <c r="J34" s="7">
        <v>200</v>
      </c>
      <c r="K34" s="7">
        <v>0</v>
      </c>
      <c r="L34" s="7">
        <v>10</v>
      </c>
      <c r="M34" s="33">
        <f t="shared" si="0"/>
        <v>0</v>
      </c>
      <c r="N34" s="20">
        <f t="shared" si="1"/>
        <v>10</v>
      </c>
      <c r="O34">
        <f>SUMIFS(联通数据!I:I,联通数据!A:A,LEFT(O$1,6),联通数据!C:C,F34)/1000</f>
        <v>200</v>
      </c>
    </row>
    <row r="35" spans="1:15">
      <c r="A35" s="37">
        <v>229031</v>
      </c>
      <c r="B35" s="8" t="s">
        <v>91</v>
      </c>
      <c r="C35" s="8" t="s">
        <v>39</v>
      </c>
      <c r="D35" s="38">
        <v>42387</v>
      </c>
      <c r="E35" s="8" t="s">
        <v>17</v>
      </c>
      <c r="F35" s="8">
        <v>13144660091</v>
      </c>
      <c r="G35" s="8" t="s">
        <v>18</v>
      </c>
      <c r="H35" s="8" t="s">
        <v>40</v>
      </c>
      <c r="I35" s="8">
        <v>18604664632</v>
      </c>
      <c r="J35" s="7">
        <v>0</v>
      </c>
      <c r="K35" s="7">
        <v>0</v>
      </c>
      <c r="L35" s="7">
        <v>0</v>
      </c>
      <c r="M35" s="33">
        <f t="shared" ref="M35:M66" si="2">IF(J35+K35&gt;0,1-O35/(J35+K35),0)</f>
        <v>0</v>
      </c>
      <c r="N35" s="20">
        <f t="shared" ref="N35:N66" si="3">ROUND(L35*(1-M35),2)</f>
        <v>0</v>
      </c>
      <c r="O35">
        <f>SUMIFS(联通数据!I:I,联通数据!A:A,LEFT(O$1,6),联通数据!C:C,F35)/1000</f>
        <v>0</v>
      </c>
    </row>
    <row r="36" spans="1:15">
      <c r="A36" s="37">
        <v>229079</v>
      </c>
      <c r="B36" s="8" t="s">
        <v>92</v>
      </c>
      <c r="C36" s="8" t="s">
        <v>24</v>
      </c>
      <c r="D36" s="38">
        <v>42389</v>
      </c>
      <c r="E36" s="8" t="s">
        <v>17</v>
      </c>
      <c r="F36" s="8">
        <v>15545159712</v>
      </c>
      <c r="G36" s="8" t="s">
        <v>18</v>
      </c>
      <c r="H36" s="8" t="s">
        <v>93</v>
      </c>
      <c r="I36" s="8">
        <v>18603655953</v>
      </c>
      <c r="J36" s="7">
        <v>0</v>
      </c>
      <c r="K36" s="7">
        <v>0</v>
      </c>
      <c r="L36" s="7">
        <v>0</v>
      </c>
      <c r="M36" s="33">
        <f t="shared" si="2"/>
        <v>0</v>
      </c>
      <c r="N36" s="20">
        <f t="shared" si="3"/>
        <v>0</v>
      </c>
      <c r="O36">
        <f>SUMIFS(联通数据!I:I,联通数据!A:A,LEFT(O$1,6),联通数据!C:C,F36)/1000</f>
        <v>0</v>
      </c>
    </row>
    <row r="37" spans="1:15">
      <c r="A37" s="37">
        <v>229565</v>
      </c>
      <c r="B37" s="8" t="s">
        <v>94</v>
      </c>
      <c r="C37" s="8" t="s">
        <v>24</v>
      </c>
      <c r="D37" s="38">
        <v>42403</v>
      </c>
      <c r="E37" s="8" t="s">
        <v>17</v>
      </c>
      <c r="F37" s="8">
        <v>13029807572</v>
      </c>
      <c r="G37" s="8" t="s">
        <v>18</v>
      </c>
      <c r="H37" s="8" t="s">
        <v>95</v>
      </c>
      <c r="I37" s="8">
        <v>18686817956</v>
      </c>
      <c r="J37" s="7">
        <v>50</v>
      </c>
      <c r="K37" s="7">
        <v>0</v>
      </c>
      <c r="L37" s="7">
        <v>2.5</v>
      </c>
      <c r="M37" s="33">
        <f t="shared" si="2"/>
        <v>0</v>
      </c>
      <c r="N37" s="20">
        <f t="shared" si="3"/>
        <v>2.5</v>
      </c>
      <c r="O37">
        <f>SUMIFS(联通数据!I:I,联通数据!A:A,LEFT(O$1,6),联通数据!C:C,F37)/1000</f>
        <v>50</v>
      </c>
    </row>
    <row r="38" spans="1:15">
      <c r="A38" s="37">
        <v>229749</v>
      </c>
      <c r="B38" s="8" t="s">
        <v>96</v>
      </c>
      <c r="C38" s="8" t="s">
        <v>24</v>
      </c>
      <c r="D38" s="38">
        <v>42416</v>
      </c>
      <c r="E38" s="8" t="s">
        <v>17</v>
      </c>
      <c r="F38" s="8">
        <v>15545540032</v>
      </c>
      <c r="G38" s="8" t="s">
        <v>18</v>
      </c>
      <c r="H38" s="8" t="s">
        <v>97</v>
      </c>
      <c r="I38" s="8">
        <v>18603653136</v>
      </c>
      <c r="J38" s="7">
        <v>679.86</v>
      </c>
      <c r="K38" s="7">
        <v>0</v>
      </c>
      <c r="L38" s="7">
        <v>33.993</v>
      </c>
      <c r="M38" s="33">
        <f t="shared" si="2"/>
        <v>0</v>
      </c>
      <c r="N38" s="20">
        <f t="shared" si="3"/>
        <v>33.99</v>
      </c>
      <c r="O38">
        <f>SUMIFS(联通数据!I:I,联通数据!A:A,LEFT(O$1,6),联通数据!C:C,F38)/1000</f>
        <v>679.86</v>
      </c>
    </row>
    <row r="39" spans="1:15">
      <c r="A39" s="37">
        <v>230240</v>
      </c>
      <c r="B39" s="8" t="s">
        <v>98</v>
      </c>
      <c r="C39" s="8" t="s">
        <v>24</v>
      </c>
      <c r="D39" s="38">
        <v>42433</v>
      </c>
      <c r="E39" s="8" t="s">
        <v>17</v>
      </c>
      <c r="F39" s="8">
        <v>18686706064</v>
      </c>
      <c r="G39" s="8" t="s">
        <v>18</v>
      </c>
      <c r="H39" s="8" t="s">
        <v>99</v>
      </c>
      <c r="I39" s="8">
        <v>18603655983</v>
      </c>
      <c r="J39" s="7">
        <v>0</v>
      </c>
      <c r="K39" s="7">
        <v>0</v>
      </c>
      <c r="L39" s="7">
        <v>0</v>
      </c>
      <c r="M39" s="33">
        <f t="shared" si="2"/>
        <v>0</v>
      </c>
      <c r="N39" s="20">
        <f t="shared" si="3"/>
        <v>0</v>
      </c>
      <c r="O39">
        <f>SUMIFS(联通数据!I:I,联通数据!A:A,LEFT(O$1,6),联通数据!C:C,F39)/1000</f>
        <v>0</v>
      </c>
    </row>
    <row r="40" spans="1:15">
      <c r="A40" s="37">
        <v>230280</v>
      </c>
      <c r="B40" s="8" t="s">
        <v>100</v>
      </c>
      <c r="C40" s="8" t="s">
        <v>21</v>
      </c>
      <c r="D40" s="38">
        <v>42436</v>
      </c>
      <c r="E40" s="8" t="s">
        <v>17</v>
      </c>
      <c r="F40" s="8">
        <v>15604631379</v>
      </c>
      <c r="G40" s="8" t="s">
        <v>18</v>
      </c>
      <c r="H40" s="8" t="s">
        <v>101</v>
      </c>
      <c r="I40" s="8">
        <v>18604530207</v>
      </c>
      <c r="J40" s="7">
        <v>50</v>
      </c>
      <c r="K40" s="7">
        <v>0</v>
      </c>
      <c r="L40" s="7">
        <v>2.5</v>
      </c>
      <c r="M40" s="33">
        <f t="shared" si="2"/>
        <v>0</v>
      </c>
      <c r="N40" s="20">
        <f t="shared" si="3"/>
        <v>2.5</v>
      </c>
      <c r="O40">
        <f>SUMIFS(联通数据!I:I,联通数据!A:A,LEFT(O$1,6),联通数据!C:C,F40)/1000</f>
        <v>50</v>
      </c>
    </row>
    <row r="41" spans="1:15">
      <c r="A41" s="37">
        <v>230298</v>
      </c>
      <c r="B41" s="8" t="s">
        <v>102</v>
      </c>
      <c r="C41" s="8" t="s">
        <v>77</v>
      </c>
      <c r="D41" s="38">
        <v>42436</v>
      </c>
      <c r="E41" s="8" t="s">
        <v>17</v>
      </c>
      <c r="F41" s="8">
        <v>13045389591</v>
      </c>
      <c r="G41" s="8" t="s">
        <v>18</v>
      </c>
      <c r="H41" s="8" t="s">
        <v>103</v>
      </c>
      <c r="I41" s="8">
        <v>18646410289</v>
      </c>
      <c r="J41" s="7">
        <v>0</v>
      </c>
      <c r="K41" s="7">
        <v>0</v>
      </c>
      <c r="L41" s="7">
        <v>0</v>
      </c>
      <c r="M41" s="33">
        <f t="shared" si="2"/>
        <v>0</v>
      </c>
      <c r="N41" s="20">
        <f t="shared" si="3"/>
        <v>0</v>
      </c>
      <c r="O41">
        <f>SUMIFS(联通数据!I:I,联通数据!A:A,LEFT(O$1,6),联通数据!C:C,F41)/1000</f>
        <v>0</v>
      </c>
    </row>
    <row r="42" spans="1:15">
      <c r="A42" s="37">
        <v>230391</v>
      </c>
      <c r="B42" s="8" t="s">
        <v>104</v>
      </c>
      <c r="C42" s="8" t="s">
        <v>16</v>
      </c>
      <c r="D42" s="38">
        <v>42439</v>
      </c>
      <c r="E42" s="8" t="s">
        <v>17</v>
      </c>
      <c r="F42" s="8">
        <v>15604593101</v>
      </c>
      <c r="G42" s="8" t="s">
        <v>18</v>
      </c>
      <c r="H42" s="8" t="s">
        <v>105</v>
      </c>
      <c r="I42" s="8">
        <v>15645900521</v>
      </c>
      <c r="J42" s="7">
        <v>800</v>
      </c>
      <c r="K42" s="7">
        <v>0</v>
      </c>
      <c r="L42" s="7">
        <v>40</v>
      </c>
      <c r="M42" s="33">
        <f t="shared" si="2"/>
        <v>0</v>
      </c>
      <c r="N42" s="20">
        <f t="shared" si="3"/>
        <v>40</v>
      </c>
      <c r="O42">
        <f>SUMIFS(联通数据!I:I,联通数据!A:A,LEFT(O$1,6),联通数据!C:C,F42)/1000</f>
        <v>800</v>
      </c>
    </row>
    <row r="43" spans="1:15">
      <c r="A43" s="37">
        <v>230501</v>
      </c>
      <c r="B43" s="8" t="s">
        <v>106</v>
      </c>
      <c r="C43" s="8" t="s">
        <v>85</v>
      </c>
      <c r="D43" s="38">
        <v>42444</v>
      </c>
      <c r="E43" s="8" t="s">
        <v>17</v>
      </c>
      <c r="F43" s="8">
        <v>13039787819</v>
      </c>
      <c r="G43" s="8" t="s">
        <v>18</v>
      </c>
      <c r="H43" s="8" t="s">
        <v>107</v>
      </c>
      <c r="I43" s="8">
        <v>18645604068</v>
      </c>
      <c r="J43" s="7">
        <v>800</v>
      </c>
      <c r="K43" s="7">
        <v>0</v>
      </c>
      <c r="L43" s="7">
        <v>40</v>
      </c>
      <c r="M43" s="33">
        <f t="shared" si="2"/>
        <v>1</v>
      </c>
      <c r="N43" s="20">
        <f t="shared" si="3"/>
        <v>0</v>
      </c>
      <c r="O43">
        <f>SUMIFS(联通数据!I:I,联通数据!A:A,LEFT(O$1,6),联通数据!C:C,F43)/1000</f>
        <v>0</v>
      </c>
    </row>
    <row r="44" spans="1:15">
      <c r="A44" s="37">
        <v>230502</v>
      </c>
      <c r="B44" s="8" t="s">
        <v>108</v>
      </c>
      <c r="C44" s="8" t="s">
        <v>24</v>
      </c>
      <c r="D44" s="38">
        <v>42444</v>
      </c>
      <c r="E44" s="8" t="s">
        <v>17</v>
      </c>
      <c r="F44" s="8">
        <v>13029726327</v>
      </c>
      <c r="G44" s="8" t="s">
        <v>18</v>
      </c>
      <c r="H44" s="8" t="s">
        <v>109</v>
      </c>
      <c r="I44" s="8">
        <v>18603655891</v>
      </c>
      <c r="J44" s="7">
        <v>262.32</v>
      </c>
      <c r="K44" s="7">
        <v>0</v>
      </c>
      <c r="L44" s="7">
        <v>13.116</v>
      </c>
      <c r="M44" s="33">
        <f t="shared" si="2"/>
        <v>-0.0390362915523026</v>
      </c>
      <c r="N44" s="20">
        <f t="shared" si="3"/>
        <v>13.63</v>
      </c>
      <c r="O44">
        <f>SUMIFS(联通数据!I:I,联通数据!A:A,LEFT(O$1,6),联通数据!C:C,F44)/1000</f>
        <v>272.56</v>
      </c>
    </row>
    <row r="45" spans="1:15">
      <c r="A45" s="37">
        <v>230712</v>
      </c>
      <c r="B45" s="8" t="s">
        <v>110</v>
      </c>
      <c r="C45" s="8" t="s">
        <v>24</v>
      </c>
      <c r="D45" s="38">
        <v>42450</v>
      </c>
      <c r="E45" s="8" t="s">
        <v>17</v>
      </c>
      <c r="F45" s="8">
        <v>13125911397</v>
      </c>
      <c r="G45" s="8" t="s">
        <v>18</v>
      </c>
      <c r="H45" s="8" t="s">
        <v>111</v>
      </c>
      <c r="I45" s="8">
        <v>18603655892</v>
      </c>
      <c r="J45" s="7">
        <v>104.1</v>
      </c>
      <c r="K45" s="7">
        <v>0</v>
      </c>
      <c r="L45" s="7">
        <v>5.205</v>
      </c>
      <c r="M45" s="33">
        <f t="shared" si="2"/>
        <v>0</v>
      </c>
      <c r="N45" s="20">
        <f t="shared" si="3"/>
        <v>5.21</v>
      </c>
      <c r="O45">
        <f>SUMIFS(联通数据!I:I,联通数据!A:A,LEFT(O$1,6),联通数据!C:C,F45)/1000</f>
        <v>104.1</v>
      </c>
    </row>
    <row r="46" spans="1:15">
      <c r="A46" s="37">
        <v>230958</v>
      </c>
      <c r="B46" s="8" t="s">
        <v>112</v>
      </c>
      <c r="C46" s="8" t="s">
        <v>67</v>
      </c>
      <c r="D46" s="38">
        <v>42458</v>
      </c>
      <c r="E46" s="8" t="s">
        <v>17</v>
      </c>
      <c r="F46" s="8">
        <v>15545556309</v>
      </c>
      <c r="G46" s="8" t="s">
        <v>18</v>
      </c>
      <c r="H46" s="8" t="s">
        <v>113</v>
      </c>
      <c r="I46" s="8">
        <v>15645501077</v>
      </c>
      <c r="J46" s="7">
        <v>50</v>
      </c>
      <c r="K46" s="7">
        <v>0</v>
      </c>
      <c r="L46" s="7">
        <v>2.5</v>
      </c>
      <c r="M46" s="33">
        <f t="shared" si="2"/>
        <v>0</v>
      </c>
      <c r="N46" s="20">
        <f t="shared" si="3"/>
        <v>2.5</v>
      </c>
      <c r="O46">
        <f>SUMIFS(联通数据!I:I,联通数据!A:A,LEFT(O$1,6),联通数据!C:C,F46)/1000</f>
        <v>50</v>
      </c>
    </row>
    <row r="47" spans="1:15">
      <c r="A47" s="37">
        <v>230977</v>
      </c>
      <c r="B47" s="8" t="s">
        <v>114</v>
      </c>
      <c r="C47" s="8" t="s">
        <v>24</v>
      </c>
      <c r="D47" s="38">
        <v>42459</v>
      </c>
      <c r="E47" s="8" t="s">
        <v>17</v>
      </c>
      <c r="F47" s="8">
        <v>13069860176</v>
      </c>
      <c r="G47" s="8" t="s">
        <v>18</v>
      </c>
      <c r="H47" s="8" t="s">
        <v>115</v>
      </c>
      <c r="I47" s="8">
        <v>18645181233</v>
      </c>
      <c r="J47" s="7">
        <v>0</v>
      </c>
      <c r="K47" s="7">
        <v>0</v>
      </c>
      <c r="L47" s="7">
        <v>0</v>
      </c>
      <c r="M47" s="33">
        <f t="shared" si="2"/>
        <v>0</v>
      </c>
      <c r="N47" s="20">
        <f t="shared" si="3"/>
        <v>0</v>
      </c>
      <c r="O47">
        <f>SUMIFS(联通数据!I:I,联通数据!A:A,LEFT(O$1,6),联通数据!C:C,F47)/1000</f>
        <v>0</v>
      </c>
    </row>
    <row r="48" spans="1:15">
      <c r="A48" s="37">
        <v>231012</v>
      </c>
      <c r="B48" s="8" t="s">
        <v>116</v>
      </c>
      <c r="C48" s="8" t="s">
        <v>24</v>
      </c>
      <c r="D48" s="38">
        <v>42460</v>
      </c>
      <c r="E48" s="8" t="s">
        <v>17</v>
      </c>
      <c r="F48" s="8">
        <v>13100874110</v>
      </c>
      <c r="G48" s="8" t="s">
        <v>18</v>
      </c>
      <c r="H48" s="8" t="s">
        <v>117</v>
      </c>
      <c r="I48" s="8">
        <v>18603655355</v>
      </c>
      <c r="J48" s="7">
        <v>942.99</v>
      </c>
      <c r="K48" s="7">
        <v>0</v>
      </c>
      <c r="L48" s="7">
        <v>47.1495</v>
      </c>
      <c r="M48" s="33">
        <f t="shared" si="2"/>
        <v>-7.42319642836886e-5</v>
      </c>
      <c r="N48" s="20">
        <f t="shared" si="3"/>
        <v>47.15</v>
      </c>
      <c r="O48">
        <f>SUMIFS(联通数据!I:I,联通数据!A:A,LEFT(O$1,6),联通数据!C:C,F48)/1000</f>
        <v>943.06</v>
      </c>
    </row>
    <row r="49" spans="1:15">
      <c r="A49" s="37">
        <v>231015</v>
      </c>
      <c r="B49" s="8" t="s">
        <v>118</v>
      </c>
      <c r="C49" s="8" t="s">
        <v>21</v>
      </c>
      <c r="D49" s="38">
        <v>42460</v>
      </c>
      <c r="E49" s="8" t="s">
        <v>17</v>
      </c>
      <c r="F49" s="8">
        <v>15603631425</v>
      </c>
      <c r="G49" s="8" t="s">
        <v>18</v>
      </c>
      <c r="H49" s="8" t="s">
        <v>119</v>
      </c>
      <c r="I49" s="8">
        <v>18645320139</v>
      </c>
      <c r="J49" s="7">
        <v>200</v>
      </c>
      <c r="K49" s="7">
        <v>0</v>
      </c>
      <c r="L49" s="7">
        <v>10</v>
      </c>
      <c r="M49" s="33">
        <f t="shared" si="2"/>
        <v>0</v>
      </c>
      <c r="N49" s="20">
        <f t="shared" si="3"/>
        <v>10</v>
      </c>
      <c r="O49">
        <f>SUMIFS(联通数据!I:I,联通数据!A:A,LEFT(O$1,6),联通数据!C:C,F49)/1000</f>
        <v>200</v>
      </c>
    </row>
    <row r="50" spans="1:15">
      <c r="A50" s="37">
        <v>231044</v>
      </c>
      <c r="B50" s="8" t="s">
        <v>120</v>
      </c>
      <c r="C50" s="8" t="s">
        <v>34</v>
      </c>
      <c r="D50" s="38">
        <v>42461</v>
      </c>
      <c r="E50" s="8" t="s">
        <v>17</v>
      </c>
      <c r="F50" s="8">
        <v>13089625051</v>
      </c>
      <c r="G50" s="8" t="s">
        <v>18</v>
      </c>
      <c r="H50" s="8" t="s">
        <v>35</v>
      </c>
      <c r="I50" s="8">
        <v>15645887172</v>
      </c>
      <c r="J50" s="7">
        <v>50</v>
      </c>
      <c r="K50" s="7">
        <v>0</v>
      </c>
      <c r="L50" s="7">
        <v>2.5</v>
      </c>
      <c r="M50" s="33">
        <f t="shared" si="2"/>
        <v>0</v>
      </c>
      <c r="N50" s="20">
        <f t="shared" si="3"/>
        <v>2.5</v>
      </c>
      <c r="O50">
        <f>SUMIFS(联通数据!I:I,联通数据!A:A,LEFT(O$1,6),联通数据!C:C,F50)/1000</f>
        <v>50</v>
      </c>
    </row>
    <row r="51" spans="1:15">
      <c r="A51" s="37">
        <v>231072</v>
      </c>
      <c r="B51" s="8" t="s">
        <v>121</v>
      </c>
      <c r="C51" s="8" t="s">
        <v>16</v>
      </c>
      <c r="D51" s="38">
        <v>42461</v>
      </c>
      <c r="E51" s="8" t="s">
        <v>17</v>
      </c>
      <c r="F51" s="8">
        <v>13029836886</v>
      </c>
      <c r="G51" s="8" t="s">
        <v>18</v>
      </c>
      <c r="H51" s="8" t="s">
        <v>122</v>
      </c>
      <c r="I51" s="8">
        <v>15645092162</v>
      </c>
      <c r="J51" s="7">
        <v>1358.16</v>
      </c>
      <c r="K51" s="7">
        <v>0</v>
      </c>
      <c r="L51" s="7">
        <v>67.908</v>
      </c>
      <c r="M51" s="33">
        <f t="shared" si="2"/>
        <v>0</v>
      </c>
      <c r="N51" s="20">
        <f t="shared" si="3"/>
        <v>67.91</v>
      </c>
      <c r="O51">
        <f>SUMIFS(联通数据!I:I,联通数据!A:A,LEFT(O$1,6),联通数据!C:C,F51)/1000</f>
        <v>1358.16</v>
      </c>
    </row>
    <row r="52" spans="1:15">
      <c r="A52" s="37">
        <v>231108</v>
      </c>
      <c r="B52" s="8" t="s">
        <v>123</v>
      </c>
      <c r="C52" s="8" t="s">
        <v>21</v>
      </c>
      <c r="D52" s="38">
        <v>42465</v>
      </c>
      <c r="E52" s="8" t="s">
        <v>17</v>
      </c>
      <c r="F52" s="8">
        <v>13045336752</v>
      </c>
      <c r="G52" s="8" t="s">
        <v>18</v>
      </c>
      <c r="H52" s="8" t="s">
        <v>124</v>
      </c>
      <c r="I52" s="8">
        <v>18604530032</v>
      </c>
      <c r="J52" s="7">
        <v>100</v>
      </c>
      <c r="K52" s="7">
        <v>0</v>
      </c>
      <c r="L52" s="7">
        <v>5</v>
      </c>
      <c r="M52" s="33">
        <f t="shared" si="2"/>
        <v>1</v>
      </c>
      <c r="N52" s="20">
        <f t="shared" si="3"/>
        <v>0</v>
      </c>
      <c r="O52">
        <f>SUMIFS(联通数据!I:I,联通数据!A:A,LEFT(O$1,6),联通数据!C:C,F52)/1000</f>
        <v>0</v>
      </c>
    </row>
    <row r="53" spans="1:15">
      <c r="A53" s="37">
        <v>231485</v>
      </c>
      <c r="B53" s="8" t="s">
        <v>125</v>
      </c>
      <c r="C53" s="8" t="s">
        <v>16</v>
      </c>
      <c r="D53" s="38">
        <v>42479</v>
      </c>
      <c r="E53" s="8" t="s">
        <v>17</v>
      </c>
      <c r="F53" s="8">
        <v>13244592769</v>
      </c>
      <c r="G53" s="8" t="s">
        <v>18</v>
      </c>
      <c r="H53" s="8" t="s">
        <v>126</v>
      </c>
      <c r="I53" s="8">
        <v>15645900517</v>
      </c>
      <c r="J53" s="7">
        <v>0</v>
      </c>
      <c r="K53" s="7">
        <v>0</v>
      </c>
      <c r="L53" s="7">
        <v>0</v>
      </c>
      <c r="M53" s="33">
        <f t="shared" si="2"/>
        <v>0</v>
      </c>
      <c r="N53" s="20">
        <f t="shared" si="3"/>
        <v>0</v>
      </c>
      <c r="O53">
        <f>SUMIFS(联通数据!I:I,联通数据!A:A,LEFT(O$1,6),联通数据!C:C,F53)/1000</f>
        <v>0</v>
      </c>
    </row>
    <row r="54" spans="1:15">
      <c r="A54" s="37">
        <v>231594</v>
      </c>
      <c r="B54" s="8" t="s">
        <v>127</v>
      </c>
      <c r="C54" s="8" t="s">
        <v>24</v>
      </c>
      <c r="D54" s="38">
        <v>42481</v>
      </c>
      <c r="E54" s="8" t="s">
        <v>17</v>
      </c>
      <c r="F54" s="8">
        <v>15561561681</v>
      </c>
      <c r="G54" s="8" t="s">
        <v>18</v>
      </c>
      <c r="H54" s="8" t="s">
        <v>18</v>
      </c>
      <c r="I54" s="8">
        <v>18603600503</v>
      </c>
      <c r="J54" s="7">
        <v>0</v>
      </c>
      <c r="K54" s="7">
        <v>0</v>
      </c>
      <c r="L54" s="7">
        <v>0</v>
      </c>
      <c r="M54" s="33">
        <f t="shared" si="2"/>
        <v>0</v>
      </c>
      <c r="N54" s="20">
        <f t="shared" si="3"/>
        <v>0</v>
      </c>
      <c r="O54">
        <f>SUMIFS(联通数据!I:I,联通数据!A:A,LEFT(O$1,6),联通数据!C:C,F54)/1000</f>
        <v>0</v>
      </c>
    </row>
    <row r="55" spans="1:15">
      <c r="A55" s="37">
        <v>232094</v>
      </c>
      <c r="B55" s="8" t="s">
        <v>128</v>
      </c>
      <c r="C55" s="8" t="s">
        <v>16</v>
      </c>
      <c r="D55" s="38">
        <v>42495</v>
      </c>
      <c r="E55" s="8" t="s">
        <v>17</v>
      </c>
      <c r="F55" s="8">
        <v>13194596220</v>
      </c>
      <c r="G55" s="8" t="s">
        <v>18</v>
      </c>
      <c r="H55" s="8" t="s">
        <v>129</v>
      </c>
      <c r="I55" s="8">
        <v>15645902667</v>
      </c>
      <c r="J55" s="7">
        <v>0</v>
      </c>
      <c r="K55" s="7">
        <v>0</v>
      </c>
      <c r="L55" s="7">
        <v>0</v>
      </c>
      <c r="M55" s="33">
        <f t="shared" si="2"/>
        <v>0</v>
      </c>
      <c r="N55" s="20">
        <f t="shared" si="3"/>
        <v>0</v>
      </c>
      <c r="O55">
        <f>SUMIFS(联通数据!I:I,联通数据!A:A,LEFT(O$1,6),联通数据!C:C,F55)/1000</f>
        <v>0</v>
      </c>
    </row>
    <row r="56" spans="1:15">
      <c r="A56" s="37">
        <v>232187</v>
      </c>
      <c r="B56" s="8" t="s">
        <v>130</v>
      </c>
      <c r="C56" s="8" t="s">
        <v>29</v>
      </c>
      <c r="D56" s="38">
        <v>42499</v>
      </c>
      <c r="E56" s="8" t="s">
        <v>17</v>
      </c>
      <c r="F56" s="8">
        <v>13089740575</v>
      </c>
      <c r="G56" s="8" t="s">
        <v>18</v>
      </c>
      <c r="H56" s="8" t="s">
        <v>131</v>
      </c>
      <c r="I56" s="8">
        <v>15645202539</v>
      </c>
      <c r="J56" s="7">
        <v>100</v>
      </c>
      <c r="K56" s="7">
        <v>0</v>
      </c>
      <c r="L56" s="7">
        <v>5</v>
      </c>
      <c r="M56" s="33">
        <f t="shared" si="2"/>
        <v>0.5</v>
      </c>
      <c r="N56" s="20">
        <f t="shared" si="3"/>
        <v>2.5</v>
      </c>
      <c r="O56">
        <f>SUMIFS(联通数据!I:I,联通数据!A:A,LEFT(O$1,6),联通数据!C:C,F56)/1000</f>
        <v>50</v>
      </c>
    </row>
    <row r="57" spans="1:15">
      <c r="A57" s="37">
        <v>232262</v>
      </c>
      <c r="B57" s="8" t="s">
        <v>132</v>
      </c>
      <c r="C57" s="8" t="s">
        <v>77</v>
      </c>
      <c r="D57" s="38">
        <v>42501</v>
      </c>
      <c r="E57" s="8" t="s">
        <v>17</v>
      </c>
      <c r="F57" s="8">
        <v>13009968712</v>
      </c>
      <c r="G57" s="8" t="s">
        <v>18</v>
      </c>
      <c r="H57" s="8" t="s">
        <v>133</v>
      </c>
      <c r="I57" s="8">
        <v>18646489055</v>
      </c>
      <c r="J57" s="7">
        <v>50</v>
      </c>
      <c r="K57" s="7">
        <v>0</v>
      </c>
      <c r="L57" s="7">
        <v>2.5</v>
      </c>
      <c r="M57" s="33">
        <f t="shared" si="2"/>
        <v>0</v>
      </c>
      <c r="N57" s="20">
        <f t="shared" si="3"/>
        <v>2.5</v>
      </c>
      <c r="O57">
        <f>SUMIFS(联通数据!I:I,联通数据!A:A,LEFT(O$1,6),联通数据!C:C,F57)/1000</f>
        <v>50</v>
      </c>
    </row>
    <row r="58" spans="1:15">
      <c r="A58" s="37">
        <v>232268</v>
      </c>
      <c r="B58" s="8" t="s">
        <v>134</v>
      </c>
      <c r="C58" s="8" t="s">
        <v>85</v>
      </c>
      <c r="D58" s="38">
        <v>42501</v>
      </c>
      <c r="E58" s="8" t="s">
        <v>17</v>
      </c>
      <c r="F58" s="8">
        <v>13039775697</v>
      </c>
      <c r="G58" s="8" t="s">
        <v>18</v>
      </c>
      <c r="H58" s="8" t="s">
        <v>135</v>
      </c>
      <c r="I58" s="8">
        <v>13251569777</v>
      </c>
      <c r="J58" s="7">
        <v>800</v>
      </c>
      <c r="K58" s="7">
        <v>0</v>
      </c>
      <c r="L58" s="7">
        <v>40</v>
      </c>
      <c r="M58" s="33">
        <f t="shared" si="2"/>
        <v>1</v>
      </c>
      <c r="N58" s="20">
        <f t="shared" si="3"/>
        <v>0</v>
      </c>
      <c r="O58">
        <f>SUMIFS(联通数据!I:I,联通数据!A:A,LEFT(O$1,6),联通数据!C:C,F58)/1000</f>
        <v>0</v>
      </c>
    </row>
    <row r="59" spans="1:15">
      <c r="A59" s="37">
        <v>232269</v>
      </c>
      <c r="B59" s="8" t="s">
        <v>136</v>
      </c>
      <c r="C59" s="8" t="s">
        <v>21</v>
      </c>
      <c r="D59" s="38">
        <v>42501</v>
      </c>
      <c r="E59" s="8" t="s">
        <v>17</v>
      </c>
      <c r="F59" s="8">
        <v>13144635512</v>
      </c>
      <c r="G59" s="8" t="s">
        <v>18</v>
      </c>
      <c r="H59" s="8" t="s">
        <v>137</v>
      </c>
      <c r="I59" s="8">
        <v>18604530781</v>
      </c>
      <c r="J59" s="7">
        <v>0</v>
      </c>
      <c r="K59" s="7">
        <v>0</v>
      </c>
      <c r="L59" s="7">
        <v>0</v>
      </c>
      <c r="M59" s="33">
        <f t="shared" si="2"/>
        <v>0</v>
      </c>
      <c r="N59" s="20">
        <f t="shared" si="3"/>
        <v>0</v>
      </c>
      <c r="O59">
        <f>SUMIFS(联通数据!I:I,联通数据!A:A,LEFT(O$1,6),联通数据!C:C,F59)/1000</f>
        <v>0</v>
      </c>
    </row>
    <row r="60" spans="1:15">
      <c r="A60" s="37">
        <v>232289</v>
      </c>
      <c r="B60" s="8" t="s">
        <v>138</v>
      </c>
      <c r="C60" s="8" t="s">
        <v>16</v>
      </c>
      <c r="D60" s="38">
        <v>42502</v>
      </c>
      <c r="E60" s="8" t="s">
        <v>17</v>
      </c>
      <c r="F60" s="8">
        <v>13039835520</v>
      </c>
      <c r="G60" s="8" t="s">
        <v>18</v>
      </c>
      <c r="H60" s="8" t="s">
        <v>139</v>
      </c>
      <c r="I60" s="8">
        <v>15645902355</v>
      </c>
      <c r="J60" s="7">
        <v>0</v>
      </c>
      <c r="K60" s="7">
        <v>0</v>
      </c>
      <c r="L60" s="7">
        <v>0</v>
      </c>
      <c r="M60" s="33">
        <f t="shared" si="2"/>
        <v>0</v>
      </c>
      <c r="N60" s="20">
        <f t="shared" si="3"/>
        <v>0</v>
      </c>
      <c r="O60">
        <f>SUMIFS(联通数据!I:I,联通数据!A:A,LEFT(O$1,6),联通数据!C:C,F60)/1000</f>
        <v>0</v>
      </c>
    </row>
    <row r="61" spans="1:15">
      <c r="A61" s="37">
        <v>232442</v>
      </c>
      <c r="B61" s="8" t="s">
        <v>140</v>
      </c>
      <c r="C61" s="8" t="s">
        <v>141</v>
      </c>
      <c r="D61" s="38">
        <v>42506</v>
      </c>
      <c r="E61" s="8" t="s">
        <v>17</v>
      </c>
      <c r="F61" s="8">
        <v>13091750030</v>
      </c>
      <c r="G61" s="8" t="s">
        <v>18</v>
      </c>
      <c r="H61" s="8" t="s">
        <v>78</v>
      </c>
      <c r="I61" s="8">
        <v>15604572009</v>
      </c>
      <c r="J61" s="7">
        <v>0</v>
      </c>
      <c r="K61" s="7">
        <v>0</v>
      </c>
      <c r="L61" s="7">
        <v>0</v>
      </c>
      <c r="M61" s="33">
        <f t="shared" si="2"/>
        <v>0</v>
      </c>
      <c r="N61" s="20">
        <f t="shared" si="3"/>
        <v>0</v>
      </c>
      <c r="O61">
        <f>SUMIFS(联通数据!I:I,联通数据!A:A,LEFT(O$1,6),联通数据!C:C,F61)/1000</f>
        <v>0</v>
      </c>
    </row>
    <row r="62" spans="1:15">
      <c r="A62" s="37">
        <v>232736</v>
      </c>
      <c r="B62" s="8" t="s">
        <v>142</v>
      </c>
      <c r="C62" s="8" t="s">
        <v>16</v>
      </c>
      <c r="D62" s="38">
        <v>42515</v>
      </c>
      <c r="E62" s="8" t="s">
        <v>17</v>
      </c>
      <c r="F62" s="8">
        <v>13029823031</v>
      </c>
      <c r="G62" s="8" t="s">
        <v>18</v>
      </c>
      <c r="H62" s="8" t="s">
        <v>143</v>
      </c>
      <c r="I62" s="8">
        <v>15645904158</v>
      </c>
      <c r="J62" s="7">
        <v>0</v>
      </c>
      <c r="K62" s="7">
        <v>0</v>
      </c>
      <c r="L62" s="7">
        <v>0</v>
      </c>
      <c r="M62" s="33">
        <f t="shared" si="2"/>
        <v>0</v>
      </c>
      <c r="N62" s="20">
        <f t="shared" si="3"/>
        <v>0</v>
      </c>
      <c r="O62">
        <f>SUMIFS(联通数据!I:I,联通数据!A:A,LEFT(O$1,6),联通数据!C:C,F62)/1000</f>
        <v>0</v>
      </c>
    </row>
    <row r="63" spans="1:15">
      <c r="A63" s="37">
        <v>232791</v>
      </c>
      <c r="B63" s="8" t="s">
        <v>144</v>
      </c>
      <c r="C63" s="8" t="s">
        <v>141</v>
      </c>
      <c r="D63" s="38">
        <v>42517</v>
      </c>
      <c r="E63" s="8" t="s">
        <v>17</v>
      </c>
      <c r="F63" s="8">
        <v>13089902168</v>
      </c>
      <c r="G63" s="8" t="s">
        <v>18</v>
      </c>
      <c r="H63" s="8" t="s">
        <v>145</v>
      </c>
      <c r="I63" s="8">
        <v>15604572021</v>
      </c>
      <c r="J63" s="7">
        <v>100</v>
      </c>
      <c r="K63" s="7">
        <v>0</v>
      </c>
      <c r="L63" s="7">
        <v>5</v>
      </c>
      <c r="M63" s="33">
        <f t="shared" si="2"/>
        <v>1</v>
      </c>
      <c r="N63" s="20">
        <f t="shared" si="3"/>
        <v>0</v>
      </c>
      <c r="O63">
        <f>SUMIFS(联通数据!I:I,联通数据!A:A,LEFT(O$1,6),联通数据!C:C,F63)/1000</f>
        <v>0</v>
      </c>
    </row>
    <row r="64" spans="1:15">
      <c r="A64" s="37">
        <v>232795</v>
      </c>
      <c r="B64" s="8" t="s">
        <v>146</v>
      </c>
      <c r="C64" s="8" t="s">
        <v>24</v>
      </c>
      <c r="D64" s="38">
        <v>42517</v>
      </c>
      <c r="E64" s="8" t="s">
        <v>17</v>
      </c>
      <c r="F64" s="8">
        <v>15546108519</v>
      </c>
      <c r="G64" s="8" t="s">
        <v>18</v>
      </c>
      <c r="H64" s="8" t="s">
        <v>147</v>
      </c>
      <c r="I64" s="8">
        <v>18603656003</v>
      </c>
      <c r="J64" s="7">
        <v>15896.23</v>
      </c>
      <c r="K64" s="7">
        <v>0</v>
      </c>
      <c r="L64" s="7">
        <v>794.8115</v>
      </c>
      <c r="M64" s="33">
        <f t="shared" si="2"/>
        <v>-0.0283985573937973</v>
      </c>
      <c r="N64" s="20">
        <f t="shared" si="3"/>
        <v>817.38</v>
      </c>
      <c r="O64">
        <f>SUMIFS(联通数据!I:I,联通数据!A:A,LEFT(O$1,6),联通数据!C:C,F64)/1000</f>
        <v>16347.66</v>
      </c>
    </row>
    <row r="65" spans="1:15">
      <c r="A65" s="37">
        <v>232923</v>
      </c>
      <c r="B65" s="8" t="s">
        <v>148</v>
      </c>
      <c r="C65" s="8" t="s">
        <v>67</v>
      </c>
      <c r="D65" s="38">
        <v>42522</v>
      </c>
      <c r="E65" s="8" t="s">
        <v>17</v>
      </c>
      <c r="F65" s="8">
        <v>13039953705</v>
      </c>
      <c r="G65" s="8" t="s">
        <v>18</v>
      </c>
      <c r="H65" s="8" t="s">
        <v>149</v>
      </c>
      <c r="I65" s="8">
        <v>18645502235</v>
      </c>
      <c r="J65" s="7">
        <v>1009</v>
      </c>
      <c r="K65" s="7">
        <v>0</v>
      </c>
      <c r="L65" s="7">
        <v>50.45</v>
      </c>
      <c r="M65" s="33">
        <f t="shared" si="2"/>
        <v>0</v>
      </c>
      <c r="N65" s="20">
        <f t="shared" si="3"/>
        <v>50.45</v>
      </c>
      <c r="O65">
        <f>SUMIFS(联通数据!I:I,联通数据!A:A,LEFT(O$1,6),联通数据!C:C,F65)/1000</f>
        <v>1009</v>
      </c>
    </row>
    <row r="66" spans="1:15">
      <c r="A66" s="37">
        <v>232933</v>
      </c>
      <c r="B66" s="8" t="s">
        <v>150</v>
      </c>
      <c r="C66" s="8" t="s">
        <v>16</v>
      </c>
      <c r="D66" s="38">
        <v>42522</v>
      </c>
      <c r="E66" s="8" t="s">
        <v>17</v>
      </c>
      <c r="F66" s="8">
        <v>13029903327</v>
      </c>
      <c r="G66" s="8" t="s">
        <v>18</v>
      </c>
      <c r="H66" s="8" t="s">
        <v>151</v>
      </c>
      <c r="I66" s="8">
        <v>15645902632</v>
      </c>
      <c r="J66" s="7">
        <v>0</v>
      </c>
      <c r="K66" s="7">
        <v>0</v>
      </c>
      <c r="L66" s="7">
        <v>0</v>
      </c>
      <c r="M66" s="33">
        <f t="shared" si="2"/>
        <v>0</v>
      </c>
      <c r="N66" s="20">
        <f t="shared" si="3"/>
        <v>0</v>
      </c>
      <c r="O66">
        <f>SUMIFS(联通数据!I:I,联通数据!A:A,LEFT(O$1,6),联通数据!C:C,F66)/1000</f>
        <v>0</v>
      </c>
    </row>
    <row r="67" spans="1:15">
      <c r="A67" s="37">
        <v>233227</v>
      </c>
      <c r="B67" s="8" t="s">
        <v>152</v>
      </c>
      <c r="C67" s="8" t="s">
        <v>24</v>
      </c>
      <c r="D67" s="38">
        <v>42529</v>
      </c>
      <c r="E67" s="8" t="s">
        <v>17</v>
      </c>
      <c r="F67" s="8">
        <v>13115316502</v>
      </c>
      <c r="G67" s="8" t="s">
        <v>18</v>
      </c>
      <c r="H67" s="8" t="s">
        <v>50</v>
      </c>
      <c r="I67" s="8">
        <v>18646181233</v>
      </c>
      <c r="J67" s="7">
        <v>1952.74</v>
      </c>
      <c r="K67" s="7">
        <v>0</v>
      </c>
      <c r="L67" s="7">
        <v>97.637</v>
      </c>
      <c r="M67" s="33">
        <f t="shared" ref="M67:M98" si="4">IF(J67+K67&gt;0,1-O67/(J67+K67),0)</f>
        <v>-0.00666755430830523</v>
      </c>
      <c r="N67" s="20">
        <f t="shared" ref="N67:N98" si="5">ROUND(L67*(1-M67),2)</f>
        <v>98.29</v>
      </c>
      <c r="O67">
        <f>SUMIFS(联通数据!I:I,联通数据!A:A,LEFT(O$1,6),联通数据!C:C,F67)/1000</f>
        <v>1965.76</v>
      </c>
    </row>
    <row r="68" spans="1:15">
      <c r="A68" s="37">
        <v>233334</v>
      </c>
      <c r="B68" s="8" t="s">
        <v>108</v>
      </c>
      <c r="C68" s="8" t="s">
        <v>24</v>
      </c>
      <c r="D68" s="38">
        <v>42534</v>
      </c>
      <c r="E68" s="8" t="s">
        <v>17</v>
      </c>
      <c r="F68" s="8">
        <v>15636160874</v>
      </c>
      <c r="G68" s="8" t="s">
        <v>18</v>
      </c>
      <c r="H68" s="8" t="s">
        <v>109</v>
      </c>
      <c r="I68" s="8">
        <v>18603655891</v>
      </c>
      <c r="J68" s="7">
        <v>400</v>
      </c>
      <c r="K68" s="7">
        <v>0</v>
      </c>
      <c r="L68" s="7">
        <v>20</v>
      </c>
      <c r="M68" s="33">
        <f t="shared" si="4"/>
        <v>1</v>
      </c>
      <c r="N68" s="20">
        <f t="shared" si="5"/>
        <v>0</v>
      </c>
      <c r="O68">
        <f>SUMIFS(联通数据!I:I,联通数据!A:A,LEFT(O$1,6),联通数据!C:C,F68)/1000</f>
        <v>0</v>
      </c>
    </row>
    <row r="69" spans="1:15">
      <c r="A69" s="37">
        <v>234112</v>
      </c>
      <c r="B69" s="8" t="s">
        <v>153</v>
      </c>
      <c r="C69" s="8" t="s">
        <v>24</v>
      </c>
      <c r="D69" s="38">
        <v>42538</v>
      </c>
      <c r="E69" s="8" t="s">
        <v>17</v>
      </c>
      <c r="F69" s="8">
        <v>13091884792</v>
      </c>
      <c r="G69" s="8" t="s">
        <v>18</v>
      </c>
      <c r="H69" s="8" t="s">
        <v>154</v>
      </c>
      <c r="I69" s="8">
        <v>18603655929</v>
      </c>
      <c r="J69" s="7">
        <v>0</v>
      </c>
      <c r="K69" s="7">
        <v>0</v>
      </c>
      <c r="L69" s="7">
        <v>0</v>
      </c>
      <c r="M69" s="33">
        <f t="shared" si="4"/>
        <v>0</v>
      </c>
      <c r="N69" s="20">
        <f t="shared" si="5"/>
        <v>0</v>
      </c>
      <c r="O69">
        <f>SUMIFS(联通数据!I:I,联通数据!A:A,LEFT(O$1,6),联通数据!C:C,F69)/1000</f>
        <v>0</v>
      </c>
    </row>
    <row r="70" spans="1:15">
      <c r="A70" s="37">
        <v>234113</v>
      </c>
      <c r="B70" s="8" t="s">
        <v>155</v>
      </c>
      <c r="C70" s="8" t="s">
        <v>24</v>
      </c>
      <c r="D70" s="38">
        <v>42538</v>
      </c>
      <c r="E70" s="8" t="s">
        <v>17</v>
      </c>
      <c r="F70" s="8">
        <v>13091884758</v>
      </c>
      <c r="G70" s="8" t="s">
        <v>18</v>
      </c>
      <c r="H70" s="8" t="s">
        <v>154</v>
      </c>
      <c r="I70" s="8">
        <v>18603655929</v>
      </c>
      <c r="J70" s="7">
        <v>0</v>
      </c>
      <c r="K70" s="7">
        <v>0</v>
      </c>
      <c r="L70" s="7">
        <v>0</v>
      </c>
      <c r="M70" s="33">
        <f t="shared" si="4"/>
        <v>0</v>
      </c>
      <c r="N70" s="20">
        <f t="shared" si="5"/>
        <v>0</v>
      </c>
      <c r="O70">
        <f>SUMIFS(联通数据!I:I,联通数据!A:A,LEFT(O$1,6),联通数据!C:C,F70)/1000</f>
        <v>0</v>
      </c>
    </row>
    <row r="71" spans="1:15">
      <c r="A71" s="37">
        <v>234114</v>
      </c>
      <c r="B71" s="8" t="s">
        <v>156</v>
      </c>
      <c r="C71" s="8" t="s">
        <v>24</v>
      </c>
      <c r="D71" s="38">
        <v>42538</v>
      </c>
      <c r="E71" s="8" t="s">
        <v>17</v>
      </c>
      <c r="F71" s="8">
        <v>13091884720</v>
      </c>
      <c r="G71" s="8" t="s">
        <v>18</v>
      </c>
      <c r="H71" s="8" t="s">
        <v>154</v>
      </c>
      <c r="I71" s="8">
        <v>18603655929</v>
      </c>
      <c r="J71" s="7">
        <v>0</v>
      </c>
      <c r="K71" s="7">
        <v>0</v>
      </c>
      <c r="L71" s="7">
        <v>0</v>
      </c>
      <c r="M71" s="33">
        <f t="shared" si="4"/>
        <v>0</v>
      </c>
      <c r="N71" s="20">
        <f t="shared" si="5"/>
        <v>0</v>
      </c>
      <c r="O71">
        <f>SUMIFS(联通数据!I:I,联通数据!A:A,LEFT(O$1,6),联通数据!C:C,F71)/1000</f>
        <v>0</v>
      </c>
    </row>
    <row r="72" spans="1:15">
      <c r="A72" s="37">
        <v>234470</v>
      </c>
      <c r="B72" s="8" t="s">
        <v>157</v>
      </c>
      <c r="C72" s="8" t="s">
        <v>85</v>
      </c>
      <c r="D72" s="38">
        <v>42552</v>
      </c>
      <c r="E72" s="8" t="s">
        <v>17</v>
      </c>
      <c r="F72" s="8">
        <v>13124560757</v>
      </c>
      <c r="G72" s="8" t="s">
        <v>18</v>
      </c>
      <c r="H72" s="8" t="s">
        <v>158</v>
      </c>
      <c r="I72" s="8">
        <v>18645614565</v>
      </c>
      <c r="J72" s="7">
        <v>283.44</v>
      </c>
      <c r="K72" s="7">
        <v>0</v>
      </c>
      <c r="L72" s="7">
        <v>14.172</v>
      </c>
      <c r="M72" s="33">
        <f t="shared" si="4"/>
        <v>0.2884561106407</v>
      </c>
      <c r="N72" s="20">
        <f t="shared" si="5"/>
        <v>10.08</v>
      </c>
      <c r="O72">
        <f>SUMIFS(联通数据!I:I,联通数据!A:A,LEFT(O$1,6),联通数据!C:C,F72)/1000</f>
        <v>201.68</v>
      </c>
    </row>
    <row r="73" spans="1:15">
      <c r="A73" s="37">
        <v>234471</v>
      </c>
      <c r="B73" s="8" t="s">
        <v>159</v>
      </c>
      <c r="C73" s="8" t="s">
        <v>16</v>
      </c>
      <c r="D73" s="38">
        <v>42552</v>
      </c>
      <c r="E73" s="8" t="s">
        <v>17</v>
      </c>
      <c r="F73" s="8">
        <v>13069740736</v>
      </c>
      <c r="G73" s="8" t="s">
        <v>18</v>
      </c>
      <c r="H73" s="8" t="s">
        <v>160</v>
      </c>
      <c r="I73" s="8">
        <v>15645902956</v>
      </c>
      <c r="J73" s="7">
        <v>0</v>
      </c>
      <c r="K73" s="7">
        <v>0</v>
      </c>
      <c r="L73" s="7">
        <v>0</v>
      </c>
      <c r="M73" s="33">
        <f t="shared" si="4"/>
        <v>0</v>
      </c>
      <c r="N73" s="20">
        <f t="shared" si="5"/>
        <v>0</v>
      </c>
      <c r="O73">
        <f>SUMIFS(联通数据!I:I,联通数据!A:A,LEFT(O$1,6),联通数据!C:C,F73)/1000</f>
        <v>0</v>
      </c>
    </row>
    <row r="74" spans="1:15">
      <c r="A74" s="37">
        <v>234473</v>
      </c>
      <c r="B74" s="8" t="s">
        <v>161</v>
      </c>
      <c r="C74" s="8" t="s">
        <v>85</v>
      </c>
      <c r="D74" s="38">
        <v>42552</v>
      </c>
      <c r="E74" s="8" t="s">
        <v>17</v>
      </c>
      <c r="F74" s="8">
        <v>13029933036</v>
      </c>
      <c r="G74" s="8" t="s">
        <v>18</v>
      </c>
      <c r="H74" s="8" t="s">
        <v>158</v>
      </c>
      <c r="I74" s="8">
        <v>18645614565</v>
      </c>
      <c r="J74" s="7">
        <v>0</v>
      </c>
      <c r="K74" s="7">
        <v>0</v>
      </c>
      <c r="L74" s="7">
        <v>0</v>
      </c>
      <c r="M74" s="33">
        <f t="shared" si="4"/>
        <v>0</v>
      </c>
      <c r="N74" s="20">
        <f t="shared" si="5"/>
        <v>0</v>
      </c>
      <c r="O74">
        <f>SUMIFS(联通数据!I:I,联通数据!A:A,LEFT(O$1,6),联通数据!C:C,F74)/1000</f>
        <v>0</v>
      </c>
    </row>
    <row r="75" spans="1:15">
      <c r="A75" s="37">
        <v>234498</v>
      </c>
      <c r="B75" s="8" t="s">
        <v>162</v>
      </c>
      <c r="C75" s="8" t="s">
        <v>24</v>
      </c>
      <c r="D75" s="38">
        <v>42552</v>
      </c>
      <c r="E75" s="8" t="s">
        <v>17</v>
      </c>
      <c r="F75" s="8">
        <v>15504500846</v>
      </c>
      <c r="G75" s="8" t="s">
        <v>18</v>
      </c>
      <c r="H75" s="8" t="s">
        <v>163</v>
      </c>
      <c r="I75" s="8">
        <v>18603656528</v>
      </c>
      <c r="J75" s="7">
        <v>0</v>
      </c>
      <c r="K75" s="7">
        <v>0</v>
      </c>
      <c r="L75" s="7">
        <v>0</v>
      </c>
      <c r="M75" s="33">
        <f t="shared" si="4"/>
        <v>0</v>
      </c>
      <c r="N75" s="20">
        <f t="shared" si="5"/>
        <v>0</v>
      </c>
      <c r="O75">
        <f>SUMIFS(联通数据!I:I,联通数据!A:A,LEFT(O$1,6),联通数据!C:C,F75)/1000</f>
        <v>0</v>
      </c>
    </row>
    <row r="76" spans="1:15">
      <c r="A76" s="37">
        <v>234550</v>
      </c>
      <c r="B76" s="8" t="s">
        <v>164</v>
      </c>
      <c r="C76" s="8" t="s">
        <v>24</v>
      </c>
      <c r="D76" s="38">
        <v>42555</v>
      </c>
      <c r="E76" s="8" t="s">
        <v>17</v>
      </c>
      <c r="F76" s="8">
        <v>13019723169</v>
      </c>
      <c r="G76" s="8" t="s">
        <v>18</v>
      </c>
      <c r="H76" s="8" t="s">
        <v>165</v>
      </c>
      <c r="I76" s="8">
        <v>18604612320</v>
      </c>
      <c r="J76" s="7">
        <v>0</v>
      </c>
      <c r="K76" s="7">
        <v>0</v>
      </c>
      <c r="L76" s="7">
        <v>0</v>
      </c>
      <c r="M76" s="33">
        <f t="shared" si="4"/>
        <v>0</v>
      </c>
      <c r="N76" s="20">
        <f t="shared" si="5"/>
        <v>0</v>
      </c>
      <c r="O76">
        <f>SUMIFS(联通数据!I:I,联通数据!A:A,LEFT(O$1,6),联通数据!C:C,F76)/1000</f>
        <v>0</v>
      </c>
    </row>
    <row r="77" spans="1:15">
      <c r="A77" s="37">
        <v>234552</v>
      </c>
      <c r="B77" s="8" t="s">
        <v>166</v>
      </c>
      <c r="C77" s="8" t="s">
        <v>24</v>
      </c>
      <c r="D77" s="38">
        <v>42555</v>
      </c>
      <c r="E77" s="8" t="s">
        <v>17</v>
      </c>
      <c r="F77" s="8">
        <v>13029703065</v>
      </c>
      <c r="G77" s="8" t="s">
        <v>18</v>
      </c>
      <c r="H77" s="8" t="s">
        <v>165</v>
      </c>
      <c r="I77" s="8">
        <v>18604612320</v>
      </c>
      <c r="J77" s="7">
        <v>50</v>
      </c>
      <c r="K77" s="7">
        <v>0</v>
      </c>
      <c r="L77" s="7">
        <v>2.5</v>
      </c>
      <c r="M77" s="33">
        <f t="shared" si="4"/>
        <v>0</v>
      </c>
      <c r="N77" s="20">
        <f t="shared" si="5"/>
        <v>2.5</v>
      </c>
      <c r="O77">
        <f>SUMIFS(联通数据!I:I,联通数据!A:A,LEFT(O$1,6),联通数据!C:C,F77)/1000</f>
        <v>50</v>
      </c>
    </row>
    <row r="78" spans="1:15">
      <c r="A78" s="37">
        <v>234559</v>
      </c>
      <c r="B78" s="8" t="s">
        <v>167</v>
      </c>
      <c r="C78" s="8" t="s">
        <v>168</v>
      </c>
      <c r="D78" s="38">
        <v>42555</v>
      </c>
      <c r="E78" s="8" t="s">
        <v>17</v>
      </c>
      <c r="F78" s="8">
        <v>13114693181</v>
      </c>
      <c r="G78" s="8" t="s">
        <v>18</v>
      </c>
      <c r="H78" s="8" t="s">
        <v>18</v>
      </c>
      <c r="I78" s="8">
        <v>18603600503</v>
      </c>
      <c r="J78" s="7">
        <v>0</v>
      </c>
      <c r="K78" s="7">
        <v>0</v>
      </c>
      <c r="L78" s="7">
        <v>0</v>
      </c>
      <c r="M78" s="33">
        <f t="shared" si="4"/>
        <v>0</v>
      </c>
      <c r="N78" s="20">
        <f t="shared" si="5"/>
        <v>0</v>
      </c>
      <c r="O78">
        <f>SUMIFS(联通数据!I:I,联通数据!A:A,LEFT(O$1,6),联通数据!C:C,F78)/1000</f>
        <v>0</v>
      </c>
    </row>
    <row r="79" spans="1:15">
      <c r="A79" s="37">
        <v>234619</v>
      </c>
      <c r="B79" s="8" t="s">
        <v>169</v>
      </c>
      <c r="C79" s="8" t="s">
        <v>24</v>
      </c>
      <c r="D79" s="38">
        <v>42557</v>
      </c>
      <c r="E79" s="8" t="s">
        <v>17</v>
      </c>
      <c r="F79" s="8">
        <v>15545978281</v>
      </c>
      <c r="G79" s="8" t="s">
        <v>18</v>
      </c>
      <c r="H79" s="8" t="s">
        <v>170</v>
      </c>
      <c r="I79" s="8">
        <v>18645177530</v>
      </c>
      <c r="J79" s="7">
        <v>100</v>
      </c>
      <c r="K79" s="7">
        <v>0</v>
      </c>
      <c r="L79" s="7">
        <v>5</v>
      </c>
      <c r="M79" s="33">
        <f t="shared" si="4"/>
        <v>1</v>
      </c>
      <c r="N79" s="20">
        <f t="shared" si="5"/>
        <v>0</v>
      </c>
      <c r="O79">
        <f>SUMIFS(联通数据!I:I,联通数据!A:A,LEFT(O$1,6),联通数据!C:C,F79)/1000</f>
        <v>0</v>
      </c>
    </row>
    <row r="80" spans="1:15">
      <c r="A80" s="37">
        <v>234822</v>
      </c>
      <c r="B80" s="8" t="s">
        <v>171</v>
      </c>
      <c r="C80" s="8" t="s">
        <v>16</v>
      </c>
      <c r="D80" s="38">
        <v>42564</v>
      </c>
      <c r="E80" s="8" t="s">
        <v>17</v>
      </c>
      <c r="F80" s="8">
        <v>13125993725</v>
      </c>
      <c r="G80" s="8" t="s">
        <v>18</v>
      </c>
      <c r="H80" s="8" t="s">
        <v>62</v>
      </c>
      <c r="I80" s="8">
        <v>15645902078</v>
      </c>
      <c r="J80" s="7">
        <v>0</v>
      </c>
      <c r="K80" s="7">
        <v>0</v>
      </c>
      <c r="L80" s="7">
        <v>0</v>
      </c>
      <c r="M80" s="33">
        <f t="shared" si="4"/>
        <v>0</v>
      </c>
      <c r="N80" s="20">
        <f t="shared" si="5"/>
        <v>0</v>
      </c>
      <c r="O80">
        <f>SUMIFS(联通数据!I:I,联通数据!A:A,LEFT(O$1,6),联通数据!C:C,F80)/1000</f>
        <v>0</v>
      </c>
    </row>
    <row r="81" spans="1:15">
      <c r="A81" s="37">
        <v>235257</v>
      </c>
      <c r="B81" s="8" t="s">
        <v>172</v>
      </c>
      <c r="C81" s="8" t="s">
        <v>39</v>
      </c>
      <c r="D81" s="38">
        <v>42584</v>
      </c>
      <c r="E81" s="8" t="s">
        <v>17</v>
      </c>
      <c r="F81" s="8">
        <v>13136966202</v>
      </c>
      <c r="G81" s="8" t="s">
        <v>18</v>
      </c>
      <c r="H81" s="8" t="s">
        <v>173</v>
      </c>
      <c r="I81" s="8">
        <v>18604664204</v>
      </c>
      <c r="J81" s="7">
        <v>50</v>
      </c>
      <c r="K81" s="7">
        <v>0</v>
      </c>
      <c r="L81" s="7">
        <v>2.5</v>
      </c>
      <c r="M81" s="33">
        <f t="shared" si="4"/>
        <v>1</v>
      </c>
      <c r="N81" s="20">
        <f t="shared" si="5"/>
        <v>0</v>
      </c>
      <c r="O81">
        <f>SUMIFS(联通数据!I:I,联通数据!A:A,LEFT(O$1,6),联通数据!C:C,F81)/1000</f>
        <v>0</v>
      </c>
    </row>
    <row r="82" spans="1:15">
      <c r="A82" s="37">
        <v>235265</v>
      </c>
      <c r="B82" s="8" t="s">
        <v>161</v>
      </c>
      <c r="C82" s="8" t="s">
        <v>85</v>
      </c>
      <c r="D82" s="38">
        <v>42584</v>
      </c>
      <c r="E82" s="8" t="s">
        <v>17</v>
      </c>
      <c r="F82" s="8">
        <v>13029933039</v>
      </c>
      <c r="G82" s="8" t="s">
        <v>18</v>
      </c>
      <c r="H82" s="8" t="s">
        <v>174</v>
      </c>
      <c r="I82" s="8">
        <v>18645614565</v>
      </c>
      <c r="J82" s="7">
        <v>0</v>
      </c>
      <c r="K82" s="7">
        <v>0</v>
      </c>
      <c r="L82" s="7">
        <v>0</v>
      </c>
      <c r="M82" s="33">
        <f t="shared" si="4"/>
        <v>0</v>
      </c>
      <c r="N82" s="20">
        <f t="shared" si="5"/>
        <v>0</v>
      </c>
      <c r="O82">
        <f>SUMIFS(联通数据!I:I,联通数据!A:A,LEFT(O$1,6),联通数据!C:C,F82)/1000</f>
        <v>0</v>
      </c>
    </row>
    <row r="83" spans="1:15">
      <c r="A83" s="37">
        <v>235343</v>
      </c>
      <c r="B83" s="8" t="s">
        <v>175</v>
      </c>
      <c r="C83" s="8" t="s">
        <v>16</v>
      </c>
      <c r="D83" s="38">
        <v>42586</v>
      </c>
      <c r="E83" s="8" t="s">
        <v>17</v>
      </c>
      <c r="F83" s="8">
        <v>13045491596</v>
      </c>
      <c r="G83" s="8" t="s">
        <v>18</v>
      </c>
      <c r="H83" s="8" t="s">
        <v>176</v>
      </c>
      <c r="I83" s="8">
        <v>15645901778</v>
      </c>
      <c r="J83" s="7">
        <v>50</v>
      </c>
      <c r="K83" s="7">
        <v>0</v>
      </c>
      <c r="L83" s="7">
        <v>2.5</v>
      </c>
      <c r="M83" s="33">
        <f t="shared" si="4"/>
        <v>0</v>
      </c>
      <c r="N83" s="20">
        <f t="shared" si="5"/>
        <v>2.5</v>
      </c>
      <c r="O83">
        <f>SUMIFS(联通数据!I:I,联通数据!A:A,LEFT(O$1,6),联通数据!C:C,F83)/1000</f>
        <v>50</v>
      </c>
    </row>
    <row r="84" spans="1:15">
      <c r="A84" s="37">
        <v>235431</v>
      </c>
      <c r="B84" s="8" t="s">
        <v>177</v>
      </c>
      <c r="C84" s="8" t="s">
        <v>29</v>
      </c>
      <c r="D84" s="38">
        <v>42591</v>
      </c>
      <c r="E84" s="8" t="s">
        <v>17</v>
      </c>
      <c r="F84" s="8">
        <v>13069970854</v>
      </c>
      <c r="G84" s="8" t="s">
        <v>18</v>
      </c>
      <c r="H84" s="8" t="s">
        <v>178</v>
      </c>
      <c r="I84" s="8">
        <v>15645209883</v>
      </c>
      <c r="J84" s="7">
        <v>400</v>
      </c>
      <c r="K84" s="7">
        <v>0</v>
      </c>
      <c r="L84" s="7">
        <v>20</v>
      </c>
      <c r="M84" s="33">
        <f t="shared" si="4"/>
        <v>0</v>
      </c>
      <c r="N84" s="20">
        <f t="shared" si="5"/>
        <v>20</v>
      </c>
      <c r="O84">
        <f>SUMIFS(联通数据!I:I,联通数据!A:A,LEFT(O$1,6),联通数据!C:C,F84)/1000</f>
        <v>400</v>
      </c>
    </row>
    <row r="85" spans="1:15">
      <c r="A85" s="37">
        <v>235458</v>
      </c>
      <c r="B85" s="8" t="s">
        <v>179</v>
      </c>
      <c r="C85" s="8" t="s">
        <v>85</v>
      </c>
      <c r="D85" s="38">
        <v>42591</v>
      </c>
      <c r="E85" s="8" t="s">
        <v>17</v>
      </c>
      <c r="F85" s="8">
        <v>15604565830</v>
      </c>
      <c r="G85" s="8" t="s">
        <v>18</v>
      </c>
      <c r="H85" s="8" t="s">
        <v>180</v>
      </c>
      <c r="I85" s="8">
        <v>18604562730</v>
      </c>
      <c r="J85" s="7">
        <v>200</v>
      </c>
      <c r="K85" s="7">
        <v>0</v>
      </c>
      <c r="L85" s="7">
        <v>10</v>
      </c>
      <c r="M85" s="33">
        <f t="shared" si="4"/>
        <v>1</v>
      </c>
      <c r="N85" s="20">
        <f t="shared" si="5"/>
        <v>0</v>
      </c>
      <c r="O85">
        <f>SUMIFS(联通数据!I:I,联通数据!A:A,LEFT(O$1,6),联通数据!C:C,F85)/1000</f>
        <v>0</v>
      </c>
    </row>
    <row r="86" spans="1:15">
      <c r="A86" s="37">
        <v>235560</v>
      </c>
      <c r="B86" s="8" t="s">
        <v>181</v>
      </c>
      <c r="C86" s="8" t="s">
        <v>16</v>
      </c>
      <c r="D86" s="38">
        <v>42595</v>
      </c>
      <c r="E86" s="8" t="s">
        <v>17</v>
      </c>
      <c r="F86" s="8">
        <v>13009831305</v>
      </c>
      <c r="G86" s="8" t="s">
        <v>18</v>
      </c>
      <c r="H86" s="8" t="s">
        <v>176</v>
      </c>
      <c r="I86" s="8">
        <v>15645901778</v>
      </c>
      <c r="J86" s="7">
        <v>100</v>
      </c>
      <c r="K86" s="7">
        <v>0</v>
      </c>
      <c r="L86" s="7">
        <v>5</v>
      </c>
      <c r="M86" s="33">
        <f t="shared" si="4"/>
        <v>0</v>
      </c>
      <c r="N86" s="20">
        <f t="shared" si="5"/>
        <v>5</v>
      </c>
      <c r="O86">
        <f>SUMIFS(联通数据!I:I,联通数据!A:A,LEFT(O$1,6),联通数据!C:C,F86)/1000</f>
        <v>100</v>
      </c>
    </row>
    <row r="87" spans="1:15">
      <c r="A87" s="37">
        <v>235684</v>
      </c>
      <c r="B87" s="8" t="s">
        <v>182</v>
      </c>
      <c r="C87" s="8" t="s">
        <v>39</v>
      </c>
      <c r="D87" s="38">
        <v>42601</v>
      </c>
      <c r="E87" s="8" t="s">
        <v>17</v>
      </c>
      <c r="F87" s="8">
        <v>13224675158</v>
      </c>
      <c r="G87" s="8" t="s">
        <v>18</v>
      </c>
      <c r="H87" s="8" t="s">
        <v>183</v>
      </c>
      <c r="I87" s="8">
        <v>15946716975</v>
      </c>
      <c r="J87" s="7">
        <v>50</v>
      </c>
      <c r="K87" s="7">
        <v>0</v>
      </c>
      <c r="L87" s="7">
        <v>2.5</v>
      </c>
      <c r="M87" s="33">
        <f t="shared" si="4"/>
        <v>0</v>
      </c>
      <c r="N87" s="20">
        <f t="shared" si="5"/>
        <v>2.5</v>
      </c>
      <c r="O87">
        <f>SUMIFS(联通数据!I:I,联通数据!A:A,LEFT(O$1,6),联通数据!C:C,F87)/1000</f>
        <v>50</v>
      </c>
    </row>
    <row r="88" spans="1:15">
      <c r="A88" s="37">
        <v>235785</v>
      </c>
      <c r="B88" s="8" t="s">
        <v>184</v>
      </c>
      <c r="C88" s="8" t="s">
        <v>16</v>
      </c>
      <c r="D88" s="38">
        <v>42607</v>
      </c>
      <c r="E88" s="8" t="s">
        <v>17</v>
      </c>
      <c r="F88" s="8">
        <v>13199407682</v>
      </c>
      <c r="G88" s="8" t="s">
        <v>18</v>
      </c>
      <c r="H88" s="8" t="s">
        <v>176</v>
      </c>
      <c r="I88" s="8">
        <v>15645901778</v>
      </c>
      <c r="J88" s="7">
        <v>100</v>
      </c>
      <c r="K88" s="7">
        <v>0</v>
      </c>
      <c r="L88" s="7">
        <v>5</v>
      </c>
      <c r="M88" s="33">
        <f t="shared" si="4"/>
        <v>-0.496</v>
      </c>
      <c r="N88" s="20">
        <f t="shared" si="5"/>
        <v>7.48</v>
      </c>
      <c r="O88">
        <f>SUMIFS(联通数据!I:I,联通数据!A:A,LEFT(O$1,6),联通数据!C:C,F88)/1000</f>
        <v>149.6</v>
      </c>
    </row>
    <row r="89" spans="1:15">
      <c r="A89" s="37">
        <v>235912</v>
      </c>
      <c r="B89" s="8" t="s">
        <v>185</v>
      </c>
      <c r="C89" s="8" t="s">
        <v>24</v>
      </c>
      <c r="D89" s="38">
        <v>42614</v>
      </c>
      <c r="E89" s="8" t="s">
        <v>17</v>
      </c>
      <c r="F89" s="8">
        <v>13009803147</v>
      </c>
      <c r="G89" s="8" t="s">
        <v>18</v>
      </c>
      <c r="H89" s="8" t="s">
        <v>186</v>
      </c>
      <c r="I89" s="8">
        <v>18603653137</v>
      </c>
      <c r="J89" s="7">
        <v>50</v>
      </c>
      <c r="K89" s="7">
        <v>0</v>
      </c>
      <c r="L89" s="7">
        <v>2.5</v>
      </c>
      <c r="M89" s="33">
        <f t="shared" si="4"/>
        <v>0</v>
      </c>
      <c r="N89" s="20">
        <f t="shared" si="5"/>
        <v>2.5</v>
      </c>
      <c r="O89">
        <f>SUMIFS(联通数据!I:I,联通数据!A:A,LEFT(O$1,6),联通数据!C:C,F89)/1000</f>
        <v>50</v>
      </c>
    </row>
    <row r="90" spans="1:15">
      <c r="A90" s="37">
        <v>235957</v>
      </c>
      <c r="B90" s="8" t="s">
        <v>187</v>
      </c>
      <c r="C90" s="8" t="s">
        <v>16</v>
      </c>
      <c r="D90" s="38">
        <v>42614</v>
      </c>
      <c r="E90" s="8" t="s">
        <v>17</v>
      </c>
      <c r="F90" s="8">
        <v>13089030281</v>
      </c>
      <c r="G90" s="8" t="s">
        <v>18</v>
      </c>
      <c r="H90" s="8" t="s">
        <v>176</v>
      </c>
      <c r="I90" s="8">
        <v>15645901778</v>
      </c>
      <c r="J90" s="7">
        <v>400</v>
      </c>
      <c r="K90" s="7">
        <v>0</v>
      </c>
      <c r="L90" s="7">
        <v>20</v>
      </c>
      <c r="M90" s="33">
        <f t="shared" si="4"/>
        <v>0</v>
      </c>
      <c r="N90" s="20">
        <f t="shared" si="5"/>
        <v>20</v>
      </c>
      <c r="O90">
        <f>SUMIFS(联通数据!I:I,联通数据!A:A,LEFT(O$1,6),联通数据!C:C,F90)/1000</f>
        <v>400</v>
      </c>
    </row>
    <row r="91" spans="1:15">
      <c r="A91" s="37">
        <v>236043</v>
      </c>
      <c r="B91" s="8" t="s">
        <v>188</v>
      </c>
      <c r="C91" s="8" t="s">
        <v>24</v>
      </c>
      <c r="D91" s="38">
        <v>42619</v>
      </c>
      <c r="E91" s="8" t="s">
        <v>17</v>
      </c>
      <c r="F91" s="8">
        <v>15546624210</v>
      </c>
      <c r="G91" s="8" t="s">
        <v>18</v>
      </c>
      <c r="H91" s="8" t="s">
        <v>107</v>
      </c>
      <c r="I91" s="8">
        <v>18603653134</v>
      </c>
      <c r="J91" s="7">
        <v>81685.85</v>
      </c>
      <c r="K91" s="7">
        <v>0</v>
      </c>
      <c r="L91" s="7">
        <v>4084.2925</v>
      </c>
      <c r="M91" s="33">
        <f t="shared" si="4"/>
        <v>1</v>
      </c>
      <c r="N91" s="20">
        <f t="shared" si="5"/>
        <v>0</v>
      </c>
      <c r="O91">
        <f>SUMIFS(联通数据!I:I,联通数据!A:A,LEFT(O$1,6),联通数据!C:C,F91)/1000</f>
        <v>0</v>
      </c>
    </row>
    <row r="92" spans="1:15">
      <c r="A92" s="37">
        <v>236187</v>
      </c>
      <c r="B92" s="8" t="s">
        <v>189</v>
      </c>
      <c r="C92" s="8" t="s">
        <v>141</v>
      </c>
      <c r="D92" s="38">
        <v>42625</v>
      </c>
      <c r="E92" s="8" t="s">
        <v>17</v>
      </c>
      <c r="F92" s="8">
        <v>15636430675</v>
      </c>
      <c r="G92" s="8" t="s">
        <v>18</v>
      </c>
      <c r="H92" s="8" t="s">
        <v>58</v>
      </c>
      <c r="I92" s="8">
        <v>15604579070</v>
      </c>
      <c r="J92" s="7">
        <v>0</v>
      </c>
      <c r="K92" s="7">
        <v>0</v>
      </c>
      <c r="L92" s="7">
        <v>0</v>
      </c>
      <c r="M92" s="33">
        <f t="shared" si="4"/>
        <v>0</v>
      </c>
      <c r="N92" s="20">
        <f t="shared" si="5"/>
        <v>0</v>
      </c>
      <c r="O92">
        <f>SUMIFS(联通数据!I:I,联通数据!A:A,LEFT(O$1,6),联通数据!C:C,F92)/1000</f>
        <v>0</v>
      </c>
    </row>
    <row r="93" spans="1:15">
      <c r="A93" s="37">
        <v>236464</v>
      </c>
      <c r="B93" s="8" t="s">
        <v>190</v>
      </c>
      <c r="C93" s="8" t="s">
        <v>24</v>
      </c>
      <c r="D93" s="38">
        <v>42639</v>
      </c>
      <c r="E93" s="8" t="s">
        <v>17</v>
      </c>
      <c r="F93" s="8">
        <v>15561563870</v>
      </c>
      <c r="G93" s="8" t="s">
        <v>18</v>
      </c>
      <c r="H93" s="8" t="s">
        <v>191</v>
      </c>
      <c r="I93" s="8">
        <v>18603655170</v>
      </c>
      <c r="J93" s="7">
        <v>63.05</v>
      </c>
      <c r="K93" s="7">
        <v>0</v>
      </c>
      <c r="L93" s="7">
        <v>3.1525</v>
      </c>
      <c r="M93" s="33">
        <f t="shared" si="4"/>
        <v>0</v>
      </c>
      <c r="N93" s="20">
        <f t="shared" si="5"/>
        <v>3.15</v>
      </c>
      <c r="O93">
        <f>SUMIFS(联通数据!I:I,联通数据!A:A,LEFT(O$1,6),联通数据!C:C,F93)/1000</f>
        <v>63.05</v>
      </c>
    </row>
    <row r="94" spans="1:15">
      <c r="A94" s="37">
        <v>236641</v>
      </c>
      <c r="B94" s="8" t="s">
        <v>192</v>
      </c>
      <c r="C94" s="8" t="s">
        <v>21</v>
      </c>
      <c r="D94" s="38">
        <v>42651</v>
      </c>
      <c r="E94" s="8" t="s">
        <v>17</v>
      </c>
      <c r="F94" s="8">
        <v>13019063513</v>
      </c>
      <c r="G94" s="8" t="s">
        <v>18</v>
      </c>
      <c r="H94" s="8" t="s">
        <v>42</v>
      </c>
      <c r="I94" s="8">
        <v>18604530032</v>
      </c>
      <c r="J94" s="7">
        <v>0</v>
      </c>
      <c r="K94" s="7">
        <v>0</v>
      </c>
      <c r="L94" s="7">
        <v>0</v>
      </c>
      <c r="M94" s="33">
        <f t="shared" si="4"/>
        <v>0</v>
      </c>
      <c r="N94" s="20">
        <f t="shared" si="5"/>
        <v>0</v>
      </c>
      <c r="O94">
        <f>SUMIFS(联通数据!I:I,联通数据!A:A,LEFT(O$1,6),联通数据!C:C,F94)/1000</f>
        <v>0</v>
      </c>
    </row>
    <row r="95" spans="1:15">
      <c r="A95" s="37">
        <v>236811</v>
      </c>
      <c r="B95" s="8" t="s">
        <v>193</v>
      </c>
      <c r="C95" s="8" t="s">
        <v>141</v>
      </c>
      <c r="D95" s="38">
        <v>42660</v>
      </c>
      <c r="E95" s="8" t="s">
        <v>17</v>
      </c>
      <c r="F95" s="8">
        <v>13039910121</v>
      </c>
      <c r="G95" s="8" t="s">
        <v>18</v>
      </c>
      <c r="H95" s="8" t="s">
        <v>194</v>
      </c>
      <c r="I95" s="8">
        <v>15604570118</v>
      </c>
      <c r="J95" s="7">
        <v>117.68</v>
      </c>
      <c r="K95" s="7">
        <v>0</v>
      </c>
      <c r="L95" s="7">
        <v>5.884</v>
      </c>
      <c r="M95" s="33">
        <f t="shared" si="4"/>
        <v>0</v>
      </c>
      <c r="N95" s="20">
        <f t="shared" si="5"/>
        <v>5.88</v>
      </c>
      <c r="O95">
        <f>SUMIFS(联通数据!I:I,联通数据!A:A,LEFT(O$1,6),联通数据!C:C,F95)/1000</f>
        <v>117.68</v>
      </c>
    </row>
    <row r="96" spans="1:15">
      <c r="A96" s="37">
        <v>236836</v>
      </c>
      <c r="B96" s="8" t="s">
        <v>195</v>
      </c>
      <c r="C96" s="8" t="s">
        <v>24</v>
      </c>
      <c r="D96" s="38">
        <v>42662</v>
      </c>
      <c r="E96" s="8" t="s">
        <v>17</v>
      </c>
      <c r="F96" s="8">
        <v>15694519513</v>
      </c>
      <c r="G96" s="8" t="s">
        <v>18</v>
      </c>
      <c r="H96" s="8" t="s">
        <v>163</v>
      </c>
      <c r="I96" s="8">
        <v>18603656528</v>
      </c>
      <c r="J96" s="7">
        <v>1140.55</v>
      </c>
      <c r="K96" s="7">
        <v>0</v>
      </c>
      <c r="L96" s="7">
        <v>57.0275</v>
      </c>
      <c r="M96" s="33">
        <f t="shared" si="4"/>
        <v>0</v>
      </c>
      <c r="N96" s="20">
        <f t="shared" si="5"/>
        <v>57.03</v>
      </c>
      <c r="O96">
        <f>SUMIFS(联通数据!I:I,联通数据!A:A,LEFT(O$1,6),联通数据!C:C,F96)/1000</f>
        <v>1140.55</v>
      </c>
    </row>
    <row r="97" spans="1:15">
      <c r="A97" s="37">
        <v>236876</v>
      </c>
      <c r="B97" s="8" t="s">
        <v>196</v>
      </c>
      <c r="C97" s="8" t="s">
        <v>29</v>
      </c>
      <c r="D97" s="38">
        <v>42663</v>
      </c>
      <c r="E97" s="8" t="s">
        <v>17</v>
      </c>
      <c r="F97" s="8">
        <v>15663225094</v>
      </c>
      <c r="G97" s="8" t="s">
        <v>18</v>
      </c>
      <c r="H97" s="8" t="s">
        <v>50</v>
      </c>
      <c r="I97" s="8">
        <v>15645201855</v>
      </c>
      <c r="J97" s="7">
        <v>0</v>
      </c>
      <c r="K97" s="7">
        <v>0</v>
      </c>
      <c r="L97" s="7">
        <v>0</v>
      </c>
      <c r="M97" s="33">
        <f t="shared" si="4"/>
        <v>0</v>
      </c>
      <c r="N97" s="20">
        <f t="shared" si="5"/>
        <v>0</v>
      </c>
      <c r="O97">
        <f>SUMIFS(联通数据!I:I,联通数据!A:A,LEFT(O$1,6),联通数据!C:C,F97)/1000</f>
        <v>0</v>
      </c>
    </row>
    <row r="98" spans="1:15">
      <c r="A98" s="37">
        <v>237344</v>
      </c>
      <c r="B98" s="8" t="s">
        <v>197</v>
      </c>
      <c r="C98" s="8" t="s">
        <v>21</v>
      </c>
      <c r="D98" s="38">
        <v>42689</v>
      </c>
      <c r="E98" s="8" t="s">
        <v>17</v>
      </c>
      <c r="F98" s="8">
        <v>13163602207</v>
      </c>
      <c r="G98" s="8" t="s">
        <v>18</v>
      </c>
      <c r="H98" s="8" t="s">
        <v>101</v>
      </c>
      <c r="I98" s="8">
        <v>18604530207</v>
      </c>
      <c r="J98" s="7">
        <v>0</v>
      </c>
      <c r="K98" s="7">
        <v>0</v>
      </c>
      <c r="L98" s="7">
        <v>0</v>
      </c>
      <c r="M98" s="33">
        <f t="shared" si="4"/>
        <v>0</v>
      </c>
      <c r="N98" s="20">
        <f t="shared" si="5"/>
        <v>0</v>
      </c>
      <c r="O98">
        <f>SUMIFS(联通数据!I:I,联通数据!A:A,LEFT(O$1,6),联通数据!C:C,F98)/1000</f>
        <v>0</v>
      </c>
    </row>
    <row r="99" spans="1:15">
      <c r="A99" s="37">
        <v>237400</v>
      </c>
      <c r="B99" s="8" t="s">
        <v>28</v>
      </c>
      <c r="C99" s="8" t="s">
        <v>29</v>
      </c>
      <c r="D99" s="38">
        <v>42691</v>
      </c>
      <c r="E99" s="8" t="s">
        <v>17</v>
      </c>
      <c r="F99" s="8">
        <v>15645262872</v>
      </c>
      <c r="G99" s="8" t="s">
        <v>18</v>
      </c>
      <c r="H99" s="8" t="s">
        <v>30</v>
      </c>
      <c r="I99" s="8">
        <v>15645202616</v>
      </c>
      <c r="J99" s="7">
        <v>0</v>
      </c>
      <c r="K99" s="7">
        <v>0</v>
      </c>
      <c r="L99" s="7">
        <v>0</v>
      </c>
      <c r="M99" s="33">
        <f t="shared" ref="M99:M130" si="6">IF(J99+K99&gt;0,1-O99/(J99+K99),0)</f>
        <v>0</v>
      </c>
      <c r="N99" s="20">
        <f t="shared" ref="N99:N130" si="7">ROUND(L99*(1-M99),2)</f>
        <v>0</v>
      </c>
      <c r="O99">
        <f>SUMIFS(联通数据!I:I,联通数据!A:A,LEFT(O$1,6),联通数据!C:C,F99)/1000</f>
        <v>0</v>
      </c>
    </row>
    <row r="100" spans="1:15">
      <c r="A100" s="37">
        <v>237401</v>
      </c>
      <c r="B100" s="8" t="s">
        <v>28</v>
      </c>
      <c r="C100" s="8" t="s">
        <v>29</v>
      </c>
      <c r="D100" s="38">
        <v>42691</v>
      </c>
      <c r="E100" s="8" t="s">
        <v>17</v>
      </c>
      <c r="F100" s="8">
        <v>15645262865</v>
      </c>
      <c r="G100" s="8" t="s">
        <v>18</v>
      </c>
      <c r="H100" s="8" t="s">
        <v>30</v>
      </c>
      <c r="I100" s="8">
        <v>15645202616</v>
      </c>
      <c r="J100" s="7">
        <v>0</v>
      </c>
      <c r="K100" s="7">
        <v>0</v>
      </c>
      <c r="L100" s="7">
        <v>0</v>
      </c>
      <c r="M100" s="33">
        <f t="shared" si="6"/>
        <v>0</v>
      </c>
      <c r="N100" s="20">
        <f t="shared" si="7"/>
        <v>0</v>
      </c>
      <c r="O100">
        <f>SUMIFS(联通数据!I:I,联通数据!A:A,LEFT(O$1,6),联通数据!C:C,F100)/1000</f>
        <v>0</v>
      </c>
    </row>
    <row r="101" spans="1:15">
      <c r="A101" s="37">
        <v>237520</v>
      </c>
      <c r="B101" s="8" t="s">
        <v>198</v>
      </c>
      <c r="C101" s="8" t="s">
        <v>21</v>
      </c>
      <c r="D101" s="38">
        <v>42698</v>
      </c>
      <c r="E101" s="8" t="s">
        <v>17</v>
      </c>
      <c r="F101" s="8">
        <v>15636363974</v>
      </c>
      <c r="G101" s="8" t="s">
        <v>18</v>
      </c>
      <c r="H101" s="8" t="s">
        <v>199</v>
      </c>
      <c r="I101" s="8">
        <v>18604530211</v>
      </c>
      <c r="J101" s="7">
        <v>50</v>
      </c>
      <c r="K101" s="7">
        <v>0</v>
      </c>
      <c r="L101" s="7">
        <v>2.5</v>
      </c>
      <c r="M101" s="33">
        <f t="shared" si="6"/>
        <v>1</v>
      </c>
      <c r="N101" s="20">
        <f t="shared" si="7"/>
        <v>0</v>
      </c>
      <c r="O101">
        <f>SUMIFS(联通数据!I:I,联通数据!A:A,LEFT(O$1,6),联通数据!C:C,F101)/1000</f>
        <v>0</v>
      </c>
    </row>
    <row r="102" spans="1:15">
      <c r="A102" s="37">
        <v>237954</v>
      </c>
      <c r="B102" s="8" t="s">
        <v>200</v>
      </c>
      <c r="C102" s="8" t="s">
        <v>24</v>
      </c>
      <c r="D102" s="38">
        <v>42718</v>
      </c>
      <c r="E102" s="8" t="s">
        <v>17</v>
      </c>
      <c r="F102" s="8">
        <v>13159878569</v>
      </c>
      <c r="G102" s="8" t="s">
        <v>18</v>
      </c>
      <c r="H102" s="8" t="s">
        <v>201</v>
      </c>
      <c r="I102" s="8">
        <v>18603609617</v>
      </c>
      <c r="J102" s="7">
        <v>100</v>
      </c>
      <c r="K102" s="7">
        <v>0</v>
      </c>
      <c r="L102" s="7">
        <v>5</v>
      </c>
      <c r="M102" s="33">
        <f t="shared" si="6"/>
        <v>0</v>
      </c>
      <c r="N102" s="20">
        <f t="shared" si="7"/>
        <v>5</v>
      </c>
      <c r="O102">
        <f>SUMIFS(联通数据!I:I,联通数据!A:A,LEFT(O$1,6),联通数据!C:C,F102)/1000</f>
        <v>100</v>
      </c>
    </row>
    <row r="103" spans="1:15">
      <c r="A103" s="37">
        <v>238047</v>
      </c>
      <c r="B103" s="8" t="s">
        <v>202</v>
      </c>
      <c r="C103" s="8" t="s">
        <v>24</v>
      </c>
      <c r="D103" s="38">
        <v>42723</v>
      </c>
      <c r="E103" s="8" t="s">
        <v>17</v>
      </c>
      <c r="F103" s="8">
        <v>18686782050</v>
      </c>
      <c r="G103" s="8" t="s">
        <v>18</v>
      </c>
      <c r="H103" s="8" t="s">
        <v>203</v>
      </c>
      <c r="I103" s="8">
        <v>18603658121</v>
      </c>
      <c r="J103" s="7">
        <v>7155</v>
      </c>
      <c r="K103" s="7">
        <v>0</v>
      </c>
      <c r="L103" s="7">
        <v>357.75</v>
      </c>
      <c r="M103" s="33">
        <f t="shared" si="6"/>
        <v>-6.98812019561679e-6</v>
      </c>
      <c r="N103" s="20">
        <f t="shared" si="7"/>
        <v>357.75</v>
      </c>
      <c r="O103">
        <f>SUMIFS(联通数据!I:I,联通数据!A:A,LEFT(O$1,6),联通数据!C:C,F103)/1000</f>
        <v>7155.05</v>
      </c>
    </row>
    <row r="104" spans="1:15">
      <c r="A104" s="37">
        <v>238134</v>
      </c>
      <c r="B104" s="8" t="s">
        <v>204</v>
      </c>
      <c r="C104" s="8" t="s">
        <v>24</v>
      </c>
      <c r="D104" s="38">
        <v>42726</v>
      </c>
      <c r="E104" s="8" t="s">
        <v>17</v>
      </c>
      <c r="F104" s="8">
        <v>15545136012</v>
      </c>
      <c r="G104" s="8" t="s">
        <v>18</v>
      </c>
      <c r="H104" s="8" t="s">
        <v>205</v>
      </c>
      <c r="I104" s="8">
        <v>18603655971</v>
      </c>
      <c r="J104" s="7">
        <v>0</v>
      </c>
      <c r="K104" s="7">
        <v>0</v>
      </c>
      <c r="L104" s="7">
        <v>0</v>
      </c>
      <c r="M104" s="33">
        <f t="shared" si="6"/>
        <v>0</v>
      </c>
      <c r="N104" s="20">
        <f t="shared" si="7"/>
        <v>0</v>
      </c>
      <c r="O104">
        <f>SUMIFS(联通数据!I:I,联通数据!A:A,LEFT(O$1,6),联通数据!C:C,F104)/1000</f>
        <v>0</v>
      </c>
    </row>
    <row r="105" spans="1:15">
      <c r="A105" s="37">
        <v>238222</v>
      </c>
      <c r="B105" s="8" t="s">
        <v>206</v>
      </c>
      <c r="C105" s="8" t="s">
        <v>24</v>
      </c>
      <c r="D105" s="38">
        <v>42732</v>
      </c>
      <c r="E105" s="8" t="s">
        <v>17</v>
      </c>
      <c r="F105" s="8">
        <v>18646284550</v>
      </c>
      <c r="G105" s="8" t="s">
        <v>18</v>
      </c>
      <c r="H105" s="8" t="s">
        <v>111</v>
      </c>
      <c r="I105" s="8">
        <v>18603655892</v>
      </c>
      <c r="J105" s="7">
        <v>100</v>
      </c>
      <c r="K105" s="7">
        <v>0</v>
      </c>
      <c r="L105" s="7">
        <v>5</v>
      </c>
      <c r="M105" s="33">
        <f t="shared" si="6"/>
        <v>1</v>
      </c>
      <c r="N105" s="20">
        <f t="shared" si="7"/>
        <v>0</v>
      </c>
      <c r="O105">
        <f>SUMIFS(联通数据!I:I,联通数据!A:A,LEFT(O$1,6),联通数据!C:C,F105)/1000</f>
        <v>0</v>
      </c>
    </row>
    <row r="106" spans="1:15">
      <c r="A106" s="37">
        <v>238916</v>
      </c>
      <c r="B106" s="8" t="s">
        <v>207</v>
      </c>
      <c r="C106" s="8" t="s">
        <v>21</v>
      </c>
      <c r="D106" s="38">
        <v>42779</v>
      </c>
      <c r="E106" s="8" t="s">
        <v>17</v>
      </c>
      <c r="F106" s="8">
        <v>13298795531</v>
      </c>
      <c r="G106" s="8" t="s">
        <v>18</v>
      </c>
      <c r="H106" s="8" t="s">
        <v>208</v>
      </c>
      <c r="I106" s="8">
        <v>18604531311</v>
      </c>
      <c r="J106" s="7">
        <v>0</v>
      </c>
      <c r="K106" s="7">
        <v>0</v>
      </c>
      <c r="L106" s="7">
        <v>0</v>
      </c>
      <c r="M106" s="33">
        <f t="shared" si="6"/>
        <v>0</v>
      </c>
      <c r="N106" s="20">
        <f t="shared" si="7"/>
        <v>0</v>
      </c>
      <c r="O106">
        <f>SUMIFS(联通数据!I:I,联通数据!A:A,LEFT(O$1,6),联通数据!C:C,F106)/1000</f>
        <v>0</v>
      </c>
    </row>
    <row r="107" spans="1:15">
      <c r="A107" s="37">
        <v>238972</v>
      </c>
      <c r="B107" s="8" t="s">
        <v>209</v>
      </c>
      <c r="C107" s="8" t="s">
        <v>16</v>
      </c>
      <c r="D107" s="38">
        <v>42781</v>
      </c>
      <c r="E107" s="8" t="s">
        <v>17</v>
      </c>
      <c r="F107" s="8">
        <v>13114590981</v>
      </c>
      <c r="G107" s="8" t="s">
        <v>18</v>
      </c>
      <c r="H107" s="8" t="s">
        <v>151</v>
      </c>
      <c r="I107" s="8">
        <v>15645902632</v>
      </c>
      <c r="J107" s="7">
        <v>0</v>
      </c>
      <c r="K107" s="7">
        <v>0</v>
      </c>
      <c r="L107" s="7">
        <v>0</v>
      </c>
      <c r="M107" s="33">
        <f t="shared" si="6"/>
        <v>0</v>
      </c>
      <c r="N107" s="20">
        <f t="shared" si="7"/>
        <v>0</v>
      </c>
      <c r="O107">
        <f>SUMIFS(联通数据!I:I,联通数据!A:A,LEFT(O$1,6),联通数据!C:C,F107)/1000</f>
        <v>0</v>
      </c>
    </row>
    <row r="108" spans="1:15">
      <c r="A108" s="37">
        <v>239190</v>
      </c>
      <c r="B108" s="8" t="s">
        <v>63</v>
      </c>
      <c r="C108" s="8" t="s">
        <v>16</v>
      </c>
      <c r="D108" s="38">
        <v>42795</v>
      </c>
      <c r="E108" s="8" t="s">
        <v>17</v>
      </c>
      <c r="F108" s="8">
        <v>13284598769</v>
      </c>
      <c r="G108" s="8" t="s">
        <v>18</v>
      </c>
      <c r="H108" s="8" t="s">
        <v>210</v>
      </c>
      <c r="I108" s="8">
        <v>15645900188</v>
      </c>
      <c r="J108" s="7">
        <v>400</v>
      </c>
      <c r="K108" s="7">
        <v>0</v>
      </c>
      <c r="L108" s="7">
        <v>20</v>
      </c>
      <c r="M108" s="33">
        <f t="shared" si="6"/>
        <v>1</v>
      </c>
      <c r="N108" s="20">
        <f t="shared" si="7"/>
        <v>0</v>
      </c>
      <c r="O108">
        <f>SUMIFS(联通数据!I:I,联通数据!A:A,LEFT(O$1,6),联通数据!C:C,F108)/1000</f>
        <v>0</v>
      </c>
    </row>
    <row r="109" spans="1:15">
      <c r="A109" s="37">
        <v>239403</v>
      </c>
      <c r="B109" s="8" t="s">
        <v>211</v>
      </c>
      <c r="C109" s="8" t="s">
        <v>24</v>
      </c>
      <c r="D109" s="38">
        <v>42807</v>
      </c>
      <c r="E109" s="8" t="s">
        <v>17</v>
      </c>
      <c r="F109" s="8">
        <v>15604616530</v>
      </c>
      <c r="G109" s="8" t="s">
        <v>18</v>
      </c>
      <c r="H109" s="8" t="s">
        <v>212</v>
      </c>
      <c r="I109" s="8">
        <v>18603652936</v>
      </c>
      <c r="J109" s="7">
        <v>3000</v>
      </c>
      <c r="K109" s="7">
        <v>0</v>
      </c>
      <c r="L109" s="7">
        <v>150</v>
      </c>
      <c r="M109" s="33">
        <f t="shared" si="6"/>
        <v>1</v>
      </c>
      <c r="N109" s="20">
        <f t="shared" si="7"/>
        <v>0</v>
      </c>
      <c r="O109">
        <f>SUMIFS(联通数据!I:I,联通数据!A:A,LEFT(O$1,6),联通数据!C:C,F109)/1000</f>
        <v>0</v>
      </c>
    </row>
    <row r="110" spans="1:15">
      <c r="A110" s="37">
        <v>239405</v>
      </c>
      <c r="B110" s="8" t="s">
        <v>213</v>
      </c>
      <c r="C110" s="8" t="s">
        <v>21</v>
      </c>
      <c r="D110" s="38">
        <v>42807</v>
      </c>
      <c r="E110" s="8" t="s">
        <v>17</v>
      </c>
      <c r="F110" s="8">
        <v>13045340809</v>
      </c>
      <c r="G110" s="8" t="s">
        <v>18</v>
      </c>
      <c r="H110" s="8" t="s">
        <v>214</v>
      </c>
      <c r="I110" s="8">
        <v>18604530720</v>
      </c>
      <c r="J110" s="7">
        <v>50</v>
      </c>
      <c r="K110" s="7">
        <v>0</v>
      </c>
      <c r="L110" s="7">
        <v>2.5</v>
      </c>
      <c r="M110" s="33">
        <f t="shared" si="6"/>
        <v>0</v>
      </c>
      <c r="N110" s="20">
        <f t="shared" si="7"/>
        <v>2.5</v>
      </c>
      <c r="O110">
        <f>SUMIFS(联通数据!I:I,联通数据!A:A,LEFT(O$1,6),联通数据!C:C,F110)/1000</f>
        <v>50</v>
      </c>
    </row>
    <row r="111" spans="1:15">
      <c r="A111" s="37">
        <v>239430</v>
      </c>
      <c r="B111" s="8" t="s">
        <v>150</v>
      </c>
      <c r="C111" s="8" t="s">
        <v>16</v>
      </c>
      <c r="D111" s="38">
        <v>42808</v>
      </c>
      <c r="E111" s="8" t="s">
        <v>17</v>
      </c>
      <c r="F111" s="8">
        <v>13204590610</v>
      </c>
      <c r="G111" s="8" t="s">
        <v>18</v>
      </c>
      <c r="H111" s="8" t="s">
        <v>151</v>
      </c>
      <c r="I111" s="8">
        <v>15645902632</v>
      </c>
      <c r="J111" s="7">
        <v>0</v>
      </c>
      <c r="K111" s="7">
        <v>0</v>
      </c>
      <c r="L111" s="7">
        <v>0</v>
      </c>
      <c r="M111" s="33">
        <f t="shared" si="6"/>
        <v>0</v>
      </c>
      <c r="N111" s="20">
        <f t="shared" si="7"/>
        <v>0</v>
      </c>
      <c r="O111">
        <f>SUMIFS(联通数据!I:I,联通数据!A:A,LEFT(O$1,6),联通数据!C:C,F111)/1000</f>
        <v>0</v>
      </c>
    </row>
    <row r="112" spans="1:15">
      <c r="A112" s="37">
        <v>239601</v>
      </c>
      <c r="B112" s="8" t="s">
        <v>215</v>
      </c>
      <c r="C112" s="8" t="s">
        <v>29</v>
      </c>
      <c r="D112" s="38">
        <v>42815</v>
      </c>
      <c r="E112" s="8" t="s">
        <v>17</v>
      </c>
      <c r="F112" s="8">
        <v>15545025832</v>
      </c>
      <c r="G112" s="8" t="s">
        <v>18</v>
      </c>
      <c r="H112" s="8" t="s">
        <v>216</v>
      </c>
      <c r="I112" s="8">
        <v>15604524549</v>
      </c>
      <c r="J112" s="7">
        <v>3000</v>
      </c>
      <c r="K112" s="7">
        <v>0</v>
      </c>
      <c r="L112" s="7">
        <v>150</v>
      </c>
      <c r="M112" s="33">
        <f t="shared" si="6"/>
        <v>1</v>
      </c>
      <c r="N112" s="20">
        <f t="shared" si="7"/>
        <v>0</v>
      </c>
      <c r="O112">
        <f>SUMIFS(联通数据!I:I,联通数据!A:A,LEFT(O$1,6),联通数据!C:C,F112)/1000</f>
        <v>0</v>
      </c>
    </row>
    <row r="113" spans="1:15">
      <c r="A113" s="37">
        <v>239875</v>
      </c>
      <c r="B113" s="8" t="s">
        <v>217</v>
      </c>
      <c r="C113" s="8" t="s">
        <v>24</v>
      </c>
      <c r="D113" s="38">
        <v>42826</v>
      </c>
      <c r="E113" s="8" t="s">
        <v>17</v>
      </c>
      <c r="F113" s="8">
        <v>15546405596</v>
      </c>
      <c r="G113" s="8" t="s">
        <v>18</v>
      </c>
      <c r="H113" s="8" t="s">
        <v>218</v>
      </c>
      <c r="I113" s="8">
        <v>18603655983</v>
      </c>
      <c r="J113" s="7">
        <v>925.44</v>
      </c>
      <c r="K113" s="7">
        <v>0</v>
      </c>
      <c r="L113" s="7">
        <v>46.272</v>
      </c>
      <c r="M113" s="33">
        <f t="shared" si="6"/>
        <v>0</v>
      </c>
      <c r="N113" s="20">
        <f t="shared" si="7"/>
        <v>46.27</v>
      </c>
      <c r="O113">
        <f>SUMIFS(联通数据!I:I,联通数据!A:A,LEFT(O$1,6),联通数据!C:C,F113)/1000</f>
        <v>925.44</v>
      </c>
    </row>
    <row r="114" spans="1:15">
      <c r="A114" s="37">
        <v>239999</v>
      </c>
      <c r="B114" s="8" t="s">
        <v>219</v>
      </c>
      <c r="C114" s="8" t="s">
        <v>21</v>
      </c>
      <c r="D114" s="38">
        <v>42832</v>
      </c>
      <c r="E114" s="8" t="s">
        <v>17</v>
      </c>
      <c r="F114" s="8">
        <v>13019065085</v>
      </c>
      <c r="G114" s="8" t="s">
        <v>18</v>
      </c>
      <c r="H114" s="8" t="s">
        <v>220</v>
      </c>
      <c r="I114" s="8">
        <v>18645360121</v>
      </c>
      <c r="J114" s="7">
        <v>800</v>
      </c>
      <c r="K114" s="7">
        <v>0</v>
      </c>
      <c r="L114" s="7">
        <v>40</v>
      </c>
      <c r="M114" s="33">
        <f t="shared" si="6"/>
        <v>1</v>
      </c>
      <c r="N114" s="20">
        <f t="shared" si="7"/>
        <v>0</v>
      </c>
      <c r="O114">
        <f>SUMIFS(联通数据!I:I,联通数据!A:A,LEFT(O$1,6),联通数据!C:C,F114)/1000</f>
        <v>0</v>
      </c>
    </row>
    <row r="115" spans="1:15">
      <c r="A115" s="37">
        <v>240034</v>
      </c>
      <c r="B115" s="8" t="s">
        <v>221</v>
      </c>
      <c r="C115" s="8" t="s">
        <v>21</v>
      </c>
      <c r="D115" s="38">
        <v>42835</v>
      </c>
      <c r="E115" s="8" t="s">
        <v>17</v>
      </c>
      <c r="F115" s="8">
        <v>15699636036</v>
      </c>
      <c r="G115" s="8" t="s">
        <v>18</v>
      </c>
      <c r="H115" s="8" t="s">
        <v>222</v>
      </c>
      <c r="I115" s="8">
        <v>18604530205</v>
      </c>
      <c r="J115" s="7">
        <v>800</v>
      </c>
      <c r="K115" s="7">
        <v>0</v>
      </c>
      <c r="L115" s="7">
        <v>40</v>
      </c>
      <c r="M115" s="33">
        <f t="shared" si="6"/>
        <v>1</v>
      </c>
      <c r="N115" s="20">
        <f t="shared" si="7"/>
        <v>0</v>
      </c>
      <c r="O115">
        <f>SUMIFS(联通数据!I:I,联通数据!A:A,LEFT(O$1,6),联通数据!C:C,F115)/1000</f>
        <v>0</v>
      </c>
    </row>
    <row r="116" spans="1:15">
      <c r="A116" s="37">
        <v>240135</v>
      </c>
      <c r="B116" s="8" t="s">
        <v>223</v>
      </c>
      <c r="C116" s="8" t="s">
        <v>24</v>
      </c>
      <c r="D116" s="38">
        <v>42838</v>
      </c>
      <c r="E116" s="8" t="s">
        <v>17</v>
      </c>
      <c r="F116" s="8">
        <v>15546513413</v>
      </c>
      <c r="G116" s="8" t="s">
        <v>18</v>
      </c>
      <c r="H116" s="8" t="s">
        <v>154</v>
      </c>
      <c r="I116" s="8">
        <v>18603655929</v>
      </c>
      <c r="J116" s="7">
        <v>0</v>
      </c>
      <c r="K116" s="7">
        <v>0</v>
      </c>
      <c r="L116" s="7">
        <v>0</v>
      </c>
      <c r="M116" s="33">
        <f t="shared" si="6"/>
        <v>0</v>
      </c>
      <c r="N116" s="20">
        <f t="shared" si="7"/>
        <v>0</v>
      </c>
      <c r="O116">
        <f>SUMIFS(联通数据!I:I,联通数据!A:A,LEFT(O$1,6),联通数据!C:C,F116)/1000</f>
        <v>0</v>
      </c>
    </row>
    <row r="117" spans="1:15">
      <c r="A117" s="37">
        <v>240139</v>
      </c>
      <c r="B117" s="8" t="s">
        <v>224</v>
      </c>
      <c r="C117" s="8" t="s">
        <v>24</v>
      </c>
      <c r="D117" s="38">
        <v>42838</v>
      </c>
      <c r="E117" s="8" t="s">
        <v>17</v>
      </c>
      <c r="F117" s="8">
        <v>15546513417</v>
      </c>
      <c r="G117" s="8" t="s">
        <v>18</v>
      </c>
      <c r="H117" s="8" t="s">
        <v>154</v>
      </c>
      <c r="I117" s="8">
        <v>18603655929</v>
      </c>
      <c r="J117" s="7">
        <v>1043.25</v>
      </c>
      <c r="K117" s="7">
        <v>0</v>
      </c>
      <c r="L117" s="7">
        <v>52.1625</v>
      </c>
      <c r="M117" s="33">
        <f t="shared" si="6"/>
        <v>0</v>
      </c>
      <c r="N117" s="20">
        <f t="shared" si="7"/>
        <v>52.16</v>
      </c>
      <c r="O117">
        <f>SUMIFS(联通数据!I:I,联通数据!A:A,LEFT(O$1,6),联通数据!C:C,F117)/1000</f>
        <v>1043.25</v>
      </c>
    </row>
    <row r="118" spans="1:15">
      <c r="A118" s="37">
        <v>240588</v>
      </c>
      <c r="B118" s="8" t="s">
        <v>225</v>
      </c>
      <c r="C118" s="8" t="s">
        <v>24</v>
      </c>
      <c r="D118" s="38">
        <v>42856</v>
      </c>
      <c r="E118" s="8" t="s">
        <v>17</v>
      </c>
      <c r="F118" s="8">
        <v>15663875317</v>
      </c>
      <c r="G118" s="8" t="s">
        <v>18</v>
      </c>
      <c r="H118" s="8" t="s">
        <v>226</v>
      </c>
      <c r="I118" s="8">
        <v>18603655031</v>
      </c>
      <c r="J118" s="7">
        <v>400</v>
      </c>
      <c r="K118" s="7">
        <v>0</v>
      </c>
      <c r="L118" s="7">
        <v>20</v>
      </c>
      <c r="M118" s="33">
        <f t="shared" si="6"/>
        <v>0</v>
      </c>
      <c r="N118" s="20">
        <f t="shared" si="7"/>
        <v>20</v>
      </c>
      <c r="O118">
        <f>SUMIFS(联通数据!I:I,联通数据!A:A,LEFT(O$1,6),联通数据!C:C,F118)/1000</f>
        <v>400</v>
      </c>
    </row>
    <row r="119" spans="1:15">
      <c r="A119" s="37">
        <v>240810</v>
      </c>
      <c r="B119" s="8" t="s">
        <v>227</v>
      </c>
      <c r="C119" s="8" t="s">
        <v>16</v>
      </c>
      <c r="D119" s="38">
        <v>42865</v>
      </c>
      <c r="E119" s="8" t="s">
        <v>17</v>
      </c>
      <c r="F119" s="8">
        <v>13089006082</v>
      </c>
      <c r="G119" s="8" t="s">
        <v>18</v>
      </c>
      <c r="H119" s="8" t="s">
        <v>151</v>
      </c>
      <c r="I119" s="8">
        <v>15645902632</v>
      </c>
      <c r="J119" s="7">
        <v>0</v>
      </c>
      <c r="K119" s="7">
        <v>0</v>
      </c>
      <c r="L119" s="7">
        <v>0</v>
      </c>
      <c r="M119" s="33">
        <f t="shared" si="6"/>
        <v>0</v>
      </c>
      <c r="N119" s="20">
        <f t="shared" si="7"/>
        <v>0</v>
      </c>
      <c r="O119">
        <f>SUMIFS(联通数据!I:I,联通数据!A:A,LEFT(O$1,6),联通数据!C:C,F119)/1000</f>
        <v>0</v>
      </c>
    </row>
    <row r="120" spans="1:15">
      <c r="A120" s="37">
        <v>240816</v>
      </c>
      <c r="B120" s="8" t="s">
        <v>228</v>
      </c>
      <c r="C120" s="8" t="s">
        <v>21</v>
      </c>
      <c r="D120" s="38">
        <v>42865</v>
      </c>
      <c r="E120" s="8" t="s">
        <v>17</v>
      </c>
      <c r="F120" s="8">
        <v>13091817991</v>
      </c>
      <c r="G120" s="8" t="s">
        <v>18</v>
      </c>
      <c r="H120" s="8" t="s">
        <v>229</v>
      </c>
      <c r="I120" s="8">
        <v>18604531625</v>
      </c>
      <c r="J120" s="7">
        <v>50</v>
      </c>
      <c r="K120" s="7">
        <v>0</v>
      </c>
      <c r="L120" s="7">
        <v>2.5</v>
      </c>
      <c r="M120" s="33">
        <f t="shared" si="6"/>
        <v>0</v>
      </c>
      <c r="N120" s="20">
        <f t="shared" si="7"/>
        <v>2.5</v>
      </c>
      <c r="O120">
        <f>SUMIFS(联通数据!I:I,联通数据!A:A,LEFT(O$1,6),联通数据!C:C,F120)/1000</f>
        <v>50</v>
      </c>
    </row>
    <row r="121" spans="1:15">
      <c r="A121" s="37">
        <v>241109</v>
      </c>
      <c r="B121" s="8" t="s">
        <v>230</v>
      </c>
      <c r="C121" s="8" t="s">
        <v>16</v>
      </c>
      <c r="D121" s="38">
        <v>42874</v>
      </c>
      <c r="E121" s="8" t="s">
        <v>17</v>
      </c>
      <c r="F121" s="8">
        <v>13298771513</v>
      </c>
      <c r="G121" s="8" t="s">
        <v>18</v>
      </c>
      <c r="H121" s="8" t="s">
        <v>52</v>
      </c>
      <c r="I121" s="8">
        <v>15645900806</v>
      </c>
      <c r="J121" s="7">
        <v>63822.75</v>
      </c>
      <c r="K121" s="7">
        <v>0</v>
      </c>
      <c r="L121" s="7">
        <v>3191.1375</v>
      </c>
      <c r="M121" s="33">
        <f t="shared" si="6"/>
        <v>-0.000190370988401467</v>
      </c>
      <c r="N121" s="20">
        <f t="shared" si="7"/>
        <v>3191.75</v>
      </c>
      <c r="O121">
        <f>SUMIFS(联通数据!I:I,联通数据!A:A,LEFT(O$1,6),联通数据!C:C,F121)/1000</f>
        <v>63834.9</v>
      </c>
    </row>
    <row r="122" spans="1:15">
      <c r="A122" s="37">
        <v>241371</v>
      </c>
      <c r="B122" s="8" t="s">
        <v>231</v>
      </c>
      <c r="C122" s="8" t="s">
        <v>16</v>
      </c>
      <c r="D122" s="38">
        <v>42887</v>
      </c>
      <c r="E122" s="8" t="s">
        <v>17</v>
      </c>
      <c r="F122" s="8">
        <v>13101647615</v>
      </c>
      <c r="G122" s="8" t="s">
        <v>18</v>
      </c>
      <c r="H122" s="8" t="s">
        <v>232</v>
      </c>
      <c r="I122" s="8">
        <v>15645900690</v>
      </c>
      <c r="J122" s="7">
        <v>0</v>
      </c>
      <c r="K122" s="7">
        <v>0</v>
      </c>
      <c r="L122" s="7">
        <v>0</v>
      </c>
      <c r="M122" s="33">
        <f t="shared" si="6"/>
        <v>0</v>
      </c>
      <c r="N122" s="20">
        <f t="shared" si="7"/>
        <v>0</v>
      </c>
      <c r="O122">
        <f>SUMIFS(联通数据!I:I,联通数据!A:A,LEFT(O$1,6),联通数据!C:C,F122)/1000</f>
        <v>0</v>
      </c>
    </row>
    <row r="123" spans="1:15">
      <c r="A123" s="37">
        <v>241535</v>
      </c>
      <c r="B123" s="8" t="s">
        <v>233</v>
      </c>
      <c r="C123" s="8" t="s">
        <v>16</v>
      </c>
      <c r="D123" s="38">
        <v>42892</v>
      </c>
      <c r="E123" s="8" t="s">
        <v>17</v>
      </c>
      <c r="F123" s="8">
        <v>13114590186</v>
      </c>
      <c r="G123" s="8" t="s">
        <v>18</v>
      </c>
      <c r="H123" s="8" t="s">
        <v>151</v>
      </c>
      <c r="I123" s="8">
        <v>15645902632</v>
      </c>
      <c r="J123" s="7">
        <v>0</v>
      </c>
      <c r="K123" s="7">
        <v>0</v>
      </c>
      <c r="L123" s="7">
        <v>0</v>
      </c>
      <c r="M123" s="33">
        <f t="shared" si="6"/>
        <v>0</v>
      </c>
      <c r="N123" s="20">
        <f t="shared" si="7"/>
        <v>0</v>
      </c>
      <c r="O123">
        <f>SUMIFS(联通数据!I:I,联通数据!A:A,LEFT(O$1,6),联通数据!C:C,F123)/1000</f>
        <v>0</v>
      </c>
    </row>
    <row r="124" spans="1:15">
      <c r="A124" s="37">
        <v>242191</v>
      </c>
      <c r="B124" s="8" t="s">
        <v>234</v>
      </c>
      <c r="C124" s="8" t="s">
        <v>24</v>
      </c>
      <c r="D124" s="38">
        <v>42921</v>
      </c>
      <c r="E124" s="8" t="s">
        <v>17</v>
      </c>
      <c r="F124" s="8">
        <v>13029847190</v>
      </c>
      <c r="G124" s="8" t="s">
        <v>18</v>
      </c>
      <c r="H124" s="8" t="s">
        <v>25</v>
      </c>
      <c r="I124" s="8">
        <v>18603655990</v>
      </c>
      <c r="J124" s="7">
        <v>200</v>
      </c>
      <c r="K124" s="7">
        <v>0</v>
      </c>
      <c r="L124" s="7">
        <v>10</v>
      </c>
      <c r="M124" s="33">
        <f t="shared" si="6"/>
        <v>0</v>
      </c>
      <c r="N124" s="20">
        <f t="shared" si="7"/>
        <v>10</v>
      </c>
      <c r="O124">
        <f>SUMIFS(联通数据!I:I,联通数据!A:A,LEFT(O$1,6),联通数据!C:C,F124)/1000</f>
        <v>200</v>
      </c>
    </row>
    <row r="125" spans="1:15">
      <c r="A125" s="37">
        <v>242240</v>
      </c>
      <c r="B125" s="8" t="s">
        <v>235</v>
      </c>
      <c r="C125" s="8" t="s">
        <v>34</v>
      </c>
      <c r="D125" s="38">
        <v>42923</v>
      </c>
      <c r="E125" s="8" t="s">
        <v>17</v>
      </c>
      <c r="F125" s="8">
        <v>13134583975</v>
      </c>
      <c r="G125" s="8" t="s">
        <v>18</v>
      </c>
      <c r="H125" s="8" t="s">
        <v>236</v>
      </c>
      <c r="I125" s="8">
        <v>15645882079</v>
      </c>
      <c r="J125" s="7">
        <v>410.65</v>
      </c>
      <c r="K125" s="7">
        <v>0</v>
      </c>
      <c r="L125" s="7">
        <v>20.5325</v>
      </c>
      <c r="M125" s="33">
        <f t="shared" si="6"/>
        <v>0</v>
      </c>
      <c r="N125" s="20">
        <f t="shared" si="7"/>
        <v>20.53</v>
      </c>
      <c r="O125">
        <f>SUMIFS(联通数据!I:I,联通数据!A:A,LEFT(O$1,6),联通数据!C:C,F125)/1000</f>
        <v>410.65</v>
      </c>
    </row>
    <row r="126" spans="1:15">
      <c r="A126" s="37">
        <v>242386</v>
      </c>
      <c r="B126" s="8" t="s">
        <v>237</v>
      </c>
      <c r="C126" s="8" t="s">
        <v>24</v>
      </c>
      <c r="D126" s="38">
        <v>42930</v>
      </c>
      <c r="E126" s="8" t="s">
        <v>17</v>
      </c>
      <c r="F126" s="8">
        <v>15663678729</v>
      </c>
      <c r="G126" s="8" t="s">
        <v>18</v>
      </c>
      <c r="H126" s="8" t="s">
        <v>165</v>
      </c>
      <c r="I126" s="8">
        <v>18604612320</v>
      </c>
      <c r="J126" s="7">
        <v>0</v>
      </c>
      <c r="K126" s="7">
        <v>0</v>
      </c>
      <c r="L126" s="7">
        <v>0</v>
      </c>
      <c r="M126" s="33">
        <f t="shared" si="6"/>
        <v>0</v>
      </c>
      <c r="N126" s="20">
        <f t="shared" si="7"/>
        <v>0</v>
      </c>
      <c r="O126">
        <f>SUMIFS(联通数据!I:I,联通数据!A:A,LEFT(O$1,6),联通数据!C:C,F126)/1000</f>
        <v>0</v>
      </c>
    </row>
    <row r="127" spans="1:15">
      <c r="A127" s="37">
        <v>242683</v>
      </c>
      <c r="B127" s="8" t="s">
        <v>238</v>
      </c>
      <c r="C127" s="8" t="s">
        <v>21</v>
      </c>
      <c r="D127" s="38">
        <v>42948</v>
      </c>
      <c r="E127" s="8" t="s">
        <v>17</v>
      </c>
      <c r="F127" s="8">
        <v>13154537508</v>
      </c>
      <c r="G127" s="8" t="s">
        <v>18</v>
      </c>
      <c r="H127" s="8" t="s">
        <v>239</v>
      </c>
      <c r="I127" s="8">
        <v>18645320599</v>
      </c>
      <c r="J127" s="7">
        <v>200</v>
      </c>
      <c r="K127" s="7">
        <v>0</v>
      </c>
      <c r="L127" s="7">
        <v>10</v>
      </c>
      <c r="M127" s="33">
        <f t="shared" si="6"/>
        <v>0</v>
      </c>
      <c r="N127" s="20">
        <f t="shared" si="7"/>
        <v>10</v>
      </c>
      <c r="O127">
        <f>SUMIFS(联通数据!I:I,联通数据!A:A,LEFT(O$1,6),联通数据!C:C,F127)/1000</f>
        <v>200</v>
      </c>
    </row>
    <row r="128" spans="1:15">
      <c r="A128" s="37">
        <v>242844</v>
      </c>
      <c r="B128" s="8" t="s">
        <v>240</v>
      </c>
      <c r="C128" s="8" t="s">
        <v>24</v>
      </c>
      <c r="D128" s="38">
        <v>42956</v>
      </c>
      <c r="E128" s="8" t="s">
        <v>17</v>
      </c>
      <c r="F128" s="8">
        <v>13199530121</v>
      </c>
      <c r="G128" s="8" t="s">
        <v>18</v>
      </c>
      <c r="H128" s="8" t="s">
        <v>241</v>
      </c>
      <c r="I128" s="8">
        <v>18603611236</v>
      </c>
      <c r="J128" s="7">
        <v>595.52</v>
      </c>
      <c r="K128" s="7">
        <v>0</v>
      </c>
      <c r="L128" s="7">
        <v>29.776</v>
      </c>
      <c r="M128" s="33">
        <f t="shared" si="6"/>
        <v>0</v>
      </c>
      <c r="N128" s="20">
        <f t="shared" si="7"/>
        <v>29.78</v>
      </c>
      <c r="O128">
        <f>SUMIFS(联通数据!I:I,联通数据!A:A,LEFT(O$1,6),联通数据!C:C,F128)/1000</f>
        <v>595.52</v>
      </c>
    </row>
    <row r="129" spans="1:15">
      <c r="A129" s="37">
        <v>242913</v>
      </c>
      <c r="B129" s="8" t="s">
        <v>242</v>
      </c>
      <c r="C129" s="8" t="s">
        <v>24</v>
      </c>
      <c r="D129" s="38">
        <v>42961</v>
      </c>
      <c r="E129" s="8" t="s">
        <v>17</v>
      </c>
      <c r="F129" s="8">
        <v>13206696812</v>
      </c>
      <c r="G129" s="8" t="s">
        <v>18</v>
      </c>
      <c r="H129" s="8" t="s">
        <v>241</v>
      </c>
      <c r="I129" s="8">
        <v>18603611236</v>
      </c>
      <c r="J129" s="7">
        <v>0</v>
      </c>
      <c r="K129" s="7">
        <v>0</v>
      </c>
      <c r="L129" s="7">
        <v>0</v>
      </c>
      <c r="M129" s="33">
        <f t="shared" si="6"/>
        <v>0</v>
      </c>
      <c r="N129" s="20">
        <f t="shared" si="7"/>
        <v>0</v>
      </c>
      <c r="O129">
        <f>SUMIFS(联通数据!I:I,联通数据!A:A,LEFT(O$1,6),联通数据!C:C,F129)/1000</f>
        <v>0</v>
      </c>
    </row>
    <row r="130" spans="1:15">
      <c r="A130" s="37">
        <v>243244</v>
      </c>
      <c r="B130" s="8" t="s">
        <v>243</v>
      </c>
      <c r="C130" s="8" t="s">
        <v>24</v>
      </c>
      <c r="D130" s="38">
        <v>42982</v>
      </c>
      <c r="E130" s="8" t="s">
        <v>17</v>
      </c>
      <c r="F130" s="8">
        <v>13206571707</v>
      </c>
      <c r="G130" s="8" t="s">
        <v>18</v>
      </c>
      <c r="H130" s="8" t="s">
        <v>244</v>
      </c>
      <c r="I130" s="8">
        <v>18603656031</v>
      </c>
      <c r="J130" s="7">
        <v>2202.02</v>
      </c>
      <c r="K130" s="7">
        <v>0</v>
      </c>
      <c r="L130" s="7">
        <v>110.101</v>
      </c>
      <c r="M130" s="33">
        <f t="shared" si="6"/>
        <v>0</v>
      </c>
      <c r="N130" s="20">
        <f t="shared" si="7"/>
        <v>110.1</v>
      </c>
      <c r="O130">
        <f>SUMIFS(联通数据!I:I,联通数据!A:A,LEFT(O$1,6),联通数据!C:C,F130)/1000</f>
        <v>2202.02</v>
      </c>
    </row>
    <row r="131" spans="1:15">
      <c r="A131" s="37">
        <v>243670</v>
      </c>
      <c r="B131" s="8" t="s">
        <v>245</v>
      </c>
      <c r="C131" s="8" t="s">
        <v>29</v>
      </c>
      <c r="D131" s="38">
        <v>42999</v>
      </c>
      <c r="E131" s="8" t="s">
        <v>17</v>
      </c>
      <c r="F131" s="8">
        <v>13214528702</v>
      </c>
      <c r="G131" s="8" t="s">
        <v>18</v>
      </c>
      <c r="H131" s="8" t="s">
        <v>131</v>
      </c>
      <c r="I131" s="8">
        <v>15645202539</v>
      </c>
      <c r="J131" s="7">
        <v>0</v>
      </c>
      <c r="K131" s="7">
        <v>0</v>
      </c>
      <c r="L131" s="7">
        <v>0</v>
      </c>
      <c r="M131" s="33">
        <f t="shared" ref="M131:M164" si="8">IF(J131+K131&gt;0,1-O131/(J131+K131),0)</f>
        <v>0</v>
      </c>
      <c r="N131" s="20">
        <f t="shared" ref="N131:N164" si="9">ROUND(L131*(1-M131),2)</f>
        <v>0</v>
      </c>
      <c r="O131">
        <f>SUMIFS(联通数据!I:I,联通数据!A:A,LEFT(O$1,6),联通数据!C:C,F131)/1000</f>
        <v>0</v>
      </c>
    </row>
    <row r="132" spans="1:15">
      <c r="A132" s="37">
        <v>243752</v>
      </c>
      <c r="B132" s="8" t="s">
        <v>246</v>
      </c>
      <c r="C132" s="8" t="s">
        <v>24</v>
      </c>
      <c r="D132" s="38">
        <v>43004</v>
      </c>
      <c r="E132" s="8" t="s">
        <v>17</v>
      </c>
      <c r="F132" s="8">
        <v>13199520937</v>
      </c>
      <c r="G132" s="8" t="s">
        <v>18</v>
      </c>
      <c r="H132" s="8" t="s">
        <v>247</v>
      </c>
      <c r="I132" s="8">
        <v>18603656003</v>
      </c>
      <c r="J132" s="7">
        <v>1183.92</v>
      </c>
      <c r="K132" s="7">
        <v>0</v>
      </c>
      <c r="L132" s="7">
        <v>59.196</v>
      </c>
      <c r="M132" s="33">
        <f t="shared" si="8"/>
        <v>0</v>
      </c>
      <c r="N132" s="20">
        <f t="shared" si="9"/>
        <v>59.2</v>
      </c>
      <c r="O132">
        <f>SUMIFS(联通数据!I:I,联通数据!A:A,LEFT(O$1,6),联通数据!C:C,F132)/1000</f>
        <v>1183.92</v>
      </c>
    </row>
    <row r="133" spans="1:15">
      <c r="A133" s="37">
        <v>243953</v>
      </c>
      <c r="B133" s="8" t="s">
        <v>150</v>
      </c>
      <c r="C133" s="8" t="s">
        <v>16</v>
      </c>
      <c r="D133" s="38">
        <v>43020</v>
      </c>
      <c r="E133" s="8" t="s">
        <v>17</v>
      </c>
      <c r="F133" s="8">
        <v>13204591017</v>
      </c>
      <c r="G133" s="8" t="s">
        <v>18</v>
      </c>
      <c r="H133" s="8" t="s">
        <v>151</v>
      </c>
      <c r="I133" s="8">
        <v>15645902632</v>
      </c>
      <c r="J133" s="7">
        <v>100</v>
      </c>
      <c r="K133" s="7">
        <v>0</v>
      </c>
      <c r="L133" s="7">
        <v>5</v>
      </c>
      <c r="M133" s="33">
        <f t="shared" si="8"/>
        <v>1</v>
      </c>
      <c r="N133" s="20">
        <f t="shared" si="9"/>
        <v>0</v>
      </c>
      <c r="O133">
        <f>SUMIFS(联通数据!I:I,联通数据!A:A,LEFT(O$1,6),联通数据!C:C,F133)/1000</f>
        <v>0</v>
      </c>
    </row>
    <row r="134" spans="1:15">
      <c r="A134" s="37">
        <v>243958</v>
      </c>
      <c r="B134" s="8" t="s">
        <v>28</v>
      </c>
      <c r="C134" s="8" t="s">
        <v>29</v>
      </c>
      <c r="D134" s="38">
        <v>43020</v>
      </c>
      <c r="E134" s="8" t="s">
        <v>17</v>
      </c>
      <c r="F134" s="8">
        <v>13100920367</v>
      </c>
      <c r="G134" s="8" t="s">
        <v>18</v>
      </c>
      <c r="H134" s="8" t="s">
        <v>30</v>
      </c>
      <c r="I134" s="8">
        <v>15645202616</v>
      </c>
      <c r="J134" s="7">
        <v>913.2</v>
      </c>
      <c r="K134" s="7">
        <v>0</v>
      </c>
      <c r="L134" s="7">
        <v>45.66</v>
      </c>
      <c r="M134" s="33">
        <f t="shared" si="8"/>
        <v>0</v>
      </c>
      <c r="N134" s="20">
        <f t="shared" si="9"/>
        <v>45.66</v>
      </c>
      <c r="O134">
        <f>SUMIFS(联通数据!I:I,联通数据!A:A,LEFT(O$1,6),联通数据!C:C,F134)/1000</f>
        <v>913.2</v>
      </c>
    </row>
    <row r="135" spans="1:15">
      <c r="A135" s="37">
        <v>244072</v>
      </c>
      <c r="B135" s="8" t="s">
        <v>248</v>
      </c>
      <c r="C135" s="8" t="s">
        <v>24</v>
      </c>
      <c r="D135" s="38">
        <v>43027</v>
      </c>
      <c r="E135" s="8" t="s">
        <v>17</v>
      </c>
      <c r="F135" s="8">
        <v>18503650524</v>
      </c>
      <c r="G135" s="8" t="s">
        <v>18</v>
      </c>
      <c r="H135" s="8" t="s">
        <v>249</v>
      </c>
      <c r="I135" s="8">
        <v>18603653689</v>
      </c>
      <c r="J135" s="7">
        <v>965.93</v>
      </c>
      <c r="K135" s="7">
        <v>0</v>
      </c>
      <c r="L135" s="7">
        <v>48.2965</v>
      </c>
      <c r="M135" s="33">
        <f t="shared" si="8"/>
        <v>0</v>
      </c>
      <c r="N135" s="20">
        <f t="shared" si="9"/>
        <v>48.3</v>
      </c>
      <c r="O135">
        <f>SUMIFS(联通数据!I:I,联通数据!A:A,LEFT(O$1,6),联通数据!C:C,F135)/1000</f>
        <v>965.93</v>
      </c>
    </row>
    <row r="136" spans="1:15">
      <c r="A136" s="37">
        <v>244074</v>
      </c>
      <c r="B136" s="8" t="s">
        <v>197</v>
      </c>
      <c r="C136" s="8" t="s">
        <v>21</v>
      </c>
      <c r="D136" s="38">
        <v>43027</v>
      </c>
      <c r="E136" s="8" t="s">
        <v>17</v>
      </c>
      <c r="F136" s="8">
        <v>13134532672</v>
      </c>
      <c r="G136" s="8" t="s">
        <v>18</v>
      </c>
      <c r="H136" s="8" t="s">
        <v>101</v>
      </c>
      <c r="I136" s="8">
        <v>18604530207</v>
      </c>
      <c r="J136" s="7">
        <v>5000</v>
      </c>
      <c r="K136" s="7">
        <v>0</v>
      </c>
      <c r="L136" s="7">
        <v>250</v>
      </c>
      <c r="M136" s="33">
        <f t="shared" si="8"/>
        <v>1</v>
      </c>
      <c r="N136" s="20">
        <f t="shared" si="9"/>
        <v>0</v>
      </c>
      <c r="O136">
        <f>SUMIFS(联通数据!I:I,联通数据!A:A,LEFT(O$1,6),联通数据!C:C,F136)/1000</f>
        <v>0</v>
      </c>
    </row>
    <row r="137" spans="1:15">
      <c r="A137" s="37">
        <v>244131</v>
      </c>
      <c r="B137" s="8" t="s">
        <v>250</v>
      </c>
      <c r="C137" s="8" t="s">
        <v>16</v>
      </c>
      <c r="D137" s="38">
        <v>43032</v>
      </c>
      <c r="E137" s="8" t="s">
        <v>17</v>
      </c>
      <c r="F137" s="8">
        <v>13263585152</v>
      </c>
      <c r="G137" s="8" t="s">
        <v>18</v>
      </c>
      <c r="H137" s="8" t="s">
        <v>122</v>
      </c>
      <c r="I137" s="8">
        <v>15645902162</v>
      </c>
      <c r="J137" s="7">
        <v>0</v>
      </c>
      <c r="K137" s="7">
        <v>0</v>
      </c>
      <c r="L137" s="7">
        <v>0</v>
      </c>
      <c r="M137" s="33">
        <f t="shared" si="8"/>
        <v>0</v>
      </c>
      <c r="N137" s="20">
        <f t="shared" si="9"/>
        <v>0</v>
      </c>
      <c r="O137">
        <f>SUMIFS(联通数据!I:I,联通数据!A:A,LEFT(O$1,6),联通数据!C:C,F137)/1000</f>
        <v>0</v>
      </c>
    </row>
    <row r="138" spans="1:15">
      <c r="A138" s="37">
        <v>244200</v>
      </c>
      <c r="B138" s="8" t="s">
        <v>251</v>
      </c>
      <c r="C138" s="8" t="s">
        <v>24</v>
      </c>
      <c r="D138" s="38">
        <v>43035</v>
      </c>
      <c r="E138" s="8" t="s">
        <v>17</v>
      </c>
      <c r="F138" s="8">
        <v>13274509774</v>
      </c>
      <c r="G138" s="8" t="s">
        <v>18</v>
      </c>
      <c r="H138" s="8" t="s">
        <v>107</v>
      </c>
      <c r="I138" s="8">
        <v>18603653134</v>
      </c>
      <c r="J138" s="7">
        <v>189.5</v>
      </c>
      <c r="K138" s="7">
        <v>0</v>
      </c>
      <c r="L138" s="7">
        <v>9.475</v>
      </c>
      <c r="M138" s="33">
        <f t="shared" si="8"/>
        <v>-0.112928759894459</v>
      </c>
      <c r="N138" s="20">
        <f t="shared" si="9"/>
        <v>10.55</v>
      </c>
      <c r="O138">
        <f>SUMIFS(联通数据!I:I,联通数据!A:A,LEFT(O$1,6),联通数据!C:C,F138)/1000</f>
        <v>210.9</v>
      </c>
    </row>
    <row r="139" spans="1:15">
      <c r="A139" s="37">
        <v>244201</v>
      </c>
      <c r="B139" s="8" t="s">
        <v>252</v>
      </c>
      <c r="C139" s="8" t="s">
        <v>24</v>
      </c>
      <c r="D139" s="38">
        <v>43035</v>
      </c>
      <c r="E139" s="8" t="s">
        <v>17</v>
      </c>
      <c r="F139" s="8">
        <v>13054271356</v>
      </c>
      <c r="G139" s="8" t="s">
        <v>18</v>
      </c>
      <c r="H139" s="8" t="s">
        <v>253</v>
      </c>
      <c r="I139" s="8">
        <v>18603653698</v>
      </c>
      <c r="J139" s="7">
        <v>200</v>
      </c>
      <c r="K139" s="7">
        <v>0</v>
      </c>
      <c r="L139" s="7">
        <v>10</v>
      </c>
      <c r="M139" s="33">
        <f t="shared" si="8"/>
        <v>0</v>
      </c>
      <c r="N139" s="20">
        <f t="shared" si="9"/>
        <v>10</v>
      </c>
      <c r="O139">
        <f>SUMIFS(联通数据!I:I,联通数据!A:A,LEFT(O$1,6),联通数据!C:C,F139)/1000</f>
        <v>200</v>
      </c>
    </row>
    <row r="140" spans="1:15">
      <c r="A140" s="37">
        <v>244247</v>
      </c>
      <c r="B140" s="8" t="s">
        <v>254</v>
      </c>
      <c r="C140" s="8" t="s">
        <v>16</v>
      </c>
      <c r="D140" s="38">
        <v>43040</v>
      </c>
      <c r="E140" s="8" t="s">
        <v>17</v>
      </c>
      <c r="F140" s="8">
        <v>13251660302</v>
      </c>
      <c r="G140" s="8" t="s">
        <v>18</v>
      </c>
      <c r="H140" s="8" t="s">
        <v>255</v>
      </c>
      <c r="I140" s="8">
        <v>13956754338</v>
      </c>
      <c r="J140" s="7">
        <v>0</v>
      </c>
      <c r="K140" s="7">
        <v>0</v>
      </c>
      <c r="L140" s="7">
        <v>0</v>
      </c>
      <c r="M140" s="33">
        <f t="shared" si="8"/>
        <v>0</v>
      </c>
      <c r="N140" s="20">
        <f t="shared" si="9"/>
        <v>0</v>
      </c>
      <c r="O140">
        <f>SUMIFS(联通数据!I:I,联通数据!A:A,LEFT(O$1,6),联通数据!C:C,F140)/1000</f>
        <v>0</v>
      </c>
    </row>
    <row r="141" spans="1:15">
      <c r="A141" s="37">
        <v>244248</v>
      </c>
      <c r="B141" s="8" t="s">
        <v>256</v>
      </c>
      <c r="C141" s="8" t="s">
        <v>85</v>
      </c>
      <c r="D141" s="38">
        <v>43040</v>
      </c>
      <c r="E141" s="8" t="s">
        <v>17</v>
      </c>
      <c r="F141" s="8">
        <v>18645618580</v>
      </c>
      <c r="G141" s="8" t="s">
        <v>18</v>
      </c>
      <c r="H141" s="8" t="s">
        <v>257</v>
      </c>
      <c r="I141" s="8">
        <v>18604565130</v>
      </c>
      <c r="J141" s="7">
        <v>1200</v>
      </c>
      <c r="K141" s="7">
        <v>0</v>
      </c>
      <c r="L141" s="7">
        <v>60</v>
      </c>
      <c r="M141" s="33">
        <f t="shared" si="8"/>
        <v>1</v>
      </c>
      <c r="N141" s="20">
        <f t="shared" si="9"/>
        <v>0</v>
      </c>
      <c r="O141">
        <f>SUMIFS(联通数据!I:I,联通数据!A:A,LEFT(O$1,6),联通数据!C:C,F141)/1000</f>
        <v>0</v>
      </c>
    </row>
    <row r="142" spans="1:15">
      <c r="A142" s="37">
        <v>244271</v>
      </c>
      <c r="B142" s="8" t="s">
        <v>258</v>
      </c>
      <c r="C142" s="8" t="s">
        <v>29</v>
      </c>
      <c r="D142" s="38">
        <v>43040</v>
      </c>
      <c r="E142" s="8" t="s">
        <v>17</v>
      </c>
      <c r="F142" s="8">
        <v>13069975019</v>
      </c>
      <c r="G142" s="8" t="s">
        <v>18</v>
      </c>
      <c r="H142" s="8" t="s">
        <v>259</v>
      </c>
      <c r="I142" s="8">
        <v>15645201858</v>
      </c>
      <c r="J142" s="7">
        <v>800</v>
      </c>
      <c r="K142" s="7">
        <v>0</v>
      </c>
      <c r="L142" s="7">
        <v>40</v>
      </c>
      <c r="M142" s="33">
        <f t="shared" si="8"/>
        <v>0</v>
      </c>
      <c r="N142" s="20">
        <f t="shared" si="9"/>
        <v>40</v>
      </c>
      <c r="O142">
        <f>SUMIFS(联通数据!I:I,联通数据!A:A,LEFT(O$1,6),联通数据!C:C,F142)/1000</f>
        <v>800</v>
      </c>
    </row>
    <row r="143" spans="1:15">
      <c r="A143" s="37">
        <v>244307</v>
      </c>
      <c r="B143" s="8" t="s">
        <v>260</v>
      </c>
      <c r="C143" s="8" t="s">
        <v>16</v>
      </c>
      <c r="D143" s="38">
        <v>43041</v>
      </c>
      <c r="E143" s="8" t="s">
        <v>17</v>
      </c>
      <c r="F143" s="8">
        <v>13274657159</v>
      </c>
      <c r="G143" s="8" t="s">
        <v>18</v>
      </c>
      <c r="H143" s="8" t="s">
        <v>261</v>
      </c>
      <c r="I143" s="8">
        <v>15645900680</v>
      </c>
      <c r="J143" s="7">
        <v>0</v>
      </c>
      <c r="K143" s="7">
        <v>0</v>
      </c>
      <c r="L143" s="7">
        <v>0</v>
      </c>
      <c r="M143" s="33">
        <f t="shared" si="8"/>
        <v>0</v>
      </c>
      <c r="N143" s="20">
        <f t="shared" si="9"/>
        <v>0</v>
      </c>
      <c r="O143">
        <f>SUMIFS(联通数据!I:I,联通数据!A:A,LEFT(O$1,6),联通数据!C:C,F143)/1000</f>
        <v>0</v>
      </c>
    </row>
    <row r="144" spans="1:15">
      <c r="A144" s="37">
        <v>244341</v>
      </c>
      <c r="B144" s="8" t="s">
        <v>262</v>
      </c>
      <c r="C144" s="8" t="s">
        <v>24</v>
      </c>
      <c r="D144" s="38">
        <v>43042</v>
      </c>
      <c r="E144" s="8" t="s">
        <v>17</v>
      </c>
      <c r="F144" s="8">
        <v>13045100544</v>
      </c>
      <c r="G144" s="8" t="s">
        <v>18</v>
      </c>
      <c r="H144" s="8" t="s">
        <v>263</v>
      </c>
      <c r="I144" s="8">
        <v>18503672875</v>
      </c>
      <c r="J144" s="7">
        <v>200</v>
      </c>
      <c r="K144" s="7">
        <v>0</v>
      </c>
      <c r="L144" s="7">
        <v>10</v>
      </c>
      <c r="M144" s="33">
        <f t="shared" si="8"/>
        <v>0</v>
      </c>
      <c r="N144" s="20">
        <f t="shared" si="9"/>
        <v>10</v>
      </c>
      <c r="O144">
        <f>SUMIFS(联通数据!I:I,联通数据!A:A,LEFT(O$1,6),联通数据!C:C,F144)/1000</f>
        <v>200</v>
      </c>
    </row>
    <row r="145" spans="1:15">
      <c r="A145" s="37">
        <v>244486</v>
      </c>
      <c r="B145" s="8" t="s">
        <v>264</v>
      </c>
      <c r="C145" s="8" t="s">
        <v>29</v>
      </c>
      <c r="D145" s="38">
        <v>43053</v>
      </c>
      <c r="E145" s="8" t="s">
        <v>17</v>
      </c>
      <c r="F145" s="8">
        <v>13114620185</v>
      </c>
      <c r="G145" s="8" t="s">
        <v>18</v>
      </c>
      <c r="H145" s="8" t="s">
        <v>265</v>
      </c>
      <c r="I145" s="8">
        <v>15645256061</v>
      </c>
      <c r="J145" s="7">
        <v>800</v>
      </c>
      <c r="K145" s="7">
        <v>0</v>
      </c>
      <c r="L145" s="7">
        <v>40</v>
      </c>
      <c r="M145" s="33">
        <f t="shared" si="8"/>
        <v>0</v>
      </c>
      <c r="N145" s="20">
        <f t="shared" si="9"/>
        <v>40</v>
      </c>
      <c r="O145">
        <f>SUMIFS(联通数据!I:I,联通数据!A:A,LEFT(O$1,6),联通数据!C:C,F145)/1000</f>
        <v>800</v>
      </c>
    </row>
    <row r="146" spans="1:15">
      <c r="A146" s="37">
        <v>244535</v>
      </c>
      <c r="B146" s="8" t="s">
        <v>266</v>
      </c>
      <c r="C146" s="8" t="s">
        <v>24</v>
      </c>
      <c r="D146" s="38">
        <v>43055</v>
      </c>
      <c r="E146" s="8" t="s">
        <v>17</v>
      </c>
      <c r="F146" s="8">
        <v>15561582291</v>
      </c>
      <c r="G146" s="8" t="s">
        <v>18</v>
      </c>
      <c r="H146" s="8" t="s">
        <v>203</v>
      </c>
      <c r="I146" s="8">
        <v>18603658121</v>
      </c>
      <c r="J146" s="7">
        <v>2406.3</v>
      </c>
      <c r="K146" s="7">
        <v>0</v>
      </c>
      <c r="L146" s="7">
        <v>120.315</v>
      </c>
      <c r="M146" s="33">
        <f t="shared" si="8"/>
        <v>0</v>
      </c>
      <c r="N146" s="20">
        <f t="shared" si="9"/>
        <v>120.32</v>
      </c>
      <c r="O146">
        <f>SUMIFS(联通数据!I:I,联通数据!A:A,LEFT(O$1,6),联通数据!C:C,F146)/1000</f>
        <v>2406.3</v>
      </c>
    </row>
    <row r="147" spans="1:15">
      <c r="A147" s="37">
        <v>244720</v>
      </c>
      <c r="B147" s="8" t="s">
        <v>267</v>
      </c>
      <c r="C147" s="8" t="s">
        <v>21</v>
      </c>
      <c r="D147" s="38">
        <v>43066</v>
      </c>
      <c r="E147" s="8" t="s">
        <v>17</v>
      </c>
      <c r="F147" s="8">
        <v>13115536055</v>
      </c>
      <c r="G147" s="8" t="s">
        <v>18</v>
      </c>
      <c r="H147" s="8" t="s">
        <v>214</v>
      </c>
      <c r="I147" s="8">
        <v>18604530720</v>
      </c>
      <c r="J147" s="7">
        <v>50</v>
      </c>
      <c r="K147" s="7">
        <v>50</v>
      </c>
      <c r="L147" s="7">
        <v>6.25</v>
      </c>
      <c r="M147" s="33">
        <f t="shared" si="8"/>
        <v>0</v>
      </c>
      <c r="N147" s="20">
        <f t="shared" si="9"/>
        <v>6.25</v>
      </c>
      <c r="O147">
        <f>SUMIFS(联通数据!I:I,联通数据!A:A,LEFT(O$1,6),联通数据!C:C,F147)/1000</f>
        <v>100</v>
      </c>
    </row>
    <row r="148" spans="1:15">
      <c r="A148" s="37">
        <v>244728</v>
      </c>
      <c r="B148" s="8" t="s">
        <v>268</v>
      </c>
      <c r="C148" s="8" t="s">
        <v>85</v>
      </c>
      <c r="D148" s="38">
        <v>43066</v>
      </c>
      <c r="E148" s="8" t="s">
        <v>17</v>
      </c>
      <c r="F148" s="8">
        <v>13029937088</v>
      </c>
      <c r="G148" s="8" t="s">
        <v>18</v>
      </c>
      <c r="H148" s="8" t="s">
        <v>269</v>
      </c>
      <c r="I148" s="8">
        <v>18645677012</v>
      </c>
      <c r="J148" s="7">
        <v>800</v>
      </c>
      <c r="K148" s="7">
        <v>0</v>
      </c>
      <c r="L148" s="7">
        <v>40</v>
      </c>
      <c r="M148" s="33">
        <f t="shared" si="8"/>
        <v>1</v>
      </c>
      <c r="N148" s="20">
        <f t="shared" si="9"/>
        <v>0</v>
      </c>
      <c r="O148">
        <f>SUMIFS(联通数据!I:I,联通数据!A:A,LEFT(O$1,6),联通数据!C:C,F148)/1000</f>
        <v>0</v>
      </c>
    </row>
    <row r="149" spans="1:15">
      <c r="A149" s="37">
        <v>245154</v>
      </c>
      <c r="B149" s="8" t="s">
        <v>270</v>
      </c>
      <c r="C149" s="8" t="s">
        <v>21</v>
      </c>
      <c r="D149" s="38">
        <v>43089</v>
      </c>
      <c r="E149" s="8" t="s">
        <v>17</v>
      </c>
      <c r="F149" s="8">
        <v>13029951827</v>
      </c>
      <c r="G149" s="8" t="s">
        <v>18</v>
      </c>
      <c r="H149" s="8" t="s">
        <v>271</v>
      </c>
      <c r="I149" s="8">
        <v>18645310169</v>
      </c>
      <c r="J149" s="7">
        <v>100</v>
      </c>
      <c r="K149" s="7">
        <v>0</v>
      </c>
      <c r="L149" s="7">
        <v>5</v>
      </c>
      <c r="M149" s="33">
        <f t="shared" si="8"/>
        <v>0</v>
      </c>
      <c r="N149" s="20">
        <f t="shared" si="9"/>
        <v>5</v>
      </c>
      <c r="O149">
        <f>SUMIFS(联通数据!I:I,联通数据!A:A,LEFT(O$1,6),联通数据!C:C,F149)/1000</f>
        <v>100</v>
      </c>
    </row>
    <row r="150" spans="1:15">
      <c r="A150" s="37">
        <v>245580</v>
      </c>
      <c r="B150" s="8" t="s">
        <v>272</v>
      </c>
      <c r="C150" s="8" t="s">
        <v>24</v>
      </c>
      <c r="D150" s="38">
        <v>43117</v>
      </c>
      <c r="E150" s="8" t="s">
        <v>17</v>
      </c>
      <c r="F150" s="8">
        <v>15663851078</v>
      </c>
      <c r="G150" s="8" t="s">
        <v>18</v>
      </c>
      <c r="H150" s="8" t="s">
        <v>117</v>
      </c>
      <c r="I150" s="8">
        <v>18603655355</v>
      </c>
      <c r="J150" s="7">
        <v>200</v>
      </c>
      <c r="K150" s="7">
        <v>0</v>
      </c>
      <c r="L150" s="7">
        <v>10</v>
      </c>
      <c r="M150" s="33">
        <f t="shared" si="8"/>
        <v>1</v>
      </c>
      <c r="N150" s="20">
        <f t="shared" si="9"/>
        <v>0</v>
      </c>
      <c r="O150">
        <f>SUMIFS(联通数据!I:I,联通数据!A:A,LEFT(O$1,6),联通数据!C:C,F150)/1000</f>
        <v>0</v>
      </c>
    </row>
    <row r="151" spans="1:15">
      <c r="A151" s="37">
        <v>245822</v>
      </c>
      <c r="B151" s="8" t="s">
        <v>207</v>
      </c>
      <c r="C151" s="8" t="s">
        <v>21</v>
      </c>
      <c r="D151" s="38">
        <v>43133</v>
      </c>
      <c r="E151" s="8" t="s">
        <v>17</v>
      </c>
      <c r="F151" s="8">
        <v>15604537911</v>
      </c>
      <c r="G151" s="8" t="s">
        <v>18</v>
      </c>
      <c r="H151" s="8" t="s">
        <v>273</v>
      </c>
      <c r="I151" s="8">
        <v>18604531311</v>
      </c>
      <c r="J151" s="7">
        <v>50</v>
      </c>
      <c r="K151" s="7">
        <v>0</v>
      </c>
      <c r="L151" s="7">
        <v>2.5</v>
      </c>
      <c r="M151" s="33">
        <f t="shared" si="8"/>
        <v>0</v>
      </c>
      <c r="N151" s="20">
        <f t="shared" si="9"/>
        <v>2.5</v>
      </c>
      <c r="O151">
        <f>SUMIFS(联通数据!I:I,联通数据!A:A,LEFT(O$1,6),联通数据!C:C,F151)/1000</f>
        <v>50</v>
      </c>
    </row>
    <row r="152" spans="1:15">
      <c r="A152" s="37">
        <v>245860</v>
      </c>
      <c r="B152" s="8" t="s">
        <v>274</v>
      </c>
      <c r="C152" s="8" t="s">
        <v>24</v>
      </c>
      <c r="D152" s="38">
        <v>43136</v>
      </c>
      <c r="E152" s="8" t="s">
        <v>17</v>
      </c>
      <c r="F152" s="8">
        <v>15545989935</v>
      </c>
      <c r="G152" s="8" t="s">
        <v>18</v>
      </c>
      <c r="H152" s="8" t="s">
        <v>275</v>
      </c>
      <c r="I152" s="8">
        <v>18603655902</v>
      </c>
      <c r="J152" s="7">
        <v>0.05</v>
      </c>
      <c r="K152" s="7">
        <v>0</v>
      </c>
      <c r="L152" s="7">
        <v>0.0025</v>
      </c>
      <c r="M152" s="33">
        <f t="shared" si="8"/>
        <v>0</v>
      </c>
      <c r="N152" s="20">
        <f t="shared" si="9"/>
        <v>0</v>
      </c>
      <c r="O152">
        <f>SUMIFS(联通数据!I:I,联通数据!A:A,LEFT(O$1,6),联通数据!C:C,F152)/1000</f>
        <v>0.05</v>
      </c>
    </row>
    <row r="153" spans="1:15">
      <c r="A153" s="37">
        <v>246539</v>
      </c>
      <c r="B153" s="8" t="s">
        <v>276</v>
      </c>
      <c r="C153" s="8" t="s">
        <v>16</v>
      </c>
      <c r="D153" s="38">
        <v>43180</v>
      </c>
      <c r="E153" s="8" t="s">
        <v>17</v>
      </c>
      <c r="F153" s="8">
        <v>13244693607</v>
      </c>
      <c r="G153" s="8" t="s">
        <v>18</v>
      </c>
      <c r="H153" s="8" t="s">
        <v>151</v>
      </c>
      <c r="I153" s="8">
        <v>15645902632</v>
      </c>
      <c r="J153" s="7">
        <v>100</v>
      </c>
      <c r="K153" s="7">
        <v>0</v>
      </c>
      <c r="L153" s="7">
        <v>5</v>
      </c>
      <c r="M153" s="33">
        <f t="shared" si="8"/>
        <v>0</v>
      </c>
      <c r="N153" s="20">
        <f t="shared" si="9"/>
        <v>5</v>
      </c>
      <c r="O153">
        <f>SUMIFS(联通数据!I:I,联通数据!A:A,LEFT(O$1,6),联通数据!C:C,F153)/1000</f>
        <v>100</v>
      </c>
    </row>
    <row r="154" spans="1:15">
      <c r="A154" s="37">
        <v>246553</v>
      </c>
      <c r="B154" s="8" t="s">
        <v>215</v>
      </c>
      <c r="C154" s="8" t="s">
        <v>29</v>
      </c>
      <c r="D154" s="38">
        <v>43180</v>
      </c>
      <c r="E154" s="8" t="s">
        <v>17</v>
      </c>
      <c r="F154" s="8">
        <v>13100920679</v>
      </c>
      <c r="G154" s="8" t="s">
        <v>18</v>
      </c>
      <c r="H154" s="8" t="s">
        <v>277</v>
      </c>
      <c r="I154" s="8">
        <v>15604524549</v>
      </c>
      <c r="J154" s="7">
        <v>0</v>
      </c>
      <c r="K154" s="7">
        <v>0</v>
      </c>
      <c r="L154" s="7">
        <v>0</v>
      </c>
      <c r="M154" s="33">
        <f t="shared" si="8"/>
        <v>0</v>
      </c>
      <c r="N154" s="20">
        <f t="shared" si="9"/>
        <v>0</v>
      </c>
      <c r="O154">
        <f>SUMIFS(联通数据!I:I,联通数据!A:A,LEFT(O$1,6),联通数据!C:C,F154)/1000</f>
        <v>0</v>
      </c>
    </row>
    <row r="155" spans="1:15">
      <c r="A155" s="37">
        <v>246584</v>
      </c>
      <c r="B155" s="8" t="s">
        <v>278</v>
      </c>
      <c r="C155" s="8" t="s">
        <v>21</v>
      </c>
      <c r="D155" s="38">
        <v>43182</v>
      </c>
      <c r="E155" s="8" t="s">
        <v>17</v>
      </c>
      <c r="F155" s="8">
        <v>13114531516</v>
      </c>
      <c r="G155" s="8" t="s">
        <v>18</v>
      </c>
      <c r="H155" s="8" t="s">
        <v>32</v>
      </c>
      <c r="I155" s="8">
        <v>18604530226</v>
      </c>
      <c r="J155" s="7">
        <v>994.7</v>
      </c>
      <c r="K155" s="7">
        <v>0</v>
      </c>
      <c r="L155" s="7">
        <v>49.735</v>
      </c>
      <c r="M155" s="33">
        <f t="shared" si="8"/>
        <v>0</v>
      </c>
      <c r="N155" s="20">
        <f t="shared" si="9"/>
        <v>49.74</v>
      </c>
      <c r="O155">
        <f>SUMIFS(联通数据!I:I,联通数据!A:A,LEFT(O$1,6),联通数据!C:C,F155)/1000</f>
        <v>994.7</v>
      </c>
    </row>
    <row r="156" spans="1:15">
      <c r="A156" s="37">
        <v>246694</v>
      </c>
      <c r="B156" s="8" t="s">
        <v>279</v>
      </c>
      <c r="C156" s="8" t="s">
        <v>21</v>
      </c>
      <c r="D156" s="38">
        <v>43187</v>
      </c>
      <c r="E156" s="8" t="s">
        <v>17</v>
      </c>
      <c r="F156" s="8">
        <v>13114635996</v>
      </c>
      <c r="G156" s="8" t="s">
        <v>18</v>
      </c>
      <c r="H156" s="8" t="s">
        <v>32</v>
      </c>
      <c r="I156" s="8">
        <v>18604530226</v>
      </c>
      <c r="J156" s="7">
        <v>0</v>
      </c>
      <c r="K156" s="7">
        <v>0</v>
      </c>
      <c r="L156" s="7">
        <v>0</v>
      </c>
      <c r="M156" s="33">
        <f t="shared" si="8"/>
        <v>0</v>
      </c>
      <c r="N156" s="20">
        <f t="shared" si="9"/>
        <v>0</v>
      </c>
      <c r="O156">
        <f>SUMIFS(联通数据!I:I,联通数据!A:A,LEFT(O$1,6),联通数据!C:C,F156)/1000</f>
        <v>0</v>
      </c>
    </row>
    <row r="157" spans="1:15">
      <c r="A157" s="37">
        <v>246777</v>
      </c>
      <c r="B157" s="8" t="s">
        <v>280</v>
      </c>
      <c r="C157" s="8" t="s">
        <v>16</v>
      </c>
      <c r="D157" s="38">
        <v>43192</v>
      </c>
      <c r="E157" s="8" t="s">
        <v>17</v>
      </c>
      <c r="F157" s="8">
        <v>15694596562</v>
      </c>
      <c r="G157" s="8" t="s">
        <v>18</v>
      </c>
      <c r="H157" s="8" t="s">
        <v>151</v>
      </c>
      <c r="I157" s="8">
        <v>15645902632</v>
      </c>
      <c r="J157" s="7">
        <v>100</v>
      </c>
      <c r="K157" s="7">
        <v>0</v>
      </c>
      <c r="L157" s="7">
        <v>5</v>
      </c>
      <c r="M157" s="33">
        <f t="shared" si="8"/>
        <v>0</v>
      </c>
      <c r="N157" s="20">
        <f t="shared" si="9"/>
        <v>5</v>
      </c>
      <c r="O157">
        <f>SUMIFS(联通数据!I:I,联通数据!A:A,LEFT(O$1,6),联通数据!C:C,F157)/1000</f>
        <v>100</v>
      </c>
    </row>
    <row r="158" spans="1:15">
      <c r="A158" s="37">
        <v>246794</v>
      </c>
      <c r="B158" s="8" t="s">
        <v>231</v>
      </c>
      <c r="C158" s="8" t="s">
        <v>16</v>
      </c>
      <c r="D158" s="38">
        <v>43192</v>
      </c>
      <c r="E158" s="8" t="s">
        <v>17</v>
      </c>
      <c r="F158" s="8">
        <v>13263641975</v>
      </c>
      <c r="G158" s="8" t="s">
        <v>18</v>
      </c>
      <c r="H158" s="8" t="s">
        <v>281</v>
      </c>
      <c r="I158" s="8">
        <v>15645900697</v>
      </c>
      <c r="J158" s="7">
        <v>1200</v>
      </c>
      <c r="K158" s="7">
        <v>0</v>
      </c>
      <c r="L158" s="7">
        <v>60</v>
      </c>
      <c r="M158" s="33">
        <f t="shared" si="8"/>
        <v>0</v>
      </c>
      <c r="N158" s="20">
        <f t="shared" si="9"/>
        <v>60</v>
      </c>
      <c r="O158">
        <f>SUMIFS(联通数据!I:I,联通数据!A:A,LEFT(O$1,6),联通数据!C:C,F158)/1000</f>
        <v>1200</v>
      </c>
    </row>
    <row r="159" spans="1:15">
      <c r="A159" s="37">
        <v>246839</v>
      </c>
      <c r="B159" s="8" t="s">
        <v>282</v>
      </c>
      <c r="C159" s="8" t="s">
        <v>24</v>
      </c>
      <c r="D159" s="38">
        <v>43193</v>
      </c>
      <c r="E159" s="8" t="s">
        <v>17</v>
      </c>
      <c r="F159" s="8">
        <v>15561802867</v>
      </c>
      <c r="G159" s="8" t="s">
        <v>18</v>
      </c>
      <c r="H159" s="8" t="s">
        <v>283</v>
      </c>
      <c r="I159" s="8">
        <v>18603655667</v>
      </c>
      <c r="J159" s="7">
        <v>0</v>
      </c>
      <c r="K159" s="7">
        <v>0</v>
      </c>
      <c r="L159" s="7">
        <v>0</v>
      </c>
      <c r="M159" s="33">
        <f t="shared" si="8"/>
        <v>0</v>
      </c>
      <c r="N159" s="20">
        <f t="shared" si="9"/>
        <v>0</v>
      </c>
      <c r="O159">
        <f>SUMIFS(联通数据!I:I,联通数据!A:A,LEFT(O$1,6),联通数据!C:C,F159)/1000</f>
        <v>0</v>
      </c>
    </row>
    <row r="160" spans="1:15">
      <c r="A160" s="37">
        <v>247138</v>
      </c>
      <c r="B160" s="8" t="s">
        <v>284</v>
      </c>
      <c r="C160" s="8" t="s">
        <v>21</v>
      </c>
      <c r="D160" s="38">
        <v>43206</v>
      </c>
      <c r="E160" s="8" t="s">
        <v>17</v>
      </c>
      <c r="F160" s="8">
        <v>13114536307</v>
      </c>
      <c r="G160" s="8" t="s">
        <v>18</v>
      </c>
      <c r="H160" s="8" t="s">
        <v>32</v>
      </c>
      <c r="I160" s="8">
        <v>18604530226</v>
      </c>
      <c r="J160" s="7">
        <v>0</v>
      </c>
      <c r="K160" s="7">
        <v>0</v>
      </c>
      <c r="L160" s="7">
        <v>0</v>
      </c>
      <c r="M160" s="33">
        <f t="shared" si="8"/>
        <v>0</v>
      </c>
      <c r="N160" s="20">
        <f t="shared" si="9"/>
        <v>0</v>
      </c>
      <c r="O160">
        <f>SUMIFS(联通数据!I:I,联通数据!A:A,LEFT(O$1,6),联通数据!C:C,F160)/1000</f>
        <v>0</v>
      </c>
    </row>
    <row r="161" spans="1:15">
      <c r="A161" s="37">
        <v>247325</v>
      </c>
      <c r="B161" s="8" t="s">
        <v>285</v>
      </c>
      <c r="C161" s="8" t="s">
        <v>21</v>
      </c>
      <c r="D161" s="38">
        <v>43215</v>
      </c>
      <c r="E161" s="8" t="s">
        <v>17</v>
      </c>
      <c r="F161" s="8">
        <v>13136885291</v>
      </c>
      <c r="G161" s="8" t="s">
        <v>18</v>
      </c>
      <c r="H161" s="8" t="s">
        <v>32</v>
      </c>
      <c r="I161" s="8">
        <v>18604530226</v>
      </c>
      <c r="J161" s="7">
        <v>0</v>
      </c>
      <c r="K161" s="7">
        <v>0</v>
      </c>
      <c r="L161" s="7">
        <v>0</v>
      </c>
      <c r="M161" s="33">
        <f t="shared" si="8"/>
        <v>0</v>
      </c>
      <c r="N161" s="20">
        <f t="shared" si="9"/>
        <v>0</v>
      </c>
      <c r="O161">
        <f>SUMIFS(联通数据!I:I,联通数据!A:A,LEFT(O$1,6),联通数据!C:C,F161)/1000</f>
        <v>0</v>
      </c>
    </row>
    <row r="162" spans="1:15">
      <c r="A162" s="37">
        <v>247967</v>
      </c>
      <c r="B162" s="8" t="s">
        <v>286</v>
      </c>
      <c r="C162" s="8" t="s">
        <v>82</v>
      </c>
      <c r="D162" s="38">
        <v>43249</v>
      </c>
      <c r="E162" s="8" t="s">
        <v>17</v>
      </c>
      <c r="F162" s="8">
        <v>13284683911</v>
      </c>
      <c r="G162" s="8" t="s">
        <v>287</v>
      </c>
      <c r="H162" s="8" t="s">
        <v>83</v>
      </c>
      <c r="I162" s="8">
        <v>18604689108</v>
      </c>
      <c r="J162" s="7">
        <v>85.65</v>
      </c>
      <c r="K162" s="7">
        <v>0</v>
      </c>
      <c r="L162" s="7">
        <v>4.2825</v>
      </c>
      <c r="M162" s="33">
        <f t="shared" si="8"/>
        <v>0</v>
      </c>
      <c r="N162" s="20">
        <f t="shared" si="9"/>
        <v>4.28</v>
      </c>
      <c r="O162">
        <f>SUMIFS(联通数据!I:I,联通数据!A:A,LEFT(O$1,6),联通数据!C:C,F162)/1000</f>
        <v>85.65</v>
      </c>
    </row>
    <row r="163" spans="1:15">
      <c r="A163" s="37">
        <v>248330</v>
      </c>
      <c r="B163" s="8" t="s">
        <v>245</v>
      </c>
      <c r="C163" s="8" t="s">
        <v>29</v>
      </c>
      <c r="D163" s="38">
        <v>43264</v>
      </c>
      <c r="E163" s="8" t="s">
        <v>17</v>
      </c>
      <c r="F163" s="8">
        <v>13136637193</v>
      </c>
      <c r="G163" s="8" t="s">
        <v>18</v>
      </c>
      <c r="H163" s="8" t="s">
        <v>131</v>
      </c>
      <c r="I163" s="8">
        <v>15645202539</v>
      </c>
      <c r="J163" s="7">
        <v>100</v>
      </c>
      <c r="K163" s="7">
        <v>0</v>
      </c>
      <c r="L163" s="7">
        <v>5</v>
      </c>
      <c r="M163" s="33">
        <f t="shared" si="8"/>
        <v>0</v>
      </c>
      <c r="N163" s="20">
        <f t="shared" si="9"/>
        <v>5</v>
      </c>
      <c r="O163">
        <f>SUMIFS(联通数据!I:I,联通数据!A:A,LEFT(O$1,6),联通数据!C:C,F163)/1000</f>
        <v>100</v>
      </c>
    </row>
    <row r="164" spans="1:15">
      <c r="A164" s="37">
        <v>248378</v>
      </c>
      <c r="B164" s="8" t="s">
        <v>288</v>
      </c>
      <c r="C164" s="8" t="s">
        <v>21</v>
      </c>
      <c r="D164" s="38">
        <v>43265</v>
      </c>
      <c r="E164" s="8" t="s">
        <v>17</v>
      </c>
      <c r="F164" s="8">
        <v>13029885857</v>
      </c>
      <c r="G164" s="8" t="s">
        <v>18</v>
      </c>
      <c r="H164" s="8" t="s">
        <v>289</v>
      </c>
      <c r="I164" s="8" t="s">
        <v>289</v>
      </c>
      <c r="J164" s="7">
        <v>0</v>
      </c>
      <c r="K164" s="7">
        <v>0</v>
      </c>
      <c r="L164" s="7">
        <v>0</v>
      </c>
      <c r="M164" s="33">
        <f t="shared" si="8"/>
        <v>0</v>
      </c>
      <c r="N164" s="20">
        <f t="shared" si="9"/>
        <v>0</v>
      </c>
      <c r="O164">
        <f>SUMIFS(联通数据!I:I,联通数据!A:A,LEFT(O$1,6),联通数据!C:C,F164)/1000</f>
        <v>0</v>
      </c>
    </row>
  </sheetData>
  <autoFilter ref="A1:O164">
    <extLst/>
  </autoFilter>
  <pageMargins left="0.75" right="0.75" top="1" bottom="1" header="0.511805555555556" footer="0.511805555555556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O202"/>
  <sheetViews>
    <sheetView workbookViewId="0">
      <pane xSplit="14" ySplit="1" topLeftCell="O18" activePane="bottomRight" state="frozen"/>
      <selection/>
      <selection pane="topRight"/>
      <selection pane="bottomLeft"/>
      <selection pane="bottomRight" activeCell="J218" sqref="J218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8" width="7.875" style="14" customWidth="1"/>
    <col min="9" max="9" width="11.125" style="14" customWidth="1"/>
    <col min="10" max="10" width="10.375"/>
    <col min="12" max="12" width="9.375"/>
    <col min="13" max="13" width="9.25"/>
    <col min="14" max="14" width="11.5"/>
    <col min="15" max="15" width="10.375"/>
  </cols>
  <sheetData>
    <row r="1" ht="24" spans="1:15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31" t="s">
        <v>9</v>
      </c>
      <c r="K1" s="31" t="s">
        <v>10</v>
      </c>
      <c r="L1" s="32" t="s">
        <v>290</v>
      </c>
      <c r="M1" s="4" t="s">
        <v>12</v>
      </c>
      <c r="N1" s="4" t="s">
        <v>13</v>
      </c>
      <c r="O1" t="s">
        <v>291</v>
      </c>
    </row>
    <row r="2" hidden="1" spans="1:15">
      <c r="A2" s="9">
        <v>222412</v>
      </c>
      <c r="B2" s="9" t="s">
        <v>15</v>
      </c>
      <c r="C2" s="9" t="s">
        <v>16</v>
      </c>
      <c r="D2" s="18">
        <v>42166</v>
      </c>
      <c r="E2" s="9" t="s">
        <v>17</v>
      </c>
      <c r="F2" s="9">
        <v>18603679568</v>
      </c>
      <c r="G2" s="9" t="s">
        <v>292</v>
      </c>
      <c r="H2" s="9" t="s">
        <v>19</v>
      </c>
      <c r="I2" s="9">
        <v>15645900204</v>
      </c>
      <c r="J2" s="7">
        <v>800</v>
      </c>
      <c r="K2" s="7">
        <v>0</v>
      </c>
      <c r="L2" s="7">
        <v>40</v>
      </c>
      <c r="M2" s="33">
        <f>IF(J2+K2&gt;0,1-O2/(J2+K2),0)</f>
        <v>0</v>
      </c>
      <c r="N2" s="20">
        <f>ROUND(L2*(1-M2),2)</f>
        <v>40</v>
      </c>
      <c r="O2">
        <f>SUMIFS(联通数据!I:I,联通数据!A:A,LEFT(O$1,6),联通数据!C:C,F2)/1000</f>
        <v>800</v>
      </c>
    </row>
    <row r="3" hidden="1" spans="1:15">
      <c r="A3" s="9">
        <v>223048</v>
      </c>
      <c r="B3" s="9" t="s">
        <v>20</v>
      </c>
      <c r="C3" s="9" t="s">
        <v>21</v>
      </c>
      <c r="D3" s="18">
        <v>42186</v>
      </c>
      <c r="E3" s="9" t="s">
        <v>17</v>
      </c>
      <c r="F3" s="9">
        <v>15694538416</v>
      </c>
      <c r="G3" s="9" t="s">
        <v>292</v>
      </c>
      <c r="H3" s="9" t="s">
        <v>22</v>
      </c>
      <c r="I3" s="9">
        <v>18604530197</v>
      </c>
      <c r="J3" s="7">
        <v>0</v>
      </c>
      <c r="K3" s="7">
        <v>0</v>
      </c>
      <c r="L3" s="7">
        <v>0</v>
      </c>
      <c r="M3" s="33">
        <f t="shared" ref="M3:M34" si="0">IF(J3+K3&gt;0,1-O3/(J3+K3),0)</f>
        <v>0</v>
      </c>
      <c r="N3" s="20">
        <f t="shared" ref="N3:N34" si="1">ROUND(L3*(1-M3),2)</f>
        <v>0</v>
      </c>
      <c r="O3">
        <f>SUMIFS(联通数据!I:I,联通数据!A:A,LEFT(O$1,6),联通数据!C:C,F3)/1000</f>
        <v>0</v>
      </c>
    </row>
    <row r="4" hidden="1" spans="1:15">
      <c r="A4" s="9">
        <v>224085</v>
      </c>
      <c r="B4" s="9" t="s">
        <v>23</v>
      </c>
      <c r="C4" s="9" t="s">
        <v>24</v>
      </c>
      <c r="D4" s="18">
        <v>42221</v>
      </c>
      <c r="E4" s="9" t="s">
        <v>17</v>
      </c>
      <c r="F4" s="9">
        <v>13101605147</v>
      </c>
      <c r="G4" s="9" t="s">
        <v>292</v>
      </c>
      <c r="H4" s="9" t="s">
        <v>25</v>
      </c>
      <c r="I4" s="9">
        <v>18603655990</v>
      </c>
      <c r="J4" s="7">
        <v>0</v>
      </c>
      <c r="K4" s="7">
        <v>0</v>
      </c>
      <c r="L4" s="7">
        <v>0</v>
      </c>
      <c r="M4" s="33">
        <f t="shared" si="0"/>
        <v>0</v>
      </c>
      <c r="N4" s="20">
        <f t="shared" si="1"/>
        <v>0</v>
      </c>
      <c r="O4">
        <f>SUMIFS(联通数据!I:I,联通数据!A:A,LEFT(O$1,6),联通数据!C:C,F4)/1000</f>
        <v>0</v>
      </c>
    </row>
    <row r="5" hidden="1" spans="1:15">
      <c r="A5" s="9">
        <v>224098</v>
      </c>
      <c r="B5" s="9" t="s">
        <v>26</v>
      </c>
      <c r="C5" s="9" t="s">
        <v>16</v>
      </c>
      <c r="D5" s="18">
        <v>42222</v>
      </c>
      <c r="E5" s="9" t="s">
        <v>17</v>
      </c>
      <c r="F5" s="9">
        <v>13029828095</v>
      </c>
      <c r="G5" s="9" t="s">
        <v>292</v>
      </c>
      <c r="H5" s="9" t="s">
        <v>27</v>
      </c>
      <c r="I5" s="9">
        <v>15645903151</v>
      </c>
      <c r="J5" s="7">
        <v>400</v>
      </c>
      <c r="K5" s="7">
        <v>0</v>
      </c>
      <c r="L5" s="7">
        <v>20</v>
      </c>
      <c r="M5" s="33">
        <f t="shared" si="0"/>
        <v>1</v>
      </c>
      <c r="N5" s="20">
        <f t="shared" si="1"/>
        <v>0</v>
      </c>
      <c r="O5">
        <f>SUMIFS(联通数据!I:I,联通数据!A:A,LEFT(O$1,6),联通数据!C:C,F5)/1000</f>
        <v>0</v>
      </c>
    </row>
    <row r="6" hidden="1" spans="1:15">
      <c r="A6" s="9">
        <v>224191</v>
      </c>
      <c r="B6" s="9" t="s">
        <v>28</v>
      </c>
      <c r="C6" s="9" t="s">
        <v>29</v>
      </c>
      <c r="D6" s="18">
        <v>42227</v>
      </c>
      <c r="E6" s="9" t="s">
        <v>17</v>
      </c>
      <c r="F6" s="9">
        <v>13089755402</v>
      </c>
      <c r="G6" s="9" t="s">
        <v>292</v>
      </c>
      <c r="H6" s="9" t="s">
        <v>30</v>
      </c>
      <c r="I6" s="9">
        <v>15646202616</v>
      </c>
      <c r="J6" s="7">
        <v>0</v>
      </c>
      <c r="K6" s="7">
        <v>0</v>
      </c>
      <c r="L6" s="7">
        <v>0</v>
      </c>
      <c r="M6" s="33">
        <f t="shared" si="0"/>
        <v>0</v>
      </c>
      <c r="N6" s="20">
        <f t="shared" si="1"/>
        <v>0</v>
      </c>
      <c r="O6">
        <f>SUMIFS(联通数据!I:I,联通数据!A:A,LEFT(O$1,6),联通数据!C:C,F6)/1000</f>
        <v>0</v>
      </c>
    </row>
    <row r="7" hidden="1" spans="1:15">
      <c r="A7" s="9">
        <v>224497</v>
      </c>
      <c r="B7" s="9" t="s">
        <v>31</v>
      </c>
      <c r="C7" s="9" t="s">
        <v>21</v>
      </c>
      <c r="D7" s="18">
        <v>42236</v>
      </c>
      <c r="E7" s="9" t="s">
        <v>17</v>
      </c>
      <c r="F7" s="9">
        <v>13039700587</v>
      </c>
      <c r="G7" s="9" t="s">
        <v>292</v>
      </c>
      <c r="H7" s="9" t="s">
        <v>32</v>
      </c>
      <c r="I7" s="9">
        <v>18604530226</v>
      </c>
      <c r="J7" s="7">
        <v>100</v>
      </c>
      <c r="K7" s="7">
        <v>0</v>
      </c>
      <c r="L7" s="7">
        <v>5</v>
      </c>
      <c r="M7" s="33">
        <f t="shared" si="0"/>
        <v>0</v>
      </c>
      <c r="N7" s="20">
        <f t="shared" si="1"/>
        <v>5</v>
      </c>
      <c r="O7">
        <f>SUMIFS(联通数据!I:I,联通数据!A:A,LEFT(O$1,6),联通数据!C:C,F7)/1000</f>
        <v>100</v>
      </c>
    </row>
    <row r="8" hidden="1" spans="1:15">
      <c r="A8" s="9">
        <v>224782</v>
      </c>
      <c r="B8" s="9" t="s">
        <v>33</v>
      </c>
      <c r="C8" s="9" t="s">
        <v>34</v>
      </c>
      <c r="D8" s="18">
        <v>42248</v>
      </c>
      <c r="E8" s="9" t="s">
        <v>17</v>
      </c>
      <c r="F8" s="9">
        <v>18645845558</v>
      </c>
      <c r="G8" s="9" t="s">
        <v>287</v>
      </c>
      <c r="H8" s="9" t="s">
        <v>35</v>
      </c>
      <c r="I8" s="9">
        <v>15645887172</v>
      </c>
      <c r="J8" s="7">
        <v>0</v>
      </c>
      <c r="K8" s="7">
        <v>0</v>
      </c>
      <c r="L8" s="7">
        <v>0</v>
      </c>
      <c r="M8" s="33">
        <f t="shared" si="0"/>
        <v>0</v>
      </c>
      <c r="N8" s="20">
        <f t="shared" si="1"/>
        <v>0</v>
      </c>
      <c r="O8">
        <f>SUMIFS(联通数据!I:I,联通数据!A:A,LEFT(O$1,6),联通数据!C:C,F8)/1000</f>
        <v>0</v>
      </c>
    </row>
    <row r="9" hidden="1" spans="1:15">
      <c r="A9" s="9">
        <v>225078</v>
      </c>
      <c r="B9" s="9" t="s">
        <v>36</v>
      </c>
      <c r="C9" s="9" t="s">
        <v>34</v>
      </c>
      <c r="D9" s="18">
        <v>42257</v>
      </c>
      <c r="E9" s="9" t="s">
        <v>17</v>
      </c>
      <c r="F9" s="9">
        <v>13194585998</v>
      </c>
      <c r="G9" s="9" t="s">
        <v>292</v>
      </c>
      <c r="H9" s="9" t="s">
        <v>37</v>
      </c>
      <c r="I9" s="9">
        <v>15645887464</v>
      </c>
      <c r="J9" s="7">
        <v>0</v>
      </c>
      <c r="K9" s="7">
        <v>0</v>
      </c>
      <c r="L9" s="7">
        <v>0</v>
      </c>
      <c r="M9" s="33">
        <f t="shared" si="0"/>
        <v>0</v>
      </c>
      <c r="N9" s="20">
        <f t="shared" si="1"/>
        <v>0</v>
      </c>
      <c r="O9">
        <f>SUMIFS(联通数据!I:I,联通数据!A:A,LEFT(O$1,6),联通数据!C:C,F9)/1000</f>
        <v>0</v>
      </c>
    </row>
    <row r="10" hidden="1" spans="1:15">
      <c r="A10" s="9">
        <v>225177</v>
      </c>
      <c r="B10" s="9" t="s">
        <v>38</v>
      </c>
      <c r="C10" s="9" t="s">
        <v>39</v>
      </c>
      <c r="D10" s="18">
        <v>42261</v>
      </c>
      <c r="E10" s="9" t="s">
        <v>17</v>
      </c>
      <c r="F10" s="9">
        <v>13144665014</v>
      </c>
      <c r="G10" s="9" t="s">
        <v>292</v>
      </c>
      <c r="H10" s="9" t="s">
        <v>40</v>
      </c>
      <c r="I10" s="9">
        <v>18604664632</v>
      </c>
      <c r="J10" s="7">
        <v>0</v>
      </c>
      <c r="K10" s="7">
        <v>0</v>
      </c>
      <c r="L10" s="7">
        <v>0</v>
      </c>
      <c r="M10" s="33">
        <f t="shared" si="0"/>
        <v>0</v>
      </c>
      <c r="N10" s="20">
        <f t="shared" si="1"/>
        <v>0</v>
      </c>
      <c r="O10">
        <f>SUMIFS(联通数据!I:I,联通数据!A:A,LEFT(O$1,6),联通数据!C:C,F10)/1000</f>
        <v>0</v>
      </c>
    </row>
    <row r="11" hidden="1" spans="1:15">
      <c r="A11" s="9">
        <v>225304</v>
      </c>
      <c r="B11" s="9" t="s">
        <v>41</v>
      </c>
      <c r="C11" s="9" t="s">
        <v>21</v>
      </c>
      <c r="D11" s="18">
        <v>42264</v>
      </c>
      <c r="E11" s="9" t="s">
        <v>17</v>
      </c>
      <c r="F11" s="9">
        <v>15636360052</v>
      </c>
      <c r="G11" s="9" t="s">
        <v>292</v>
      </c>
      <c r="H11" s="9" t="s">
        <v>42</v>
      </c>
      <c r="I11" s="9">
        <v>18604530032</v>
      </c>
      <c r="J11" s="7">
        <v>0</v>
      </c>
      <c r="K11" s="7">
        <v>0</v>
      </c>
      <c r="L11" s="7">
        <v>0</v>
      </c>
      <c r="M11" s="33">
        <f t="shared" si="0"/>
        <v>0</v>
      </c>
      <c r="N11" s="20">
        <f t="shared" si="1"/>
        <v>0</v>
      </c>
      <c r="O11">
        <f>SUMIFS(联通数据!I:I,联通数据!A:A,LEFT(O$1,6),联通数据!C:C,F11)/1000</f>
        <v>0</v>
      </c>
    </row>
    <row r="12" hidden="1" spans="1:15">
      <c r="A12" s="9">
        <v>225587</v>
      </c>
      <c r="B12" s="9" t="s">
        <v>43</v>
      </c>
      <c r="C12" s="9" t="s">
        <v>29</v>
      </c>
      <c r="D12" s="18">
        <v>42272</v>
      </c>
      <c r="E12" s="9" t="s">
        <v>17</v>
      </c>
      <c r="F12" s="9">
        <v>15636260172</v>
      </c>
      <c r="G12" s="9" t="s">
        <v>292</v>
      </c>
      <c r="H12" s="9" t="s">
        <v>44</v>
      </c>
      <c r="I12" s="9">
        <v>15645201900</v>
      </c>
      <c r="J12" s="7">
        <v>0</v>
      </c>
      <c r="K12" s="7">
        <v>0</v>
      </c>
      <c r="L12" s="7">
        <v>0</v>
      </c>
      <c r="M12" s="33">
        <f t="shared" si="0"/>
        <v>0</v>
      </c>
      <c r="N12" s="20">
        <f t="shared" si="1"/>
        <v>0</v>
      </c>
      <c r="O12">
        <f>SUMIFS(联通数据!I:I,联通数据!A:A,LEFT(O$1,6),联通数据!C:C,F12)/1000</f>
        <v>0</v>
      </c>
    </row>
    <row r="13" hidden="1" spans="1:15">
      <c r="A13" s="9">
        <v>225600</v>
      </c>
      <c r="B13" s="9" t="s">
        <v>45</v>
      </c>
      <c r="C13" s="9" t="s">
        <v>21</v>
      </c>
      <c r="D13" s="18">
        <v>42272</v>
      </c>
      <c r="E13" s="9" t="s">
        <v>17</v>
      </c>
      <c r="F13" s="9">
        <v>13204536925</v>
      </c>
      <c r="G13" s="9" t="s">
        <v>292</v>
      </c>
      <c r="H13" s="9" t="s">
        <v>46</v>
      </c>
      <c r="I13" s="9">
        <v>18604532572</v>
      </c>
      <c r="J13" s="7">
        <v>0</v>
      </c>
      <c r="K13" s="7">
        <v>0</v>
      </c>
      <c r="L13" s="7">
        <v>0</v>
      </c>
      <c r="M13" s="33">
        <f t="shared" si="0"/>
        <v>0</v>
      </c>
      <c r="N13" s="20">
        <f t="shared" si="1"/>
        <v>0</v>
      </c>
      <c r="O13">
        <f>SUMIFS(联通数据!I:I,联通数据!A:A,LEFT(O$1,6),联通数据!C:C,F13)/1000</f>
        <v>0</v>
      </c>
    </row>
    <row r="14" hidden="1" spans="1:15">
      <c r="A14" s="9">
        <v>225632</v>
      </c>
      <c r="B14" s="9" t="s">
        <v>47</v>
      </c>
      <c r="C14" s="9" t="s">
        <v>21</v>
      </c>
      <c r="D14" s="18">
        <v>42274</v>
      </c>
      <c r="E14" s="9" t="s">
        <v>17</v>
      </c>
      <c r="F14" s="9">
        <v>13224639887</v>
      </c>
      <c r="G14" s="9" t="s">
        <v>292</v>
      </c>
      <c r="H14" s="9" t="s">
        <v>48</v>
      </c>
      <c r="I14" s="9">
        <v>18604531815</v>
      </c>
      <c r="J14" s="7">
        <v>200</v>
      </c>
      <c r="K14" s="7">
        <v>0</v>
      </c>
      <c r="L14" s="7">
        <v>10</v>
      </c>
      <c r="M14" s="33">
        <f t="shared" si="0"/>
        <v>0</v>
      </c>
      <c r="N14" s="20">
        <f t="shared" si="1"/>
        <v>10</v>
      </c>
      <c r="O14">
        <f>SUMIFS(联通数据!I:I,联通数据!A:A,LEFT(O$1,6),联通数据!C:C,F14)/1000</f>
        <v>200</v>
      </c>
    </row>
    <row r="15" hidden="1" spans="1:15">
      <c r="A15" s="9">
        <v>225806</v>
      </c>
      <c r="B15" s="9" t="s">
        <v>49</v>
      </c>
      <c r="C15" s="9" t="s">
        <v>24</v>
      </c>
      <c r="D15" s="18">
        <v>42286</v>
      </c>
      <c r="E15" s="9" t="s">
        <v>17</v>
      </c>
      <c r="F15" s="9">
        <v>15636027256</v>
      </c>
      <c r="G15" s="9" t="s">
        <v>292</v>
      </c>
      <c r="H15" s="9" t="s">
        <v>50</v>
      </c>
      <c r="I15" s="9">
        <v>18603609095</v>
      </c>
      <c r="J15" s="7">
        <v>0</v>
      </c>
      <c r="K15" s="7">
        <v>0</v>
      </c>
      <c r="L15" s="7">
        <v>0</v>
      </c>
      <c r="M15" s="33">
        <f t="shared" si="0"/>
        <v>0</v>
      </c>
      <c r="N15" s="20">
        <f t="shared" si="1"/>
        <v>0</v>
      </c>
      <c r="O15">
        <f>SUMIFS(联通数据!I:I,联通数据!A:A,LEFT(O$1,6),联通数据!C:C,F15)/1000</f>
        <v>0</v>
      </c>
    </row>
    <row r="16" hidden="1" spans="1:15">
      <c r="A16" s="9">
        <v>225911</v>
      </c>
      <c r="B16" s="9" t="s">
        <v>51</v>
      </c>
      <c r="C16" s="9" t="s">
        <v>16</v>
      </c>
      <c r="D16" s="18">
        <v>42290</v>
      </c>
      <c r="E16" s="9" t="s">
        <v>17</v>
      </c>
      <c r="F16" s="9">
        <v>18644020869</v>
      </c>
      <c r="G16" s="9" t="s">
        <v>292</v>
      </c>
      <c r="H16" s="9" t="s">
        <v>52</v>
      </c>
      <c r="I16" s="9">
        <v>15645900806</v>
      </c>
      <c r="J16" s="7">
        <v>1200</v>
      </c>
      <c r="K16" s="7">
        <v>0</v>
      </c>
      <c r="L16" s="7">
        <v>60</v>
      </c>
      <c r="M16" s="33">
        <f t="shared" si="0"/>
        <v>0</v>
      </c>
      <c r="N16" s="20">
        <f t="shared" si="1"/>
        <v>60</v>
      </c>
      <c r="O16">
        <f>SUMIFS(联通数据!I:I,联通数据!A:A,LEFT(O$1,6),联通数据!C:C,F16)/1000</f>
        <v>1200</v>
      </c>
    </row>
    <row r="17" hidden="1" spans="1:15">
      <c r="A17" s="9">
        <v>226195</v>
      </c>
      <c r="B17" s="9" t="s">
        <v>53</v>
      </c>
      <c r="C17" s="9" t="s">
        <v>24</v>
      </c>
      <c r="D17" s="18">
        <v>42298</v>
      </c>
      <c r="E17" s="9" t="s">
        <v>17</v>
      </c>
      <c r="F17" s="9">
        <v>15561867694</v>
      </c>
      <c r="G17" s="9" t="s">
        <v>287</v>
      </c>
      <c r="H17" s="9" t="s">
        <v>54</v>
      </c>
      <c r="I17" s="9">
        <v>18603655890</v>
      </c>
      <c r="J17" s="7">
        <v>0</v>
      </c>
      <c r="K17" s="7">
        <v>0</v>
      </c>
      <c r="L17" s="7">
        <v>0</v>
      </c>
      <c r="M17" s="33">
        <f t="shared" si="0"/>
        <v>0</v>
      </c>
      <c r="N17" s="20">
        <f t="shared" si="1"/>
        <v>0</v>
      </c>
      <c r="O17">
        <f>SUMIFS(联通数据!I:I,联通数据!A:A,LEFT(O$1,6),联通数据!C:C,F17)/1000</f>
        <v>0</v>
      </c>
    </row>
    <row r="18" spans="1:15">
      <c r="A18" s="9">
        <v>226359</v>
      </c>
      <c r="B18" s="9" t="s">
        <v>55</v>
      </c>
      <c r="C18" s="9" t="s">
        <v>16</v>
      </c>
      <c r="D18" s="18">
        <v>42304</v>
      </c>
      <c r="E18" s="9" t="s">
        <v>17</v>
      </c>
      <c r="F18" s="9">
        <v>13039826317</v>
      </c>
      <c r="G18" s="9" t="s">
        <v>292</v>
      </c>
      <c r="H18" s="9" t="s">
        <v>56</v>
      </c>
      <c r="I18" s="9">
        <v>15645900669</v>
      </c>
      <c r="J18" s="7">
        <v>14261.94</v>
      </c>
      <c r="K18" s="7">
        <v>0</v>
      </c>
      <c r="L18" s="7">
        <v>713.097</v>
      </c>
      <c r="M18" s="33">
        <f t="shared" si="0"/>
        <v>-2.52420077491156e-5</v>
      </c>
      <c r="N18" s="20">
        <f t="shared" si="1"/>
        <v>713.12</v>
      </c>
      <c r="O18">
        <f>SUMIFS(联通数据!I:I,联通数据!A:A,LEFT(O$1,6),联通数据!C:C,F18)/1000</f>
        <v>14262.3</v>
      </c>
    </row>
    <row r="19" spans="1:15">
      <c r="A19" s="9">
        <v>226365</v>
      </c>
      <c r="B19" s="9" t="s">
        <v>57</v>
      </c>
      <c r="C19" s="9" t="s">
        <v>16</v>
      </c>
      <c r="D19" s="18">
        <v>42304</v>
      </c>
      <c r="E19" s="9" t="s">
        <v>17</v>
      </c>
      <c r="F19" s="9">
        <v>13019085503</v>
      </c>
      <c r="G19" s="9" t="s">
        <v>292</v>
      </c>
      <c r="H19" s="9" t="s">
        <v>58</v>
      </c>
      <c r="I19" s="9">
        <v>15645900188</v>
      </c>
      <c r="J19" s="7">
        <v>4.05</v>
      </c>
      <c r="K19" s="7">
        <v>0</v>
      </c>
      <c r="L19" s="7">
        <v>0.2025</v>
      </c>
      <c r="M19" s="33">
        <f t="shared" si="0"/>
        <v>-98.7654320987654</v>
      </c>
      <c r="N19" s="20">
        <f t="shared" si="1"/>
        <v>20.2</v>
      </c>
      <c r="O19">
        <f>SUMIFS(联通数据!I:I,联通数据!A:A,LEFT(O$1,6),联通数据!C:C,F19)/1000</f>
        <v>404.05</v>
      </c>
    </row>
    <row r="20" hidden="1" spans="1:15">
      <c r="A20" s="9">
        <v>226487</v>
      </c>
      <c r="B20" s="9" t="s">
        <v>59</v>
      </c>
      <c r="C20" s="9" t="s">
        <v>29</v>
      </c>
      <c r="D20" s="18">
        <v>42310</v>
      </c>
      <c r="E20" s="9" t="s">
        <v>17</v>
      </c>
      <c r="F20" s="9">
        <v>15546269462</v>
      </c>
      <c r="G20" s="9" t="s">
        <v>292</v>
      </c>
      <c r="H20" s="9" t="s">
        <v>60</v>
      </c>
      <c r="I20" s="9">
        <v>15604526677</v>
      </c>
      <c r="J20" s="7">
        <v>800</v>
      </c>
      <c r="K20" s="7">
        <v>0</v>
      </c>
      <c r="L20" s="7">
        <v>40</v>
      </c>
      <c r="M20" s="33">
        <f t="shared" si="0"/>
        <v>1</v>
      </c>
      <c r="N20" s="20">
        <f t="shared" si="1"/>
        <v>0</v>
      </c>
      <c r="O20">
        <f>SUMIFS(联通数据!I:I,联通数据!A:A,LEFT(O$1,6),联通数据!C:C,F20)/1000</f>
        <v>0</v>
      </c>
    </row>
    <row r="21" hidden="1" spans="1:15">
      <c r="A21" s="9">
        <v>226527</v>
      </c>
      <c r="B21" s="9" t="s">
        <v>61</v>
      </c>
      <c r="C21" s="9" t="s">
        <v>16</v>
      </c>
      <c r="D21" s="18">
        <v>42310</v>
      </c>
      <c r="E21" s="9" t="s">
        <v>17</v>
      </c>
      <c r="F21" s="9">
        <v>13054208433</v>
      </c>
      <c r="G21" s="9" t="s">
        <v>292</v>
      </c>
      <c r="H21" s="9" t="s">
        <v>62</v>
      </c>
      <c r="I21" s="9">
        <v>15645902078</v>
      </c>
      <c r="J21" s="7">
        <v>0</v>
      </c>
      <c r="K21" s="7">
        <v>0</v>
      </c>
      <c r="L21" s="7">
        <v>0</v>
      </c>
      <c r="M21" s="33">
        <f t="shared" si="0"/>
        <v>0</v>
      </c>
      <c r="N21" s="20">
        <f t="shared" si="1"/>
        <v>0</v>
      </c>
      <c r="O21">
        <f>SUMIFS(联通数据!I:I,联通数据!A:A,LEFT(O$1,6),联通数据!C:C,F21)/1000</f>
        <v>0</v>
      </c>
    </row>
    <row r="22" hidden="1" spans="1:15">
      <c r="A22" s="9">
        <v>226657</v>
      </c>
      <c r="B22" s="9" t="s">
        <v>63</v>
      </c>
      <c r="C22" s="9" t="s">
        <v>16</v>
      </c>
      <c r="D22" s="18">
        <v>42313</v>
      </c>
      <c r="E22" s="9" t="s">
        <v>17</v>
      </c>
      <c r="F22" s="9">
        <v>13091411068</v>
      </c>
      <c r="G22" s="9" t="s">
        <v>292</v>
      </c>
      <c r="H22" s="9" t="s">
        <v>58</v>
      </c>
      <c r="I22" s="9">
        <v>15645900188</v>
      </c>
      <c r="J22" s="7">
        <v>0</v>
      </c>
      <c r="K22" s="7">
        <v>0</v>
      </c>
      <c r="L22" s="7">
        <v>0</v>
      </c>
      <c r="M22" s="33">
        <f t="shared" si="0"/>
        <v>0</v>
      </c>
      <c r="N22" s="20">
        <f t="shared" si="1"/>
        <v>0</v>
      </c>
      <c r="O22">
        <f>SUMIFS(联通数据!I:I,联通数据!A:A,LEFT(O$1,6),联通数据!C:C,F22)/1000</f>
        <v>0</v>
      </c>
    </row>
    <row r="23" hidden="1" spans="1:15">
      <c r="A23" s="9">
        <v>226871</v>
      </c>
      <c r="B23" s="9" t="s">
        <v>64</v>
      </c>
      <c r="C23" s="9" t="s">
        <v>24</v>
      </c>
      <c r="D23" s="18">
        <v>42319</v>
      </c>
      <c r="E23" s="9" t="s">
        <v>17</v>
      </c>
      <c r="F23" s="9">
        <v>15545057683</v>
      </c>
      <c r="G23" s="9" t="s">
        <v>287</v>
      </c>
      <c r="H23" s="9" t="s">
        <v>65</v>
      </c>
      <c r="I23" s="9">
        <v>18603652357</v>
      </c>
      <c r="J23" s="7">
        <v>0</v>
      </c>
      <c r="K23" s="7">
        <v>0</v>
      </c>
      <c r="L23" s="7">
        <v>0</v>
      </c>
      <c r="M23" s="33">
        <f t="shared" si="0"/>
        <v>0</v>
      </c>
      <c r="N23" s="20">
        <f t="shared" si="1"/>
        <v>0</v>
      </c>
      <c r="O23">
        <f>SUMIFS(联通数据!I:I,联通数据!A:A,LEFT(O$1,6),联通数据!C:C,F23)/1000</f>
        <v>0</v>
      </c>
    </row>
    <row r="24" hidden="1" spans="1:15">
      <c r="A24" s="9">
        <v>226906</v>
      </c>
      <c r="B24" s="9" t="s">
        <v>66</v>
      </c>
      <c r="C24" s="9" t="s">
        <v>67</v>
      </c>
      <c r="D24" s="18">
        <v>42320</v>
      </c>
      <c r="E24" s="9" t="s">
        <v>17</v>
      </c>
      <c r="F24" s="9">
        <v>15545550671</v>
      </c>
      <c r="G24" s="9" t="s">
        <v>287</v>
      </c>
      <c r="H24" s="9" t="s">
        <v>68</v>
      </c>
      <c r="I24" s="9">
        <v>18645502212</v>
      </c>
      <c r="J24" s="7">
        <v>0</v>
      </c>
      <c r="K24" s="7">
        <v>0</v>
      </c>
      <c r="L24" s="7">
        <v>0</v>
      </c>
      <c r="M24" s="33">
        <f t="shared" si="0"/>
        <v>0</v>
      </c>
      <c r="N24" s="20">
        <f t="shared" si="1"/>
        <v>0</v>
      </c>
      <c r="O24">
        <f>SUMIFS(联通数据!I:I,联通数据!A:A,LEFT(O$1,6),联通数据!C:C,F24)/1000</f>
        <v>0</v>
      </c>
    </row>
    <row r="25" hidden="1" spans="1:15">
      <c r="A25" s="9">
        <v>226912</v>
      </c>
      <c r="B25" s="9" t="s">
        <v>69</v>
      </c>
      <c r="C25" s="9" t="s">
        <v>70</v>
      </c>
      <c r="D25" s="18">
        <v>42320</v>
      </c>
      <c r="E25" s="9" t="s">
        <v>17</v>
      </c>
      <c r="F25" s="9">
        <v>13029984216</v>
      </c>
      <c r="G25" s="9" t="s">
        <v>292</v>
      </c>
      <c r="H25" s="9" t="s">
        <v>71</v>
      </c>
      <c r="I25" s="9">
        <v>18604540280</v>
      </c>
      <c r="J25" s="7">
        <v>0</v>
      </c>
      <c r="K25" s="7">
        <v>0</v>
      </c>
      <c r="L25" s="7">
        <v>0</v>
      </c>
      <c r="M25" s="33">
        <f t="shared" si="0"/>
        <v>0</v>
      </c>
      <c r="N25" s="20">
        <f t="shared" si="1"/>
        <v>0</v>
      </c>
      <c r="O25">
        <f>SUMIFS(联通数据!I:I,联通数据!A:A,LEFT(O$1,6),联通数据!C:C,F25)/1000</f>
        <v>0</v>
      </c>
    </row>
    <row r="26" hidden="1" spans="1:15">
      <c r="A26" s="9">
        <v>227132</v>
      </c>
      <c r="B26" s="9" t="s">
        <v>72</v>
      </c>
      <c r="C26" s="9" t="s">
        <v>24</v>
      </c>
      <c r="D26" s="18">
        <v>42326</v>
      </c>
      <c r="E26" s="9" t="s">
        <v>17</v>
      </c>
      <c r="F26" s="9">
        <v>15545107619</v>
      </c>
      <c r="G26" s="9" t="s">
        <v>292</v>
      </c>
      <c r="H26" s="9" t="s">
        <v>73</v>
      </c>
      <c r="I26" s="9">
        <v>18603655186</v>
      </c>
      <c r="J26" s="7">
        <v>0</v>
      </c>
      <c r="K26" s="7">
        <v>0</v>
      </c>
      <c r="L26" s="7">
        <v>0</v>
      </c>
      <c r="M26" s="33">
        <f t="shared" si="0"/>
        <v>0</v>
      </c>
      <c r="N26" s="20">
        <f t="shared" si="1"/>
        <v>0</v>
      </c>
      <c r="O26">
        <f>SUMIFS(联通数据!I:I,联通数据!A:A,LEFT(O$1,6),联通数据!C:C,F26)/1000</f>
        <v>0</v>
      </c>
    </row>
    <row r="27" hidden="1" spans="1:15">
      <c r="A27" s="9">
        <v>227194</v>
      </c>
      <c r="B27" s="9" t="s">
        <v>74</v>
      </c>
      <c r="C27" s="9" t="s">
        <v>24</v>
      </c>
      <c r="D27" s="18">
        <v>42328</v>
      </c>
      <c r="E27" s="9" t="s">
        <v>17</v>
      </c>
      <c r="F27" s="9">
        <v>13054281568</v>
      </c>
      <c r="G27" s="9" t="s">
        <v>287</v>
      </c>
      <c r="H27" s="9" t="s">
        <v>75</v>
      </c>
      <c r="I27" s="9">
        <v>18603656120</v>
      </c>
      <c r="J27" s="7">
        <v>262.92</v>
      </c>
      <c r="K27" s="7">
        <v>0</v>
      </c>
      <c r="L27" s="7">
        <v>13.146</v>
      </c>
      <c r="M27" s="33">
        <f t="shared" si="0"/>
        <v>0</v>
      </c>
      <c r="N27" s="20">
        <f t="shared" si="1"/>
        <v>13.15</v>
      </c>
      <c r="O27">
        <f>SUMIFS(联通数据!I:I,联通数据!A:A,LEFT(O$1,6),联通数据!C:C,F27)/1000</f>
        <v>262.92</v>
      </c>
    </row>
    <row r="28" hidden="1" spans="1:15">
      <c r="A28" s="9">
        <v>227838</v>
      </c>
      <c r="B28" s="9" t="s">
        <v>76</v>
      </c>
      <c r="C28" s="9" t="s">
        <v>77</v>
      </c>
      <c r="D28" s="18">
        <v>42346</v>
      </c>
      <c r="E28" s="9" t="s">
        <v>17</v>
      </c>
      <c r="F28" s="9">
        <v>15645570168</v>
      </c>
      <c r="G28" s="9" t="s">
        <v>292</v>
      </c>
      <c r="H28" s="9" t="s">
        <v>78</v>
      </c>
      <c r="I28" s="9">
        <v>18646410300</v>
      </c>
      <c r="J28" s="7">
        <v>1200</v>
      </c>
      <c r="K28" s="7">
        <v>0</v>
      </c>
      <c r="L28" s="7">
        <v>60</v>
      </c>
      <c r="M28" s="33">
        <f t="shared" si="0"/>
        <v>0</v>
      </c>
      <c r="N28" s="20">
        <f t="shared" si="1"/>
        <v>60</v>
      </c>
      <c r="O28">
        <f>SUMIFS(联通数据!I:I,联通数据!A:A,LEFT(O$1,6),联通数据!C:C,F28)/1000</f>
        <v>1200</v>
      </c>
    </row>
    <row r="29" hidden="1" spans="1:15">
      <c r="A29" s="9">
        <v>228120</v>
      </c>
      <c r="B29" s="9" t="s">
        <v>79</v>
      </c>
      <c r="C29" s="9" t="s">
        <v>24</v>
      </c>
      <c r="D29" s="18">
        <v>42355</v>
      </c>
      <c r="E29" s="9" t="s">
        <v>17</v>
      </c>
      <c r="F29" s="9">
        <v>13159850785</v>
      </c>
      <c r="G29" s="9" t="s">
        <v>287</v>
      </c>
      <c r="H29" s="9" t="s">
        <v>80</v>
      </c>
      <c r="I29" s="9">
        <v>18604611856</v>
      </c>
      <c r="J29" s="7">
        <v>0</v>
      </c>
      <c r="K29" s="7">
        <v>0</v>
      </c>
      <c r="L29" s="7">
        <v>0</v>
      </c>
      <c r="M29" s="33">
        <f t="shared" si="0"/>
        <v>0</v>
      </c>
      <c r="N29" s="20">
        <f t="shared" si="1"/>
        <v>0</v>
      </c>
      <c r="O29">
        <f>SUMIFS(联通数据!I:I,联通数据!A:A,LEFT(O$1,6),联通数据!C:C,F29)/1000</f>
        <v>0</v>
      </c>
    </row>
    <row r="30" hidden="1" spans="1:15">
      <c r="A30" s="9">
        <v>228257</v>
      </c>
      <c r="B30" s="9" t="s">
        <v>81</v>
      </c>
      <c r="C30" s="9" t="s">
        <v>82</v>
      </c>
      <c r="D30" s="18">
        <v>42360</v>
      </c>
      <c r="E30" s="9" t="s">
        <v>17</v>
      </c>
      <c r="F30" s="9">
        <v>15545903995</v>
      </c>
      <c r="G30" s="9" t="s">
        <v>287</v>
      </c>
      <c r="H30" s="9" t="s">
        <v>83</v>
      </c>
      <c r="I30" s="9">
        <v>18604689168</v>
      </c>
      <c r="J30" s="7">
        <v>100</v>
      </c>
      <c r="K30" s="7">
        <v>0</v>
      </c>
      <c r="L30" s="7">
        <v>5</v>
      </c>
      <c r="M30" s="33">
        <f t="shared" si="0"/>
        <v>0</v>
      </c>
      <c r="N30" s="20">
        <f t="shared" si="1"/>
        <v>5</v>
      </c>
      <c r="O30">
        <f>SUMIFS(联通数据!I:I,联通数据!A:A,LEFT(O$1,6),联通数据!C:C,F30)/1000</f>
        <v>100</v>
      </c>
    </row>
    <row r="31" hidden="1" spans="1:15">
      <c r="A31" s="9">
        <v>228479</v>
      </c>
      <c r="B31" s="9" t="s">
        <v>84</v>
      </c>
      <c r="C31" s="9" t="s">
        <v>85</v>
      </c>
      <c r="D31" s="18">
        <v>42368</v>
      </c>
      <c r="E31" s="9" t="s">
        <v>17</v>
      </c>
      <c r="F31" s="9">
        <v>13089767451</v>
      </c>
      <c r="G31" s="9" t="s">
        <v>292</v>
      </c>
      <c r="H31" s="9" t="s">
        <v>86</v>
      </c>
      <c r="I31" s="9">
        <v>18645674069</v>
      </c>
      <c r="J31" s="7">
        <v>0</v>
      </c>
      <c r="K31" s="7">
        <v>0</v>
      </c>
      <c r="L31" s="7">
        <v>0</v>
      </c>
      <c r="M31" s="33">
        <f t="shared" si="0"/>
        <v>0</v>
      </c>
      <c r="N31" s="20">
        <f t="shared" si="1"/>
        <v>0</v>
      </c>
      <c r="O31">
        <f>SUMIFS(联通数据!I:I,联通数据!A:A,LEFT(O$1,6),联通数据!C:C,F31)/1000</f>
        <v>0</v>
      </c>
    </row>
    <row r="32" hidden="1" spans="1:15">
      <c r="A32" s="9">
        <v>228527</v>
      </c>
      <c r="B32" s="9" t="s">
        <v>87</v>
      </c>
      <c r="C32" s="9" t="s">
        <v>85</v>
      </c>
      <c r="D32" s="18">
        <v>42370</v>
      </c>
      <c r="E32" s="9" t="s">
        <v>17</v>
      </c>
      <c r="F32" s="9">
        <v>13214668068</v>
      </c>
      <c r="G32" s="9" t="s">
        <v>292</v>
      </c>
      <c r="H32" s="9" t="s">
        <v>88</v>
      </c>
      <c r="I32" s="9">
        <v>18604561359</v>
      </c>
      <c r="J32" s="7">
        <v>800</v>
      </c>
      <c r="K32" s="7">
        <v>0</v>
      </c>
      <c r="L32" s="7">
        <v>40</v>
      </c>
      <c r="M32" s="33">
        <f t="shared" si="0"/>
        <v>0.9375</v>
      </c>
      <c r="N32" s="20">
        <f t="shared" si="1"/>
        <v>2.5</v>
      </c>
      <c r="O32">
        <f>SUMIFS(联通数据!I:I,联通数据!A:A,LEFT(O$1,6),联通数据!C:C,F32)/1000</f>
        <v>50</v>
      </c>
    </row>
    <row r="33" hidden="1" spans="1:15">
      <c r="A33" s="9">
        <v>228593</v>
      </c>
      <c r="B33" s="9" t="s">
        <v>28</v>
      </c>
      <c r="C33" s="9" t="s">
        <v>29</v>
      </c>
      <c r="D33" s="18">
        <v>42373</v>
      </c>
      <c r="E33" s="9" t="s">
        <v>17</v>
      </c>
      <c r="F33" s="9">
        <v>13104524724</v>
      </c>
      <c r="G33" s="9" t="s">
        <v>292</v>
      </c>
      <c r="H33" s="9" t="s">
        <v>30</v>
      </c>
      <c r="I33" s="9">
        <v>15645202616</v>
      </c>
      <c r="J33" s="7">
        <v>0</v>
      </c>
      <c r="K33" s="7">
        <v>0</v>
      </c>
      <c r="L33" s="7">
        <v>0</v>
      </c>
      <c r="M33" s="33">
        <f t="shared" si="0"/>
        <v>0</v>
      </c>
      <c r="N33" s="20">
        <f t="shared" si="1"/>
        <v>0</v>
      </c>
      <c r="O33">
        <f>SUMIFS(联通数据!I:I,联通数据!A:A,LEFT(O$1,6),联通数据!C:C,F33)/1000</f>
        <v>0</v>
      </c>
    </row>
    <row r="34" hidden="1" spans="1:15">
      <c r="A34" s="9">
        <v>228807</v>
      </c>
      <c r="B34" s="9" t="s">
        <v>89</v>
      </c>
      <c r="C34" s="9" t="s">
        <v>70</v>
      </c>
      <c r="D34" s="18">
        <v>42380</v>
      </c>
      <c r="E34" s="9" t="s">
        <v>17</v>
      </c>
      <c r="F34" s="9">
        <v>15545413110</v>
      </c>
      <c r="G34" s="9" t="s">
        <v>287</v>
      </c>
      <c r="H34" s="9" t="s">
        <v>90</v>
      </c>
      <c r="I34" s="9">
        <v>18604541303</v>
      </c>
      <c r="J34" s="7">
        <v>200</v>
      </c>
      <c r="K34" s="7">
        <v>0</v>
      </c>
      <c r="L34" s="7">
        <v>10</v>
      </c>
      <c r="M34" s="33">
        <f t="shared" si="0"/>
        <v>0</v>
      </c>
      <c r="N34" s="20">
        <f t="shared" si="1"/>
        <v>10</v>
      </c>
      <c r="O34">
        <f>SUMIFS(联通数据!I:I,联通数据!A:A,LEFT(O$1,6),联通数据!C:C,F34)/1000</f>
        <v>200</v>
      </c>
    </row>
    <row r="35" hidden="1" spans="1:15">
      <c r="A35" s="9">
        <v>229031</v>
      </c>
      <c r="B35" s="9" t="s">
        <v>91</v>
      </c>
      <c r="C35" s="9" t="s">
        <v>39</v>
      </c>
      <c r="D35" s="18">
        <v>42387</v>
      </c>
      <c r="E35" s="9" t="s">
        <v>17</v>
      </c>
      <c r="F35" s="9">
        <v>13144660091</v>
      </c>
      <c r="G35" s="9" t="s">
        <v>292</v>
      </c>
      <c r="H35" s="9" t="s">
        <v>40</v>
      </c>
      <c r="I35" s="9">
        <v>18604664632</v>
      </c>
      <c r="J35" s="7">
        <v>0</v>
      </c>
      <c r="K35" s="7">
        <v>0</v>
      </c>
      <c r="L35" s="7">
        <v>0</v>
      </c>
      <c r="M35" s="33">
        <f t="shared" ref="M35:M66" si="2">IF(J35+K35&gt;0,1-O35/(J35+K35),0)</f>
        <v>0</v>
      </c>
      <c r="N35" s="20">
        <f t="shared" ref="N35:N66" si="3">ROUND(L35*(1-M35),2)</f>
        <v>0</v>
      </c>
      <c r="O35">
        <f>SUMIFS(联通数据!I:I,联通数据!A:A,LEFT(O$1,6),联通数据!C:C,F35)/1000</f>
        <v>0</v>
      </c>
    </row>
    <row r="36" hidden="1" spans="1:15">
      <c r="A36" s="9">
        <v>229079</v>
      </c>
      <c r="B36" s="9" t="s">
        <v>92</v>
      </c>
      <c r="C36" s="9" t="s">
        <v>24</v>
      </c>
      <c r="D36" s="18">
        <v>42389</v>
      </c>
      <c r="E36" s="9" t="s">
        <v>17</v>
      </c>
      <c r="F36" s="9">
        <v>15545159712</v>
      </c>
      <c r="G36" s="9" t="s">
        <v>292</v>
      </c>
      <c r="H36" s="9" t="s">
        <v>93</v>
      </c>
      <c r="I36" s="9">
        <v>18603655953</v>
      </c>
      <c r="J36" s="7">
        <v>0</v>
      </c>
      <c r="K36" s="7">
        <v>0</v>
      </c>
      <c r="L36" s="7">
        <v>0</v>
      </c>
      <c r="M36" s="33">
        <f t="shared" si="2"/>
        <v>0</v>
      </c>
      <c r="N36" s="20">
        <f t="shared" si="3"/>
        <v>0</v>
      </c>
      <c r="O36">
        <f>SUMIFS(联通数据!I:I,联通数据!A:A,LEFT(O$1,6),联通数据!C:C,F36)/1000</f>
        <v>0</v>
      </c>
    </row>
    <row r="37" hidden="1" spans="1:15">
      <c r="A37" s="9">
        <v>229565</v>
      </c>
      <c r="B37" s="9" t="s">
        <v>94</v>
      </c>
      <c r="C37" s="9" t="s">
        <v>24</v>
      </c>
      <c r="D37" s="18">
        <v>42403</v>
      </c>
      <c r="E37" s="9" t="s">
        <v>17</v>
      </c>
      <c r="F37" s="9">
        <v>13029807572</v>
      </c>
      <c r="G37" s="9" t="s">
        <v>287</v>
      </c>
      <c r="H37" s="9" t="s">
        <v>95</v>
      </c>
      <c r="I37" s="9">
        <v>18686817956</v>
      </c>
      <c r="J37" s="7">
        <v>50</v>
      </c>
      <c r="K37" s="7">
        <v>0</v>
      </c>
      <c r="L37" s="7">
        <v>2.5</v>
      </c>
      <c r="M37" s="33">
        <f t="shared" si="2"/>
        <v>0</v>
      </c>
      <c r="N37" s="20">
        <f t="shared" si="3"/>
        <v>2.5</v>
      </c>
      <c r="O37">
        <f>SUMIFS(联通数据!I:I,联通数据!A:A,LEFT(O$1,6),联通数据!C:C,F37)/1000</f>
        <v>50</v>
      </c>
    </row>
    <row r="38" hidden="1" spans="1:15">
      <c r="A38" s="9">
        <v>229749</v>
      </c>
      <c r="B38" s="9" t="s">
        <v>96</v>
      </c>
      <c r="C38" s="9" t="s">
        <v>24</v>
      </c>
      <c r="D38" s="18">
        <v>42416</v>
      </c>
      <c r="E38" s="9" t="s">
        <v>17</v>
      </c>
      <c r="F38" s="9">
        <v>15545540032</v>
      </c>
      <c r="G38" s="9" t="s">
        <v>287</v>
      </c>
      <c r="H38" s="9" t="s">
        <v>97</v>
      </c>
      <c r="I38" s="9">
        <v>18603653136</v>
      </c>
      <c r="J38" s="7">
        <v>741.46</v>
      </c>
      <c r="K38" s="7">
        <v>0</v>
      </c>
      <c r="L38" s="7">
        <v>37.073</v>
      </c>
      <c r="M38" s="33">
        <f t="shared" si="2"/>
        <v>0</v>
      </c>
      <c r="N38" s="20">
        <f t="shared" si="3"/>
        <v>37.07</v>
      </c>
      <c r="O38">
        <f>SUMIFS(联通数据!I:I,联通数据!A:A,LEFT(O$1,6),联通数据!C:C,F38)/1000</f>
        <v>741.46</v>
      </c>
    </row>
    <row r="39" hidden="1" spans="1:15">
      <c r="A39" s="9">
        <v>230240</v>
      </c>
      <c r="B39" s="9" t="s">
        <v>98</v>
      </c>
      <c r="C39" s="9" t="s">
        <v>24</v>
      </c>
      <c r="D39" s="18">
        <v>42433</v>
      </c>
      <c r="E39" s="9" t="s">
        <v>17</v>
      </c>
      <c r="F39" s="9">
        <v>18686706064</v>
      </c>
      <c r="G39" s="9" t="s">
        <v>292</v>
      </c>
      <c r="H39" s="9" t="s">
        <v>99</v>
      </c>
      <c r="I39" s="9">
        <v>18603655983</v>
      </c>
      <c r="J39" s="7">
        <v>0</v>
      </c>
      <c r="K39" s="7">
        <v>0</v>
      </c>
      <c r="L39" s="7">
        <v>0</v>
      </c>
      <c r="M39" s="33">
        <f t="shared" si="2"/>
        <v>0</v>
      </c>
      <c r="N39" s="20">
        <f t="shared" si="3"/>
        <v>0</v>
      </c>
      <c r="O39">
        <f>SUMIFS(联通数据!I:I,联通数据!A:A,LEFT(O$1,6),联通数据!C:C,F39)/1000</f>
        <v>0</v>
      </c>
    </row>
    <row r="40" hidden="1" spans="1:15">
      <c r="A40" s="9">
        <v>230280</v>
      </c>
      <c r="B40" s="9" t="s">
        <v>100</v>
      </c>
      <c r="C40" s="9" t="s">
        <v>21</v>
      </c>
      <c r="D40" s="18">
        <v>42436</v>
      </c>
      <c r="E40" s="9" t="s">
        <v>17</v>
      </c>
      <c r="F40" s="9">
        <v>15604631379</v>
      </c>
      <c r="G40" s="9" t="s">
        <v>292</v>
      </c>
      <c r="H40" s="9" t="s">
        <v>101</v>
      </c>
      <c r="I40" s="9">
        <v>18604530207</v>
      </c>
      <c r="J40" s="7">
        <v>50</v>
      </c>
      <c r="K40" s="7">
        <v>0</v>
      </c>
      <c r="L40" s="7">
        <v>2.5</v>
      </c>
      <c r="M40" s="33">
        <f t="shared" si="2"/>
        <v>0</v>
      </c>
      <c r="N40" s="20">
        <f t="shared" si="3"/>
        <v>2.5</v>
      </c>
      <c r="O40">
        <f>SUMIFS(联通数据!I:I,联通数据!A:A,LEFT(O$1,6),联通数据!C:C,F40)/1000</f>
        <v>50</v>
      </c>
    </row>
    <row r="41" hidden="1" spans="1:15">
      <c r="A41" s="9">
        <v>230298</v>
      </c>
      <c r="B41" s="9" t="s">
        <v>102</v>
      </c>
      <c r="C41" s="9" t="s">
        <v>77</v>
      </c>
      <c r="D41" s="18">
        <v>42436</v>
      </c>
      <c r="E41" s="9" t="s">
        <v>17</v>
      </c>
      <c r="F41" s="9">
        <v>13045389591</v>
      </c>
      <c r="G41" s="9" t="s">
        <v>292</v>
      </c>
      <c r="H41" s="9" t="s">
        <v>103</v>
      </c>
      <c r="I41" s="9">
        <v>18646410289</v>
      </c>
      <c r="J41" s="7">
        <v>0</v>
      </c>
      <c r="K41" s="7">
        <v>0</v>
      </c>
      <c r="L41" s="7">
        <v>0</v>
      </c>
      <c r="M41" s="33">
        <f t="shared" si="2"/>
        <v>0</v>
      </c>
      <c r="N41" s="20">
        <f t="shared" si="3"/>
        <v>0</v>
      </c>
      <c r="O41">
        <f>SUMIFS(联通数据!I:I,联通数据!A:A,LEFT(O$1,6),联通数据!C:C,F41)/1000</f>
        <v>0</v>
      </c>
    </row>
    <row r="42" hidden="1" spans="1:15">
      <c r="A42" s="9">
        <v>230391</v>
      </c>
      <c r="B42" s="9" t="s">
        <v>104</v>
      </c>
      <c r="C42" s="9" t="s">
        <v>16</v>
      </c>
      <c r="D42" s="18">
        <v>42439</v>
      </c>
      <c r="E42" s="9" t="s">
        <v>17</v>
      </c>
      <c r="F42" s="9">
        <v>15604593101</v>
      </c>
      <c r="G42" s="9" t="s">
        <v>292</v>
      </c>
      <c r="H42" s="9" t="s">
        <v>105</v>
      </c>
      <c r="I42" s="9">
        <v>15645900521</v>
      </c>
      <c r="J42" s="7">
        <v>800</v>
      </c>
      <c r="K42" s="7">
        <v>0</v>
      </c>
      <c r="L42" s="7">
        <v>40</v>
      </c>
      <c r="M42" s="33">
        <f t="shared" si="2"/>
        <v>0</v>
      </c>
      <c r="N42" s="20">
        <f t="shared" si="3"/>
        <v>40</v>
      </c>
      <c r="O42">
        <f>SUMIFS(联通数据!I:I,联通数据!A:A,LEFT(O$1,6),联通数据!C:C,F42)/1000</f>
        <v>800</v>
      </c>
    </row>
    <row r="43" hidden="1" spans="1:15">
      <c r="A43" s="9">
        <v>230501</v>
      </c>
      <c r="B43" s="9" t="s">
        <v>106</v>
      </c>
      <c r="C43" s="9" t="s">
        <v>85</v>
      </c>
      <c r="D43" s="18">
        <v>42444</v>
      </c>
      <c r="E43" s="9" t="s">
        <v>17</v>
      </c>
      <c r="F43" s="9">
        <v>13039787819</v>
      </c>
      <c r="G43" s="9" t="s">
        <v>292</v>
      </c>
      <c r="H43" s="9" t="s">
        <v>107</v>
      </c>
      <c r="I43" s="9">
        <v>18645604068</v>
      </c>
      <c r="J43" s="7">
        <v>800</v>
      </c>
      <c r="K43" s="7">
        <v>0</v>
      </c>
      <c r="L43" s="7">
        <v>40</v>
      </c>
      <c r="M43" s="33">
        <f t="shared" si="2"/>
        <v>1</v>
      </c>
      <c r="N43" s="20">
        <f t="shared" si="3"/>
        <v>0</v>
      </c>
      <c r="O43">
        <f>SUMIFS(联通数据!I:I,联通数据!A:A,LEFT(O$1,6),联通数据!C:C,F43)/1000</f>
        <v>0</v>
      </c>
    </row>
    <row r="44" spans="1:15">
      <c r="A44" s="9">
        <v>230502</v>
      </c>
      <c r="B44" s="9" t="s">
        <v>108</v>
      </c>
      <c r="C44" s="9" t="s">
        <v>24</v>
      </c>
      <c r="D44" s="18">
        <v>42444</v>
      </c>
      <c r="E44" s="9" t="s">
        <v>17</v>
      </c>
      <c r="F44" s="9">
        <v>13029726327</v>
      </c>
      <c r="G44" s="9" t="s">
        <v>287</v>
      </c>
      <c r="H44" s="9" t="s">
        <v>109</v>
      </c>
      <c r="I44" s="9">
        <v>18603655891</v>
      </c>
      <c r="J44" s="7">
        <v>968.56</v>
      </c>
      <c r="K44" s="7">
        <v>0</v>
      </c>
      <c r="L44" s="7">
        <v>48.428</v>
      </c>
      <c r="M44" s="33">
        <f t="shared" si="2"/>
        <v>-0.309738168001982</v>
      </c>
      <c r="N44" s="20">
        <f t="shared" si="3"/>
        <v>63.43</v>
      </c>
      <c r="O44">
        <f>SUMIFS(联通数据!I:I,联通数据!A:A,LEFT(O$1,6),联通数据!C:C,F44)/1000</f>
        <v>1268.56</v>
      </c>
    </row>
    <row r="45" hidden="1" spans="1:15">
      <c r="A45" s="9">
        <v>230712</v>
      </c>
      <c r="B45" s="9" t="s">
        <v>110</v>
      </c>
      <c r="C45" s="9" t="s">
        <v>24</v>
      </c>
      <c r="D45" s="18">
        <v>42450</v>
      </c>
      <c r="E45" s="9" t="s">
        <v>17</v>
      </c>
      <c r="F45" s="9">
        <v>13125911397</v>
      </c>
      <c r="G45" s="9" t="s">
        <v>287</v>
      </c>
      <c r="H45" s="9" t="s">
        <v>111</v>
      </c>
      <c r="I45" s="9">
        <v>18603655892</v>
      </c>
      <c r="J45" s="7">
        <v>43.5</v>
      </c>
      <c r="K45" s="7">
        <v>0</v>
      </c>
      <c r="L45" s="7">
        <v>2.175</v>
      </c>
      <c r="M45" s="33">
        <f t="shared" si="2"/>
        <v>0</v>
      </c>
      <c r="N45" s="20">
        <f t="shared" si="3"/>
        <v>2.18</v>
      </c>
      <c r="O45">
        <f>SUMIFS(联通数据!I:I,联通数据!A:A,LEFT(O$1,6),联通数据!C:C,F45)/1000</f>
        <v>43.5</v>
      </c>
    </row>
    <row r="46" hidden="1" spans="1:15">
      <c r="A46" s="9">
        <v>230958</v>
      </c>
      <c r="B46" s="9" t="s">
        <v>112</v>
      </c>
      <c r="C46" s="9" t="s">
        <v>67</v>
      </c>
      <c r="D46" s="18">
        <v>42458</v>
      </c>
      <c r="E46" s="9" t="s">
        <v>17</v>
      </c>
      <c r="F46" s="9">
        <v>15545556309</v>
      </c>
      <c r="G46" s="9" t="s">
        <v>287</v>
      </c>
      <c r="H46" s="9" t="s">
        <v>113</v>
      </c>
      <c r="I46" s="9">
        <v>15645501077</v>
      </c>
      <c r="J46" s="7">
        <v>50</v>
      </c>
      <c r="K46" s="7">
        <v>0</v>
      </c>
      <c r="L46" s="7">
        <v>2.5</v>
      </c>
      <c r="M46" s="33">
        <f t="shared" si="2"/>
        <v>0</v>
      </c>
      <c r="N46" s="20">
        <f t="shared" si="3"/>
        <v>2.5</v>
      </c>
      <c r="O46">
        <f>SUMIFS(联通数据!I:I,联通数据!A:A,LEFT(O$1,6),联通数据!C:C,F46)/1000</f>
        <v>50</v>
      </c>
    </row>
    <row r="47" hidden="1" spans="1:15">
      <c r="A47" s="9">
        <v>230977</v>
      </c>
      <c r="B47" s="9" t="s">
        <v>114</v>
      </c>
      <c r="C47" s="9" t="s">
        <v>24</v>
      </c>
      <c r="D47" s="18">
        <v>42459</v>
      </c>
      <c r="E47" s="9" t="s">
        <v>17</v>
      </c>
      <c r="F47" s="9">
        <v>13069860176</v>
      </c>
      <c r="G47" s="9" t="s">
        <v>287</v>
      </c>
      <c r="H47" s="9" t="s">
        <v>115</v>
      </c>
      <c r="I47" s="9">
        <v>18645181233</v>
      </c>
      <c r="J47" s="7">
        <v>0</v>
      </c>
      <c r="K47" s="7">
        <v>0</v>
      </c>
      <c r="L47" s="7">
        <v>0</v>
      </c>
      <c r="M47" s="33">
        <f t="shared" si="2"/>
        <v>0</v>
      </c>
      <c r="N47" s="20">
        <f t="shared" si="3"/>
        <v>0</v>
      </c>
      <c r="O47">
        <f>SUMIFS(联通数据!I:I,联通数据!A:A,LEFT(O$1,6),联通数据!C:C,F47)/1000</f>
        <v>0</v>
      </c>
    </row>
    <row r="48" spans="1:15">
      <c r="A48" s="9">
        <v>231012</v>
      </c>
      <c r="B48" s="9" t="s">
        <v>116</v>
      </c>
      <c r="C48" s="9" t="s">
        <v>24</v>
      </c>
      <c r="D48" s="18">
        <v>42460</v>
      </c>
      <c r="E48" s="9" t="s">
        <v>17</v>
      </c>
      <c r="F48" s="9">
        <v>13100874110</v>
      </c>
      <c r="G48" s="9" t="s">
        <v>287</v>
      </c>
      <c r="H48" s="9" t="s">
        <v>117</v>
      </c>
      <c r="I48" s="9">
        <v>18603655355</v>
      </c>
      <c r="J48" s="7">
        <v>956.1</v>
      </c>
      <c r="K48" s="7">
        <v>0</v>
      </c>
      <c r="L48" s="7">
        <v>47.805</v>
      </c>
      <c r="M48" s="33">
        <f t="shared" si="2"/>
        <v>-0.000146428197887127</v>
      </c>
      <c r="N48" s="20">
        <f t="shared" si="3"/>
        <v>47.81</v>
      </c>
      <c r="O48">
        <f>SUMIFS(联通数据!I:I,联通数据!A:A,LEFT(O$1,6),联通数据!C:C,F48)/1000</f>
        <v>956.24</v>
      </c>
    </row>
    <row r="49" hidden="1" spans="1:15">
      <c r="A49" s="9">
        <v>231015</v>
      </c>
      <c r="B49" s="9" t="s">
        <v>118</v>
      </c>
      <c r="C49" s="9" t="s">
        <v>21</v>
      </c>
      <c r="D49" s="18">
        <v>42460</v>
      </c>
      <c r="E49" s="9" t="s">
        <v>17</v>
      </c>
      <c r="F49" s="9">
        <v>15603631425</v>
      </c>
      <c r="G49" s="9" t="s">
        <v>292</v>
      </c>
      <c r="H49" s="9" t="s">
        <v>119</v>
      </c>
      <c r="I49" s="9">
        <v>18645320139</v>
      </c>
      <c r="J49" s="7">
        <v>200</v>
      </c>
      <c r="K49" s="7">
        <v>0</v>
      </c>
      <c r="L49" s="7">
        <v>10</v>
      </c>
      <c r="M49" s="33">
        <f t="shared" si="2"/>
        <v>0</v>
      </c>
      <c r="N49" s="20">
        <f t="shared" si="3"/>
        <v>10</v>
      </c>
      <c r="O49">
        <f>SUMIFS(联通数据!I:I,联通数据!A:A,LEFT(O$1,6),联通数据!C:C,F49)/1000</f>
        <v>200</v>
      </c>
    </row>
    <row r="50" hidden="1" spans="1:15">
      <c r="A50" s="9">
        <v>231044</v>
      </c>
      <c r="B50" s="9" t="s">
        <v>120</v>
      </c>
      <c r="C50" s="9" t="s">
        <v>34</v>
      </c>
      <c r="D50" s="18">
        <v>42461</v>
      </c>
      <c r="E50" s="9" t="s">
        <v>17</v>
      </c>
      <c r="F50" s="9">
        <v>13089625051</v>
      </c>
      <c r="G50" s="9" t="s">
        <v>287</v>
      </c>
      <c r="H50" s="9" t="s">
        <v>35</v>
      </c>
      <c r="I50" s="9">
        <v>15645887172</v>
      </c>
      <c r="J50" s="7">
        <v>72.32</v>
      </c>
      <c r="K50" s="7">
        <v>0</v>
      </c>
      <c r="L50" s="7">
        <v>3.616</v>
      </c>
      <c r="M50" s="33">
        <f t="shared" si="2"/>
        <v>0</v>
      </c>
      <c r="N50" s="20">
        <f t="shared" si="3"/>
        <v>3.62</v>
      </c>
      <c r="O50">
        <f>SUMIFS(联通数据!I:I,联通数据!A:A,LEFT(O$1,6),联通数据!C:C,F50)/1000</f>
        <v>72.32</v>
      </c>
    </row>
    <row r="51" hidden="1" spans="1:15">
      <c r="A51" s="9">
        <v>231072</v>
      </c>
      <c r="B51" s="9" t="s">
        <v>121</v>
      </c>
      <c r="C51" s="9" t="s">
        <v>16</v>
      </c>
      <c r="D51" s="18">
        <v>42461</v>
      </c>
      <c r="E51" s="9" t="s">
        <v>17</v>
      </c>
      <c r="F51" s="9">
        <v>13029836886</v>
      </c>
      <c r="G51" s="9" t="s">
        <v>292</v>
      </c>
      <c r="H51" s="9" t="s">
        <v>122</v>
      </c>
      <c r="I51" s="9">
        <v>15645092162</v>
      </c>
      <c r="J51" s="7">
        <v>400</v>
      </c>
      <c r="K51" s="7">
        <v>0</v>
      </c>
      <c r="L51" s="7">
        <v>20</v>
      </c>
      <c r="M51" s="33">
        <f t="shared" si="2"/>
        <v>0</v>
      </c>
      <c r="N51" s="20">
        <f t="shared" si="3"/>
        <v>20</v>
      </c>
      <c r="O51">
        <f>SUMIFS(联通数据!I:I,联通数据!A:A,LEFT(O$1,6),联通数据!C:C,F51)/1000</f>
        <v>400</v>
      </c>
    </row>
    <row r="52" hidden="1" spans="1:15">
      <c r="A52" s="9">
        <v>231108</v>
      </c>
      <c r="B52" s="9" t="s">
        <v>123</v>
      </c>
      <c r="C52" s="9" t="s">
        <v>21</v>
      </c>
      <c r="D52" s="18">
        <v>42465</v>
      </c>
      <c r="E52" s="9" t="s">
        <v>17</v>
      </c>
      <c r="F52" s="9">
        <v>13045336752</v>
      </c>
      <c r="G52" s="9" t="s">
        <v>292</v>
      </c>
      <c r="H52" s="9" t="s">
        <v>124</v>
      </c>
      <c r="I52" s="9">
        <v>18604530032</v>
      </c>
      <c r="J52" s="7">
        <v>100</v>
      </c>
      <c r="K52" s="7">
        <v>0</v>
      </c>
      <c r="L52" s="7">
        <v>5</v>
      </c>
      <c r="M52" s="33">
        <f t="shared" si="2"/>
        <v>1</v>
      </c>
      <c r="N52" s="20">
        <f t="shared" si="3"/>
        <v>0</v>
      </c>
      <c r="O52">
        <f>SUMIFS(联通数据!I:I,联通数据!A:A,LEFT(O$1,6),联通数据!C:C,F52)/1000</f>
        <v>0</v>
      </c>
    </row>
    <row r="53" hidden="1" spans="1:15">
      <c r="A53" s="9">
        <v>231485</v>
      </c>
      <c r="B53" s="9" t="s">
        <v>125</v>
      </c>
      <c r="C53" s="9" t="s">
        <v>16</v>
      </c>
      <c r="D53" s="18">
        <v>42479</v>
      </c>
      <c r="E53" s="9" t="s">
        <v>17</v>
      </c>
      <c r="F53" s="9">
        <v>13244592769</v>
      </c>
      <c r="G53" s="9" t="s">
        <v>292</v>
      </c>
      <c r="H53" s="9" t="s">
        <v>126</v>
      </c>
      <c r="I53" s="9">
        <v>15645900517</v>
      </c>
      <c r="J53" s="7">
        <v>0</v>
      </c>
      <c r="K53" s="7">
        <v>0</v>
      </c>
      <c r="L53" s="7">
        <v>0</v>
      </c>
      <c r="M53" s="33">
        <f t="shared" si="2"/>
        <v>0</v>
      </c>
      <c r="N53" s="20">
        <f t="shared" si="3"/>
        <v>0</v>
      </c>
      <c r="O53">
        <f>SUMIFS(联通数据!I:I,联通数据!A:A,LEFT(O$1,6),联通数据!C:C,F53)/1000</f>
        <v>0</v>
      </c>
    </row>
    <row r="54" hidden="1" spans="1:15">
      <c r="A54" s="9">
        <v>231594</v>
      </c>
      <c r="B54" s="9" t="s">
        <v>127</v>
      </c>
      <c r="C54" s="9" t="s">
        <v>24</v>
      </c>
      <c r="D54" s="18">
        <v>42481</v>
      </c>
      <c r="E54" s="9" t="s">
        <v>17</v>
      </c>
      <c r="F54" s="9">
        <v>15561561681</v>
      </c>
      <c r="G54" s="9" t="s">
        <v>292</v>
      </c>
      <c r="H54" s="9" t="s">
        <v>18</v>
      </c>
      <c r="I54" s="9">
        <v>18603600503</v>
      </c>
      <c r="J54" s="7">
        <v>0</v>
      </c>
      <c r="K54" s="7">
        <v>0</v>
      </c>
      <c r="L54" s="7">
        <v>0</v>
      </c>
      <c r="M54" s="33">
        <f t="shared" si="2"/>
        <v>0</v>
      </c>
      <c r="N54" s="20">
        <f t="shared" si="3"/>
        <v>0</v>
      </c>
      <c r="O54">
        <f>SUMIFS(联通数据!I:I,联通数据!A:A,LEFT(O$1,6),联通数据!C:C,F54)/1000</f>
        <v>0</v>
      </c>
    </row>
    <row r="55" hidden="1" spans="1:15">
      <c r="A55" s="9">
        <v>232094</v>
      </c>
      <c r="B55" s="9" t="s">
        <v>128</v>
      </c>
      <c r="C55" s="9" t="s">
        <v>16</v>
      </c>
      <c r="D55" s="18">
        <v>42495</v>
      </c>
      <c r="E55" s="9" t="s">
        <v>17</v>
      </c>
      <c r="F55" s="9">
        <v>13194596220</v>
      </c>
      <c r="G55" s="9" t="s">
        <v>292</v>
      </c>
      <c r="H55" s="9" t="s">
        <v>129</v>
      </c>
      <c r="I55" s="9">
        <v>15645902667</v>
      </c>
      <c r="J55" s="7">
        <v>0</v>
      </c>
      <c r="K55" s="7">
        <v>0</v>
      </c>
      <c r="L55" s="7">
        <v>0</v>
      </c>
      <c r="M55" s="33">
        <f t="shared" si="2"/>
        <v>0</v>
      </c>
      <c r="N55" s="20">
        <f t="shared" si="3"/>
        <v>0</v>
      </c>
      <c r="O55">
        <f>SUMIFS(联通数据!I:I,联通数据!A:A,LEFT(O$1,6),联通数据!C:C,F55)/1000</f>
        <v>0</v>
      </c>
    </row>
    <row r="56" hidden="1" spans="1:15">
      <c r="A56" s="9">
        <v>232187</v>
      </c>
      <c r="B56" s="9" t="s">
        <v>130</v>
      </c>
      <c r="C56" s="9" t="s">
        <v>29</v>
      </c>
      <c r="D56" s="18">
        <v>42499</v>
      </c>
      <c r="E56" s="9" t="s">
        <v>17</v>
      </c>
      <c r="F56" s="9">
        <v>13089740575</v>
      </c>
      <c r="G56" s="9" t="s">
        <v>292</v>
      </c>
      <c r="H56" s="9" t="s">
        <v>131</v>
      </c>
      <c r="I56" s="9">
        <v>15645202539</v>
      </c>
      <c r="J56" s="7">
        <v>58.1</v>
      </c>
      <c r="K56" s="7">
        <v>0</v>
      </c>
      <c r="L56" s="7">
        <v>2.905</v>
      </c>
      <c r="M56" s="33">
        <f t="shared" si="2"/>
        <v>0</v>
      </c>
      <c r="N56" s="20">
        <f t="shared" si="3"/>
        <v>2.91</v>
      </c>
      <c r="O56">
        <f>SUMIFS(联通数据!I:I,联通数据!A:A,LEFT(O$1,6),联通数据!C:C,F56)/1000</f>
        <v>58.1</v>
      </c>
    </row>
    <row r="57" hidden="1" spans="1:15">
      <c r="A57" s="9">
        <v>232262</v>
      </c>
      <c r="B57" s="9" t="s">
        <v>132</v>
      </c>
      <c r="C57" s="9" t="s">
        <v>77</v>
      </c>
      <c r="D57" s="18">
        <v>42501</v>
      </c>
      <c r="E57" s="9" t="s">
        <v>17</v>
      </c>
      <c r="F57" s="9">
        <v>13009968712</v>
      </c>
      <c r="G57" s="9" t="s">
        <v>292</v>
      </c>
      <c r="H57" s="9" t="s">
        <v>133</v>
      </c>
      <c r="I57" s="9">
        <v>18646489055</v>
      </c>
      <c r="J57" s="7">
        <v>0</v>
      </c>
      <c r="K57" s="7">
        <v>0</v>
      </c>
      <c r="L57" s="7">
        <v>0</v>
      </c>
      <c r="M57" s="33">
        <f t="shared" si="2"/>
        <v>0</v>
      </c>
      <c r="N57" s="20">
        <f t="shared" si="3"/>
        <v>0</v>
      </c>
      <c r="O57">
        <f>SUMIFS(联通数据!I:I,联通数据!A:A,LEFT(O$1,6),联通数据!C:C,F57)/1000</f>
        <v>0</v>
      </c>
    </row>
    <row r="58" hidden="1" spans="1:15">
      <c r="A58" s="9">
        <v>232268</v>
      </c>
      <c r="B58" s="9" t="s">
        <v>134</v>
      </c>
      <c r="C58" s="9" t="s">
        <v>85</v>
      </c>
      <c r="D58" s="18">
        <v>42501</v>
      </c>
      <c r="E58" s="9" t="s">
        <v>17</v>
      </c>
      <c r="F58" s="9">
        <v>13039775697</v>
      </c>
      <c r="G58" s="9" t="s">
        <v>292</v>
      </c>
      <c r="H58" s="9" t="s">
        <v>135</v>
      </c>
      <c r="I58" s="9">
        <v>13251569777</v>
      </c>
      <c r="J58" s="7">
        <v>800</v>
      </c>
      <c r="K58" s="7">
        <v>0</v>
      </c>
      <c r="L58" s="7">
        <v>40</v>
      </c>
      <c r="M58" s="33">
        <f t="shared" si="2"/>
        <v>1</v>
      </c>
      <c r="N58" s="20">
        <f t="shared" si="3"/>
        <v>0</v>
      </c>
      <c r="O58">
        <f>SUMIFS(联通数据!I:I,联通数据!A:A,LEFT(O$1,6),联通数据!C:C,F58)/1000</f>
        <v>0</v>
      </c>
    </row>
    <row r="59" hidden="1" spans="1:15">
      <c r="A59" s="9">
        <v>232269</v>
      </c>
      <c r="B59" s="9" t="s">
        <v>136</v>
      </c>
      <c r="C59" s="9" t="s">
        <v>21</v>
      </c>
      <c r="D59" s="18">
        <v>42501</v>
      </c>
      <c r="E59" s="9" t="s">
        <v>17</v>
      </c>
      <c r="F59" s="9">
        <v>13144635512</v>
      </c>
      <c r="G59" s="9" t="s">
        <v>292</v>
      </c>
      <c r="H59" s="9" t="s">
        <v>137</v>
      </c>
      <c r="I59" s="9">
        <v>18604530781</v>
      </c>
      <c r="J59" s="7">
        <v>0</v>
      </c>
      <c r="K59" s="7">
        <v>0</v>
      </c>
      <c r="L59" s="7">
        <v>0</v>
      </c>
      <c r="M59" s="33">
        <f t="shared" si="2"/>
        <v>0</v>
      </c>
      <c r="N59" s="20">
        <f t="shared" si="3"/>
        <v>0</v>
      </c>
      <c r="O59">
        <f>SUMIFS(联通数据!I:I,联通数据!A:A,LEFT(O$1,6),联通数据!C:C,F59)/1000</f>
        <v>0</v>
      </c>
    </row>
    <row r="60" hidden="1" spans="1:15">
      <c r="A60" s="9">
        <v>232289</v>
      </c>
      <c r="B60" s="9" t="s">
        <v>138</v>
      </c>
      <c r="C60" s="9" t="s">
        <v>16</v>
      </c>
      <c r="D60" s="18">
        <v>42502</v>
      </c>
      <c r="E60" s="9" t="s">
        <v>17</v>
      </c>
      <c r="F60" s="9">
        <v>13039835520</v>
      </c>
      <c r="G60" s="9" t="s">
        <v>292</v>
      </c>
      <c r="H60" s="9" t="s">
        <v>139</v>
      </c>
      <c r="I60" s="9">
        <v>15645902355</v>
      </c>
      <c r="J60" s="7">
        <v>0</v>
      </c>
      <c r="K60" s="7">
        <v>0</v>
      </c>
      <c r="L60" s="7">
        <v>0</v>
      </c>
      <c r="M60" s="33">
        <f t="shared" si="2"/>
        <v>0</v>
      </c>
      <c r="N60" s="20">
        <f t="shared" si="3"/>
        <v>0</v>
      </c>
      <c r="O60">
        <f>SUMIFS(联通数据!I:I,联通数据!A:A,LEFT(O$1,6),联通数据!C:C,F60)/1000</f>
        <v>0</v>
      </c>
    </row>
    <row r="61" hidden="1" spans="1:15">
      <c r="A61" s="9">
        <v>232442</v>
      </c>
      <c r="B61" s="9" t="s">
        <v>140</v>
      </c>
      <c r="C61" s="9" t="s">
        <v>141</v>
      </c>
      <c r="D61" s="18">
        <v>42506</v>
      </c>
      <c r="E61" s="9" t="s">
        <v>17</v>
      </c>
      <c r="F61" s="9">
        <v>13091750030</v>
      </c>
      <c r="G61" s="9" t="s">
        <v>292</v>
      </c>
      <c r="H61" s="9" t="s">
        <v>78</v>
      </c>
      <c r="I61" s="9">
        <v>15604572009</v>
      </c>
      <c r="J61" s="7">
        <v>0</v>
      </c>
      <c r="K61" s="7">
        <v>0</v>
      </c>
      <c r="L61" s="7">
        <v>0</v>
      </c>
      <c r="M61" s="33">
        <f t="shared" si="2"/>
        <v>0</v>
      </c>
      <c r="N61" s="20">
        <f t="shared" si="3"/>
        <v>0</v>
      </c>
      <c r="O61">
        <f>SUMIFS(联通数据!I:I,联通数据!A:A,LEFT(O$1,6),联通数据!C:C,F61)/1000</f>
        <v>0</v>
      </c>
    </row>
    <row r="62" hidden="1" spans="1:15">
      <c r="A62" s="9">
        <v>232736</v>
      </c>
      <c r="B62" s="9" t="s">
        <v>142</v>
      </c>
      <c r="C62" s="9" t="s">
        <v>16</v>
      </c>
      <c r="D62" s="18">
        <v>42515</v>
      </c>
      <c r="E62" s="9" t="s">
        <v>17</v>
      </c>
      <c r="F62" s="9">
        <v>13029823031</v>
      </c>
      <c r="G62" s="9" t="s">
        <v>292</v>
      </c>
      <c r="H62" s="9" t="s">
        <v>143</v>
      </c>
      <c r="I62" s="9">
        <v>15645904158</v>
      </c>
      <c r="J62" s="7">
        <v>0</v>
      </c>
      <c r="K62" s="7">
        <v>0</v>
      </c>
      <c r="L62" s="7">
        <v>0</v>
      </c>
      <c r="M62" s="33">
        <f t="shared" si="2"/>
        <v>0</v>
      </c>
      <c r="N62" s="20">
        <f t="shared" si="3"/>
        <v>0</v>
      </c>
      <c r="O62">
        <f>SUMIFS(联通数据!I:I,联通数据!A:A,LEFT(O$1,6),联通数据!C:C,F62)/1000</f>
        <v>0</v>
      </c>
    </row>
    <row r="63" hidden="1" spans="1:15">
      <c r="A63" s="9">
        <v>232791</v>
      </c>
      <c r="B63" s="9" t="s">
        <v>144</v>
      </c>
      <c r="C63" s="9" t="s">
        <v>141</v>
      </c>
      <c r="D63" s="18">
        <v>42517</v>
      </c>
      <c r="E63" s="9" t="s">
        <v>17</v>
      </c>
      <c r="F63" s="9">
        <v>13089902168</v>
      </c>
      <c r="G63" s="9" t="s">
        <v>292</v>
      </c>
      <c r="H63" s="9" t="s">
        <v>145</v>
      </c>
      <c r="I63" s="9">
        <v>15604572021</v>
      </c>
      <c r="J63" s="7">
        <v>100</v>
      </c>
      <c r="K63" s="7">
        <v>0</v>
      </c>
      <c r="L63" s="7">
        <v>5</v>
      </c>
      <c r="M63" s="33">
        <f t="shared" si="2"/>
        <v>1</v>
      </c>
      <c r="N63" s="20">
        <f t="shared" si="3"/>
        <v>0</v>
      </c>
      <c r="O63">
        <f>SUMIFS(联通数据!I:I,联通数据!A:A,LEFT(O$1,6),联通数据!C:C,F63)/1000</f>
        <v>0</v>
      </c>
    </row>
    <row r="64" hidden="1" spans="1:15">
      <c r="A64" s="9">
        <v>232795</v>
      </c>
      <c r="B64" s="9" t="s">
        <v>146</v>
      </c>
      <c r="C64" s="9" t="s">
        <v>24</v>
      </c>
      <c r="D64" s="18">
        <v>42517</v>
      </c>
      <c r="E64" s="9" t="s">
        <v>17</v>
      </c>
      <c r="F64" s="9">
        <v>15546108519</v>
      </c>
      <c r="G64" s="9" t="s">
        <v>293</v>
      </c>
      <c r="H64" s="9" t="s">
        <v>147</v>
      </c>
      <c r="I64" s="9">
        <v>18603656003</v>
      </c>
      <c r="J64" s="7">
        <v>0</v>
      </c>
      <c r="K64" s="7">
        <v>0</v>
      </c>
      <c r="L64" s="7">
        <v>0</v>
      </c>
      <c r="M64" s="33">
        <f t="shared" si="2"/>
        <v>0</v>
      </c>
      <c r="N64" s="20">
        <f t="shared" si="3"/>
        <v>0</v>
      </c>
      <c r="O64">
        <f>SUMIFS(联通数据!I:I,联通数据!A:A,LEFT(O$1,6),联通数据!C:C,F64)/1000</f>
        <v>0</v>
      </c>
    </row>
    <row r="65" hidden="1" spans="1:15">
      <c r="A65" s="9">
        <v>232923</v>
      </c>
      <c r="B65" s="9" t="s">
        <v>148</v>
      </c>
      <c r="C65" s="9" t="s">
        <v>67</v>
      </c>
      <c r="D65" s="18">
        <v>42522</v>
      </c>
      <c r="E65" s="9" t="s">
        <v>17</v>
      </c>
      <c r="F65" s="9">
        <v>13039953705</v>
      </c>
      <c r="G65" s="9" t="s">
        <v>287</v>
      </c>
      <c r="H65" s="9" t="s">
        <v>149</v>
      </c>
      <c r="I65" s="9">
        <v>18645502235</v>
      </c>
      <c r="J65" s="7">
        <v>400</v>
      </c>
      <c r="K65" s="7">
        <v>0</v>
      </c>
      <c r="L65" s="7">
        <v>20</v>
      </c>
      <c r="M65" s="33">
        <f t="shared" si="2"/>
        <v>1</v>
      </c>
      <c r="N65" s="20">
        <f t="shared" si="3"/>
        <v>0</v>
      </c>
      <c r="O65">
        <f>SUMIFS(联通数据!I:I,联通数据!A:A,LEFT(O$1,6),联通数据!C:C,F65)/1000</f>
        <v>0</v>
      </c>
    </row>
    <row r="66" hidden="1" spans="1:15">
      <c r="A66" s="9">
        <v>232933</v>
      </c>
      <c r="B66" s="9" t="s">
        <v>150</v>
      </c>
      <c r="C66" s="9" t="s">
        <v>16</v>
      </c>
      <c r="D66" s="18">
        <v>42522</v>
      </c>
      <c r="E66" s="9" t="s">
        <v>17</v>
      </c>
      <c r="F66" s="9">
        <v>13029903327</v>
      </c>
      <c r="G66" s="9" t="s">
        <v>292</v>
      </c>
      <c r="H66" s="9" t="s">
        <v>151</v>
      </c>
      <c r="I66" s="9">
        <v>15645902632</v>
      </c>
      <c r="J66" s="7">
        <v>0</v>
      </c>
      <c r="K66" s="7">
        <v>0</v>
      </c>
      <c r="L66" s="7">
        <v>0</v>
      </c>
      <c r="M66" s="33">
        <f t="shared" si="2"/>
        <v>0</v>
      </c>
      <c r="N66" s="20">
        <f t="shared" si="3"/>
        <v>0</v>
      </c>
      <c r="O66">
        <f>SUMIFS(联通数据!I:I,联通数据!A:A,LEFT(O$1,6),联通数据!C:C,F66)/1000</f>
        <v>0</v>
      </c>
    </row>
    <row r="67" hidden="1" spans="1:15">
      <c r="A67" s="9">
        <v>233227</v>
      </c>
      <c r="B67" s="9" t="s">
        <v>152</v>
      </c>
      <c r="C67" s="9" t="s">
        <v>24</v>
      </c>
      <c r="D67" s="18">
        <v>42529</v>
      </c>
      <c r="E67" s="9" t="s">
        <v>17</v>
      </c>
      <c r="F67" s="9">
        <v>13115316502</v>
      </c>
      <c r="G67" s="9" t="s">
        <v>287</v>
      </c>
      <c r="H67" s="9" t="s">
        <v>50</v>
      </c>
      <c r="I67" s="9">
        <v>18646181233</v>
      </c>
      <c r="J67" s="7">
        <v>475.32</v>
      </c>
      <c r="K67" s="7">
        <v>0</v>
      </c>
      <c r="L67" s="7">
        <v>23.766</v>
      </c>
      <c r="M67" s="33">
        <f t="shared" ref="M67:M98" si="4">IF(J67+K67&gt;0,1-O67/(J67+K67),0)</f>
        <v>0</v>
      </c>
      <c r="N67" s="20">
        <f t="shared" ref="N67:N98" si="5">ROUND(L67*(1-M67),2)</f>
        <v>23.77</v>
      </c>
      <c r="O67">
        <f>SUMIFS(联通数据!I:I,联通数据!A:A,LEFT(O$1,6),联通数据!C:C,F67)/1000</f>
        <v>475.32</v>
      </c>
    </row>
    <row r="68" hidden="1" spans="1:15">
      <c r="A68" s="9">
        <v>233334</v>
      </c>
      <c r="B68" s="9" t="s">
        <v>108</v>
      </c>
      <c r="C68" s="9" t="s">
        <v>24</v>
      </c>
      <c r="D68" s="18">
        <v>42534</v>
      </c>
      <c r="E68" s="9" t="s">
        <v>17</v>
      </c>
      <c r="F68" s="9">
        <v>15636160874</v>
      </c>
      <c r="G68" s="9" t="s">
        <v>287</v>
      </c>
      <c r="H68" s="9" t="s">
        <v>109</v>
      </c>
      <c r="I68" s="9">
        <v>18603655891</v>
      </c>
      <c r="J68" s="7">
        <v>400</v>
      </c>
      <c r="K68" s="7">
        <v>0</v>
      </c>
      <c r="L68" s="7">
        <v>20</v>
      </c>
      <c r="M68" s="33">
        <f t="shared" si="4"/>
        <v>0</v>
      </c>
      <c r="N68" s="20">
        <f t="shared" si="5"/>
        <v>20</v>
      </c>
      <c r="O68">
        <f>SUMIFS(联通数据!I:I,联通数据!A:A,LEFT(O$1,6),联通数据!C:C,F68)/1000</f>
        <v>400</v>
      </c>
    </row>
    <row r="69" hidden="1" spans="1:15">
      <c r="A69" s="9">
        <v>234112</v>
      </c>
      <c r="B69" s="9" t="s">
        <v>153</v>
      </c>
      <c r="C69" s="9" t="s">
        <v>24</v>
      </c>
      <c r="D69" s="18">
        <v>42538</v>
      </c>
      <c r="E69" s="9" t="s">
        <v>17</v>
      </c>
      <c r="F69" s="9">
        <v>13091884792</v>
      </c>
      <c r="G69" s="9" t="s">
        <v>287</v>
      </c>
      <c r="H69" s="9" t="s">
        <v>154</v>
      </c>
      <c r="I69" s="9">
        <v>18603655929</v>
      </c>
      <c r="J69" s="7">
        <v>0</v>
      </c>
      <c r="K69" s="7">
        <v>0</v>
      </c>
      <c r="L69" s="7">
        <v>0</v>
      </c>
      <c r="M69" s="33">
        <f t="shared" si="4"/>
        <v>0</v>
      </c>
      <c r="N69" s="20">
        <f t="shared" si="5"/>
        <v>0</v>
      </c>
      <c r="O69">
        <f>SUMIFS(联通数据!I:I,联通数据!A:A,LEFT(O$1,6),联通数据!C:C,F69)/1000</f>
        <v>0</v>
      </c>
    </row>
    <row r="70" hidden="1" spans="1:15">
      <c r="A70" s="9">
        <v>234113</v>
      </c>
      <c r="B70" s="9" t="s">
        <v>155</v>
      </c>
      <c r="C70" s="9" t="s">
        <v>24</v>
      </c>
      <c r="D70" s="18">
        <v>42538</v>
      </c>
      <c r="E70" s="9" t="s">
        <v>17</v>
      </c>
      <c r="F70" s="9">
        <v>13091884758</v>
      </c>
      <c r="G70" s="9" t="s">
        <v>287</v>
      </c>
      <c r="H70" s="9" t="s">
        <v>154</v>
      </c>
      <c r="I70" s="9">
        <v>18603655929</v>
      </c>
      <c r="J70" s="7">
        <v>0</v>
      </c>
      <c r="K70" s="7">
        <v>0</v>
      </c>
      <c r="L70" s="7">
        <v>0</v>
      </c>
      <c r="M70" s="33">
        <f t="shared" si="4"/>
        <v>0</v>
      </c>
      <c r="N70" s="20">
        <f t="shared" si="5"/>
        <v>0</v>
      </c>
      <c r="O70">
        <f>SUMIFS(联通数据!I:I,联通数据!A:A,LEFT(O$1,6),联通数据!C:C,F70)/1000</f>
        <v>0</v>
      </c>
    </row>
    <row r="71" hidden="1" spans="1:15">
      <c r="A71" s="9">
        <v>234114</v>
      </c>
      <c r="B71" s="9" t="s">
        <v>156</v>
      </c>
      <c r="C71" s="9" t="s">
        <v>24</v>
      </c>
      <c r="D71" s="18">
        <v>42538</v>
      </c>
      <c r="E71" s="9" t="s">
        <v>17</v>
      </c>
      <c r="F71" s="9">
        <v>13091884720</v>
      </c>
      <c r="G71" s="9" t="s">
        <v>287</v>
      </c>
      <c r="H71" s="9" t="s">
        <v>154</v>
      </c>
      <c r="I71" s="9">
        <v>18603655929</v>
      </c>
      <c r="J71" s="7">
        <v>0</v>
      </c>
      <c r="K71" s="7">
        <v>0</v>
      </c>
      <c r="L71" s="7">
        <v>0</v>
      </c>
      <c r="M71" s="33">
        <f t="shared" si="4"/>
        <v>0</v>
      </c>
      <c r="N71" s="20">
        <f t="shared" si="5"/>
        <v>0</v>
      </c>
      <c r="O71">
        <f>SUMIFS(联通数据!I:I,联通数据!A:A,LEFT(O$1,6),联通数据!C:C,F71)/1000</f>
        <v>0</v>
      </c>
    </row>
    <row r="72" hidden="1" spans="1:15">
      <c r="A72" s="9">
        <v>234470</v>
      </c>
      <c r="B72" s="9" t="s">
        <v>157</v>
      </c>
      <c r="C72" s="9" t="s">
        <v>85</v>
      </c>
      <c r="D72" s="18">
        <v>42552</v>
      </c>
      <c r="E72" s="9" t="s">
        <v>17</v>
      </c>
      <c r="F72" s="9">
        <v>13124560757</v>
      </c>
      <c r="G72" s="9" t="s">
        <v>292</v>
      </c>
      <c r="H72" s="9" t="s">
        <v>158</v>
      </c>
      <c r="I72" s="9">
        <v>18645614565</v>
      </c>
      <c r="J72" s="7">
        <v>200</v>
      </c>
      <c r="K72" s="7">
        <v>0</v>
      </c>
      <c r="L72" s="7">
        <v>10</v>
      </c>
      <c r="M72" s="33">
        <f t="shared" si="4"/>
        <v>0.5</v>
      </c>
      <c r="N72" s="20">
        <f t="shared" si="5"/>
        <v>5</v>
      </c>
      <c r="O72">
        <f>SUMIFS(联通数据!I:I,联通数据!A:A,LEFT(O$1,6),联通数据!C:C,F72)/1000</f>
        <v>100</v>
      </c>
    </row>
    <row r="73" hidden="1" spans="1:15">
      <c r="A73" s="9">
        <v>234471</v>
      </c>
      <c r="B73" s="9" t="s">
        <v>159</v>
      </c>
      <c r="C73" s="9" t="s">
        <v>16</v>
      </c>
      <c r="D73" s="18">
        <v>42552</v>
      </c>
      <c r="E73" s="9" t="s">
        <v>17</v>
      </c>
      <c r="F73" s="9">
        <v>13069740736</v>
      </c>
      <c r="G73" s="9" t="s">
        <v>292</v>
      </c>
      <c r="H73" s="9" t="s">
        <v>160</v>
      </c>
      <c r="I73" s="9">
        <v>15645902956</v>
      </c>
      <c r="J73" s="7">
        <v>0</v>
      </c>
      <c r="K73" s="7">
        <v>0</v>
      </c>
      <c r="L73" s="7">
        <v>0</v>
      </c>
      <c r="M73" s="33">
        <f t="shared" si="4"/>
        <v>0</v>
      </c>
      <c r="N73" s="20">
        <f t="shared" si="5"/>
        <v>0</v>
      </c>
      <c r="O73">
        <f>SUMIFS(联通数据!I:I,联通数据!A:A,LEFT(O$1,6),联通数据!C:C,F73)/1000</f>
        <v>0</v>
      </c>
    </row>
    <row r="74" hidden="1" spans="1:15">
      <c r="A74" s="9">
        <v>234473</v>
      </c>
      <c r="B74" s="9" t="s">
        <v>161</v>
      </c>
      <c r="C74" s="9" t="s">
        <v>85</v>
      </c>
      <c r="D74" s="18">
        <v>42552</v>
      </c>
      <c r="E74" s="9" t="s">
        <v>17</v>
      </c>
      <c r="F74" s="9">
        <v>13029933036</v>
      </c>
      <c r="G74" s="9" t="s">
        <v>292</v>
      </c>
      <c r="H74" s="9" t="s">
        <v>158</v>
      </c>
      <c r="I74" s="9">
        <v>18645614565</v>
      </c>
      <c r="J74" s="7">
        <v>0</v>
      </c>
      <c r="K74" s="7">
        <v>0</v>
      </c>
      <c r="L74" s="7">
        <v>0</v>
      </c>
      <c r="M74" s="33">
        <f t="shared" si="4"/>
        <v>0</v>
      </c>
      <c r="N74" s="20">
        <f t="shared" si="5"/>
        <v>0</v>
      </c>
      <c r="O74">
        <f>SUMIFS(联通数据!I:I,联通数据!A:A,LEFT(O$1,6),联通数据!C:C,F74)/1000</f>
        <v>0</v>
      </c>
    </row>
    <row r="75" hidden="1" spans="1:15">
      <c r="A75" s="9">
        <v>234498</v>
      </c>
      <c r="B75" s="9" t="s">
        <v>162</v>
      </c>
      <c r="C75" s="9" t="s">
        <v>24</v>
      </c>
      <c r="D75" s="18">
        <v>42552</v>
      </c>
      <c r="E75" s="9" t="s">
        <v>17</v>
      </c>
      <c r="F75" s="9">
        <v>15504500846</v>
      </c>
      <c r="G75" s="9" t="s">
        <v>287</v>
      </c>
      <c r="H75" s="9" t="s">
        <v>163</v>
      </c>
      <c r="I75" s="9">
        <v>18603656528</v>
      </c>
      <c r="J75" s="7">
        <v>0</v>
      </c>
      <c r="K75" s="7">
        <v>0</v>
      </c>
      <c r="L75" s="7">
        <v>0</v>
      </c>
      <c r="M75" s="33">
        <f t="shared" si="4"/>
        <v>0</v>
      </c>
      <c r="N75" s="20">
        <f t="shared" si="5"/>
        <v>0</v>
      </c>
      <c r="O75">
        <f>SUMIFS(联通数据!I:I,联通数据!A:A,LEFT(O$1,6),联通数据!C:C,F75)/1000</f>
        <v>0</v>
      </c>
    </row>
    <row r="76" hidden="1" spans="1:15">
      <c r="A76" s="9">
        <v>234550</v>
      </c>
      <c r="B76" s="9" t="s">
        <v>164</v>
      </c>
      <c r="C76" s="9" t="s">
        <v>24</v>
      </c>
      <c r="D76" s="18">
        <v>42555</v>
      </c>
      <c r="E76" s="9" t="s">
        <v>17</v>
      </c>
      <c r="F76" s="9">
        <v>13019723169</v>
      </c>
      <c r="G76" s="9" t="s">
        <v>287</v>
      </c>
      <c r="H76" s="9" t="s">
        <v>165</v>
      </c>
      <c r="I76" s="9">
        <v>18604612320</v>
      </c>
      <c r="J76" s="7">
        <v>0</v>
      </c>
      <c r="K76" s="7">
        <v>0</v>
      </c>
      <c r="L76" s="7">
        <v>0</v>
      </c>
      <c r="M76" s="33">
        <f t="shared" si="4"/>
        <v>0</v>
      </c>
      <c r="N76" s="20">
        <f t="shared" si="5"/>
        <v>0</v>
      </c>
      <c r="O76">
        <f>SUMIFS(联通数据!I:I,联通数据!A:A,LEFT(O$1,6),联通数据!C:C,F76)/1000</f>
        <v>0</v>
      </c>
    </row>
    <row r="77" hidden="1" spans="1:15">
      <c r="A77" s="9">
        <v>234552</v>
      </c>
      <c r="B77" s="9" t="s">
        <v>166</v>
      </c>
      <c r="C77" s="9" t="s">
        <v>24</v>
      </c>
      <c r="D77" s="18">
        <v>42555</v>
      </c>
      <c r="E77" s="9" t="s">
        <v>17</v>
      </c>
      <c r="F77" s="9">
        <v>13029703065</v>
      </c>
      <c r="G77" s="9" t="s">
        <v>287</v>
      </c>
      <c r="H77" s="9" t="s">
        <v>165</v>
      </c>
      <c r="I77" s="9">
        <v>18604612320</v>
      </c>
      <c r="J77" s="7">
        <v>0</v>
      </c>
      <c r="K77" s="7">
        <v>0</v>
      </c>
      <c r="L77" s="7">
        <v>0</v>
      </c>
      <c r="M77" s="33">
        <f t="shared" si="4"/>
        <v>0</v>
      </c>
      <c r="N77" s="20">
        <f t="shared" si="5"/>
        <v>0</v>
      </c>
      <c r="O77">
        <f>SUMIFS(联通数据!I:I,联通数据!A:A,LEFT(O$1,6),联通数据!C:C,F77)/1000</f>
        <v>0</v>
      </c>
    </row>
    <row r="78" hidden="1" spans="1:15">
      <c r="A78" s="9">
        <v>234559</v>
      </c>
      <c r="B78" s="9" t="s">
        <v>167</v>
      </c>
      <c r="C78" s="9" t="s">
        <v>168</v>
      </c>
      <c r="D78" s="18">
        <v>42555</v>
      </c>
      <c r="E78" s="9" t="s">
        <v>17</v>
      </c>
      <c r="F78" s="9">
        <v>13114693181</v>
      </c>
      <c r="G78" s="9" t="s">
        <v>287</v>
      </c>
      <c r="H78" s="9" t="s">
        <v>18</v>
      </c>
      <c r="I78" s="9">
        <v>18603600503</v>
      </c>
      <c r="J78" s="7">
        <v>0</v>
      </c>
      <c r="K78" s="7">
        <v>0</v>
      </c>
      <c r="L78" s="7">
        <v>0</v>
      </c>
      <c r="M78" s="33">
        <f t="shared" si="4"/>
        <v>0</v>
      </c>
      <c r="N78" s="20">
        <f t="shared" si="5"/>
        <v>0</v>
      </c>
      <c r="O78">
        <f>SUMIFS(联通数据!I:I,联通数据!A:A,LEFT(O$1,6),联通数据!C:C,F78)/1000</f>
        <v>0</v>
      </c>
    </row>
    <row r="79" hidden="1" spans="1:15">
      <c r="A79" s="9">
        <v>234619</v>
      </c>
      <c r="B79" s="9" t="s">
        <v>169</v>
      </c>
      <c r="C79" s="9" t="s">
        <v>24</v>
      </c>
      <c r="D79" s="18">
        <v>42557</v>
      </c>
      <c r="E79" s="9" t="s">
        <v>17</v>
      </c>
      <c r="F79" s="9">
        <v>15545978281</v>
      </c>
      <c r="G79" s="9" t="s">
        <v>287</v>
      </c>
      <c r="H79" s="9" t="s">
        <v>170</v>
      </c>
      <c r="I79" s="9">
        <v>18645177530</v>
      </c>
      <c r="J79" s="7">
        <v>100</v>
      </c>
      <c r="K79" s="7">
        <v>0</v>
      </c>
      <c r="L79" s="7">
        <v>5</v>
      </c>
      <c r="M79" s="33">
        <f t="shared" si="4"/>
        <v>1</v>
      </c>
      <c r="N79" s="20">
        <f t="shared" si="5"/>
        <v>0</v>
      </c>
      <c r="O79">
        <f>SUMIFS(联通数据!I:I,联通数据!A:A,LEFT(O$1,6),联通数据!C:C,F79)/1000</f>
        <v>0</v>
      </c>
    </row>
    <row r="80" hidden="1" spans="1:15">
      <c r="A80" s="9">
        <v>234822</v>
      </c>
      <c r="B80" s="9" t="s">
        <v>171</v>
      </c>
      <c r="C80" s="9" t="s">
        <v>16</v>
      </c>
      <c r="D80" s="18">
        <v>42564</v>
      </c>
      <c r="E80" s="9" t="s">
        <v>17</v>
      </c>
      <c r="F80" s="9">
        <v>13125993725</v>
      </c>
      <c r="G80" s="9" t="s">
        <v>292</v>
      </c>
      <c r="H80" s="9" t="s">
        <v>62</v>
      </c>
      <c r="I80" s="9">
        <v>15645902078</v>
      </c>
      <c r="J80" s="7">
        <v>0</v>
      </c>
      <c r="K80" s="7">
        <v>0</v>
      </c>
      <c r="L80" s="7">
        <v>0</v>
      </c>
      <c r="M80" s="33">
        <f t="shared" si="4"/>
        <v>0</v>
      </c>
      <c r="N80" s="20">
        <f t="shared" si="5"/>
        <v>0</v>
      </c>
      <c r="O80">
        <f>SUMIFS(联通数据!I:I,联通数据!A:A,LEFT(O$1,6),联通数据!C:C,F80)/1000</f>
        <v>0</v>
      </c>
    </row>
    <row r="81" hidden="1" spans="1:15">
      <c r="A81" s="9">
        <v>235257</v>
      </c>
      <c r="B81" s="9" t="s">
        <v>172</v>
      </c>
      <c r="C81" s="9" t="s">
        <v>39</v>
      </c>
      <c r="D81" s="18">
        <v>42584</v>
      </c>
      <c r="E81" s="9" t="s">
        <v>17</v>
      </c>
      <c r="F81" s="9">
        <v>13136966202</v>
      </c>
      <c r="G81" s="9" t="s">
        <v>292</v>
      </c>
      <c r="H81" s="9" t="s">
        <v>173</v>
      </c>
      <c r="I81" s="9">
        <v>18604664204</v>
      </c>
      <c r="J81" s="7">
        <v>50</v>
      </c>
      <c r="K81" s="7">
        <v>0</v>
      </c>
      <c r="L81" s="7">
        <v>2.5</v>
      </c>
      <c r="M81" s="33">
        <f t="shared" si="4"/>
        <v>1</v>
      </c>
      <c r="N81" s="20">
        <f t="shared" si="5"/>
        <v>0</v>
      </c>
      <c r="O81">
        <f>SUMIFS(联通数据!I:I,联通数据!A:A,LEFT(O$1,6),联通数据!C:C,F81)/1000</f>
        <v>0</v>
      </c>
    </row>
    <row r="82" hidden="1" spans="1:15">
      <c r="A82" s="9">
        <v>235265</v>
      </c>
      <c r="B82" s="9" t="s">
        <v>161</v>
      </c>
      <c r="C82" s="9" t="s">
        <v>85</v>
      </c>
      <c r="D82" s="18">
        <v>42584</v>
      </c>
      <c r="E82" s="9" t="s">
        <v>17</v>
      </c>
      <c r="F82" s="9">
        <v>13029933039</v>
      </c>
      <c r="G82" s="9" t="s">
        <v>292</v>
      </c>
      <c r="H82" s="9" t="s">
        <v>174</v>
      </c>
      <c r="I82" s="9">
        <v>18645614565</v>
      </c>
      <c r="J82" s="7">
        <v>0</v>
      </c>
      <c r="K82" s="7">
        <v>0</v>
      </c>
      <c r="L82" s="7">
        <v>0</v>
      </c>
      <c r="M82" s="33">
        <f t="shared" si="4"/>
        <v>0</v>
      </c>
      <c r="N82" s="20">
        <f t="shared" si="5"/>
        <v>0</v>
      </c>
      <c r="O82">
        <f>SUMIFS(联通数据!I:I,联通数据!A:A,LEFT(O$1,6),联通数据!C:C,F82)/1000</f>
        <v>0</v>
      </c>
    </row>
    <row r="83" hidden="1" spans="1:15">
      <c r="A83" s="9">
        <v>235343</v>
      </c>
      <c r="B83" s="9" t="s">
        <v>175</v>
      </c>
      <c r="C83" s="9" t="s">
        <v>16</v>
      </c>
      <c r="D83" s="18">
        <v>42586</v>
      </c>
      <c r="E83" s="9" t="s">
        <v>17</v>
      </c>
      <c r="F83" s="9">
        <v>13045491596</v>
      </c>
      <c r="G83" s="9" t="s">
        <v>292</v>
      </c>
      <c r="H83" s="9" t="s">
        <v>176</v>
      </c>
      <c r="I83" s="9">
        <v>15645901778</v>
      </c>
      <c r="J83" s="7">
        <v>50</v>
      </c>
      <c r="K83" s="7">
        <v>0</v>
      </c>
      <c r="L83" s="7">
        <v>2.5</v>
      </c>
      <c r="M83" s="33">
        <f t="shared" si="4"/>
        <v>0</v>
      </c>
      <c r="N83" s="20">
        <f t="shared" si="5"/>
        <v>2.5</v>
      </c>
      <c r="O83">
        <f>SUMIFS(联通数据!I:I,联通数据!A:A,LEFT(O$1,6),联通数据!C:C,F83)/1000</f>
        <v>50</v>
      </c>
    </row>
    <row r="84" hidden="1" spans="1:15">
      <c r="A84" s="9">
        <v>235431</v>
      </c>
      <c r="B84" s="9" t="s">
        <v>177</v>
      </c>
      <c r="C84" s="9" t="s">
        <v>29</v>
      </c>
      <c r="D84" s="18">
        <v>42591</v>
      </c>
      <c r="E84" s="9" t="s">
        <v>17</v>
      </c>
      <c r="F84" s="9">
        <v>13069970854</v>
      </c>
      <c r="G84" s="9" t="s">
        <v>292</v>
      </c>
      <c r="H84" s="9" t="s">
        <v>178</v>
      </c>
      <c r="I84" s="9">
        <v>15645209883</v>
      </c>
      <c r="J84" s="7">
        <v>412.81</v>
      </c>
      <c r="K84" s="7">
        <v>0</v>
      </c>
      <c r="L84" s="7">
        <v>20.6405</v>
      </c>
      <c r="M84" s="33">
        <f t="shared" si="4"/>
        <v>0</v>
      </c>
      <c r="N84" s="20">
        <f t="shared" si="5"/>
        <v>20.64</v>
      </c>
      <c r="O84">
        <f>SUMIFS(联通数据!I:I,联通数据!A:A,LEFT(O$1,6),联通数据!C:C,F84)/1000</f>
        <v>412.81</v>
      </c>
    </row>
    <row r="85" hidden="1" spans="1:15">
      <c r="A85" s="9">
        <v>235458</v>
      </c>
      <c r="B85" s="9" t="s">
        <v>179</v>
      </c>
      <c r="C85" s="9" t="s">
        <v>85</v>
      </c>
      <c r="D85" s="18">
        <v>42591</v>
      </c>
      <c r="E85" s="9" t="s">
        <v>17</v>
      </c>
      <c r="F85" s="9">
        <v>15604565830</v>
      </c>
      <c r="G85" s="9" t="s">
        <v>292</v>
      </c>
      <c r="H85" s="9" t="s">
        <v>180</v>
      </c>
      <c r="I85" s="9">
        <v>18604562730</v>
      </c>
      <c r="J85" s="7">
        <v>200</v>
      </c>
      <c r="K85" s="7">
        <v>0</v>
      </c>
      <c r="L85" s="7">
        <v>10</v>
      </c>
      <c r="M85" s="33">
        <f t="shared" si="4"/>
        <v>1</v>
      </c>
      <c r="N85" s="20">
        <f t="shared" si="5"/>
        <v>0</v>
      </c>
      <c r="O85">
        <f>SUMIFS(联通数据!I:I,联通数据!A:A,LEFT(O$1,6),联通数据!C:C,F85)/1000</f>
        <v>0</v>
      </c>
    </row>
    <row r="86" hidden="1" spans="1:15">
      <c r="A86" s="9">
        <v>235560</v>
      </c>
      <c r="B86" s="9" t="s">
        <v>181</v>
      </c>
      <c r="C86" s="9" t="s">
        <v>16</v>
      </c>
      <c r="D86" s="18">
        <v>42595</v>
      </c>
      <c r="E86" s="9" t="s">
        <v>17</v>
      </c>
      <c r="F86" s="9">
        <v>13009831305</v>
      </c>
      <c r="G86" s="9" t="s">
        <v>292</v>
      </c>
      <c r="H86" s="9" t="s">
        <v>176</v>
      </c>
      <c r="I86" s="9">
        <v>15645901778</v>
      </c>
      <c r="J86" s="7">
        <v>0</v>
      </c>
      <c r="K86" s="7">
        <v>0</v>
      </c>
      <c r="L86" s="7">
        <v>0</v>
      </c>
      <c r="M86" s="33">
        <f t="shared" si="4"/>
        <v>0</v>
      </c>
      <c r="N86" s="20">
        <f t="shared" si="5"/>
        <v>0</v>
      </c>
      <c r="O86">
        <f>SUMIFS(联通数据!I:I,联通数据!A:A,LEFT(O$1,6),联通数据!C:C,F86)/1000</f>
        <v>0</v>
      </c>
    </row>
    <row r="87" hidden="1" spans="1:15">
      <c r="A87" s="9">
        <v>235684</v>
      </c>
      <c r="B87" s="9" t="s">
        <v>182</v>
      </c>
      <c r="C87" s="9" t="s">
        <v>39</v>
      </c>
      <c r="D87" s="18">
        <v>42601</v>
      </c>
      <c r="E87" s="9" t="s">
        <v>17</v>
      </c>
      <c r="F87" s="9">
        <v>13224675158</v>
      </c>
      <c r="G87" s="9" t="s">
        <v>292</v>
      </c>
      <c r="H87" s="9" t="s">
        <v>183</v>
      </c>
      <c r="I87" s="9">
        <v>15946716975</v>
      </c>
      <c r="J87" s="7">
        <v>50</v>
      </c>
      <c r="K87" s="7">
        <v>0</v>
      </c>
      <c r="L87" s="7">
        <v>2.5</v>
      </c>
      <c r="M87" s="33">
        <f t="shared" si="4"/>
        <v>0</v>
      </c>
      <c r="N87" s="20">
        <f t="shared" si="5"/>
        <v>2.5</v>
      </c>
      <c r="O87">
        <f>SUMIFS(联通数据!I:I,联通数据!A:A,LEFT(O$1,6),联通数据!C:C,F87)/1000</f>
        <v>50</v>
      </c>
    </row>
    <row r="88" hidden="1" spans="1:15">
      <c r="A88" s="9">
        <v>235785</v>
      </c>
      <c r="B88" s="9" t="s">
        <v>184</v>
      </c>
      <c r="C88" s="9" t="s">
        <v>16</v>
      </c>
      <c r="D88" s="18">
        <v>42607</v>
      </c>
      <c r="E88" s="9" t="s">
        <v>17</v>
      </c>
      <c r="F88" s="9">
        <v>13199407682</v>
      </c>
      <c r="G88" s="9" t="s">
        <v>292</v>
      </c>
      <c r="H88" s="9" t="s">
        <v>176</v>
      </c>
      <c r="I88" s="9">
        <v>15645901778</v>
      </c>
      <c r="J88" s="7">
        <v>220.4</v>
      </c>
      <c r="K88" s="7">
        <v>0</v>
      </c>
      <c r="L88" s="7">
        <v>11.02</v>
      </c>
      <c r="M88" s="33">
        <f t="shared" si="4"/>
        <v>0</v>
      </c>
      <c r="N88" s="20">
        <f t="shared" si="5"/>
        <v>11.02</v>
      </c>
      <c r="O88">
        <f>SUMIFS(联通数据!I:I,联通数据!A:A,LEFT(O$1,6),联通数据!C:C,F88)/1000</f>
        <v>220.4</v>
      </c>
    </row>
    <row r="89" hidden="1" spans="1:15">
      <c r="A89" s="9">
        <v>235912</v>
      </c>
      <c r="B89" s="9" t="s">
        <v>185</v>
      </c>
      <c r="C89" s="9" t="s">
        <v>24</v>
      </c>
      <c r="D89" s="18">
        <v>42614</v>
      </c>
      <c r="E89" s="9" t="s">
        <v>17</v>
      </c>
      <c r="F89" s="9">
        <v>13009803147</v>
      </c>
      <c r="G89" s="9" t="s">
        <v>287</v>
      </c>
      <c r="H89" s="9" t="s">
        <v>186</v>
      </c>
      <c r="I89" s="9">
        <v>18603653137</v>
      </c>
      <c r="J89" s="7">
        <v>50</v>
      </c>
      <c r="K89" s="7">
        <v>0</v>
      </c>
      <c r="L89" s="7">
        <v>2.5</v>
      </c>
      <c r="M89" s="33">
        <f t="shared" si="4"/>
        <v>0</v>
      </c>
      <c r="N89" s="20">
        <f t="shared" si="5"/>
        <v>2.5</v>
      </c>
      <c r="O89">
        <f>SUMIFS(联通数据!I:I,联通数据!A:A,LEFT(O$1,6),联通数据!C:C,F89)/1000</f>
        <v>50</v>
      </c>
    </row>
    <row r="90" hidden="1" spans="1:15">
      <c r="A90" s="9">
        <v>235957</v>
      </c>
      <c r="B90" s="9" t="s">
        <v>187</v>
      </c>
      <c r="C90" s="9" t="s">
        <v>16</v>
      </c>
      <c r="D90" s="18">
        <v>42614</v>
      </c>
      <c r="E90" s="9" t="s">
        <v>17</v>
      </c>
      <c r="F90" s="9">
        <v>13089030281</v>
      </c>
      <c r="G90" s="9" t="s">
        <v>292</v>
      </c>
      <c r="H90" s="9" t="s">
        <v>176</v>
      </c>
      <c r="I90" s="9">
        <v>15645901778</v>
      </c>
      <c r="J90" s="7">
        <v>400</v>
      </c>
      <c r="K90" s="7">
        <v>0</v>
      </c>
      <c r="L90" s="7">
        <v>20</v>
      </c>
      <c r="M90" s="33">
        <f t="shared" si="4"/>
        <v>0</v>
      </c>
      <c r="N90" s="20">
        <f t="shared" si="5"/>
        <v>20</v>
      </c>
      <c r="O90">
        <f>SUMIFS(联通数据!I:I,联通数据!A:A,LEFT(O$1,6),联通数据!C:C,F90)/1000</f>
        <v>400</v>
      </c>
    </row>
    <row r="91" hidden="1" spans="1:15">
      <c r="A91" s="9">
        <v>236043</v>
      </c>
      <c r="B91" s="9" t="s">
        <v>188</v>
      </c>
      <c r="C91" s="9" t="s">
        <v>24</v>
      </c>
      <c r="D91" s="18">
        <v>42619</v>
      </c>
      <c r="E91" s="9" t="s">
        <v>17</v>
      </c>
      <c r="F91" s="9">
        <v>15546624210</v>
      </c>
      <c r="G91" s="9" t="s">
        <v>287</v>
      </c>
      <c r="H91" s="9" t="s">
        <v>107</v>
      </c>
      <c r="I91" s="9">
        <v>18603653134</v>
      </c>
      <c r="J91" s="7">
        <v>35163.95</v>
      </c>
      <c r="K91" s="7">
        <v>0</v>
      </c>
      <c r="L91" s="7">
        <v>1758.1975</v>
      </c>
      <c r="M91" s="33">
        <f t="shared" si="4"/>
        <v>1</v>
      </c>
      <c r="N91" s="20">
        <f t="shared" si="5"/>
        <v>0</v>
      </c>
      <c r="O91">
        <f>SUMIFS(联通数据!I:I,联通数据!A:A,LEFT(O$1,6),联通数据!C:C,F91)/1000</f>
        <v>0</v>
      </c>
    </row>
    <row r="92" hidden="1" spans="1:15">
      <c r="A92" s="9">
        <v>236187</v>
      </c>
      <c r="B92" s="9" t="s">
        <v>189</v>
      </c>
      <c r="C92" s="9" t="s">
        <v>141</v>
      </c>
      <c r="D92" s="18">
        <v>42625</v>
      </c>
      <c r="E92" s="9" t="s">
        <v>17</v>
      </c>
      <c r="F92" s="9">
        <v>15636430675</v>
      </c>
      <c r="G92" s="9" t="s">
        <v>292</v>
      </c>
      <c r="H92" s="9" t="s">
        <v>58</v>
      </c>
      <c r="I92" s="9">
        <v>15604579070</v>
      </c>
      <c r="J92" s="7">
        <v>0</v>
      </c>
      <c r="K92" s="7">
        <v>0</v>
      </c>
      <c r="L92" s="7">
        <v>0</v>
      </c>
      <c r="M92" s="33">
        <f t="shared" si="4"/>
        <v>0</v>
      </c>
      <c r="N92" s="20">
        <f t="shared" si="5"/>
        <v>0</v>
      </c>
      <c r="O92">
        <f>SUMIFS(联通数据!I:I,联通数据!A:A,LEFT(O$1,6),联通数据!C:C,F92)/1000</f>
        <v>0</v>
      </c>
    </row>
    <row r="93" hidden="1" spans="1:15">
      <c r="A93" s="9">
        <v>236464</v>
      </c>
      <c r="B93" s="9" t="s">
        <v>190</v>
      </c>
      <c r="C93" s="9" t="s">
        <v>24</v>
      </c>
      <c r="D93" s="18">
        <v>42639</v>
      </c>
      <c r="E93" s="9" t="s">
        <v>17</v>
      </c>
      <c r="F93" s="9">
        <v>15561563870</v>
      </c>
      <c r="G93" s="9" t="s">
        <v>287</v>
      </c>
      <c r="H93" s="9" t="s">
        <v>191</v>
      </c>
      <c r="I93" s="9">
        <v>18603655170</v>
      </c>
      <c r="J93" s="7">
        <v>50</v>
      </c>
      <c r="K93" s="7">
        <v>0</v>
      </c>
      <c r="L93" s="7">
        <v>2.5</v>
      </c>
      <c r="M93" s="33">
        <f t="shared" si="4"/>
        <v>0</v>
      </c>
      <c r="N93" s="20">
        <f t="shared" si="5"/>
        <v>2.5</v>
      </c>
      <c r="O93">
        <f>SUMIFS(联通数据!I:I,联通数据!A:A,LEFT(O$1,6),联通数据!C:C,F93)/1000</f>
        <v>50</v>
      </c>
    </row>
    <row r="94" hidden="1" spans="1:15">
      <c r="A94" s="9">
        <v>236641</v>
      </c>
      <c r="B94" s="9" t="s">
        <v>192</v>
      </c>
      <c r="C94" s="9" t="s">
        <v>21</v>
      </c>
      <c r="D94" s="18">
        <v>42651</v>
      </c>
      <c r="E94" s="9" t="s">
        <v>17</v>
      </c>
      <c r="F94" s="9">
        <v>13019063513</v>
      </c>
      <c r="G94" s="9" t="s">
        <v>292</v>
      </c>
      <c r="H94" s="9" t="s">
        <v>42</v>
      </c>
      <c r="I94" s="9">
        <v>18604530032</v>
      </c>
      <c r="J94" s="7">
        <v>0</v>
      </c>
      <c r="K94" s="7">
        <v>0</v>
      </c>
      <c r="L94" s="7">
        <v>0</v>
      </c>
      <c r="M94" s="33">
        <f t="shared" si="4"/>
        <v>0</v>
      </c>
      <c r="N94" s="20">
        <f t="shared" si="5"/>
        <v>0</v>
      </c>
      <c r="O94">
        <f>SUMIFS(联通数据!I:I,联通数据!A:A,LEFT(O$1,6),联通数据!C:C,F94)/1000</f>
        <v>0</v>
      </c>
    </row>
    <row r="95" hidden="1" spans="1:15">
      <c r="A95" s="9">
        <v>236811</v>
      </c>
      <c r="B95" s="9" t="s">
        <v>193</v>
      </c>
      <c r="C95" s="9" t="s">
        <v>141</v>
      </c>
      <c r="D95" s="18">
        <v>42660</v>
      </c>
      <c r="E95" s="9" t="s">
        <v>17</v>
      </c>
      <c r="F95" s="9">
        <v>13039910121</v>
      </c>
      <c r="G95" s="9" t="s">
        <v>292</v>
      </c>
      <c r="H95" s="9" t="s">
        <v>194</v>
      </c>
      <c r="I95" s="9">
        <v>15604570118</v>
      </c>
      <c r="J95" s="7">
        <v>50</v>
      </c>
      <c r="K95" s="7">
        <v>0</v>
      </c>
      <c r="L95" s="7">
        <v>2.5</v>
      </c>
      <c r="M95" s="33">
        <f t="shared" si="4"/>
        <v>0</v>
      </c>
      <c r="N95" s="20">
        <f t="shared" si="5"/>
        <v>2.5</v>
      </c>
      <c r="O95">
        <f>SUMIFS(联通数据!I:I,联通数据!A:A,LEFT(O$1,6),联通数据!C:C,F95)/1000</f>
        <v>50</v>
      </c>
    </row>
    <row r="96" hidden="1" spans="1:15">
      <c r="A96" s="9">
        <v>236836</v>
      </c>
      <c r="B96" s="9" t="s">
        <v>195</v>
      </c>
      <c r="C96" s="9" t="s">
        <v>24</v>
      </c>
      <c r="D96" s="18">
        <v>42662</v>
      </c>
      <c r="E96" s="9" t="s">
        <v>17</v>
      </c>
      <c r="F96" s="9">
        <v>15694519513</v>
      </c>
      <c r="G96" s="9" t="s">
        <v>287</v>
      </c>
      <c r="H96" s="9" t="s">
        <v>163</v>
      </c>
      <c r="I96" s="9">
        <v>18603656528</v>
      </c>
      <c r="J96" s="7">
        <v>800</v>
      </c>
      <c r="K96" s="7">
        <v>0</v>
      </c>
      <c r="L96" s="7">
        <v>40</v>
      </c>
      <c r="M96" s="33">
        <f t="shared" si="4"/>
        <v>0</v>
      </c>
      <c r="N96" s="20">
        <f t="shared" si="5"/>
        <v>40</v>
      </c>
      <c r="O96">
        <f>SUMIFS(联通数据!I:I,联通数据!A:A,LEFT(O$1,6),联通数据!C:C,F96)/1000</f>
        <v>800</v>
      </c>
    </row>
    <row r="97" hidden="1" spans="1:15">
      <c r="A97" s="9">
        <v>236876</v>
      </c>
      <c r="B97" s="9" t="s">
        <v>196</v>
      </c>
      <c r="C97" s="9" t="s">
        <v>29</v>
      </c>
      <c r="D97" s="18">
        <v>42663</v>
      </c>
      <c r="E97" s="9" t="s">
        <v>17</v>
      </c>
      <c r="F97" s="9">
        <v>15663225094</v>
      </c>
      <c r="G97" s="9" t="s">
        <v>292</v>
      </c>
      <c r="H97" s="9" t="s">
        <v>50</v>
      </c>
      <c r="I97" s="9">
        <v>15645201855</v>
      </c>
      <c r="J97" s="7">
        <v>0</v>
      </c>
      <c r="K97" s="7">
        <v>0</v>
      </c>
      <c r="L97" s="7">
        <v>0</v>
      </c>
      <c r="M97" s="33">
        <f t="shared" si="4"/>
        <v>0</v>
      </c>
      <c r="N97" s="20">
        <f t="shared" si="5"/>
        <v>0</v>
      </c>
      <c r="O97">
        <f>SUMIFS(联通数据!I:I,联通数据!A:A,LEFT(O$1,6),联通数据!C:C,F97)/1000</f>
        <v>0</v>
      </c>
    </row>
    <row r="98" hidden="1" spans="1:15">
      <c r="A98" s="9">
        <v>237344</v>
      </c>
      <c r="B98" s="9" t="s">
        <v>197</v>
      </c>
      <c r="C98" s="9" t="s">
        <v>21</v>
      </c>
      <c r="D98" s="18">
        <v>42689</v>
      </c>
      <c r="E98" s="9" t="s">
        <v>17</v>
      </c>
      <c r="F98" s="9">
        <v>13163602207</v>
      </c>
      <c r="G98" s="9" t="s">
        <v>292</v>
      </c>
      <c r="H98" s="9" t="s">
        <v>101</v>
      </c>
      <c r="I98" s="9">
        <v>18604530207</v>
      </c>
      <c r="J98" s="7">
        <v>0</v>
      </c>
      <c r="K98" s="7">
        <v>0</v>
      </c>
      <c r="L98" s="7">
        <v>0</v>
      </c>
      <c r="M98" s="33">
        <f t="shared" si="4"/>
        <v>0</v>
      </c>
      <c r="N98" s="20">
        <f t="shared" si="5"/>
        <v>0</v>
      </c>
      <c r="O98">
        <f>SUMIFS(联通数据!I:I,联通数据!A:A,LEFT(O$1,6),联通数据!C:C,F98)/1000</f>
        <v>0</v>
      </c>
    </row>
    <row r="99" hidden="1" spans="1:15">
      <c r="A99" s="9">
        <v>237400</v>
      </c>
      <c r="B99" s="9" t="s">
        <v>28</v>
      </c>
      <c r="C99" s="9" t="s">
        <v>29</v>
      </c>
      <c r="D99" s="18">
        <v>42691</v>
      </c>
      <c r="E99" s="9" t="s">
        <v>17</v>
      </c>
      <c r="F99" s="9">
        <v>15645262872</v>
      </c>
      <c r="G99" s="9" t="s">
        <v>292</v>
      </c>
      <c r="H99" s="9" t="s">
        <v>30</v>
      </c>
      <c r="I99" s="9">
        <v>15645202616</v>
      </c>
      <c r="J99" s="7">
        <v>0</v>
      </c>
      <c r="K99" s="7">
        <v>0</v>
      </c>
      <c r="L99" s="7">
        <v>0</v>
      </c>
      <c r="M99" s="33">
        <f t="shared" ref="M99:M130" si="6">IF(J99+K99&gt;0,1-O99/(J99+K99),0)</f>
        <v>0</v>
      </c>
      <c r="N99" s="20">
        <f t="shared" ref="N99:N130" si="7">ROUND(L99*(1-M99),2)</f>
        <v>0</v>
      </c>
      <c r="O99">
        <f>SUMIFS(联通数据!I:I,联通数据!A:A,LEFT(O$1,6),联通数据!C:C,F99)/1000</f>
        <v>0</v>
      </c>
    </row>
    <row r="100" hidden="1" spans="1:15">
      <c r="A100" s="9">
        <v>237401</v>
      </c>
      <c r="B100" s="9" t="s">
        <v>28</v>
      </c>
      <c r="C100" s="9" t="s">
        <v>29</v>
      </c>
      <c r="D100" s="18">
        <v>42691</v>
      </c>
      <c r="E100" s="9" t="s">
        <v>17</v>
      </c>
      <c r="F100" s="9">
        <v>15645262865</v>
      </c>
      <c r="G100" s="9" t="s">
        <v>292</v>
      </c>
      <c r="H100" s="9" t="s">
        <v>30</v>
      </c>
      <c r="I100" s="9">
        <v>15645202616</v>
      </c>
      <c r="J100" s="7">
        <v>0</v>
      </c>
      <c r="K100" s="7">
        <v>0</v>
      </c>
      <c r="L100" s="7">
        <v>0</v>
      </c>
      <c r="M100" s="33">
        <f t="shared" si="6"/>
        <v>0</v>
      </c>
      <c r="N100" s="20">
        <f t="shared" si="7"/>
        <v>0</v>
      </c>
      <c r="O100">
        <f>SUMIFS(联通数据!I:I,联通数据!A:A,LEFT(O$1,6),联通数据!C:C,F100)/1000</f>
        <v>0</v>
      </c>
    </row>
    <row r="101" hidden="1" spans="1:15">
      <c r="A101" s="9">
        <v>237520</v>
      </c>
      <c r="B101" s="9" t="s">
        <v>198</v>
      </c>
      <c r="C101" s="9" t="s">
        <v>21</v>
      </c>
      <c r="D101" s="18">
        <v>42698</v>
      </c>
      <c r="E101" s="9" t="s">
        <v>17</v>
      </c>
      <c r="F101" s="9">
        <v>15636363974</v>
      </c>
      <c r="G101" s="9" t="s">
        <v>292</v>
      </c>
      <c r="H101" s="9" t="s">
        <v>199</v>
      </c>
      <c r="I101" s="9">
        <v>18604530211</v>
      </c>
      <c r="J101" s="7">
        <v>50</v>
      </c>
      <c r="K101" s="7">
        <v>0</v>
      </c>
      <c r="L101" s="7">
        <v>2.5</v>
      </c>
      <c r="M101" s="33">
        <f t="shared" si="6"/>
        <v>1</v>
      </c>
      <c r="N101" s="20">
        <f t="shared" si="7"/>
        <v>0</v>
      </c>
      <c r="O101">
        <f>SUMIFS(联通数据!I:I,联通数据!A:A,LEFT(O$1,6),联通数据!C:C,F101)/1000</f>
        <v>0</v>
      </c>
    </row>
    <row r="102" hidden="1" spans="1:15">
      <c r="A102" s="9">
        <v>237954</v>
      </c>
      <c r="B102" s="9" t="s">
        <v>200</v>
      </c>
      <c r="C102" s="9" t="s">
        <v>24</v>
      </c>
      <c r="D102" s="18">
        <v>42718</v>
      </c>
      <c r="E102" s="9" t="s">
        <v>17</v>
      </c>
      <c r="F102" s="9">
        <v>13159878569</v>
      </c>
      <c r="G102" s="9" t="s">
        <v>287</v>
      </c>
      <c r="H102" s="9" t="s">
        <v>201</v>
      </c>
      <c r="I102" s="9">
        <v>18603609617</v>
      </c>
      <c r="J102" s="7">
        <v>100</v>
      </c>
      <c r="K102" s="7">
        <v>0</v>
      </c>
      <c r="L102" s="7">
        <v>5</v>
      </c>
      <c r="M102" s="33">
        <f t="shared" si="6"/>
        <v>0</v>
      </c>
      <c r="N102" s="20">
        <f t="shared" si="7"/>
        <v>5</v>
      </c>
      <c r="O102">
        <f>SUMIFS(联通数据!I:I,联通数据!A:A,LEFT(O$1,6),联通数据!C:C,F102)/1000</f>
        <v>100</v>
      </c>
    </row>
    <row r="103" hidden="1" spans="1:15">
      <c r="A103" s="9">
        <v>238047</v>
      </c>
      <c r="B103" s="9" t="s">
        <v>202</v>
      </c>
      <c r="C103" s="9" t="s">
        <v>24</v>
      </c>
      <c r="D103" s="18">
        <v>42723</v>
      </c>
      <c r="E103" s="9" t="s">
        <v>17</v>
      </c>
      <c r="F103" s="9">
        <v>18686782050</v>
      </c>
      <c r="G103" s="9" t="s">
        <v>287</v>
      </c>
      <c r="H103" s="9" t="s">
        <v>203</v>
      </c>
      <c r="I103" s="9">
        <v>18603658121</v>
      </c>
      <c r="J103" s="7">
        <v>8013.95</v>
      </c>
      <c r="K103" s="7">
        <v>0</v>
      </c>
      <c r="L103" s="7">
        <v>400.6975</v>
      </c>
      <c r="M103" s="33">
        <f t="shared" si="6"/>
        <v>0</v>
      </c>
      <c r="N103" s="20">
        <f t="shared" si="7"/>
        <v>400.7</v>
      </c>
      <c r="O103">
        <f>SUMIFS(联通数据!I:I,联通数据!A:A,LEFT(O$1,6),联通数据!C:C,F103)/1000</f>
        <v>8013.95</v>
      </c>
    </row>
    <row r="104" hidden="1" spans="1:15">
      <c r="A104" s="9">
        <v>238134</v>
      </c>
      <c r="B104" s="9" t="s">
        <v>204</v>
      </c>
      <c r="C104" s="9" t="s">
        <v>24</v>
      </c>
      <c r="D104" s="18">
        <v>42726</v>
      </c>
      <c r="E104" s="9" t="s">
        <v>17</v>
      </c>
      <c r="F104" s="9">
        <v>15545136012</v>
      </c>
      <c r="G104" s="9" t="s">
        <v>287</v>
      </c>
      <c r="H104" s="9" t="s">
        <v>205</v>
      </c>
      <c r="I104" s="9">
        <v>18603655971</v>
      </c>
      <c r="J104" s="7">
        <v>0</v>
      </c>
      <c r="K104" s="7">
        <v>0</v>
      </c>
      <c r="L104" s="7">
        <v>0</v>
      </c>
      <c r="M104" s="33">
        <f t="shared" si="6"/>
        <v>0</v>
      </c>
      <c r="N104" s="20">
        <f t="shared" si="7"/>
        <v>0</v>
      </c>
      <c r="O104">
        <f>SUMIFS(联通数据!I:I,联通数据!A:A,LEFT(O$1,6),联通数据!C:C,F104)/1000</f>
        <v>0</v>
      </c>
    </row>
    <row r="105" hidden="1" spans="1:15">
      <c r="A105" s="9">
        <v>238222</v>
      </c>
      <c r="B105" s="9" t="s">
        <v>206</v>
      </c>
      <c r="C105" s="9" t="s">
        <v>24</v>
      </c>
      <c r="D105" s="18">
        <v>42732</v>
      </c>
      <c r="E105" s="9" t="s">
        <v>17</v>
      </c>
      <c r="F105" s="9">
        <v>18646284550</v>
      </c>
      <c r="G105" s="9" t="s">
        <v>287</v>
      </c>
      <c r="H105" s="9" t="s">
        <v>111</v>
      </c>
      <c r="I105" s="9">
        <v>18603655892</v>
      </c>
      <c r="J105" s="7">
        <v>100</v>
      </c>
      <c r="K105" s="7">
        <v>0</v>
      </c>
      <c r="L105" s="7">
        <v>5</v>
      </c>
      <c r="M105" s="33">
        <f t="shared" si="6"/>
        <v>1</v>
      </c>
      <c r="N105" s="20">
        <f t="shared" si="7"/>
        <v>0</v>
      </c>
      <c r="O105">
        <f>SUMIFS(联通数据!I:I,联通数据!A:A,LEFT(O$1,6),联通数据!C:C,F105)/1000</f>
        <v>0</v>
      </c>
    </row>
    <row r="106" hidden="1" spans="1:15">
      <c r="A106" s="9">
        <v>238916</v>
      </c>
      <c r="B106" s="9" t="s">
        <v>207</v>
      </c>
      <c r="C106" s="9" t="s">
        <v>21</v>
      </c>
      <c r="D106" s="18">
        <v>42779</v>
      </c>
      <c r="E106" s="9" t="s">
        <v>17</v>
      </c>
      <c r="F106" s="9">
        <v>13298795531</v>
      </c>
      <c r="G106" s="9" t="s">
        <v>292</v>
      </c>
      <c r="H106" s="9" t="s">
        <v>208</v>
      </c>
      <c r="I106" s="9">
        <v>18604531311</v>
      </c>
      <c r="J106" s="7">
        <v>0</v>
      </c>
      <c r="K106" s="7">
        <v>0</v>
      </c>
      <c r="L106" s="7">
        <v>0</v>
      </c>
      <c r="M106" s="33">
        <f t="shared" si="6"/>
        <v>0</v>
      </c>
      <c r="N106" s="20">
        <f t="shared" si="7"/>
        <v>0</v>
      </c>
      <c r="O106">
        <f>SUMIFS(联通数据!I:I,联通数据!A:A,LEFT(O$1,6),联通数据!C:C,F106)/1000</f>
        <v>0</v>
      </c>
    </row>
    <row r="107" hidden="1" spans="1:15">
      <c r="A107" s="9">
        <v>238972</v>
      </c>
      <c r="B107" s="9" t="s">
        <v>209</v>
      </c>
      <c r="C107" s="9" t="s">
        <v>16</v>
      </c>
      <c r="D107" s="18">
        <v>42781</v>
      </c>
      <c r="E107" s="9" t="s">
        <v>17</v>
      </c>
      <c r="F107" s="9">
        <v>13114590981</v>
      </c>
      <c r="G107" s="9" t="s">
        <v>292</v>
      </c>
      <c r="H107" s="9" t="s">
        <v>151</v>
      </c>
      <c r="I107" s="9">
        <v>15645902632</v>
      </c>
      <c r="J107" s="7">
        <v>0</v>
      </c>
      <c r="K107" s="7">
        <v>0</v>
      </c>
      <c r="L107" s="7">
        <v>0</v>
      </c>
      <c r="M107" s="33">
        <f t="shared" si="6"/>
        <v>0</v>
      </c>
      <c r="N107" s="20">
        <f t="shared" si="7"/>
        <v>0</v>
      </c>
      <c r="O107">
        <f>SUMIFS(联通数据!I:I,联通数据!A:A,LEFT(O$1,6),联通数据!C:C,F107)/1000</f>
        <v>0</v>
      </c>
    </row>
    <row r="108" hidden="1" spans="1:15">
      <c r="A108" s="9">
        <v>239190</v>
      </c>
      <c r="B108" s="9" t="s">
        <v>63</v>
      </c>
      <c r="C108" s="9" t="s">
        <v>16</v>
      </c>
      <c r="D108" s="18">
        <v>42795</v>
      </c>
      <c r="E108" s="9" t="s">
        <v>17</v>
      </c>
      <c r="F108" s="9">
        <v>13284598769</v>
      </c>
      <c r="G108" s="9" t="s">
        <v>292</v>
      </c>
      <c r="H108" s="9" t="s">
        <v>210</v>
      </c>
      <c r="I108" s="9">
        <v>15645900188</v>
      </c>
      <c r="J108" s="7">
        <v>400</v>
      </c>
      <c r="K108" s="7">
        <v>0</v>
      </c>
      <c r="L108" s="7">
        <v>20</v>
      </c>
      <c r="M108" s="33">
        <f t="shared" si="6"/>
        <v>1</v>
      </c>
      <c r="N108" s="20">
        <f t="shared" si="7"/>
        <v>0</v>
      </c>
      <c r="O108">
        <f>SUMIFS(联通数据!I:I,联通数据!A:A,LEFT(O$1,6),联通数据!C:C,F108)/1000</f>
        <v>0</v>
      </c>
    </row>
    <row r="109" hidden="1" spans="1:15">
      <c r="A109" s="9">
        <v>239403</v>
      </c>
      <c r="B109" s="9" t="s">
        <v>211</v>
      </c>
      <c r="C109" s="9" t="s">
        <v>24</v>
      </c>
      <c r="D109" s="18">
        <v>42807</v>
      </c>
      <c r="E109" s="9" t="s">
        <v>17</v>
      </c>
      <c r="F109" s="9">
        <v>15604616530</v>
      </c>
      <c r="G109" s="9" t="s">
        <v>287</v>
      </c>
      <c r="H109" s="9" t="s">
        <v>212</v>
      </c>
      <c r="I109" s="9">
        <v>18603652936</v>
      </c>
      <c r="J109" s="7">
        <v>0</v>
      </c>
      <c r="K109" s="7">
        <v>0</v>
      </c>
      <c r="L109" s="7">
        <v>0</v>
      </c>
      <c r="M109" s="33">
        <f t="shared" si="6"/>
        <v>0</v>
      </c>
      <c r="N109" s="20">
        <f t="shared" si="7"/>
        <v>0</v>
      </c>
      <c r="O109">
        <f>SUMIFS(联通数据!I:I,联通数据!A:A,LEFT(O$1,6),联通数据!C:C,F109)/1000</f>
        <v>0</v>
      </c>
    </row>
    <row r="110" hidden="1" spans="1:15">
      <c r="A110" s="9">
        <v>239405</v>
      </c>
      <c r="B110" s="9" t="s">
        <v>213</v>
      </c>
      <c r="C110" s="9" t="s">
        <v>21</v>
      </c>
      <c r="D110" s="18">
        <v>42807</v>
      </c>
      <c r="E110" s="9" t="s">
        <v>17</v>
      </c>
      <c r="F110" s="9">
        <v>13045340809</v>
      </c>
      <c r="G110" s="9" t="s">
        <v>292</v>
      </c>
      <c r="H110" s="9" t="s">
        <v>214</v>
      </c>
      <c r="I110" s="9">
        <v>18604530720</v>
      </c>
      <c r="J110" s="7">
        <v>50</v>
      </c>
      <c r="K110" s="7">
        <v>0</v>
      </c>
      <c r="L110" s="7">
        <v>2.5</v>
      </c>
      <c r="M110" s="33">
        <f t="shared" si="6"/>
        <v>0</v>
      </c>
      <c r="N110" s="20">
        <f t="shared" si="7"/>
        <v>2.5</v>
      </c>
      <c r="O110">
        <f>SUMIFS(联通数据!I:I,联通数据!A:A,LEFT(O$1,6),联通数据!C:C,F110)/1000</f>
        <v>50</v>
      </c>
    </row>
    <row r="111" hidden="1" spans="1:15">
      <c r="A111" s="9">
        <v>239430</v>
      </c>
      <c r="B111" s="9" t="s">
        <v>150</v>
      </c>
      <c r="C111" s="9" t="s">
        <v>16</v>
      </c>
      <c r="D111" s="18">
        <v>42808</v>
      </c>
      <c r="E111" s="9" t="s">
        <v>17</v>
      </c>
      <c r="F111" s="9">
        <v>13204590610</v>
      </c>
      <c r="G111" s="9" t="s">
        <v>292</v>
      </c>
      <c r="H111" s="9" t="s">
        <v>151</v>
      </c>
      <c r="I111" s="9">
        <v>15645902632</v>
      </c>
      <c r="J111" s="7">
        <v>0</v>
      </c>
      <c r="K111" s="7">
        <v>0</v>
      </c>
      <c r="L111" s="7">
        <v>0</v>
      </c>
      <c r="M111" s="33">
        <f t="shared" si="6"/>
        <v>0</v>
      </c>
      <c r="N111" s="20">
        <f t="shared" si="7"/>
        <v>0</v>
      </c>
      <c r="O111">
        <f>SUMIFS(联通数据!I:I,联通数据!A:A,LEFT(O$1,6),联通数据!C:C,F111)/1000</f>
        <v>0</v>
      </c>
    </row>
    <row r="112" hidden="1" spans="1:15">
      <c r="A112" s="9">
        <v>239601</v>
      </c>
      <c r="B112" s="9" t="s">
        <v>215</v>
      </c>
      <c r="C112" s="9" t="s">
        <v>29</v>
      </c>
      <c r="D112" s="18">
        <v>42815</v>
      </c>
      <c r="E112" s="9" t="s">
        <v>17</v>
      </c>
      <c r="F112" s="9">
        <v>15545025832</v>
      </c>
      <c r="G112" s="9" t="s">
        <v>292</v>
      </c>
      <c r="H112" s="9" t="s">
        <v>216</v>
      </c>
      <c r="I112" s="9">
        <v>15604524549</v>
      </c>
      <c r="J112" s="7">
        <v>3000</v>
      </c>
      <c r="K112" s="7">
        <v>0</v>
      </c>
      <c r="L112" s="7">
        <v>150</v>
      </c>
      <c r="M112" s="33">
        <f t="shared" si="6"/>
        <v>1</v>
      </c>
      <c r="N112" s="20">
        <f t="shared" si="7"/>
        <v>0</v>
      </c>
      <c r="O112">
        <f>SUMIFS(联通数据!I:I,联通数据!A:A,LEFT(O$1,6),联通数据!C:C,F112)/1000</f>
        <v>0</v>
      </c>
    </row>
    <row r="113" hidden="1" spans="1:15">
      <c r="A113" s="9">
        <v>239875</v>
      </c>
      <c r="B113" s="9" t="s">
        <v>217</v>
      </c>
      <c r="C113" s="9" t="s">
        <v>24</v>
      </c>
      <c r="D113" s="18">
        <v>42826</v>
      </c>
      <c r="E113" s="9" t="s">
        <v>17</v>
      </c>
      <c r="F113" s="9">
        <v>15546405596</v>
      </c>
      <c r="G113" s="9" t="s">
        <v>287</v>
      </c>
      <c r="H113" s="9" t="s">
        <v>218</v>
      </c>
      <c r="I113" s="9">
        <v>18603655983</v>
      </c>
      <c r="J113" s="7">
        <v>1439.87</v>
      </c>
      <c r="K113" s="7">
        <v>0</v>
      </c>
      <c r="L113" s="7">
        <v>71.9935</v>
      </c>
      <c r="M113" s="33">
        <f t="shared" si="6"/>
        <v>0</v>
      </c>
      <c r="N113" s="20">
        <f t="shared" si="7"/>
        <v>71.99</v>
      </c>
      <c r="O113">
        <f>SUMIFS(联通数据!I:I,联通数据!A:A,LEFT(O$1,6),联通数据!C:C,F113)/1000</f>
        <v>1439.87</v>
      </c>
    </row>
    <row r="114" hidden="1" spans="1:15">
      <c r="A114" s="9">
        <v>239999</v>
      </c>
      <c r="B114" s="9" t="s">
        <v>219</v>
      </c>
      <c r="C114" s="9" t="s">
        <v>21</v>
      </c>
      <c r="D114" s="18">
        <v>42832</v>
      </c>
      <c r="E114" s="9" t="s">
        <v>17</v>
      </c>
      <c r="F114" s="9">
        <v>13019065085</v>
      </c>
      <c r="G114" s="9" t="s">
        <v>292</v>
      </c>
      <c r="H114" s="9" t="s">
        <v>220</v>
      </c>
      <c r="I114" s="9">
        <v>18645360121</v>
      </c>
      <c r="J114" s="7">
        <v>800</v>
      </c>
      <c r="K114" s="7">
        <v>0</v>
      </c>
      <c r="L114" s="7">
        <v>40</v>
      </c>
      <c r="M114" s="33">
        <f t="shared" si="6"/>
        <v>1</v>
      </c>
      <c r="N114" s="20">
        <f t="shared" si="7"/>
        <v>0</v>
      </c>
      <c r="O114">
        <f>SUMIFS(联通数据!I:I,联通数据!A:A,LEFT(O$1,6),联通数据!C:C,F114)/1000</f>
        <v>0</v>
      </c>
    </row>
    <row r="115" hidden="1" spans="1:15">
      <c r="A115" s="9">
        <v>240034</v>
      </c>
      <c r="B115" s="9" t="s">
        <v>221</v>
      </c>
      <c r="C115" s="9" t="s">
        <v>21</v>
      </c>
      <c r="D115" s="18">
        <v>42835</v>
      </c>
      <c r="E115" s="9" t="s">
        <v>17</v>
      </c>
      <c r="F115" s="9">
        <v>15699636036</v>
      </c>
      <c r="G115" s="9" t="s">
        <v>292</v>
      </c>
      <c r="H115" s="9" t="s">
        <v>222</v>
      </c>
      <c r="I115" s="9">
        <v>18604530205</v>
      </c>
      <c r="J115" s="7">
        <v>800</v>
      </c>
      <c r="K115" s="7">
        <v>0</v>
      </c>
      <c r="L115" s="7">
        <v>40</v>
      </c>
      <c r="M115" s="33">
        <f t="shared" si="6"/>
        <v>1</v>
      </c>
      <c r="N115" s="20">
        <f t="shared" si="7"/>
        <v>0</v>
      </c>
      <c r="O115">
        <f>SUMIFS(联通数据!I:I,联通数据!A:A,LEFT(O$1,6),联通数据!C:C,F115)/1000</f>
        <v>0</v>
      </c>
    </row>
    <row r="116" hidden="1" spans="1:15">
      <c r="A116" s="9">
        <v>240135</v>
      </c>
      <c r="B116" s="9" t="s">
        <v>223</v>
      </c>
      <c r="C116" s="9" t="s">
        <v>24</v>
      </c>
      <c r="D116" s="18">
        <v>42838</v>
      </c>
      <c r="E116" s="9" t="s">
        <v>17</v>
      </c>
      <c r="F116" s="9">
        <v>15546513413</v>
      </c>
      <c r="G116" s="9" t="s">
        <v>287</v>
      </c>
      <c r="H116" s="9" t="s">
        <v>154</v>
      </c>
      <c r="I116" s="9">
        <v>18603655929</v>
      </c>
      <c r="J116" s="7">
        <v>0</v>
      </c>
      <c r="K116" s="7">
        <v>0</v>
      </c>
      <c r="L116" s="7">
        <v>0</v>
      </c>
      <c r="M116" s="33">
        <f t="shared" si="6"/>
        <v>0</v>
      </c>
      <c r="N116" s="20">
        <f t="shared" si="7"/>
        <v>0</v>
      </c>
      <c r="O116">
        <f>SUMIFS(联通数据!I:I,联通数据!A:A,LEFT(O$1,6),联通数据!C:C,F116)/1000</f>
        <v>0</v>
      </c>
    </row>
    <row r="117" hidden="1" spans="1:15">
      <c r="A117" s="9">
        <v>240139</v>
      </c>
      <c r="B117" s="9" t="s">
        <v>224</v>
      </c>
      <c r="C117" s="9" t="s">
        <v>24</v>
      </c>
      <c r="D117" s="18">
        <v>42838</v>
      </c>
      <c r="E117" s="9" t="s">
        <v>17</v>
      </c>
      <c r="F117" s="9">
        <v>15546513417</v>
      </c>
      <c r="G117" s="9" t="s">
        <v>287</v>
      </c>
      <c r="H117" s="9" t="s">
        <v>154</v>
      </c>
      <c r="I117" s="9">
        <v>18603655929</v>
      </c>
      <c r="J117" s="7">
        <v>3868</v>
      </c>
      <c r="K117" s="7">
        <v>0</v>
      </c>
      <c r="L117" s="7">
        <v>193.4</v>
      </c>
      <c r="M117" s="33">
        <f t="shared" si="6"/>
        <v>0</v>
      </c>
      <c r="N117" s="20">
        <f t="shared" si="7"/>
        <v>193.4</v>
      </c>
      <c r="O117">
        <f>SUMIFS(联通数据!I:I,联通数据!A:A,LEFT(O$1,6),联通数据!C:C,F117)/1000</f>
        <v>3868</v>
      </c>
    </row>
    <row r="118" hidden="1" spans="1:15">
      <c r="A118" s="9">
        <v>240588</v>
      </c>
      <c r="B118" s="9" t="s">
        <v>225</v>
      </c>
      <c r="C118" s="9" t="s">
        <v>24</v>
      </c>
      <c r="D118" s="18">
        <v>42856</v>
      </c>
      <c r="E118" s="9" t="s">
        <v>17</v>
      </c>
      <c r="F118" s="9">
        <v>15663875317</v>
      </c>
      <c r="G118" s="9" t="s">
        <v>287</v>
      </c>
      <c r="H118" s="9" t="s">
        <v>226</v>
      </c>
      <c r="I118" s="9">
        <v>18603655031</v>
      </c>
      <c r="J118" s="7">
        <v>400</v>
      </c>
      <c r="K118" s="7">
        <v>0</v>
      </c>
      <c r="L118" s="7">
        <v>20</v>
      </c>
      <c r="M118" s="33">
        <f t="shared" si="6"/>
        <v>0</v>
      </c>
      <c r="N118" s="20">
        <f t="shared" si="7"/>
        <v>20</v>
      </c>
      <c r="O118">
        <f>SUMIFS(联通数据!I:I,联通数据!A:A,LEFT(O$1,6),联通数据!C:C,F118)/1000</f>
        <v>400</v>
      </c>
    </row>
    <row r="119" hidden="1" spans="1:15">
      <c r="A119" s="9">
        <v>240810</v>
      </c>
      <c r="B119" s="9" t="s">
        <v>227</v>
      </c>
      <c r="C119" s="9" t="s">
        <v>16</v>
      </c>
      <c r="D119" s="18">
        <v>42865</v>
      </c>
      <c r="E119" s="9" t="s">
        <v>17</v>
      </c>
      <c r="F119" s="9">
        <v>13089006082</v>
      </c>
      <c r="G119" s="9" t="s">
        <v>292</v>
      </c>
      <c r="H119" s="9" t="s">
        <v>151</v>
      </c>
      <c r="I119" s="9">
        <v>15645902632</v>
      </c>
      <c r="J119" s="7">
        <v>0</v>
      </c>
      <c r="K119" s="7">
        <v>0</v>
      </c>
      <c r="L119" s="7">
        <v>0</v>
      </c>
      <c r="M119" s="33">
        <f t="shared" si="6"/>
        <v>0</v>
      </c>
      <c r="N119" s="20">
        <f t="shared" si="7"/>
        <v>0</v>
      </c>
      <c r="O119">
        <f>SUMIFS(联通数据!I:I,联通数据!A:A,LEFT(O$1,6),联通数据!C:C,F119)/1000</f>
        <v>0</v>
      </c>
    </row>
    <row r="120" hidden="1" spans="1:15">
      <c r="A120" s="9">
        <v>240816</v>
      </c>
      <c r="B120" s="9" t="s">
        <v>228</v>
      </c>
      <c r="C120" s="9" t="s">
        <v>21</v>
      </c>
      <c r="D120" s="18">
        <v>42865</v>
      </c>
      <c r="E120" s="9" t="s">
        <v>17</v>
      </c>
      <c r="F120" s="9">
        <v>13091817991</v>
      </c>
      <c r="G120" s="9" t="s">
        <v>292</v>
      </c>
      <c r="H120" s="9" t="s">
        <v>229</v>
      </c>
      <c r="I120" s="9">
        <v>18604531625</v>
      </c>
      <c r="J120" s="7">
        <v>50</v>
      </c>
      <c r="K120" s="7">
        <v>0</v>
      </c>
      <c r="L120" s="7">
        <v>2.5</v>
      </c>
      <c r="M120" s="33">
        <f t="shared" si="6"/>
        <v>0</v>
      </c>
      <c r="N120" s="20">
        <f t="shared" si="7"/>
        <v>2.5</v>
      </c>
      <c r="O120">
        <f>SUMIFS(联通数据!I:I,联通数据!A:A,LEFT(O$1,6),联通数据!C:C,F120)/1000</f>
        <v>50</v>
      </c>
    </row>
    <row r="121" spans="1:15">
      <c r="A121" s="9">
        <v>241109</v>
      </c>
      <c r="B121" s="9" t="s">
        <v>230</v>
      </c>
      <c r="C121" s="9" t="s">
        <v>16</v>
      </c>
      <c r="D121" s="18">
        <v>42874</v>
      </c>
      <c r="E121" s="9" t="s">
        <v>17</v>
      </c>
      <c r="F121" s="9">
        <v>13298771513</v>
      </c>
      <c r="G121" s="9" t="s">
        <v>293</v>
      </c>
      <c r="H121" s="9" t="s">
        <v>52</v>
      </c>
      <c r="I121" s="9">
        <v>15645900806</v>
      </c>
      <c r="J121" s="7">
        <v>417411.4</v>
      </c>
      <c r="K121" s="7">
        <v>0</v>
      </c>
      <c r="L121" s="7">
        <v>20870.57</v>
      </c>
      <c r="M121" s="33">
        <f t="shared" si="6"/>
        <v>-0.000460816355279281</v>
      </c>
      <c r="N121" s="20">
        <f t="shared" si="7"/>
        <v>20880.19</v>
      </c>
      <c r="O121">
        <f>SUMIFS(联通数据!I:I,联通数据!A:A,LEFT(O$1,6),联通数据!C:C,F121)/1000</f>
        <v>417603.75</v>
      </c>
    </row>
    <row r="122" hidden="1" spans="1:15">
      <c r="A122" s="9">
        <v>241371</v>
      </c>
      <c r="B122" s="9" t="s">
        <v>231</v>
      </c>
      <c r="C122" s="9" t="s">
        <v>16</v>
      </c>
      <c r="D122" s="18">
        <v>42887</v>
      </c>
      <c r="E122" s="9" t="s">
        <v>17</v>
      </c>
      <c r="F122" s="9">
        <v>13101647615</v>
      </c>
      <c r="G122" s="9" t="s">
        <v>292</v>
      </c>
      <c r="H122" s="9" t="s">
        <v>232</v>
      </c>
      <c r="I122" s="9">
        <v>15645900690</v>
      </c>
      <c r="J122" s="7">
        <v>0</v>
      </c>
      <c r="K122" s="7">
        <v>0</v>
      </c>
      <c r="L122" s="7">
        <v>0</v>
      </c>
      <c r="M122" s="33">
        <f t="shared" si="6"/>
        <v>0</v>
      </c>
      <c r="N122" s="20">
        <f t="shared" si="7"/>
        <v>0</v>
      </c>
      <c r="O122">
        <f>SUMIFS(联通数据!I:I,联通数据!A:A,LEFT(O$1,6),联通数据!C:C,F122)/1000</f>
        <v>0</v>
      </c>
    </row>
    <row r="123" hidden="1" spans="1:15">
      <c r="A123" s="9">
        <v>241535</v>
      </c>
      <c r="B123" s="9" t="s">
        <v>233</v>
      </c>
      <c r="C123" s="9" t="s">
        <v>16</v>
      </c>
      <c r="D123" s="18">
        <v>42892</v>
      </c>
      <c r="E123" s="9" t="s">
        <v>17</v>
      </c>
      <c r="F123" s="9">
        <v>13114590186</v>
      </c>
      <c r="G123" s="9" t="s">
        <v>292</v>
      </c>
      <c r="H123" s="9" t="s">
        <v>151</v>
      </c>
      <c r="I123" s="9">
        <v>15645902632</v>
      </c>
      <c r="J123" s="7">
        <v>0</v>
      </c>
      <c r="K123" s="7">
        <v>0</v>
      </c>
      <c r="L123" s="7">
        <v>0</v>
      </c>
      <c r="M123" s="33">
        <f t="shared" si="6"/>
        <v>0</v>
      </c>
      <c r="N123" s="20">
        <f t="shared" si="7"/>
        <v>0</v>
      </c>
      <c r="O123">
        <f>SUMIFS(联通数据!I:I,联通数据!A:A,LEFT(O$1,6),联通数据!C:C,F123)/1000</f>
        <v>0</v>
      </c>
    </row>
    <row r="124" hidden="1" spans="1:15">
      <c r="A124" s="9">
        <v>242191</v>
      </c>
      <c r="B124" s="9" t="s">
        <v>234</v>
      </c>
      <c r="C124" s="9" t="s">
        <v>24</v>
      </c>
      <c r="D124" s="18">
        <v>42921</v>
      </c>
      <c r="E124" s="9" t="s">
        <v>17</v>
      </c>
      <c r="F124" s="9">
        <v>13029847190</v>
      </c>
      <c r="G124" s="9" t="s">
        <v>287</v>
      </c>
      <c r="H124" s="9" t="s">
        <v>25</v>
      </c>
      <c r="I124" s="9">
        <v>18603655990</v>
      </c>
      <c r="J124" s="7">
        <v>200</v>
      </c>
      <c r="K124" s="7">
        <v>0</v>
      </c>
      <c r="L124" s="7">
        <v>10</v>
      </c>
      <c r="M124" s="33">
        <f t="shared" si="6"/>
        <v>0</v>
      </c>
      <c r="N124" s="20">
        <f t="shared" si="7"/>
        <v>10</v>
      </c>
      <c r="O124">
        <f>SUMIFS(联通数据!I:I,联通数据!A:A,LEFT(O$1,6),联通数据!C:C,F124)/1000</f>
        <v>200</v>
      </c>
    </row>
    <row r="125" hidden="1" spans="1:15">
      <c r="A125" s="9">
        <v>242240</v>
      </c>
      <c r="B125" s="9" t="s">
        <v>235</v>
      </c>
      <c r="C125" s="9" t="s">
        <v>34</v>
      </c>
      <c r="D125" s="18">
        <v>42923</v>
      </c>
      <c r="E125" s="9" t="s">
        <v>17</v>
      </c>
      <c r="F125" s="9">
        <v>13134583975</v>
      </c>
      <c r="G125" s="9" t="s">
        <v>287</v>
      </c>
      <c r="H125" s="9" t="s">
        <v>236</v>
      </c>
      <c r="I125" s="9">
        <v>15645882079</v>
      </c>
      <c r="J125" s="7">
        <v>307.65</v>
      </c>
      <c r="K125" s="7">
        <v>0</v>
      </c>
      <c r="L125" s="7">
        <v>15.3825</v>
      </c>
      <c r="M125" s="33">
        <f t="shared" si="6"/>
        <v>0.000162522346822569</v>
      </c>
      <c r="N125" s="20">
        <f t="shared" si="7"/>
        <v>15.38</v>
      </c>
      <c r="O125">
        <f>SUMIFS(联通数据!I:I,联通数据!A:A,LEFT(O$1,6),联通数据!C:C,F125)/1000</f>
        <v>307.6</v>
      </c>
    </row>
    <row r="126" hidden="1" spans="1:15">
      <c r="A126" s="9">
        <v>242386</v>
      </c>
      <c r="B126" s="9" t="s">
        <v>237</v>
      </c>
      <c r="C126" s="9" t="s">
        <v>24</v>
      </c>
      <c r="D126" s="18">
        <v>42930</v>
      </c>
      <c r="E126" s="9" t="s">
        <v>17</v>
      </c>
      <c r="F126" s="9">
        <v>15663678729</v>
      </c>
      <c r="G126" s="9" t="s">
        <v>287</v>
      </c>
      <c r="H126" s="9" t="s">
        <v>165</v>
      </c>
      <c r="I126" s="9">
        <v>18604612320</v>
      </c>
      <c r="J126" s="7">
        <v>0</v>
      </c>
      <c r="K126" s="7">
        <v>0</v>
      </c>
      <c r="L126" s="7">
        <v>0</v>
      </c>
      <c r="M126" s="33">
        <f t="shared" si="6"/>
        <v>0</v>
      </c>
      <c r="N126" s="20">
        <f t="shared" si="7"/>
        <v>0</v>
      </c>
      <c r="O126">
        <f>SUMIFS(联通数据!I:I,联通数据!A:A,LEFT(O$1,6),联通数据!C:C,F126)/1000</f>
        <v>0</v>
      </c>
    </row>
    <row r="127" hidden="1" spans="1:15">
      <c r="A127" s="9">
        <v>242683</v>
      </c>
      <c r="B127" s="9" t="s">
        <v>238</v>
      </c>
      <c r="C127" s="9" t="s">
        <v>21</v>
      </c>
      <c r="D127" s="18">
        <v>42948</v>
      </c>
      <c r="E127" s="9" t="s">
        <v>17</v>
      </c>
      <c r="F127" s="9">
        <v>13154537508</v>
      </c>
      <c r="G127" s="9" t="s">
        <v>292</v>
      </c>
      <c r="H127" s="9" t="s">
        <v>239</v>
      </c>
      <c r="I127" s="9">
        <v>18645320599</v>
      </c>
      <c r="J127" s="7">
        <v>200</v>
      </c>
      <c r="K127" s="7">
        <v>0</v>
      </c>
      <c r="L127" s="7">
        <v>10</v>
      </c>
      <c r="M127" s="33">
        <f t="shared" si="6"/>
        <v>0</v>
      </c>
      <c r="N127" s="20">
        <f t="shared" si="7"/>
        <v>10</v>
      </c>
      <c r="O127">
        <f>SUMIFS(联通数据!I:I,联通数据!A:A,LEFT(O$1,6),联通数据!C:C,F127)/1000</f>
        <v>200</v>
      </c>
    </row>
    <row r="128" hidden="1" spans="1:15">
      <c r="A128" s="9">
        <v>242844</v>
      </c>
      <c r="B128" s="9" t="s">
        <v>240</v>
      </c>
      <c r="C128" s="9" t="s">
        <v>24</v>
      </c>
      <c r="D128" s="18">
        <v>42956</v>
      </c>
      <c r="E128" s="9" t="s">
        <v>17</v>
      </c>
      <c r="F128" s="9">
        <v>13199530121</v>
      </c>
      <c r="G128" s="9" t="s">
        <v>287</v>
      </c>
      <c r="H128" s="9" t="s">
        <v>241</v>
      </c>
      <c r="I128" s="9">
        <v>18603611236</v>
      </c>
      <c r="J128" s="7">
        <v>418.4</v>
      </c>
      <c r="K128" s="7">
        <v>0</v>
      </c>
      <c r="L128" s="7">
        <v>20.92</v>
      </c>
      <c r="M128" s="33">
        <f t="shared" si="6"/>
        <v>0</v>
      </c>
      <c r="N128" s="20">
        <f t="shared" si="7"/>
        <v>20.92</v>
      </c>
      <c r="O128">
        <f>SUMIFS(联通数据!I:I,联通数据!A:A,LEFT(O$1,6),联通数据!C:C,F128)/1000</f>
        <v>418.4</v>
      </c>
    </row>
    <row r="129" hidden="1" spans="1:15">
      <c r="A129" s="9">
        <v>242913</v>
      </c>
      <c r="B129" s="9" t="s">
        <v>242</v>
      </c>
      <c r="C129" s="9" t="s">
        <v>24</v>
      </c>
      <c r="D129" s="18">
        <v>42961</v>
      </c>
      <c r="E129" s="9" t="s">
        <v>17</v>
      </c>
      <c r="F129" s="9">
        <v>13206696812</v>
      </c>
      <c r="G129" s="9" t="s">
        <v>287</v>
      </c>
      <c r="H129" s="9" t="s">
        <v>241</v>
      </c>
      <c r="I129" s="9">
        <v>18603611236</v>
      </c>
      <c r="J129" s="7">
        <v>0</v>
      </c>
      <c r="K129" s="7">
        <v>0</v>
      </c>
      <c r="L129" s="7">
        <v>0</v>
      </c>
      <c r="M129" s="33">
        <f t="shared" si="6"/>
        <v>0</v>
      </c>
      <c r="N129" s="20">
        <f t="shared" si="7"/>
        <v>0</v>
      </c>
      <c r="O129">
        <f>SUMIFS(联通数据!I:I,联通数据!A:A,LEFT(O$1,6),联通数据!C:C,F129)/1000</f>
        <v>0</v>
      </c>
    </row>
    <row r="130" hidden="1" spans="1:15">
      <c r="A130" s="9">
        <v>243244</v>
      </c>
      <c r="B130" s="9" t="s">
        <v>243</v>
      </c>
      <c r="C130" s="9" t="s">
        <v>24</v>
      </c>
      <c r="D130" s="18">
        <v>42982</v>
      </c>
      <c r="E130" s="9" t="s">
        <v>17</v>
      </c>
      <c r="F130" s="9">
        <v>13206571707</v>
      </c>
      <c r="G130" s="9" t="s">
        <v>287</v>
      </c>
      <c r="H130" s="9" t="s">
        <v>244</v>
      </c>
      <c r="I130" s="9">
        <v>18603656031</v>
      </c>
      <c r="J130" s="7">
        <v>3538.92</v>
      </c>
      <c r="K130" s="7">
        <v>0</v>
      </c>
      <c r="L130" s="7">
        <v>176.946</v>
      </c>
      <c r="M130" s="33">
        <f t="shared" si="6"/>
        <v>0</v>
      </c>
      <c r="N130" s="20">
        <f t="shared" si="7"/>
        <v>176.95</v>
      </c>
      <c r="O130">
        <f>SUMIFS(联通数据!I:I,联通数据!A:A,LEFT(O$1,6),联通数据!C:C,F130)/1000</f>
        <v>3538.92</v>
      </c>
    </row>
    <row r="131" hidden="1" spans="1:15">
      <c r="A131" s="9">
        <v>243670</v>
      </c>
      <c r="B131" s="9" t="s">
        <v>245</v>
      </c>
      <c r="C131" s="9" t="s">
        <v>29</v>
      </c>
      <c r="D131" s="18">
        <v>42999</v>
      </c>
      <c r="E131" s="9" t="s">
        <v>17</v>
      </c>
      <c r="F131" s="9">
        <v>13214528702</v>
      </c>
      <c r="G131" s="9" t="s">
        <v>292</v>
      </c>
      <c r="H131" s="9" t="s">
        <v>131</v>
      </c>
      <c r="I131" s="9">
        <v>15645202539</v>
      </c>
      <c r="J131" s="7">
        <v>0</v>
      </c>
      <c r="K131" s="7">
        <v>0</v>
      </c>
      <c r="L131" s="7">
        <v>0</v>
      </c>
      <c r="M131" s="33">
        <f t="shared" ref="M131:M162" si="8">IF(J131+K131&gt;0,1-O131/(J131+K131),0)</f>
        <v>0</v>
      </c>
      <c r="N131" s="20">
        <f t="shared" ref="N131:N162" si="9">ROUND(L131*(1-M131),2)</f>
        <v>0</v>
      </c>
      <c r="O131">
        <f>SUMIFS(联通数据!I:I,联通数据!A:A,LEFT(O$1,6),联通数据!C:C,F131)/1000</f>
        <v>0</v>
      </c>
    </row>
    <row r="132" hidden="1" spans="1:15">
      <c r="A132" s="9">
        <v>243752</v>
      </c>
      <c r="B132" s="9" t="s">
        <v>246</v>
      </c>
      <c r="C132" s="9" t="s">
        <v>24</v>
      </c>
      <c r="D132" s="18">
        <v>43004</v>
      </c>
      <c r="E132" s="9" t="s">
        <v>17</v>
      </c>
      <c r="F132" s="9">
        <v>13199520937</v>
      </c>
      <c r="G132" s="9" t="s">
        <v>287</v>
      </c>
      <c r="H132" s="9" t="s">
        <v>247</v>
      </c>
      <c r="I132" s="9">
        <v>18603656003</v>
      </c>
      <c r="J132" s="7">
        <v>2.7</v>
      </c>
      <c r="K132" s="7">
        <v>0</v>
      </c>
      <c r="L132" s="7">
        <v>0.135</v>
      </c>
      <c r="M132" s="33">
        <f t="shared" si="8"/>
        <v>0</v>
      </c>
      <c r="N132" s="20">
        <f t="shared" si="9"/>
        <v>0.14</v>
      </c>
      <c r="O132">
        <f>SUMIFS(联通数据!I:I,联通数据!A:A,LEFT(O$1,6),联通数据!C:C,F132)/1000</f>
        <v>2.7</v>
      </c>
    </row>
    <row r="133" hidden="1" spans="1:15">
      <c r="A133" s="9">
        <v>243953</v>
      </c>
      <c r="B133" s="9" t="s">
        <v>150</v>
      </c>
      <c r="C133" s="9" t="s">
        <v>16</v>
      </c>
      <c r="D133" s="18">
        <v>43020</v>
      </c>
      <c r="E133" s="9" t="s">
        <v>17</v>
      </c>
      <c r="F133" s="9">
        <v>13204591017</v>
      </c>
      <c r="G133" s="9" t="s">
        <v>292</v>
      </c>
      <c r="H133" s="9" t="s">
        <v>151</v>
      </c>
      <c r="I133" s="9">
        <v>15645902632</v>
      </c>
      <c r="J133" s="7">
        <v>100</v>
      </c>
      <c r="K133" s="7">
        <v>0</v>
      </c>
      <c r="L133" s="7">
        <v>5</v>
      </c>
      <c r="M133" s="33">
        <f t="shared" si="8"/>
        <v>1</v>
      </c>
      <c r="N133" s="20">
        <f t="shared" si="9"/>
        <v>0</v>
      </c>
      <c r="O133">
        <f>SUMIFS(联通数据!I:I,联通数据!A:A,LEFT(O$1,6),联通数据!C:C,F133)/1000</f>
        <v>0</v>
      </c>
    </row>
    <row r="134" hidden="1" spans="1:15">
      <c r="A134" s="9">
        <v>243958</v>
      </c>
      <c r="B134" s="9" t="s">
        <v>28</v>
      </c>
      <c r="C134" s="9" t="s">
        <v>29</v>
      </c>
      <c r="D134" s="18">
        <v>43020</v>
      </c>
      <c r="E134" s="9" t="s">
        <v>17</v>
      </c>
      <c r="F134" s="9">
        <v>13100920367</v>
      </c>
      <c r="G134" s="9" t="s">
        <v>292</v>
      </c>
      <c r="H134" s="9" t="s">
        <v>30</v>
      </c>
      <c r="I134" s="9">
        <v>15645202616</v>
      </c>
      <c r="J134" s="7">
        <v>1048.55</v>
      </c>
      <c r="K134" s="7">
        <v>0</v>
      </c>
      <c r="L134" s="7">
        <v>52.4275</v>
      </c>
      <c r="M134" s="33">
        <f t="shared" si="8"/>
        <v>0</v>
      </c>
      <c r="N134" s="20">
        <f t="shared" si="9"/>
        <v>52.43</v>
      </c>
      <c r="O134">
        <f>SUMIFS(联通数据!I:I,联通数据!A:A,LEFT(O$1,6),联通数据!C:C,F134)/1000</f>
        <v>1048.55</v>
      </c>
    </row>
    <row r="135" hidden="1" spans="1:15">
      <c r="A135" s="9">
        <v>244072</v>
      </c>
      <c r="B135" s="9" t="s">
        <v>248</v>
      </c>
      <c r="C135" s="9" t="s">
        <v>24</v>
      </c>
      <c r="D135" s="18">
        <v>43027</v>
      </c>
      <c r="E135" s="9" t="s">
        <v>17</v>
      </c>
      <c r="F135" s="9">
        <v>18503650524</v>
      </c>
      <c r="G135" s="9" t="s">
        <v>287</v>
      </c>
      <c r="H135" s="9" t="s">
        <v>249</v>
      </c>
      <c r="I135" s="9">
        <v>18603653689</v>
      </c>
      <c r="J135" s="7">
        <v>103.64</v>
      </c>
      <c r="K135" s="7">
        <v>0</v>
      </c>
      <c r="L135" s="7">
        <v>5.182</v>
      </c>
      <c r="M135" s="33">
        <f t="shared" si="8"/>
        <v>0</v>
      </c>
      <c r="N135" s="20">
        <f t="shared" si="9"/>
        <v>5.18</v>
      </c>
      <c r="O135">
        <f>SUMIFS(联通数据!I:I,联通数据!A:A,LEFT(O$1,6),联通数据!C:C,F135)/1000</f>
        <v>103.64</v>
      </c>
    </row>
    <row r="136" hidden="1" spans="1:15">
      <c r="A136" s="9">
        <v>244074</v>
      </c>
      <c r="B136" s="9" t="s">
        <v>197</v>
      </c>
      <c r="C136" s="9" t="s">
        <v>21</v>
      </c>
      <c r="D136" s="18">
        <v>43027</v>
      </c>
      <c r="E136" s="9" t="s">
        <v>17</v>
      </c>
      <c r="F136" s="9">
        <v>13134532672</v>
      </c>
      <c r="G136" s="9" t="s">
        <v>292</v>
      </c>
      <c r="H136" s="9" t="s">
        <v>101</v>
      </c>
      <c r="I136" s="9">
        <v>18604530207</v>
      </c>
      <c r="J136" s="7">
        <v>5000</v>
      </c>
      <c r="K136" s="7">
        <v>0</v>
      </c>
      <c r="L136" s="7">
        <v>250</v>
      </c>
      <c r="M136" s="33">
        <f t="shared" si="8"/>
        <v>1</v>
      </c>
      <c r="N136" s="20">
        <f t="shared" si="9"/>
        <v>0</v>
      </c>
      <c r="O136">
        <f>SUMIFS(联通数据!I:I,联通数据!A:A,LEFT(O$1,6),联通数据!C:C,F136)/1000</f>
        <v>0</v>
      </c>
    </row>
    <row r="137" hidden="1" spans="1:15">
      <c r="A137" s="9">
        <v>244131</v>
      </c>
      <c r="B137" s="9" t="s">
        <v>250</v>
      </c>
      <c r="C137" s="9" t="s">
        <v>16</v>
      </c>
      <c r="D137" s="18">
        <v>43032</v>
      </c>
      <c r="E137" s="9" t="s">
        <v>17</v>
      </c>
      <c r="F137" s="9">
        <v>13263585152</v>
      </c>
      <c r="G137" s="9" t="s">
        <v>292</v>
      </c>
      <c r="H137" s="9" t="s">
        <v>122</v>
      </c>
      <c r="I137" s="9">
        <v>15645902162</v>
      </c>
      <c r="J137" s="7">
        <v>0</v>
      </c>
      <c r="K137" s="7">
        <v>0</v>
      </c>
      <c r="L137" s="7">
        <v>0</v>
      </c>
      <c r="M137" s="33">
        <f t="shared" si="8"/>
        <v>0</v>
      </c>
      <c r="N137" s="20">
        <f t="shared" si="9"/>
        <v>0</v>
      </c>
      <c r="O137">
        <f>SUMIFS(联通数据!I:I,联通数据!A:A,LEFT(O$1,6),联通数据!C:C,F137)/1000</f>
        <v>0</v>
      </c>
    </row>
    <row r="138" hidden="1" spans="1:15">
      <c r="A138" s="9">
        <v>244200</v>
      </c>
      <c r="B138" s="9" t="s">
        <v>251</v>
      </c>
      <c r="C138" s="9" t="s">
        <v>24</v>
      </c>
      <c r="D138" s="18">
        <v>43035</v>
      </c>
      <c r="E138" s="9" t="s">
        <v>17</v>
      </c>
      <c r="F138" s="9">
        <v>13274509774</v>
      </c>
      <c r="G138" s="9" t="s">
        <v>287</v>
      </c>
      <c r="H138" s="9" t="s">
        <v>107</v>
      </c>
      <c r="I138" s="9">
        <v>18603653134</v>
      </c>
      <c r="J138" s="7">
        <v>198.1</v>
      </c>
      <c r="K138" s="7">
        <v>0</v>
      </c>
      <c r="L138" s="7">
        <v>9.905</v>
      </c>
      <c r="M138" s="33">
        <f t="shared" si="8"/>
        <v>0</v>
      </c>
      <c r="N138" s="20">
        <f t="shared" si="9"/>
        <v>9.91</v>
      </c>
      <c r="O138">
        <f>SUMIFS(联通数据!I:I,联通数据!A:A,LEFT(O$1,6),联通数据!C:C,F138)/1000</f>
        <v>198.1</v>
      </c>
    </row>
    <row r="139" hidden="1" spans="1:15">
      <c r="A139" s="9">
        <v>244201</v>
      </c>
      <c r="B139" s="9" t="s">
        <v>252</v>
      </c>
      <c r="C139" s="9" t="s">
        <v>24</v>
      </c>
      <c r="D139" s="18">
        <v>43035</v>
      </c>
      <c r="E139" s="9" t="s">
        <v>17</v>
      </c>
      <c r="F139" s="9">
        <v>13054271356</v>
      </c>
      <c r="G139" s="9" t="s">
        <v>287</v>
      </c>
      <c r="H139" s="9" t="s">
        <v>253</v>
      </c>
      <c r="I139" s="9">
        <v>18603653698</v>
      </c>
      <c r="J139" s="7">
        <v>0</v>
      </c>
      <c r="K139" s="7">
        <v>0</v>
      </c>
      <c r="L139" s="7">
        <v>0</v>
      </c>
      <c r="M139" s="33">
        <f t="shared" si="8"/>
        <v>0</v>
      </c>
      <c r="N139" s="20">
        <f t="shared" si="9"/>
        <v>0</v>
      </c>
      <c r="O139">
        <f>SUMIFS(联通数据!I:I,联通数据!A:A,LEFT(O$1,6),联通数据!C:C,F139)/1000</f>
        <v>200</v>
      </c>
    </row>
    <row r="140" hidden="1" spans="1:15">
      <c r="A140" s="9">
        <v>244247</v>
      </c>
      <c r="B140" s="9" t="s">
        <v>254</v>
      </c>
      <c r="C140" s="9" t="s">
        <v>16</v>
      </c>
      <c r="D140" s="18">
        <v>43040</v>
      </c>
      <c r="E140" s="9" t="s">
        <v>17</v>
      </c>
      <c r="F140" s="9">
        <v>13251660302</v>
      </c>
      <c r="G140" s="9" t="s">
        <v>292</v>
      </c>
      <c r="H140" s="9" t="s">
        <v>255</v>
      </c>
      <c r="I140" s="9">
        <v>13956754338</v>
      </c>
      <c r="J140" s="7">
        <v>0</v>
      </c>
      <c r="K140" s="7">
        <v>0</v>
      </c>
      <c r="L140" s="7">
        <v>0</v>
      </c>
      <c r="M140" s="33">
        <f t="shared" si="8"/>
        <v>0</v>
      </c>
      <c r="N140" s="20">
        <f t="shared" si="9"/>
        <v>0</v>
      </c>
      <c r="O140">
        <f>SUMIFS(联通数据!I:I,联通数据!A:A,LEFT(O$1,6),联通数据!C:C,F140)/1000</f>
        <v>0</v>
      </c>
    </row>
    <row r="141" hidden="1" spans="1:15">
      <c r="A141" s="9">
        <v>244248</v>
      </c>
      <c r="B141" s="9" t="s">
        <v>256</v>
      </c>
      <c r="C141" s="9" t="s">
        <v>85</v>
      </c>
      <c r="D141" s="18">
        <v>43040</v>
      </c>
      <c r="E141" s="9" t="s">
        <v>17</v>
      </c>
      <c r="F141" s="9">
        <v>18645618580</v>
      </c>
      <c r="G141" s="9" t="s">
        <v>292</v>
      </c>
      <c r="H141" s="9" t="s">
        <v>257</v>
      </c>
      <c r="I141" s="9">
        <v>18604565130</v>
      </c>
      <c r="J141" s="7">
        <v>1200</v>
      </c>
      <c r="K141" s="7">
        <v>0</v>
      </c>
      <c r="L141" s="7">
        <v>60</v>
      </c>
      <c r="M141" s="33">
        <f t="shared" si="8"/>
        <v>1</v>
      </c>
      <c r="N141" s="20">
        <f t="shared" si="9"/>
        <v>0</v>
      </c>
      <c r="O141">
        <f>SUMIFS(联通数据!I:I,联通数据!A:A,LEFT(O$1,6),联通数据!C:C,F141)/1000</f>
        <v>0</v>
      </c>
    </row>
    <row r="142" hidden="1" spans="1:15">
      <c r="A142" s="9">
        <v>244271</v>
      </c>
      <c r="B142" s="9" t="s">
        <v>258</v>
      </c>
      <c r="C142" s="9" t="s">
        <v>29</v>
      </c>
      <c r="D142" s="18">
        <v>43040</v>
      </c>
      <c r="E142" s="9" t="s">
        <v>17</v>
      </c>
      <c r="F142" s="9">
        <v>13069975019</v>
      </c>
      <c r="G142" s="9" t="s">
        <v>292</v>
      </c>
      <c r="H142" s="9" t="s">
        <v>259</v>
      </c>
      <c r="I142" s="9">
        <v>15645201858</v>
      </c>
      <c r="J142" s="7">
        <v>800</v>
      </c>
      <c r="K142" s="7">
        <v>0</v>
      </c>
      <c r="L142" s="7">
        <v>40</v>
      </c>
      <c r="M142" s="33">
        <f t="shared" si="8"/>
        <v>0</v>
      </c>
      <c r="N142" s="20">
        <f t="shared" si="9"/>
        <v>40</v>
      </c>
      <c r="O142">
        <f>SUMIFS(联通数据!I:I,联通数据!A:A,LEFT(O$1,6),联通数据!C:C,F142)/1000</f>
        <v>800</v>
      </c>
    </row>
    <row r="143" hidden="1" spans="1:15">
      <c r="A143" s="9">
        <v>244307</v>
      </c>
      <c r="B143" s="9" t="s">
        <v>260</v>
      </c>
      <c r="C143" s="9" t="s">
        <v>16</v>
      </c>
      <c r="D143" s="18">
        <v>43041</v>
      </c>
      <c r="E143" s="9" t="s">
        <v>17</v>
      </c>
      <c r="F143" s="9">
        <v>13274657159</v>
      </c>
      <c r="G143" s="9" t="s">
        <v>292</v>
      </c>
      <c r="H143" s="9" t="s">
        <v>261</v>
      </c>
      <c r="I143" s="9">
        <v>15645900680</v>
      </c>
      <c r="J143" s="7">
        <v>0</v>
      </c>
      <c r="K143" s="7">
        <v>0</v>
      </c>
      <c r="L143" s="7">
        <v>0</v>
      </c>
      <c r="M143" s="33">
        <f t="shared" si="8"/>
        <v>0</v>
      </c>
      <c r="N143" s="20">
        <f t="shared" si="9"/>
        <v>0</v>
      </c>
      <c r="O143">
        <f>SUMIFS(联通数据!I:I,联通数据!A:A,LEFT(O$1,6),联通数据!C:C,F143)/1000</f>
        <v>0</v>
      </c>
    </row>
    <row r="144" hidden="1" spans="1:15">
      <c r="A144" s="9">
        <v>244341</v>
      </c>
      <c r="B144" s="9" t="s">
        <v>262</v>
      </c>
      <c r="C144" s="9" t="s">
        <v>24</v>
      </c>
      <c r="D144" s="18">
        <v>43042</v>
      </c>
      <c r="E144" s="9" t="s">
        <v>17</v>
      </c>
      <c r="F144" s="9">
        <v>13045100544</v>
      </c>
      <c r="G144" s="9" t="s">
        <v>287</v>
      </c>
      <c r="H144" s="9" t="s">
        <v>294</v>
      </c>
      <c r="I144" s="21">
        <v>18603658298</v>
      </c>
      <c r="J144" s="7">
        <v>0</v>
      </c>
      <c r="K144" s="7">
        <v>0</v>
      </c>
      <c r="L144" s="7">
        <v>0</v>
      </c>
      <c r="M144" s="33">
        <f t="shared" si="8"/>
        <v>0</v>
      </c>
      <c r="N144" s="20">
        <f t="shared" si="9"/>
        <v>0</v>
      </c>
      <c r="O144">
        <f>SUMIFS(联通数据!I:I,联通数据!A:A,LEFT(O$1,6),联通数据!C:C,F144)/1000</f>
        <v>0</v>
      </c>
    </row>
    <row r="145" hidden="1" spans="1:15">
      <c r="A145" s="9">
        <v>244486</v>
      </c>
      <c r="B145" s="9" t="s">
        <v>264</v>
      </c>
      <c r="C145" s="9" t="s">
        <v>29</v>
      </c>
      <c r="D145" s="18">
        <v>43053</v>
      </c>
      <c r="E145" s="9" t="s">
        <v>17</v>
      </c>
      <c r="F145" s="9">
        <v>13114620185</v>
      </c>
      <c r="G145" s="9" t="s">
        <v>292</v>
      </c>
      <c r="H145" s="9" t="s">
        <v>265</v>
      </c>
      <c r="I145" s="9">
        <v>15645256061</v>
      </c>
      <c r="J145" s="7">
        <v>800</v>
      </c>
      <c r="K145" s="7">
        <v>0</v>
      </c>
      <c r="L145" s="7">
        <v>40</v>
      </c>
      <c r="M145" s="33">
        <f t="shared" si="8"/>
        <v>0</v>
      </c>
      <c r="N145" s="20">
        <f t="shared" si="9"/>
        <v>40</v>
      </c>
      <c r="O145">
        <f>SUMIFS(联通数据!I:I,联通数据!A:A,LEFT(O$1,6),联通数据!C:C,F145)/1000</f>
        <v>800</v>
      </c>
    </row>
    <row r="146" hidden="1" spans="1:15">
      <c r="A146" s="9">
        <v>244535</v>
      </c>
      <c r="B146" s="9" t="s">
        <v>266</v>
      </c>
      <c r="C146" s="9" t="s">
        <v>24</v>
      </c>
      <c r="D146" s="18">
        <v>43055</v>
      </c>
      <c r="E146" s="9" t="s">
        <v>17</v>
      </c>
      <c r="F146" s="9">
        <v>15561582291</v>
      </c>
      <c r="G146" s="9" t="s">
        <v>287</v>
      </c>
      <c r="H146" s="9" t="s">
        <v>203</v>
      </c>
      <c r="I146" s="9">
        <v>18603658121</v>
      </c>
      <c r="J146" s="7">
        <v>5157.75</v>
      </c>
      <c r="K146" s="7">
        <v>0</v>
      </c>
      <c r="L146" s="7">
        <v>257.8875</v>
      </c>
      <c r="M146" s="33">
        <f t="shared" si="8"/>
        <v>0</v>
      </c>
      <c r="N146" s="20">
        <f t="shared" si="9"/>
        <v>257.89</v>
      </c>
      <c r="O146">
        <f>SUMIFS(联通数据!I:I,联通数据!A:A,LEFT(O$1,6),联通数据!C:C,F146)/1000</f>
        <v>5157.75</v>
      </c>
    </row>
    <row r="147" spans="1:15">
      <c r="A147" s="9">
        <v>244720</v>
      </c>
      <c r="B147" s="9" t="s">
        <v>267</v>
      </c>
      <c r="C147" s="9" t="s">
        <v>21</v>
      </c>
      <c r="D147" s="18">
        <v>43066</v>
      </c>
      <c r="E147" s="9" t="s">
        <v>17</v>
      </c>
      <c r="F147" s="9">
        <v>13115536055</v>
      </c>
      <c r="G147" s="9" t="s">
        <v>292</v>
      </c>
      <c r="H147" s="9" t="s">
        <v>214</v>
      </c>
      <c r="I147" s="9">
        <v>18604530720</v>
      </c>
      <c r="J147" s="7">
        <v>156.64</v>
      </c>
      <c r="K147" s="7">
        <v>0</v>
      </c>
      <c r="L147" s="7">
        <v>7.832</v>
      </c>
      <c r="M147" s="33">
        <f t="shared" si="8"/>
        <v>-0.319203268641471</v>
      </c>
      <c r="N147" s="20">
        <f t="shared" si="9"/>
        <v>10.33</v>
      </c>
      <c r="O147">
        <f>SUMIFS(联通数据!I:I,联通数据!A:A,LEFT(O$1,6),联通数据!C:C,F147)/1000</f>
        <v>206.64</v>
      </c>
    </row>
    <row r="148" hidden="1" spans="1:15">
      <c r="A148" s="9">
        <v>244728</v>
      </c>
      <c r="B148" s="9" t="s">
        <v>268</v>
      </c>
      <c r="C148" s="9" t="s">
        <v>85</v>
      </c>
      <c r="D148" s="18">
        <v>43066</v>
      </c>
      <c r="E148" s="9" t="s">
        <v>17</v>
      </c>
      <c r="F148" s="9">
        <v>13029937088</v>
      </c>
      <c r="G148" s="9" t="s">
        <v>292</v>
      </c>
      <c r="H148" s="9" t="s">
        <v>269</v>
      </c>
      <c r="I148" s="9">
        <v>18645677012</v>
      </c>
      <c r="J148" s="7">
        <v>800</v>
      </c>
      <c r="K148" s="7">
        <v>0</v>
      </c>
      <c r="L148" s="7">
        <v>40</v>
      </c>
      <c r="M148" s="33">
        <f t="shared" si="8"/>
        <v>1</v>
      </c>
      <c r="N148" s="20">
        <f t="shared" si="9"/>
        <v>0</v>
      </c>
      <c r="O148">
        <f>SUMIFS(联通数据!I:I,联通数据!A:A,LEFT(O$1,6),联通数据!C:C,F148)/1000</f>
        <v>0</v>
      </c>
    </row>
    <row r="149" hidden="1" spans="1:15">
      <c r="A149" s="9">
        <v>245154</v>
      </c>
      <c r="B149" s="9" t="s">
        <v>270</v>
      </c>
      <c r="C149" s="9" t="s">
        <v>21</v>
      </c>
      <c r="D149" s="18">
        <v>43089</v>
      </c>
      <c r="E149" s="9" t="s">
        <v>17</v>
      </c>
      <c r="F149" s="9">
        <v>13029951827</v>
      </c>
      <c r="G149" s="9" t="s">
        <v>292</v>
      </c>
      <c r="H149" s="9" t="s">
        <v>271</v>
      </c>
      <c r="I149" s="9">
        <v>18645310169</v>
      </c>
      <c r="J149" s="7">
        <v>517.12</v>
      </c>
      <c r="K149" s="7">
        <v>0</v>
      </c>
      <c r="L149" s="7">
        <v>25.856</v>
      </c>
      <c r="M149" s="33">
        <f t="shared" si="8"/>
        <v>0</v>
      </c>
      <c r="N149" s="20">
        <f t="shared" si="9"/>
        <v>25.86</v>
      </c>
      <c r="O149">
        <f>SUMIFS(联通数据!I:I,联通数据!A:A,LEFT(O$1,6),联通数据!C:C,F149)/1000</f>
        <v>517.12</v>
      </c>
    </row>
    <row r="150" hidden="1" spans="1:15">
      <c r="A150" s="9">
        <v>245580</v>
      </c>
      <c r="B150" s="9" t="s">
        <v>272</v>
      </c>
      <c r="C150" s="9" t="s">
        <v>24</v>
      </c>
      <c r="D150" s="18">
        <v>43117</v>
      </c>
      <c r="E150" s="9" t="s">
        <v>17</v>
      </c>
      <c r="F150" s="9">
        <v>15663851078</v>
      </c>
      <c r="G150" s="9" t="s">
        <v>287</v>
      </c>
      <c r="H150" s="9" t="s">
        <v>117</v>
      </c>
      <c r="I150" s="9">
        <v>18603655355</v>
      </c>
      <c r="J150" s="7">
        <v>0</v>
      </c>
      <c r="K150" s="7">
        <v>0</v>
      </c>
      <c r="L150" s="7">
        <v>0</v>
      </c>
      <c r="M150" s="33">
        <f t="shared" si="8"/>
        <v>0</v>
      </c>
      <c r="N150" s="20">
        <f t="shared" si="9"/>
        <v>0</v>
      </c>
      <c r="O150">
        <f>SUMIFS(联通数据!I:I,联通数据!A:A,LEFT(O$1,6),联通数据!C:C,F150)/1000</f>
        <v>0</v>
      </c>
    </row>
    <row r="151" hidden="1" spans="1:15">
      <c r="A151" s="9">
        <v>245822</v>
      </c>
      <c r="B151" s="9" t="s">
        <v>207</v>
      </c>
      <c r="C151" s="9" t="s">
        <v>21</v>
      </c>
      <c r="D151" s="18">
        <v>43133</v>
      </c>
      <c r="E151" s="9" t="s">
        <v>17</v>
      </c>
      <c r="F151" s="9">
        <v>15604537911</v>
      </c>
      <c r="G151" s="9" t="s">
        <v>292</v>
      </c>
      <c r="H151" s="9" t="s">
        <v>273</v>
      </c>
      <c r="I151" s="9">
        <v>18604531311</v>
      </c>
      <c r="J151" s="7">
        <v>0</v>
      </c>
      <c r="K151" s="7">
        <v>0</v>
      </c>
      <c r="L151" s="7">
        <v>0</v>
      </c>
      <c r="M151" s="33">
        <f t="shared" si="8"/>
        <v>0</v>
      </c>
      <c r="N151" s="20">
        <f t="shared" si="9"/>
        <v>0</v>
      </c>
      <c r="O151">
        <f>SUMIFS(联通数据!I:I,联通数据!A:A,LEFT(O$1,6),联通数据!C:C,F151)/1000</f>
        <v>0</v>
      </c>
    </row>
    <row r="152" hidden="1" spans="1:15">
      <c r="A152" s="9">
        <v>245860</v>
      </c>
      <c r="B152" s="9" t="s">
        <v>274</v>
      </c>
      <c r="C152" s="9" t="s">
        <v>24</v>
      </c>
      <c r="D152" s="18">
        <v>43136</v>
      </c>
      <c r="E152" s="9" t="s">
        <v>17</v>
      </c>
      <c r="F152" s="9">
        <v>15545989935</v>
      </c>
      <c r="G152" s="9" t="s">
        <v>287</v>
      </c>
      <c r="H152" s="9" t="s">
        <v>275</v>
      </c>
      <c r="I152" s="9">
        <v>18603655902</v>
      </c>
      <c r="J152" s="7">
        <v>7967.95</v>
      </c>
      <c r="K152" s="7">
        <v>0</v>
      </c>
      <c r="L152" s="7">
        <v>398.3975</v>
      </c>
      <c r="M152" s="33">
        <f t="shared" si="8"/>
        <v>1</v>
      </c>
      <c r="N152" s="20">
        <f t="shared" si="9"/>
        <v>0</v>
      </c>
      <c r="O152">
        <f>SUMIFS(联通数据!I:I,联通数据!A:A,LEFT(O$1,6),联通数据!C:C,F152)/1000</f>
        <v>0</v>
      </c>
    </row>
    <row r="153" hidden="1" spans="1:15">
      <c r="A153" s="9">
        <v>246539</v>
      </c>
      <c r="B153" s="9" t="s">
        <v>276</v>
      </c>
      <c r="C153" s="9" t="s">
        <v>16</v>
      </c>
      <c r="D153" s="18">
        <v>43180</v>
      </c>
      <c r="E153" s="9" t="s">
        <v>17</v>
      </c>
      <c r="F153" s="9">
        <v>13244693607</v>
      </c>
      <c r="G153" s="9" t="s">
        <v>292</v>
      </c>
      <c r="H153" s="9" t="s">
        <v>151</v>
      </c>
      <c r="I153" s="9">
        <v>15645902632</v>
      </c>
      <c r="J153" s="7">
        <v>0</v>
      </c>
      <c r="K153" s="7">
        <v>0</v>
      </c>
      <c r="L153" s="7">
        <v>0</v>
      </c>
      <c r="M153" s="33">
        <f t="shared" si="8"/>
        <v>0</v>
      </c>
      <c r="N153" s="20">
        <f t="shared" si="9"/>
        <v>0</v>
      </c>
      <c r="O153">
        <f>SUMIFS(联通数据!I:I,联通数据!A:A,LEFT(O$1,6),联通数据!C:C,F153)/1000</f>
        <v>0</v>
      </c>
    </row>
    <row r="154" hidden="1" spans="1:15">
      <c r="A154" s="9">
        <v>246553</v>
      </c>
      <c r="B154" s="9" t="s">
        <v>215</v>
      </c>
      <c r="C154" s="9" t="s">
        <v>29</v>
      </c>
      <c r="D154" s="18">
        <v>43180</v>
      </c>
      <c r="E154" s="9" t="s">
        <v>17</v>
      </c>
      <c r="F154" s="9">
        <v>13100920679</v>
      </c>
      <c r="G154" s="9" t="s">
        <v>292</v>
      </c>
      <c r="H154" s="9" t="s">
        <v>277</v>
      </c>
      <c r="I154" s="9">
        <v>15604524549</v>
      </c>
      <c r="J154" s="7">
        <v>0</v>
      </c>
      <c r="K154" s="7">
        <v>0</v>
      </c>
      <c r="L154" s="7">
        <v>0</v>
      </c>
      <c r="M154" s="33">
        <f t="shared" si="8"/>
        <v>0</v>
      </c>
      <c r="N154" s="20">
        <f t="shared" si="9"/>
        <v>0</v>
      </c>
      <c r="O154">
        <f>SUMIFS(联通数据!I:I,联通数据!A:A,LEFT(O$1,6),联通数据!C:C,F154)/1000</f>
        <v>0</v>
      </c>
    </row>
    <row r="155" hidden="1" spans="1:15">
      <c r="A155" s="9">
        <v>246584</v>
      </c>
      <c r="B155" s="9" t="s">
        <v>278</v>
      </c>
      <c r="C155" s="9" t="s">
        <v>21</v>
      </c>
      <c r="D155" s="18">
        <v>43182</v>
      </c>
      <c r="E155" s="9" t="s">
        <v>17</v>
      </c>
      <c r="F155" s="9">
        <v>13114531516</v>
      </c>
      <c r="G155" s="9" t="s">
        <v>292</v>
      </c>
      <c r="H155" s="9" t="s">
        <v>32</v>
      </c>
      <c r="I155" s="9">
        <v>18604530226</v>
      </c>
      <c r="J155" s="7">
        <v>234.92</v>
      </c>
      <c r="K155" s="7">
        <v>0</v>
      </c>
      <c r="L155" s="7">
        <v>11.746</v>
      </c>
      <c r="M155" s="33">
        <f t="shared" si="8"/>
        <v>0</v>
      </c>
      <c r="N155" s="20">
        <f t="shared" si="9"/>
        <v>11.75</v>
      </c>
      <c r="O155">
        <f>SUMIFS(联通数据!I:I,联通数据!A:A,LEFT(O$1,6),联通数据!C:C,F155)/1000</f>
        <v>234.92</v>
      </c>
    </row>
    <row r="156" hidden="1" spans="1:15">
      <c r="A156" s="21">
        <v>246694</v>
      </c>
      <c r="B156" s="9" t="s">
        <v>279</v>
      </c>
      <c r="C156" s="9" t="s">
        <v>21</v>
      </c>
      <c r="D156" s="18">
        <v>43187</v>
      </c>
      <c r="E156" s="9" t="s">
        <v>17</v>
      </c>
      <c r="F156" s="21">
        <v>13114635996</v>
      </c>
      <c r="G156" s="9" t="s">
        <v>292</v>
      </c>
      <c r="H156" s="9" t="s">
        <v>32</v>
      </c>
      <c r="I156" s="21">
        <v>18604530226</v>
      </c>
      <c r="J156" s="7">
        <v>0</v>
      </c>
      <c r="K156" s="7">
        <v>0</v>
      </c>
      <c r="L156" s="7">
        <v>0</v>
      </c>
      <c r="M156" s="33">
        <f t="shared" si="8"/>
        <v>0</v>
      </c>
      <c r="N156" s="20">
        <f t="shared" si="9"/>
        <v>0</v>
      </c>
      <c r="O156">
        <f>SUMIFS(联通数据!I:I,联通数据!A:A,LEFT(O$1,6),联通数据!C:C,F156)/1000</f>
        <v>0</v>
      </c>
    </row>
    <row r="157" hidden="1" spans="1:15">
      <c r="A157" s="21">
        <v>246777</v>
      </c>
      <c r="B157" s="9" t="s">
        <v>280</v>
      </c>
      <c r="C157" s="9" t="s">
        <v>16</v>
      </c>
      <c r="D157" s="18">
        <v>43192</v>
      </c>
      <c r="E157" s="9" t="s">
        <v>17</v>
      </c>
      <c r="F157" s="21">
        <v>15694596562</v>
      </c>
      <c r="G157" s="9" t="s">
        <v>292</v>
      </c>
      <c r="H157" s="9" t="s">
        <v>151</v>
      </c>
      <c r="I157" s="21">
        <v>15645902632</v>
      </c>
      <c r="J157" s="7">
        <v>100</v>
      </c>
      <c r="K157" s="7">
        <v>0</v>
      </c>
      <c r="L157" s="7">
        <v>5</v>
      </c>
      <c r="M157" s="33">
        <f t="shared" si="8"/>
        <v>1</v>
      </c>
      <c r="N157" s="20">
        <f t="shared" si="9"/>
        <v>0</v>
      </c>
      <c r="O157">
        <f>SUMIFS(联通数据!I:I,联通数据!A:A,LEFT(O$1,6),联通数据!C:C,F157)/1000</f>
        <v>0</v>
      </c>
    </row>
    <row r="158" hidden="1" spans="1:15">
      <c r="A158" s="21">
        <v>246794</v>
      </c>
      <c r="B158" s="9" t="s">
        <v>231</v>
      </c>
      <c r="C158" s="9" t="s">
        <v>16</v>
      </c>
      <c r="D158" s="18">
        <v>43192</v>
      </c>
      <c r="E158" s="9" t="s">
        <v>17</v>
      </c>
      <c r="F158" s="21">
        <v>13263641975</v>
      </c>
      <c r="G158" s="9" t="s">
        <v>292</v>
      </c>
      <c r="H158" s="9" t="s">
        <v>281</v>
      </c>
      <c r="I158" s="21">
        <v>15645900697</v>
      </c>
      <c r="J158" s="7">
        <v>1200</v>
      </c>
      <c r="K158" s="7">
        <v>0</v>
      </c>
      <c r="L158" s="7">
        <v>60</v>
      </c>
      <c r="M158" s="33">
        <f t="shared" si="8"/>
        <v>1</v>
      </c>
      <c r="N158" s="20">
        <f t="shared" si="9"/>
        <v>0</v>
      </c>
      <c r="O158">
        <f>SUMIFS(联通数据!I:I,联通数据!A:A,LEFT(O$1,6),联通数据!C:C,F158)/1000</f>
        <v>0</v>
      </c>
    </row>
    <row r="159" hidden="1" spans="1:15">
      <c r="A159" s="21">
        <v>246839</v>
      </c>
      <c r="B159" s="9" t="s">
        <v>282</v>
      </c>
      <c r="C159" s="9" t="s">
        <v>24</v>
      </c>
      <c r="D159" s="18">
        <v>43193</v>
      </c>
      <c r="E159" s="9" t="s">
        <v>17</v>
      </c>
      <c r="F159" s="21">
        <v>15561802867</v>
      </c>
      <c r="G159" s="9" t="s">
        <v>287</v>
      </c>
      <c r="H159" s="9" t="s">
        <v>283</v>
      </c>
      <c r="I159" s="21">
        <v>18603655667</v>
      </c>
      <c r="J159" s="7">
        <v>0</v>
      </c>
      <c r="K159" s="7">
        <v>0</v>
      </c>
      <c r="L159" s="7">
        <v>0</v>
      </c>
      <c r="M159" s="33">
        <f t="shared" si="8"/>
        <v>0</v>
      </c>
      <c r="N159" s="20">
        <f t="shared" si="9"/>
        <v>0</v>
      </c>
      <c r="O159">
        <f>SUMIFS(联通数据!I:I,联通数据!A:A,LEFT(O$1,6),联通数据!C:C,F159)/1000</f>
        <v>0</v>
      </c>
    </row>
    <row r="160" hidden="1" spans="1:15">
      <c r="A160" s="21">
        <v>247138</v>
      </c>
      <c r="B160" s="9" t="s">
        <v>284</v>
      </c>
      <c r="C160" s="9" t="s">
        <v>21</v>
      </c>
      <c r="D160" s="18">
        <v>43206</v>
      </c>
      <c r="E160" s="9" t="s">
        <v>17</v>
      </c>
      <c r="F160" s="21">
        <v>13114536307</v>
      </c>
      <c r="G160" s="9" t="s">
        <v>292</v>
      </c>
      <c r="H160" s="9" t="s">
        <v>32</v>
      </c>
      <c r="I160" s="21">
        <v>18604530226</v>
      </c>
      <c r="J160" s="7">
        <v>104.44</v>
      </c>
      <c r="K160" s="7">
        <v>0</v>
      </c>
      <c r="L160" s="7">
        <v>5.222</v>
      </c>
      <c r="M160" s="33">
        <f t="shared" si="8"/>
        <v>0</v>
      </c>
      <c r="N160" s="20">
        <f t="shared" si="9"/>
        <v>5.22</v>
      </c>
      <c r="O160">
        <f>SUMIFS(联通数据!I:I,联通数据!A:A,LEFT(O$1,6),联通数据!C:C,F160)/1000</f>
        <v>104.44</v>
      </c>
    </row>
    <row r="161" hidden="1" spans="1:15">
      <c r="A161" s="21">
        <v>247325</v>
      </c>
      <c r="B161" s="9" t="s">
        <v>285</v>
      </c>
      <c r="C161" s="9" t="s">
        <v>21</v>
      </c>
      <c r="D161" s="18">
        <v>43215</v>
      </c>
      <c r="E161" s="9" t="s">
        <v>17</v>
      </c>
      <c r="F161" s="21">
        <v>13136885291</v>
      </c>
      <c r="G161" s="9" t="s">
        <v>292</v>
      </c>
      <c r="H161" s="9" t="s">
        <v>32</v>
      </c>
      <c r="I161" s="21">
        <v>18604530226</v>
      </c>
      <c r="J161" s="7">
        <v>760.41</v>
      </c>
      <c r="K161" s="7">
        <v>0</v>
      </c>
      <c r="L161" s="7">
        <v>38.0205</v>
      </c>
      <c r="M161" s="33">
        <f t="shared" si="8"/>
        <v>0</v>
      </c>
      <c r="N161" s="20">
        <f t="shared" si="9"/>
        <v>38.02</v>
      </c>
      <c r="O161">
        <f>SUMIFS(联通数据!I:I,联通数据!A:A,LEFT(O$1,6),联通数据!C:C,F161)/1000</f>
        <v>760.41</v>
      </c>
    </row>
    <row r="162" hidden="1" spans="1:15">
      <c r="A162" s="21">
        <v>247967</v>
      </c>
      <c r="B162" s="9" t="s">
        <v>286</v>
      </c>
      <c r="C162" s="9" t="s">
        <v>82</v>
      </c>
      <c r="D162" s="18">
        <v>43249</v>
      </c>
      <c r="E162" s="9" t="s">
        <v>17</v>
      </c>
      <c r="F162" s="21">
        <v>13284683911</v>
      </c>
      <c r="G162" s="9" t="s">
        <v>287</v>
      </c>
      <c r="H162" s="9" t="s">
        <v>83</v>
      </c>
      <c r="I162" s="21">
        <v>18604689108</v>
      </c>
      <c r="J162" s="7">
        <v>299.9</v>
      </c>
      <c r="K162" s="7">
        <v>0</v>
      </c>
      <c r="L162" s="7">
        <v>14.995</v>
      </c>
      <c r="M162" s="33">
        <f t="shared" si="8"/>
        <v>0</v>
      </c>
      <c r="N162" s="20">
        <f t="shared" si="9"/>
        <v>15</v>
      </c>
      <c r="O162">
        <f>SUMIFS(联通数据!I:I,联通数据!A:A,LEFT(O$1,6),联通数据!C:C,F162)/1000</f>
        <v>299.9</v>
      </c>
    </row>
    <row r="163" hidden="1" spans="1:15">
      <c r="A163" s="21">
        <v>248330</v>
      </c>
      <c r="B163" s="9" t="s">
        <v>245</v>
      </c>
      <c r="C163" s="9" t="s">
        <v>29</v>
      </c>
      <c r="D163" s="18">
        <v>43264</v>
      </c>
      <c r="E163" s="9" t="s">
        <v>17</v>
      </c>
      <c r="F163" s="21">
        <v>13136637193</v>
      </c>
      <c r="G163" s="9" t="s">
        <v>292</v>
      </c>
      <c r="H163" s="9" t="s">
        <v>131</v>
      </c>
      <c r="I163" s="21">
        <v>15645202539</v>
      </c>
      <c r="J163" s="7">
        <v>100</v>
      </c>
      <c r="K163" s="7">
        <v>0</v>
      </c>
      <c r="L163" s="7">
        <v>5</v>
      </c>
      <c r="M163" s="33">
        <f t="shared" ref="M163:M202" si="10">IF(J163+K163&gt;0,1-O163/(J163+K163),0)</f>
        <v>0</v>
      </c>
      <c r="N163" s="20">
        <f t="shared" ref="N163:N202" si="11">ROUND(L163*(1-M163),2)</f>
        <v>5</v>
      </c>
      <c r="O163">
        <f>SUMIFS(联通数据!I:I,联通数据!A:A,LEFT(O$1,6),联通数据!C:C,F163)/1000</f>
        <v>100</v>
      </c>
    </row>
    <row r="164" hidden="1" spans="1:15">
      <c r="A164" s="21">
        <v>248378</v>
      </c>
      <c r="B164" s="9" t="s">
        <v>288</v>
      </c>
      <c r="C164" s="9" t="s">
        <v>21</v>
      </c>
      <c r="D164" s="18">
        <v>43265</v>
      </c>
      <c r="E164" s="9" t="s">
        <v>17</v>
      </c>
      <c r="F164" s="21">
        <v>13029885857</v>
      </c>
      <c r="G164" s="9" t="s">
        <v>292</v>
      </c>
      <c r="H164" s="9" t="s">
        <v>32</v>
      </c>
      <c r="I164" s="21">
        <v>18604530226</v>
      </c>
      <c r="J164" s="7">
        <v>0</v>
      </c>
      <c r="K164" s="7">
        <v>0</v>
      </c>
      <c r="L164" s="7">
        <v>0</v>
      </c>
      <c r="M164" s="33">
        <f t="shared" si="10"/>
        <v>0</v>
      </c>
      <c r="N164" s="20">
        <f t="shared" si="11"/>
        <v>0</v>
      </c>
      <c r="O164">
        <f>SUMIFS(联通数据!I:I,联通数据!A:A,LEFT(O$1,6),联通数据!C:C,F164)/1000</f>
        <v>0</v>
      </c>
    </row>
    <row r="165" hidden="1" spans="1:15">
      <c r="A165" s="21">
        <v>248684</v>
      </c>
      <c r="B165" s="9" t="s">
        <v>295</v>
      </c>
      <c r="C165" s="9" t="s">
        <v>24</v>
      </c>
      <c r="D165" s="18">
        <v>43282</v>
      </c>
      <c r="E165" s="9" t="s">
        <v>17</v>
      </c>
      <c r="F165" s="21">
        <v>13258679780</v>
      </c>
      <c r="G165" s="9" t="s">
        <v>287</v>
      </c>
      <c r="H165" s="9" t="s">
        <v>296</v>
      </c>
      <c r="I165" s="21">
        <v>18603657617</v>
      </c>
      <c r="J165" s="7">
        <v>580.95</v>
      </c>
      <c r="K165" s="7">
        <v>0</v>
      </c>
      <c r="L165" s="7">
        <v>29.0475</v>
      </c>
      <c r="M165" s="33">
        <f t="shared" si="10"/>
        <v>0</v>
      </c>
      <c r="N165" s="20">
        <f t="shared" si="11"/>
        <v>29.05</v>
      </c>
      <c r="O165">
        <f>SUMIFS(联通数据!I:I,联通数据!A:A,LEFT(O$1,6),联通数据!C:C,F165)/1000</f>
        <v>580.95</v>
      </c>
    </row>
    <row r="166" hidden="1" spans="1:15">
      <c r="A166" s="21">
        <v>248700</v>
      </c>
      <c r="B166" s="9" t="s">
        <v>297</v>
      </c>
      <c r="C166" s="9" t="s">
        <v>16</v>
      </c>
      <c r="D166" s="18">
        <v>43283</v>
      </c>
      <c r="E166" s="9" t="s">
        <v>17</v>
      </c>
      <c r="F166" s="21">
        <v>13019080312</v>
      </c>
      <c r="G166" s="9" t="s">
        <v>292</v>
      </c>
      <c r="H166" s="9" t="s">
        <v>298</v>
      </c>
      <c r="I166" s="21">
        <v>15645900596</v>
      </c>
      <c r="J166" s="7">
        <v>161.68</v>
      </c>
      <c r="K166" s="7">
        <v>0</v>
      </c>
      <c r="L166" s="7">
        <v>8.084</v>
      </c>
      <c r="M166" s="33">
        <f t="shared" si="10"/>
        <v>1</v>
      </c>
      <c r="N166" s="20">
        <f t="shared" si="11"/>
        <v>0</v>
      </c>
      <c r="O166">
        <f>SUMIFS(联通数据!I:I,联通数据!A:A,LEFT(O$1,6),联通数据!C:C,F166)/1000</f>
        <v>0</v>
      </c>
    </row>
    <row r="167" hidden="1" spans="1:15">
      <c r="A167" s="21">
        <v>248751</v>
      </c>
      <c r="B167" s="9" t="s">
        <v>299</v>
      </c>
      <c r="C167" s="9" t="s">
        <v>16</v>
      </c>
      <c r="D167" s="18">
        <v>43286</v>
      </c>
      <c r="E167" s="9" t="s">
        <v>17</v>
      </c>
      <c r="F167" s="21">
        <v>13019081027</v>
      </c>
      <c r="G167" s="9" t="s">
        <v>292</v>
      </c>
      <c r="H167" s="9" t="s">
        <v>298</v>
      </c>
      <c r="I167" s="21">
        <v>15645900596</v>
      </c>
      <c r="J167" s="7">
        <v>100</v>
      </c>
      <c r="K167" s="7">
        <v>0</v>
      </c>
      <c r="L167" s="7">
        <v>5</v>
      </c>
      <c r="M167" s="33">
        <f t="shared" si="10"/>
        <v>1</v>
      </c>
      <c r="N167" s="20">
        <f t="shared" si="11"/>
        <v>0</v>
      </c>
      <c r="O167">
        <f>SUMIFS(联通数据!I:I,联通数据!A:A,LEFT(O$1,6),联通数据!C:C,F167)/1000</f>
        <v>0</v>
      </c>
    </row>
    <row r="168" hidden="1" spans="1:15">
      <c r="A168" s="21">
        <v>248759</v>
      </c>
      <c r="B168" s="9" t="s">
        <v>300</v>
      </c>
      <c r="C168" s="9" t="s">
        <v>16</v>
      </c>
      <c r="D168" s="18">
        <v>43286</v>
      </c>
      <c r="E168" s="9" t="s">
        <v>17</v>
      </c>
      <c r="F168" s="21">
        <v>13019087713</v>
      </c>
      <c r="G168" s="9" t="s">
        <v>292</v>
      </c>
      <c r="H168" s="9" t="s">
        <v>298</v>
      </c>
      <c r="I168" s="21">
        <v>15645900596</v>
      </c>
      <c r="J168" s="7">
        <v>309.84</v>
      </c>
      <c r="K168" s="7">
        <v>0</v>
      </c>
      <c r="L168" s="7">
        <v>15.492</v>
      </c>
      <c r="M168" s="33">
        <f t="shared" si="10"/>
        <v>1</v>
      </c>
      <c r="N168" s="20">
        <f t="shared" si="11"/>
        <v>0</v>
      </c>
      <c r="O168">
        <f>SUMIFS(联通数据!I:I,联通数据!A:A,LEFT(O$1,6),联通数据!C:C,F168)/1000</f>
        <v>0</v>
      </c>
    </row>
    <row r="169" hidden="1" spans="1:15">
      <c r="A169" s="21">
        <v>248777</v>
      </c>
      <c r="B169" s="9" t="s">
        <v>301</v>
      </c>
      <c r="C169" s="9" t="s">
        <v>16</v>
      </c>
      <c r="D169" s="18">
        <v>43287</v>
      </c>
      <c r="E169" s="9" t="s">
        <v>17</v>
      </c>
      <c r="F169" s="21">
        <v>13019073091</v>
      </c>
      <c r="G169" s="9" t="s">
        <v>292</v>
      </c>
      <c r="H169" s="9" t="s">
        <v>298</v>
      </c>
      <c r="I169" s="21">
        <v>15645900596</v>
      </c>
      <c r="J169" s="7">
        <v>356.72</v>
      </c>
      <c r="K169" s="7">
        <v>0</v>
      </c>
      <c r="L169" s="7">
        <v>17.836</v>
      </c>
      <c r="M169" s="33">
        <f t="shared" si="10"/>
        <v>1</v>
      </c>
      <c r="N169" s="20">
        <f t="shared" si="11"/>
        <v>0</v>
      </c>
      <c r="O169">
        <f>SUMIFS(联通数据!I:I,联通数据!A:A,LEFT(O$1,6),联通数据!C:C,F169)/1000</f>
        <v>0</v>
      </c>
    </row>
    <row r="170" hidden="1" spans="1:15">
      <c r="A170" s="21">
        <v>248801</v>
      </c>
      <c r="B170" s="9" t="s">
        <v>302</v>
      </c>
      <c r="C170" s="9" t="s">
        <v>24</v>
      </c>
      <c r="D170" s="18">
        <v>43290</v>
      </c>
      <c r="E170" s="9" t="s">
        <v>17</v>
      </c>
      <c r="F170" s="21">
        <v>18503632002</v>
      </c>
      <c r="G170" s="9" t="s">
        <v>287</v>
      </c>
      <c r="H170" s="9" t="s">
        <v>107</v>
      </c>
      <c r="I170" s="21">
        <v>18603653134</v>
      </c>
      <c r="J170" s="7">
        <v>100</v>
      </c>
      <c r="K170" s="7">
        <v>0</v>
      </c>
      <c r="L170" s="7">
        <v>5</v>
      </c>
      <c r="M170" s="33">
        <f t="shared" si="10"/>
        <v>0</v>
      </c>
      <c r="N170" s="20">
        <f t="shared" si="11"/>
        <v>5</v>
      </c>
      <c r="O170">
        <f>SUMIFS(联通数据!I:I,联通数据!A:A,LEFT(O$1,6),联通数据!C:C,F170)/1000</f>
        <v>100</v>
      </c>
    </row>
    <row r="171" hidden="1" spans="1:15">
      <c r="A171" s="21">
        <v>249151</v>
      </c>
      <c r="B171" s="9" t="s">
        <v>303</v>
      </c>
      <c r="C171" s="9" t="s">
        <v>85</v>
      </c>
      <c r="D171" s="18">
        <v>43314</v>
      </c>
      <c r="E171" s="9" t="s">
        <v>17</v>
      </c>
      <c r="F171" s="21">
        <v>15504567856</v>
      </c>
      <c r="G171" s="9" t="s">
        <v>287</v>
      </c>
      <c r="H171" s="9" t="s">
        <v>304</v>
      </c>
      <c r="I171" s="21">
        <v>18645625705</v>
      </c>
      <c r="J171" s="7">
        <v>50</v>
      </c>
      <c r="K171" s="7">
        <v>0</v>
      </c>
      <c r="L171" s="7">
        <v>2.5</v>
      </c>
      <c r="M171" s="33">
        <f t="shared" si="10"/>
        <v>0</v>
      </c>
      <c r="N171" s="20">
        <f t="shared" si="11"/>
        <v>2.5</v>
      </c>
      <c r="O171">
        <f>SUMIFS(联通数据!I:I,联通数据!A:A,LEFT(O$1,6),联通数据!C:C,F171)/1000</f>
        <v>50</v>
      </c>
    </row>
    <row r="172" hidden="1" spans="1:15">
      <c r="A172" s="21">
        <v>249153</v>
      </c>
      <c r="B172" s="9" t="s">
        <v>305</v>
      </c>
      <c r="C172" s="9" t="s">
        <v>141</v>
      </c>
      <c r="D172" s="18">
        <v>43314</v>
      </c>
      <c r="E172" s="9" t="s">
        <v>17</v>
      </c>
      <c r="F172" s="21">
        <v>15604577963</v>
      </c>
      <c r="G172" s="9" t="s">
        <v>287</v>
      </c>
      <c r="H172" s="9" t="s">
        <v>194</v>
      </c>
      <c r="I172" s="21">
        <v>15604570118</v>
      </c>
      <c r="J172" s="7">
        <v>100</v>
      </c>
      <c r="K172" s="7">
        <v>0</v>
      </c>
      <c r="L172" s="7">
        <v>5</v>
      </c>
      <c r="M172" s="33">
        <f t="shared" si="10"/>
        <v>0.1304</v>
      </c>
      <c r="N172" s="20">
        <f t="shared" si="11"/>
        <v>4.35</v>
      </c>
      <c r="O172">
        <f>SUMIFS(联通数据!I:I,联通数据!A:A,LEFT(O$1,6),联通数据!C:C,F172)/1000</f>
        <v>86.96</v>
      </c>
    </row>
    <row r="173" hidden="1" spans="1:15">
      <c r="A173" s="21">
        <v>249402</v>
      </c>
      <c r="B173" s="9" t="s">
        <v>306</v>
      </c>
      <c r="C173" s="9" t="s">
        <v>29</v>
      </c>
      <c r="D173" s="18">
        <v>43333</v>
      </c>
      <c r="E173" s="9" t="s">
        <v>17</v>
      </c>
      <c r="F173" s="21">
        <v>15636952975</v>
      </c>
      <c r="G173" s="9" t="s">
        <v>287</v>
      </c>
      <c r="H173" s="9" t="s">
        <v>307</v>
      </c>
      <c r="I173" s="21">
        <v>15604526677</v>
      </c>
      <c r="J173" s="7">
        <v>800</v>
      </c>
      <c r="K173" s="7">
        <v>0</v>
      </c>
      <c r="L173" s="7">
        <v>40</v>
      </c>
      <c r="M173" s="33">
        <f t="shared" si="10"/>
        <v>1</v>
      </c>
      <c r="N173" s="20">
        <f t="shared" si="11"/>
        <v>0</v>
      </c>
      <c r="O173">
        <f>SUMIFS(联通数据!I:I,联通数据!A:A,LEFT(O$1,6),联通数据!C:C,F173)/1000</f>
        <v>0</v>
      </c>
    </row>
    <row r="174" hidden="1" spans="1:15">
      <c r="A174" s="21">
        <v>249406</v>
      </c>
      <c r="B174" s="9" t="s">
        <v>308</v>
      </c>
      <c r="C174" s="9" t="s">
        <v>24</v>
      </c>
      <c r="D174" s="18">
        <v>43333</v>
      </c>
      <c r="E174" s="9" t="s">
        <v>17</v>
      </c>
      <c r="F174" s="21">
        <v>18545819376</v>
      </c>
      <c r="G174" s="9" t="s">
        <v>287</v>
      </c>
      <c r="H174" s="9" t="s">
        <v>309</v>
      </c>
      <c r="I174" s="21">
        <v>18645177557</v>
      </c>
      <c r="J174" s="7">
        <v>50</v>
      </c>
      <c r="K174" s="7">
        <v>0</v>
      </c>
      <c r="L174" s="7">
        <v>2.5</v>
      </c>
      <c r="M174" s="33">
        <f t="shared" si="10"/>
        <v>0</v>
      </c>
      <c r="N174" s="20">
        <f t="shared" si="11"/>
        <v>2.5</v>
      </c>
      <c r="O174">
        <f>SUMIFS(联通数据!I:I,联通数据!A:A,LEFT(O$1,6),联通数据!C:C,F174)/1000</f>
        <v>50</v>
      </c>
    </row>
    <row r="175" hidden="1" spans="1:15">
      <c r="A175" s="21">
        <v>249546</v>
      </c>
      <c r="B175" s="9" t="s">
        <v>310</v>
      </c>
      <c r="C175" s="9" t="s">
        <v>21</v>
      </c>
      <c r="D175" s="18">
        <v>43344</v>
      </c>
      <c r="E175" s="9" t="s">
        <v>17</v>
      </c>
      <c r="F175" s="21">
        <v>13199333621</v>
      </c>
      <c r="G175" s="9" t="s">
        <v>292</v>
      </c>
      <c r="H175" s="9" t="s">
        <v>311</v>
      </c>
      <c r="I175" s="21">
        <v>18645360121</v>
      </c>
      <c r="J175" s="7">
        <v>50</v>
      </c>
      <c r="K175" s="7">
        <v>0</v>
      </c>
      <c r="L175" s="7">
        <v>2.5</v>
      </c>
      <c r="M175" s="33">
        <f t="shared" si="10"/>
        <v>0</v>
      </c>
      <c r="N175" s="20">
        <f t="shared" si="11"/>
        <v>2.5</v>
      </c>
      <c r="O175">
        <f>SUMIFS(联通数据!I:I,联通数据!A:A,LEFT(O$1,6),联通数据!C:C,F175)/1000</f>
        <v>50</v>
      </c>
    </row>
    <row r="176" hidden="1" spans="1:15">
      <c r="A176" s="21">
        <v>249936</v>
      </c>
      <c r="B176" s="9" t="s">
        <v>312</v>
      </c>
      <c r="C176" s="9" t="s">
        <v>24</v>
      </c>
      <c r="D176" s="18">
        <v>43369</v>
      </c>
      <c r="E176" s="9" t="s">
        <v>17</v>
      </c>
      <c r="F176" s="21">
        <v>15546505621</v>
      </c>
      <c r="G176" s="9" t="s">
        <v>287</v>
      </c>
      <c r="H176" s="9" t="s">
        <v>294</v>
      </c>
      <c r="I176" s="21">
        <v>18603658298</v>
      </c>
      <c r="J176" s="7">
        <v>0.9</v>
      </c>
      <c r="K176" s="7">
        <v>0</v>
      </c>
      <c r="L176" s="7">
        <v>0.045</v>
      </c>
      <c r="M176" s="33">
        <f t="shared" si="10"/>
        <v>0</v>
      </c>
      <c r="N176" s="20">
        <f t="shared" si="11"/>
        <v>0.05</v>
      </c>
      <c r="O176">
        <f>SUMIFS(联通数据!I:I,联通数据!A:A,LEFT(O$1,6),联通数据!C:C,F176)/1000</f>
        <v>0.9</v>
      </c>
    </row>
    <row r="177" hidden="1" spans="1:15">
      <c r="A177" s="21">
        <v>250266</v>
      </c>
      <c r="B177" s="9" t="s">
        <v>313</v>
      </c>
      <c r="C177" s="9" t="s">
        <v>70</v>
      </c>
      <c r="D177" s="18">
        <v>43390</v>
      </c>
      <c r="E177" s="9" t="s">
        <v>17</v>
      </c>
      <c r="F177" s="21">
        <v>13091629072</v>
      </c>
      <c r="G177" s="9" t="s">
        <v>287</v>
      </c>
      <c r="H177" s="9" t="s">
        <v>314</v>
      </c>
      <c r="I177" s="21">
        <v>18604511277</v>
      </c>
      <c r="J177" s="7">
        <v>0</v>
      </c>
      <c r="K177" s="7">
        <v>0</v>
      </c>
      <c r="L177" s="7">
        <v>0</v>
      </c>
      <c r="M177" s="33">
        <f t="shared" si="10"/>
        <v>0</v>
      </c>
      <c r="N177" s="20">
        <f t="shared" si="11"/>
        <v>0</v>
      </c>
      <c r="O177">
        <f>SUMIFS(联通数据!I:I,联通数据!A:A,LEFT(O$1,6),联通数据!C:C,F177)/1000</f>
        <v>0</v>
      </c>
    </row>
    <row r="178" hidden="1" spans="1:15">
      <c r="A178" s="21">
        <v>250346</v>
      </c>
      <c r="B178" s="9" t="s">
        <v>315</v>
      </c>
      <c r="C178" s="9" t="s">
        <v>85</v>
      </c>
      <c r="D178" s="18">
        <v>43395</v>
      </c>
      <c r="E178" s="9" t="s">
        <v>17</v>
      </c>
      <c r="F178" s="21">
        <v>13214561571</v>
      </c>
      <c r="G178" s="9" t="s">
        <v>287</v>
      </c>
      <c r="H178" s="9" t="s">
        <v>316</v>
      </c>
      <c r="I178" s="21">
        <v>18604560610</v>
      </c>
      <c r="J178" s="7">
        <v>50</v>
      </c>
      <c r="K178" s="7">
        <v>0</v>
      </c>
      <c r="L178" s="7">
        <v>2.5</v>
      </c>
      <c r="M178" s="33">
        <f t="shared" si="10"/>
        <v>1</v>
      </c>
      <c r="N178" s="20">
        <f t="shared" si="11"/>
        <v>0</v>
      </c>
      <c r="O178">
        <f>SUMIFS(联通数据!I:I,联通数据!A:A,LEFT(O$1,6),联通数据!C:C,F178)/1000</f>
        <v>0</v>
      </c>
    </row>
    <row r="179" hidden="1" spans="1:15">
      <c r="A179" s="21">
        <v>250408</v>
      </c>
      <c r="B179" s="9" t="s">
        <v>317</v>
      </c>
      <c r="C179" s="9" t="s">
        <v>34</v>
      </c>
      <c r="D179" s="18">
        <v>43399</v>
      </c>
      <c r="E179" s="9" t="s">
        <v>17</v>
      </c>
      <c r="F179" s="21">
        <v>13204580405</v>
      </c>
      <c r="G179" s="9" t="s">
        <v>287</v>
      </c>
      <c r="H179" s="9" t="s">
        <v>318</v>
      </c>
      <c r="I179" s="21">
        <v>15604571215</v>
      </c>
      <c r="J179" s="7">
        <v>100</v>
      </c>
      <c r="K179" s="7">
        <v>0</v>
      </c>
      <c r="L179" s="7">
        <v>5</v>
      </c>
      <c r="M179" s="33">
        <f t="shared" si="10"/>
        <v>0</v>
      </c>
      <c r="N179" s="20">
        <f t="shared" si="11"/>
        <v>5</v>
      </c>
      <c r="O179">
        <f>SUMIFS(联通数据!I:I,联通数据!A:A,LEFT(O$1,6),联通数据!C:C,F179)/1000</f>
        <v>100</v>
      </c>
    </row>
    <row r="180" hidden="1" spans="1:15">
      <c r="A180" s="21">
        <v>250424</v>
      </c>
      <c r="B180" s="9" t="s">
        <v>319</v>
      </c>
      <c r="C180" s="9" t="s">
        <v>70</v>
      </c>
      <c r="D180" s="18">
        <v>43402</v>
      </c>
      <c r="E180" s="9" t="s">
        <v>17</v>
      </c>
      <c r="F180" s="21">
        <v>15545426286</v>
      </c>
      <c r="G180" s="9" t="s">
        <v>287</v>
      </c>
      <c r="H180" s="9" t="s">
        <v>314</v>
      </c>
      <c r="I180" s="21">
        <v>18604541277</v>
      </c>
      <c r="J180" s="7">
        <v>800</v>
      </c>
      <c r="K180" s="7">
        <v>0</v>
      </c>
      <c r="L180" s="7">
        <v>40</v>
      </c>
      <c r="M180" s="33">
        <f t="shared" si="10"/>
        <v>0</v>
      </c>
      <c r="N180" s="20">
        <f t="shared" si="11"/>
        <v>40</v>
      </c>
      <c r="O180">
        <f>SUMIFS(联通数据!I:I,联通数据!A:A,LEFT(O$1,6),联通数据!C:C,F180)/1000</f>
        <v>800</v>
      </c>
    </row>
    <row r="181" hidden="1" spans="1:15">
      <c r="A181" s="21">
        <v>250665</v>
      </c>
      <c r="B181" s="9" t="s">
        <v>320</v>
      </c>
      <c r="C181" s="9" t="s">
        <v>24</v>
      </c>
      <c r="D181" s="18">
        <v>43413</v>
      </c>
      <c r="E181" s="9" t="s">
        <v>17</v>
      </c>
      <c r="F181" s="21">
        <v>13244647921</v>
      </c>
      <c r="G181" s="9" t="s">
        <v>287</v>
      </c>
      <c r="H181" s="9" t="s">
        <v>294</v>
      </c>
      <c r="I181" s="21">
        <v>18603658298</v>
      </c>
      <c r="J181" s="7">
        <v>0</v>
      </c>
      <c r="K181" s="7">
        <v>0</v>
      </c>
      <c r="L181" s="7">
        <v>0</v>
      </c>
      <c r="M181" s="33">
        <f t="shared" si="10"/>
        <v>0</v>
      </c>
      <c r="N181" s="20">
        <f t="shared" si="11"/>
        <v>0</v>
      </c>
      <c r="O181">
        <f>SUMIFS(联通数据!I:I,联通数据!A:A,LEFT(O$1,6),联通数据!C:C,F181)/1000</f>
        <v>0</v>
      </c>
    </row>
    <row r="182" hidden="1" spans="1:15">
      <c r="A182" s="21">
        <v>250666</v>
      </c>
      <c r="B182" s="9" t="s">
        <v>320</v>
      </c>
      <c r="C182" s="9" t="s">
        <v>24</v>
      </c>
      <c r="D182" s="18">
        <v>43413</v>
      </c>
      <c r="E182" s="9" t="s">
        <v>17</v>
      </c>
      <c r="F182" s="21">
        <v>13244648117</v>
      </c>
      <c r="G182" s="9" t="s">
        <v>287</v>
      </c>
      <c r="H182" s="9" t="s">
        <v>294</v>
      </c>
      <c r="I182" s="21">
        <v>18603658298</v>
      </c>
      <c r="J182" s="7">
        <v>0</v>
      </c>
      <c r="K182" s="7">
        <v>0</v>
      </c>
      <c r="L182" s="7">
        <v>0</v>
      </c>
      <c r="M182" s="33">
        <f t="shared" si="10"/>
        <v>0</v>
      </c>
      <c r="N182" s="20">
        <f t="shared" si="11"/>
        <v>0</v>
      </c>
      <c r="O182">
        <f>SUMIFS(联通数据!I:I,联通数据!A:A,LEFT(O$1,6),联通数据!C:C,F182)/1000</f>
        <v>0</v>
      </c>
    </row>
    <row r="183" hidden="1" spans="1:15">
      <c r="A183" s="21">
        <v>250667</v>
      </c>
      <c r="B183" s="9" t="s">
        <v>320</v>
      </c>
      <c r="C183" s="9" t="s">
        <v>24</v>
      </c>
      <c r="D183" s="18">
        <v>43413</v>
      </c>
      <c r="E183" s="9" t="s">
        <v>17</v>
      </c>
      <c r="F183" s="21">
        <v>13244648225</v>
      </c>
      <c r="G183" s="9" t="s">
        <v>287</v>
      </c>
      <c r="H183" s="9" t="s">
        <v>294</v>
      </c>
      <c r="I183" s="21">
        <v>18603658298</v>
      </c>
      <c r="J183" s="7">
        <v>0</v>
      </c>
      <c r="K183" s="7">
        <v>0</v>
      </c>
      <c r="L183" s="7">
        <v>0</v>
      </c>
      <c r="M183" s="33">
        <f t="shared" si="10"/>
        <v>0</v>
      </c>
      <c r="N183" s="20">
        <f t="shared" si="11"/>
        <v>0</v>
      </c>
      <c r="O183">
        <f>SUMIFS(联通数据!I:I,联通数据!A:A,LEFT(O$1,6),联通数据!C:C,F183)/1000</f>
        <v>0</v>
      </c>
    </row>
    <row r="184" hidden="1" spans="1:15">
      <c r="A184" s="21">
        <v>250668</v>
      </c>
      <c r="B184" s="9" t="s">
        <v>320</v>
      </c>
      <c r="C184" s="9" t="s">
        <v>24</v>
      </c>
      <c r="D184" s="18">
        <v>43413</v>
      </c>
      <c r="E184" s="9" t="s">
        <v>17</v>
      </c>
      <c r="F184" s="21">
        <v>13244648280</v>
      </c>
      <c r="G184" s="9" t="s">
        <v>287</v>
      </c>
      <c r="H184" s="9" t="s">
        <v>294</v>
      </c>
      <c r="I184" s="21">
        <v>18603658298</v>
      </c>
      <c r="J184" s="7">
        <v>0</v>
      </c>
      <c r="K184" s="7">
        <v>0</v>
      </c>
      <c r="L184" s="7">
        <v>0</v>
      </c>
      <c r="M184" s="33">
        <f t="shared" si="10"/>
        <v>0</v>
      </c>
      <c r="N184" s="20">
        <f t="shared" si="11"/>
        <v>0</v>
      </c>
      <c r="O184">
        <f>SUMIFS(联通数据!I:I,联通数据!A:A,LEFT(O$1,6),联通数据!C:C,F184)/1000</f>
        <v>0</v>
      </c>
    </row>
    <row r="185" hidden="1" spans="1:15">
      <c r="A185" s="21">
        <v>250669</v>
      </c>
      <c r="B185" s="9" t="s">
        <v>320</v>
      </c>
      <c r="C185" s="9" t="s">
        <v>24</v>
      </c>
      <c r="D185" s="18">
        <v>43413</v>
      </c>
      <c r="E185" s="9" t="s">
        <v>17</v>
      </c>
      <c r="F185" s="21">
        <v>16603630847</v>
      </c>
      <c r="G185" s="9" t="s">
        <v>287</v>
      </c>
      <c r="H185" s="9" t="s">
        <v>294</v>
      </c>
      <c r="I185" s="21">
        <v>18603658298</v>
      </c>
      <c r="J185" s="7">
        <v>0</v>
      </c>
      <c r="K185" s="7">
        <v>0</v>
      </c>
      <c r="L185" s="7">
        <v>0</v>
      </c>
      <c r="M185" s="33">
        <f t="shared" si="10"/>
        <v>0</v>
      </c>
      <c r="N185" s="20">
        <f t="shared" si="11"/>
        <v>0</v>
      </c>
      <c r="O185">
        <f>SUMIFS(联通数据!I:I,联通数据!A:A,LEFT(O$1,6),联通数据!C:C,F185)/1000</f>
        <v>0</v>
      </c>
    </row>
    <row r="186" hidden="1" spans="1:15">
      <c r="A186" s="21">
        <v>250670</v>
      </c>
      <c r="B186" s="9" t="s">
        <v>320</v>
      </c>
      <c r="C186" s="9" t="s">
        <v>24</v>
      </c>
      <c r="D186" s="18">
        <v>43413</v>
      </c>
      <c r="E186" s="9" t="s">
        <v>17</v>
      </c>
      <c r="F186" s="21">
        <v>13244648363</v>
      </c>
      <c r="G186" s="9" t="s">
        <v>287</v>
      </c>
      <c r="H186" s="9" t="s">
        <v>294</v>
      </c>
      <c r="I186" s="21">
        <v>18603658298</v>
      </c>
      <c r="J186" s="7">
        <v>0</v>
      </c>
      <c r="K186" s="7">
        <v>0</v>
      </c>
      <c r="L186" s="7">
        <v>0</v>
      </c>
      <c r="M186" s="33">
        <f t="shared" si="10"/>
        <v>0</v>
      </c>
      <c r="N186" s="20">
        <f t="shared" si="11"/>
        <v>0</v>
      </c>
      <c r="O186">
        <f>SUMIFS(联通数据!I:I,联通数据!A:A,LEFT(O$1,6),联通数据!C:C,F186)/1000</f>
        <v>0</v>
      </c>
    </row>
    <row r="187" hidden="1" spans="1:15">
      <c r="A187" s="21">
        <v>250671</v>
      </c>
      <c r="B187" s="9" t="s">
        <v>320</v>
      </c>
      <c r="C187" s="9" t="s">
        <v>24</v>
      </c>
      <c r="D187" s="18">
        <v>43413</v>
      </c>
      <c r="E187" s="9" t="s">
        <v>17</v>
      </c>
      <c r="F187" s="21">
        <v>13244648513</v>
      </c>
      <c r="G187" s="9" t="s">
        <v>287</v>
      </c>
      <c r="H187" s="9" t="s">
        <v>294</v>
      </c>
      <c r="I187" s="21">
        <v>18603658298</v>
      </c>
      <c r="J187" s="7">
        <v>0</v>
      </c>
      <c r="K187" s="7">
        <v>0</v>
      </c>
      <c r="L187" s="7">
        <v>0</v>
      </c>
      <c r="M187" s="33">
        <f t="shared" si="10"/>
        <v>0</v>
      </c>
      <c r="N187" s="20">
        <f t="shared" si="11"/>
        <v>0</v>
      </c>
      <c r="O187">
        <f>SUMIFS(联通数据!I:I,联通数据!A:A,LEFT(O$1,6),联通数据!C:C,F187)/1000</f>
        <v>0</v>
      </c>
    </row>
    <row r="188" hidden="1" spans="1:15">
      <c r="A188" s="21">
        <v>250672</v>
      </c>
      <c r="B188" s="9" t="s">
        <v>320</v>
      </c>
      <c r="C188" s="9" t="s">
        <v>24</v>
      </c>
      <c r="D188" s="18">
        <v>43413</v>
      </c>
      <c r="E188" s="9" t="s">
        <v>17</v>
      </c>
      <c r="F188" s="21">
        <v>16603630849</v>
      </c>
      <c r="G188" s="9" t="s">
        <v>287</v>
      </c>
      <c r="H188" s="9" t="s">
        <v>294</v>
      </c>
      <c r="I188" s="21">
        <v>18603658298</v>
      </c>
      <c r="J188" s="7">
        <v>0</v>
      </c>
      <c r="K188" s="7">
        <v>0</v>
      </c>
      <c r="L188" s="7">
        <v>0</v>
      </c>
      <c r="M188" s="33">
        <f t="shared" si="10"/>
        <v>0</v>
      </c>
      <c r="N188" s="20">
        <f t="shared" si="11"/>
        <v>0</v>
      </c>
      <c r="O188">
        <f>SUMIFS(联通数据!I:I,联通数据!A:A,LEFT(O$1,6),联通数据!C:C,F188)/1000</f>
        <v>0</v>
      </c>
    </row>
    <row r="189" hidden="1" spans="1:15">
      <c r="A189" s="21">
        <v>250674</v>
      </c>
      <c r="B189" s="9" t="s">
        <v>320</v>
      </c>
      <c r="C189" s="9" t="s">
        <v>24</v>
      </c>
      <c r="D189" s="18">
        <v>43413</v>
      </c>
      <c r="E189" s="9" t="s">
        <v>17</v>
      </c>
      <c r="F189" s="21">
        <v>13244648627</v>
      </c>
      <c r="G189" s="9" t="s">
        <v>287</v>
      </c>
      <c r="H189" s="9" t="s">
        <v>294</v>
      </c>
      <c r="I189" s="21">
        <v>18603658298</v>
      </c>
      <c r="J189" s="7">
        <v>0</v>
      </c>
      <c r="K189" s="7">
        <v>0</v>
      </c>
      <c r="L189" s="7">
        <v>0</v>
      </c>
      <c r="M189" s="33">
        <f t="shared" si="10"/>
        <v>0</v>
      </c>
      <c r="N189" s="20">
        <f t="shared" si="11"/>
        <v>0</v>
      </c>
      <c r="O189">
        <f>SUMIFS(联通数据!I:I,联通数据!A:A,LEFT(O$1,6),联通数据!C:C,F189)/1000</f>
        <v>0</v>
      </c>
    </row>
    <row r="190" hidden="1" spans="1:15">
      <c r="A190" s="21">
        <v>250675</v>
      </c>
      <c r="B190" s="9" t="s">
        <v>320</v>
      </c>
      <c r="C190" s="9" t="s">
        <v>24</v>
      </c>
      <c r="D190" s="18">
        <v>43413</v>
      </c>
      <c r="E190" s="9" t="s">
        <v>17</v>
      </c>
      <c r="F190" s="21">
        <v>16603630848</v>
      </c>
      <c r="G190" s="9" t="s">
        <v>287</v>
      </c>
      <c r="H190" s="9" t="s">
        <v>294</v>
      </c>
      <c r="I190" s="21">
        <v>18603658298</v>
      </c>
      <c r="J190" s="7">
        <v>0</v>
      </c>
      <c r="K190" s="7">
        <v>0</v>
      </c>
      <c r="L190" s="7">
        <v>0</v>
      </c>
      <c r="M190" s="33">
        <f t="shared" si="10"/>
        <v>0</v>
      </c>
      <c r="N190" s="20">
        <f t="shared" si="11"/>
        <v>0</v>
      </c>
      <c r="O190">
        <f>SUMIFS(联通数据!I:I,联通数据!A:A,LEFT(O$1,6),联通数据!C:C,F190)/1000</f>
        <v>0</v>
      </c>
    </row>
    <row r="191" hidden="1" spans="1:15">
      <c r="A191" s="21">
        <v>250919</v>
      </c>
      <c r="B191" s="9" t="s">
        <v>321</v>
      </c>
      <c r="C191" s="9" t="s">
        <v>16</v>
      </c>
      <c r="D191" s="18">
        <v>43430</v>
      </c>
      <c r="E191" s="9" t="s">
        <v>17</v>
      </c>
      <c r="F191" s="21">
        <v>13136808826</v>
      </c>
      <c r="G191" s="9" t="s">
        <v>287</v>
      </c>
      <c r="H191" s="9" t="s">
        <v>322</v>
      </c>
      <c r="I191" s="21">
        <v>15645901732</v>
      </c>
      <c r="J191" s="7">
        <v>0</v>
      </c>
      <c r="K191" s="7">
        <v>0</v>
      </c>
      <c r="L191" s="7">
        <v>0</v>
      </c>
      <c r="M191" s="33">
        <f t="shared" si="10"/>
        <v>0</v>
      </c>
      <c r="N191" s="20">
        <f t="shared" si="11"/>
        <v>0</v>
      </c>
      <c r="O191">
        <f>SUMIFS(联通数据!I:I,联通数据!A:A,LEFT(O$1,6),联通数据!C:C,F191)/1000</f>
        <v>0</v>
      </c>
    </row>
    <row r="192" hidden="1" spans="1:15">
      <c r="A192" s="21">
        <v>250937</v>
      </c>
      <c r="B192" s="9" t="s">
        <v>79</v>
      </c>
      <c r="C192" s="9" t="s">
        <v>24</v>
      </c>
      <c r="D192" s="18">
        <v>43431</v>
      </c>
      <c r="E192" s="9" t="s">
        <v>17</v>
      </c>
      <c r="F192" s="21">
        <v>13212810172</v>
      </c>
      <c r="G192" s="9" t="s">
        <v>287</v>
      </c>
      <c r="H192" s="9" t="s">
        <v>323</v>
      </c>
      <c r="I192" s="21">
        <v>18604611886</v>
      </c>
      <c r="J192" s="7">
        <v>645.28</v>
      </c>
      <c r="K192" s="7">
        <v>0</v>
      </c>
      <c r="L192" s="7">
        <v>32.264</v>
      </c>
      <c r="M192" s="33">
        <f t="shared" si="10"/>
        <v>0</v>
      </c>
      <c r="N192" s="20">
        <f t="shared" si="11"/>
        <v>32.26</v>
      </c>
      <c r="O192">
        <f>SUMIFS(联通数据!I:I,联通数据!A:A,LEFT(O$1,6),联通数据!C:C,F192)/1000</f>
        <v>645.28</v>
      </c>
    </row>
    <row r="193" hidden="1" spans="1:15">
      <c r="A193" s="21">
        <v>250947</v>
      </c>
      <c r="B193" s="9" t="s">
        <v>324</v>
      </c>
      <c r="C193" s="9" t="s">
        <v>67</v>
      </c>
      <c r="D193" s="18">
        <v>43431</v>
      </c>
      <c r="E193" s="9" t="s">
        <v>17</v>
      </c>
      <c r="F193" s="21">
        <v>15545554134</v>
      </c>
      <c r="G193" s="9" t="s">
        <v>287</v>
      </c>
      <c r="H193" s="9" t="s">
        <v>325</v>
      </c>
      <c r="I193" s="21">
        <v>18645567779</v>
      </c>
      <c r="J193" s="7">
        <v>50</v>
      </c>
      <c r="K193" s="7">
        <v>50</v>
      </c>
      <c r="L193" s="7">
        <v>6.25</v>
      </c>
      <c r="M193" s="33">
        <f t="shared" si="10"/>
        <v>0.5</v>
      </c>
      <c r="N193" s="20">
        <f t="shared" si="11"/>
        <v>3.13</v>
      </c>
      <c r="O193">
        <f>SUMIFS(联通数据!I:I,联通数据!A:A,LEFT(O$1,6),联通数据!C:C,F193)/1000</f>
        <v>50</v>
      </c>
    </row>
    <row r="194" hidden="1" spans="1:15">
      <c r="A194" s="21">
        <v>251097</v>
      </c>
      <c r="B194" s="9" t="s">
        <v>326</v>
      </c>
      <c r="C194" s="9" t="s">
        <v>24</v>
      </c>
      <c r="D194" s="18">
        <v>43438</v>
      </c>
      <c r="E194" s="9" t="s">
        <v>17</v>
      </c>
      <c r="F194" s="21">
        <v>18686731760</v>
      </c>
      <c r="G194" s="9" t="s">
        <v>287</v>
      </c>
      <c r="H194" s="9" t="s">
        <v>253</v>
      </c>
      <c r="I194" s="21">
        <v>18603653698</v>
      </c>
      <c r="J194" s="7">
        <v>100</v>
      </c>
      <c r="K194" s="7">
        <v>0</v>
      </c>
      <c r="L194" s="7">
        <v>5</v>
      </c>
      <c r="M194" s="33">
        <f t="shared" si="10"/>
        <v>0</v>
      </c>
      <c r="N194" s="20">
        <f t="shared" si="11"/>
        <v>5</v>
      </c>
      <c r="O194">
        <f>SUMIFS(联通数据!I:I,联通数据!A:A,LEFT(O$1,6),联通数据!C:C,F194)/1000</f>
        <v>100</v>
      </c>
    </row>
    <row r="195" hidden="1" spans="1:15">
      <c r="A195" s="21">
        <v>251165</v>
      </c>
      <c r="B195" s="9" t="s">
        <v>327</v>
      </c>
      <c r="C195" s="9" t="s">
        <v>70</v>
      </c>
      <c r="D195" s="18">
        <v>43440</v>
      </c>
      <c r="E195" s="9" t="s">
        <v>17</v>
      </c>
      <c r="F195" s="21">
        <v>13045419356</v>
      </c>
      <c r="G195" s="9" t="s">
        <v>287</v>
      </c>
      <c r="H195" s="9" t="s">
        <v>314</v>
      </c>
      <c r="I195" s="21">
        <v>18604511277</v>
      </c>
      <c r="J195" s="7">
        <v>400</v>
      </c>
      <c r="K195" s="7">
        <v>0</v>
      </c>
      <c r="L195" s="7">
        <v>20</v>
      </c>
      <c r="M195" s="33">
        <f t="shared" si="10"/>
        <v>0</v>
      </c>
      <c r="N195" s="20">
        <f t="shared" si="11"/>
        <v>20</v>
      </c>
      <c r="O195">
        <f>SUMIFS(联通数据!I:I,联通数据!A:A,LEFT(O$1,6),联通数据!C:C,F195)/1000</f>
        <v>400</v>
      </c>
    </row>
    <row r="196" hidden="1" spans="1:15">
      <c r="A196" s="21">
        <v>251348</v>
      </c>
      <c r="B196" s="9" t="s">
        <v>328</v>
      </c>
      <c r="C196" s="9" t="s">
        <v>70</v>
      </c>
      <c r="D196" s="18">
        <v>43452</v>
      </c>
      <c r="E196" s="9" t="s">
        <v>17</v>
      </c>
      <c r="F196" s="21">
        <v>15663020339</v>
      </c>
      <c r="G196" s="9" t="s">
        <v>287</v>
      </c>
      <c r="H196" s="9" t="s">
        <v>329</v>
      </c>
      <c r="I196" s="21">
        <v>18604549696</v>
      </c>
      <c r="J196" s="7">
        <v>68.46</v>
      </c>
      <c r="K196" s="7">
        <v>0</v>
      </c>
      <c r="L196" s="7">
        <v>3.423</v>
      </c>
      <c r="M196" s="33">
        <f t="shared" si="10"/>
        <v>0</v>
      </c>
      <c r="N196" s="20">
        <f t="shared" si="11"/>
        <v>3.42</v>
      </c>
      <c r="O196">
        <f>SUMIFS(联通数据!I:I,联通数据!A:A,LEFT(O$1,6),联通数据!C:C,F196)/1000</f>
        <v>68.46</v>
      </c>
    </row>
    <row r="197" hidden="1" spans="1:15">
      <c r="A197" s="21">
        <v>251360</v>
      </c>
      <c r="B197" s="9" t="s">
        <v>184</v>
      </c>
      <c r="C197" s="9" t="s">
        <v>16</v>
      </c>
      <c r="D197" s="18">
        <v>43453</v>
      </c>
      <c r="E197" s="9" t="s">
        <v>17</v>
      </c>
      <c r="F197" s="21">
        <v>13089069951</v>
      </c>
      <c r="G197" s="9" t="s">
        <v>287</v>
      </c>
      <c r="H197" s="9" t="s">
        <v>176</v>
      </c>
      <c r="I197" s="21">
        <v>15645901778</v>
      </c>
      <c r="J197" s="7">
        <v>0</v>
      </c>
      <c r="K197" s="7">
        <v>0</v>
      </c>
      <c r="L197" s="7">
        <v>0</v>
      </c>
      <c r="M197" s="33">
        <f t="shared" si="10"/>
        <v>0</v>
      </c>
      <c r="N197" s="20">
        <f t="shared" si="11"/>
        <v>0</v>
      </c>
      <c r="O197">
        <f>SUMIFS(联通数据!I:I,联通数据!A:A,LEFT(O$1,6),联通数据!C:C,F197)/1000</f>
        <v>0</v>
      </c>
    </row>
    <row r="198" hidden="1" spans="1:15">
      <c r="A198" s="21">
        <v>251615</v>
      </c>
      <c r="B198" s="9" t="s">
        <v>330</v>
      </c>
      <c r="C198" s="9" t="s">
        <v>70</v>
      </c>
      <c r="D198" s="18">
        <v>43469</v>
      </c>
      <c r="E198" s="9" t="s">
        <v>17</v>
      </c>
      <c r="F198" s="21">
        <v>15545421681</v>
      </c>
      <c r="G198" s="9" t="s">
        <v>287</v>
      </c>
      <c r="H198" s="9" t="s">
        <v>314</v>
      </c>
      <c r="I198" s="21">
        <v>18604541277</v>
      </c>
      <c r="J198" s="7">
        <v>801.54</v>
      </c>
      <c r="K198" s="7">
        <v>0</v>
      </c>
      <c r="L198" s="7">
        <v>40.077</v>
      </c>
      <c r="M198" s="33">
        <f t="shared" si="10"/>
        <v>0</v>
      </c>
      <c r="N198" s="20">
        <f t="shared" si="11"/>
        <v>40.08</v>
      </c>
      <c r="O198">
        <f>SUMIFS(联通数据!I:I,联通数据!A:A,LEFT(O$1,6),联通数据!C:C,F198)/1000</f>
        <v>801.54</v>
      </c>
    </row>
    <row r="199" hidden="1" spans="1:15">
      <c r="A199" s="21">
        <v>251792</v>
      </c>
      <c r="B199" s="9" t="s">
        <v>331</v>
      </c>
      <c r="C199" s="9" t="s">
        <v>77</v>
      </c>
      <c r="D199" s="18">
        <v>43482</v>
      </c>
      <c r="E199" s="9" t="s">
        <v>17</v>
      </c>
      <c r="F199" s="21">
        <v>13263569004</v>
      </c>
      <c r="G199" s="9" t="s">
        <v>292</v>
      </c>
      <c r="H199" s="9" t="s">
        <v>332</v>
      </c>
      <c r="I199" s="21">
        <v>18646410615</v>
      </c>
      <c r="J199" s="7">
        <v>50</v>
      </c>
      <c r="K199" s="7">
        <v>0</v>
      </c>
      <c r="L199" s="7">
        <v>2.5</v>
      </c>
      <c r="M199" s="33">
        <f t="shared" si="10"/>
        <v>0</v>
      </c>
      <c r="N199" s="20">
        <f t="shared" si="11"/>
        <v>2.5</v>
      </c>
      <c r="O199">
        <f>SUMIFS(联通数据!I:I,联通数据!A:A,LEFT(O$1,6),联通数据!C:C,F199)/1000</f>
        <v>50</v>
      </c>
    </row>
    <row r="200" hidden="1" spans="1:15">
      <c r="A200" s="21">
        <v>251951</v>
      </c>
      <c r="B200" s="9" t="s">
        <v>333</v>
      </c>
      <c r="C200" s="9" t="s">
        <v>70</v>
      </c>
      <c r="D200" s="18">
        <v>43491</v>
      </c>
      <c r="E200" s="9" t="s">
        <v>17</v>
      </c>
      <c r="F200" s="21">
        <v>13144547695</v>
      </c>
      <c r="G200" s="9" t="s">
        <v>287</v>
      </c>
      <c r="H200" s="9" t="s">
        <v>314</v>
      </c>
      <c r="I200" s="21">
        <v>18604541277</v>
      </c>
      <c r="J200" s="7">
        <v>0</v>
      </c>
      <c r="K200" s="7">
        <v>0</v>
      </c>
      <c r="L200" s="7">
        <v>0</v>
      </c>
      <c r="M200" s="33">
        <f t="shared" si="10"/>
        <v>0</v>
      </c>
      <c r="N200" s="20">
        <f t="shared" si="11"/>
        <v>0</v>
      </c>
      <c r="O200">
        <f>SUMIFS(联通数据!I:I,联通数据!A:A,LEFT(O$1,6),联通数据!C:C,F200)/1000</f>
        <v>0</v>
      </c>
    </row>
    <row r="201" hidden="1" spans="1:15">
      <c r="A201" s="21">
        <v>251958</v>
      </c>
      <c r="B201" s="9" t="s">
        <v>333</v>
      </c>
      <c r="C201" s="9" t="s">
        <v>70</v>
      </c>
      <c r="D201" s="18">
        <v>43493</v>
      </c>
      <c r="E201" s="9" t="s">
        <v>17</v>
      </c>
      <c r="F201" s="21">
        <v>15545755306</v>
      </c>
      <c r="G201" s="9" t="s">
        <v>287</v>
      </c>
      <c r="H201" s="9" t="s">
        <v>314</v>
      </c>
      <c r="I201" s="21">
        <v>18604541277</v>
      </c>
      <c r="J201" s="7">
        <v>2327.35</v>
      </c>
      <c r="K201" s="7">
        <v>0</v>
      </c>
      <c r="L201" s="7">
        <v>116.3675</v>
      </c>
      <c r="M201" s="33">
        <f t="shared" si="10"/>
        <v>0.914761423937096</v>
      </c>
      <c r="N201" s="20">
        <f t="shared" si="11"/>
        <v>9.92</v>
      </c>
      <c r="O201">
        <f>SUMIFS(联通数据!I:I,联通数据!A:A,LEFT(O$1,6),联通数据!C:C,F201)/1000</f>
        <v>198.38</v>
      </c>
    </row>
    <row r="202" hidden="1" spans="1:15">
      <c r="A202" s="21">
        <v>251994</v>
      </c>
      <c r="B202" s="9" t="s">
        <v>334</v>
      </c>
      <c r="C202" s="9" t="s">
        <v>24</v>
      </c>
      <c r="D202" s="18">
        <v>43495</v>
      </c>
      <c r="E202" s="9" t="s">
        <v>17</v>
      </c>
      <c r="F202" s="21">
        <v>18504609615</v>
      </c>
      <c r="G202" s="9" t="s">
        <v>287</v>
      </c>
      <c r="H202" s="9" t="s">
        <v>335</v>
      </c>
      <c r="I202" s="21">
        <v>18603653246</v>
      </c>
      <c r="J202" s="7">
        <v>0.5</v>
      </c>
      <c r="K202" s="7">
        <v>0</v>
      </c>
      <c r="L202" s="7">
        <v>0.025</v>
      </c>
      <c r="M202" s="33">
        <f t="shared" si="10"/>
        <v>0</v>
      </c>
      <c r="N202" s="20">
        <f t="shared" si="11"/>
        <v>0.03</v>
      </c>
      <c r="O202">
        <f>SUMIFS(联通数据!I:I,联通数据!A:A,LEFT(O$1,6),联通数据!C:C,F202)/1000</f>
        <v>0.5</v>
      </c>
    </row>
  </sheetData>
  <autoFilter ref="A1:O202">
    <filterColumn colId="12">
      <customFilters>
        <customFilter operator="lessThan" val="0"/>
      </customFilters>
    </filterColumn>
    <extLst/>
  </autoFilter>
  <pageMargins left="0.75" right="0.75" top="1" bottom="1" header="0.511805555555556" footer="0.5118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4"/>
  <sheetViews>
    <sheetView workbookViewId="0">
      <pane xSplit="14" ySplit="1" topLeftCell="O2" activePane="bottomRight" state="frozen"/>
      <selection/>
      <selection pane="topRight"/>
      <selection pane="bottomLeft"/>
      <selection pane="bottomRight" activeCell="O2" sqref="O2:O204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8" width="7.875" style="14" customWidth="1"/>
    <col min="9" max="9" width="11.125" style="14" customWidth="1"/>
    <col min="10" max="10" width="10.375"/>
    <col min="12" max="12" width="10.125"/>
    <col min="13" max="13" width="9.25"/>
    <col min="14" max="14" width="11.5"/>
    <col min="15" max="15" width="9.375"/>
  </cols>
  <sheetData>
    <row r="1" ht="24" spans="1:15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31" t="s">
        <v>9</v>
      </c>
      <c r="K1" s="31" t="s">
        <v>10</v>
      </c>
      <c r="L1" s="32" t="s">
        <v>290</v>
      </c>
      <c r="M1" s="4" t="s">
        <v>12</v>
      </c>
      <c r="N1" s="4" t="s">
        <v>13</v>
      </c>
      <c r="O1" t="s">
        <v>336</v>
      </c>
    </row>
    <row r="2" spans="1:15">
      <c r="A2" s="9">
        <v>222412</v>
      </c>
      <c r="B2" s="9" t="s">
        <v>15</v>
      </c>
      <c r="C2" s="9" t="s">
        <v>16</v>
      </c>
      <c r="D2" s="18">
        <v>42166</v>
      </c>
      <c r="E2" s="9" t="s">
        <v>17</v>
      </c>
      <c r="F2" s="9">
        <v>18603679568</v>
      </c>
      <c r="G2" s="9" t="s">
        <v>292</v>
      </c>
      <c r="H2" s="9" t="s">
        <v>19</v>
      </c>
      <c r="I2" s="9">
        <v>15645900204</v>
      </c>
      <c r="J2" s="7">
        <v>800</v>
      </c>
      <c r="K2" s="7">
        <v>0</v>
      </c>
      <c r="L2" s="7">
        <v>40</v>
      </c>
      <c r="M2" s="33">
        <f>IF(J2+K2&gt;0,1-O2/(J2+K2),0)</f>
        <v>0</v>
      </c>
      <c r="N2" s="20">
        <f>ROUND(L2*(1-M2),2)</f>
        <v>40</v>
      </c>
      <c r="O2">
        <f>SUMIFS(联通数据!I:I,联通数据!A:A,LEFT(O$1,6),联通数据!C:C,F2)/1000</f>
        <v>800</v>
      </c>
    </row>
    <row r="3" spans="1:15">
      <c r="A3" s="9">
        <v>223048</v>
      </c>
      <c r="B3" s="9" t="s">
        <v>20</v>
      </c>
      <c r="C3" s="9" t="s">
        <v>21</v>
      </c>
      <c r="D3" s="18">
        <v>42186</v>
      </c>
      <c r="E3" s="9" t="s">
        <v>17</v>
      </c>
      <c r="F3" s="9">
        <v>15694538416</v>
      </c>
      <c r="G3" s="9" t="s">
        <v>292</v>
      </c>
      <c r="H3" s="9" t="s">
        <v>22</v>
      </c>
      <c r="I3" s="9">
        <v>18604530197</v>
      </c>
      <c r="J3" s="7">
        <v>0</v>
      </c>
      <c r="K3" s="7">
        <v>0</v>
      </c>
      <c r="L3" s="7">
        <v>0</v>
      </c>
      <c r="M3" s="33">
        <f t="shared" ref="M3:M66" si="0">IF(J3+K3&gt;0,1-O3/(J3+K3),0)</f>
        <v>0</v>
      </c>
      <c r="N3" s="20">
        <f t="shared" ref="N3:N66" si="1">ROUND(L3*(1-M3),2)</f>
        <v>0</v>
      </c>
      <c r="O3">
        <f>SUMIFS(联通数据!I:I,联通数据!A:A,LEFT(O$1,6),联通数据!C:C,F3)/1000</f>
        <v>0</v>
      </c>
    </row>
    <row r="4" spans="1:15">
      <c r="A4" s="9">
        <v>224085</v>
      </c>
      <c r="B4" s="9" t="s">
        <v>23</v>
      </c>
      <c r="C4" s="9" t="s">
        <v>24</v>
      </c>
      <c r="D4" s="18">
        <v>42221</v>
      </c>
      <c r="E4" s="9" t="s">
        <v>17</v>
      </c>
      <c r="F4" s="9">
        <v>13101605147</v>
      </c>
      <c r="G4" s="9" t="s">
        <v>292</v>
      </c>
      <c r="H4" s="9" t="s">
        <v>25</v>
      </c>
      <c r="I4" s="9">
        <v>18603655990</v>
      </c>
      <c r="J4" s="7">
        <v>0</v>
      </c>
      <c r="K4" s="7">
        <v>0</v>
      </c>
      <c r="L4" s="7">
        <v>0</v>
      </c>
      <c r="M4" s="33">
        <f t="shared" si="0"/>
        <v>0</v>
      </c>
      <c r="N4" s="20">
        <f t="shared" si="1"/>
        <v>0</v>
      </c>
      <c r="O4">
        <f>SUMIFS(联通数据!I:I,联通数据!A:A,LEFT(O$1,6),联通数据!C:C,F4)/1000</f>
        <v>0</v>
      </c>
    </row>
    <row r="5" spans="1:15">
      <c r="A5" s="9">
        <v>224098</v>
      </c>
      <c r="B5" s="9" t="s">
        <v>26</v>
      </c>
      <c r="C5" s="9" t="s">
        <v>16</v>
      </c>
      <c r="D5" s="18">
        <v>42222</v>
      </c>
      <c r="E5" s="9" t="s">
        <v>17</v>
      </c>
      <c r="F5" s="9">
        <v>13029828095</v>
      </c>
      <c r="G5" s="9" t="s">
        <v>292</v>
      </c>
      <c r="H5" s="9" t="s">
        <v>27</v>
      </c>
      <c r="I5" s="9">
        <v>15645903151</v>
      </c>
      <c r="J5" s="7">
        <v>400</v>
      </c>
      <c r="K5" s="7">
        <v>0</v>
      </c>
      <c r="L5" s="7">
        <v>20</v>
      </c>
      <c r="M5" s="33">
        <f t="shared" si="0"/>
        <v>1</v>
      </c>
      <c r="N5" s="20">
        <f t="shared" si="1"/>
        <v>0</v>
      </c>
      <c r="O5">
        <f>SUMIFS(联通数据!I:I,联通数据!A:A,LEFT(O$1,6),联通数据!C:C,F5)/1000</f>
        <v>0</v>
      </c>
    </row>
    <row r="6" spans="1:15">
      <c r="A6" s="9">
        <v>224191</v>
      </c>
      <c r="B6" s="9" t="s">
        <v>28</v>
      </c>
      <c r="C6" s="9" t="s">
        <v>29</v>
      </c>
      <c r="D6" s="18">
        <v>42227</v>
      </c>
      <c r="E6" s="9" t="s">
        <v>17</v>
      </c>
      <c r="F6" s="9">
        <v>13089755402</v>
      </c>
      <c r="G6" s="9" t="s">
        <v>292</v>
      </c>
      <c r="H6" s="9" t="s">
        <v>30</v>
      </c>
      <c r="I6" s="9">
        <v>15646202616</v>
      </c>
      <c r="J6" s="7">
        <v>0</v>
      </c>
      <c r="K6" s="7">
        <v>0</v>
      </c>
      <c r="L6" s="7">
        <v>0</v>
      </c>
      <c r="M6" s="33">
        <f t="shared" si="0"/>
        <v>0</v>
      </c>
      <c r="N6" s="20">
        <f t="shared" si="1"/>
        <v>0</v>
      </c>
      <c r="O6">
        <f>SUMIFS(联通数据!I:I,联通数据!A:A,LEFT(O$1,6),联通数据!C:C,F6)/1000</f>
        <v>0</v>
      </c>
    </row>
    <row r="7" spans="1:15">
      <c r="A7" s="9">
        <v>224497</v>
      </c>
      <c r="B7" s="9" t="s">
        <v>31</v>
      </c>
      <c r="C7" s="9" t="s">
        <v>21</v>
      </c>
      <c r="D7" s="18">
        <v>42236</v>
      </c>
      <c r="E7" s="9" t="s">
        <v>17</v>
      </c>
      <c r="F7" s="9">
        <v>13039700587</v>
      </c>
      <c r="G7" s="9" t="s">
        <v>292</v>
      </c>
      <c r="H7" s="9" t="s">
        <v>32</v>
      </c>
      <c r="I7" s="9">
        <v>18604530226</v>
      </c>
      <c r="J7" s="7">
        <v>510.24</v>
      </c>
      <c r="K7" s="7">
        <v>0</v>
      </c>
      <c r="L7" s="7">
        <v>25.512</v>
      </c>
      <c r="M7" s="33">
        <f t="shared" si="0"/>
        <v>0</v>
      </c>
      <c r="N7" s="20">
        <f t="shared" si="1"/>
        <v>25.51</v>
      </c>
      <c r="O7">
        <f>SUMIFS(联通数据!I:I,联通数据!A:A,LEFT(O$1,6),联通数据!C:C,F7)/1000</f>
        <v>510.24</v>
      </c>
    </row>
    <row r="8" spans="1:15">
      <c r="A8" s="9">
        <v>224782</v>
      </c>
      <c r="B8" s="9" t="s">
        <v>33</v>
      </c>
      <c r="C8" s="9" t="s">
        <v>34</v>
      </c>
      <c r="D8" s="18">
        <v>42248</v>
      </c>
      <c r="E8" s="9" t="s">
        <v>17</v>
      </c>
      <c r="F8" s="9">
        <v>18645845558</v>
      </c>
      <c r="G8" s="9" t="s">
        <v>287</v>
      </c>
      <c r="H8" s="9" t="s">
        <v>35</v>
      </c>
      <c r="I8" s="9">
        <v>15645887172</v>
      </c>
      <c r="J8" s="7">
        <v>0</v>
      </c>
      <c r="K8" s="7">
        <v>0</v>
      </c>
      <c r="L8" s="7">
        <v>0</v>
      </c>
      <c r="M8" s="33">
        <f t="shared" si="0"/>
        <v>0</v>
      </c>
      <c r="N8" s="20">
        <f t="shared" si="1"/>
        <v>0</v>
      </c>
      <c r="O8">
        <f>SUMIFS(联通数据!I:I,联通数据!A:A,LEFT(O$1,6),联通数据!C:C,F8)/1000</f>
        <v>0</v>
      </c>
    </row>
    <row r="9" spans="1:15">
      <c r="A9" s="9">
        <v>225078</v>
      </c>
      <c r="B9" s="9" t="s">
        <v>36</v>
      </c>
      <c r="C9" s="9" t="s">
        <v>34</v>
      </c>
      <c r="D9" s="18">
        <v>42257</v>
      </c>
      <c r="E9" s="9" t="s">
        <v>17</v>
      </c>
      <c r="F9" s="9">
        <v>13194585998</v>
      </c>
      <c r="G9" s="9" t="s">
        <v>292</v>
      </c>
      <c r="H9" s="9" t="s">
        <v>37</v>
      </c>
      <c r="I9" s="9">
        <v>15645887464</v>
      </c>
      <c r="J9" s="7">
        <v>0</v>
      </c>
      <c r="K9" s="7">
        <v>0</v>
      </c>
      <c r="L9" s="7">
        <v>0</v>
      </c>
      <c r="M9" s="33">
        <f t="shared" si="0"/>
        <v>0</v>
      </c>
      <c r="N9" s="20">
        <f t="shared" si="1"/>
        <v>0</v>
      </c>
      <c r="O9">
        <f>SUMIFS(联通数据!I:I,联通数据!A:A,LEFT(O$1,6),联通数据!C:C,F9)/1000</f>
        <v>0</v>
      </c>
    </row>
    <row r="10" spans="1:15">
      <c r="A10" s="9">
        <v>225177</v>
      </c>
      <c r="B10" s="9" t="s">
        <v>38</v>
      </c>
      <c r="C10" s="9" t="s">
        <v>39</v>
      </c>
      <c r="D10" s="18">
        <v>42261</v>
      </c>
      <c r="E10" s="9" t="s">
        <v>17</v>
      </c>
      <c r="F10" s="9">
        <v>13144665014</v>
      </c>
      <c r="G10" s="9" t="s">
        <v>292</v>
      </c>
      <c r="H10" s="9" t="s">
        <v>40</v>
      </c>
      <c r="I10" s="9">
        <v>18604664632</v>
      </c>
      <c r="J10" s="7">
        <v>0</v>
      </c>
      <c r="K10" s="7">
        <v>0</v>
      </c>
      <c r="L10" s="7">
        <v>0</v>
      </c>
      <c r="M10" s="33">
        <f t="shared" si="0"/>
        <v>0</v>
      </c>
      <c r="N10" s="20">
        <f t="shared" si="1"/>
        <v>0</v>
      </c>
      <c r="O10">
        <f>SUMIFS(联通数据!I:I,联通数据!A:A,LEFT(O$1,6),联通数据!C:C,F10)/1000</f>
        <v>0</v>
      </c>
    </row>
    <row r="11" spans="1:15">
      <c r="A11" s="9">
        <v>225304</v>
      </c>
      <c r="B11" s="9" t="s">
        <v>41</v>
      </c>
      <c r="C11" s="9" t="s">
        <v>21</v>
      </c>
      <c r="D11" s="18">
        <v>42264</v>
      </c>
      <c r="E11" s="9" t="s">
        <v>17</v>
      </c>
      <c r="F11" s="9">
        <v>15636360052</v>
      </c>
      <c r="G11" s="9" t="s">
        <v>292</v>
      </c>
      <c r="H11" s="9" t="s">
        <v>42</v>
      </c>
      <c r="I11" s="9">
        <v>18604530032</v>
      </c>
      <c r="J11" s="7">
        <v>0</v>
      </c>
      <c r="K11" s="7">
        <v>0</v>
      </c>
      <c r="L11" s="7">
        <v>0</v>
      </c>
      <c r="M11" s="33">
        <f t="shared" si="0"/>
        <v>0</v>
      </c>
      <c r="N11" s="20">
        <f t="shared" si="1"/>
        <v>0</v>
      </c>
      <c r="O11">
        <f>SUMIFS(联通数据!I:I,联通数据!A:A,LEFT(O$1,6),联通数据!C:C,F11)/1000</f>
        <v>0</v>
      </c>
    </row>
    <row r="12" spans="1:15">
      <c r="A12" s="9">
        <v>225587</v>
      </c>
      <c r="B12" s="9" t="s">
        <v>43</v>
      </c>
      <c r="C12" s="9" t="s">
        <v>29</v>
      </c>
      <c r="D12" s="18">
        <v>42272</v>
      </c>
      <c r="E12" s="9" t="s">
        <v>17</v>
      </c>
      <c r="F12" s="9">
        <v>15636260172</v>
      </c>
      <c r="G12" s="9" t="s">
        <v>292</v>
      </c>
      <c r="H12" s="9" t="s">
        <v>44</v>
      </c>
      <c r="I12" s="9">
        <v>15645201900</v>
      </c>
      <c r="J12" s="7">
        <v>0</v>
      </c>
      <c r="K12" s="7">
        <v>0</v>
      </c>
      <c r="L12" s="7">
        <v>0</v>
      </c>
      <c r="M12" s="33">
        <f t="shared" si="0"/>
        <v>0</v>
      </c>
      <c r="N12" s="20">
        <f t="shared" si="1"/>
        <v>0</v>
      </c>
      <c r="O12">
        <f>SUMIFS(联通数据!I:I,联通数据!A:A,LEFT(O$1,6),联通数据!C:C,F12)/1000</f>
        <v>0</v>
      </c>
    </row>
    <row r="13" spans="1:15">
      <c r="A13" s="9">
        <v>225600</v>
      </c>
      <c r="B13" s="9" t="s">
        <v>45</v>
      </c>
      <c r="C13" s="9" t="s">
        <v>21</v>
      </c>
      <c r="D13" s="18">
        <v>42272</v>
      </c>
      <c r="E13" s="9" t="s">
        <v>17</v>
      </c>
      <c r="F13" s="9">
        <v>13204536925</v>
      </c>
      <c r="G13" s="9" t="s">
        <v>292</v>
      </c>
      <c r="H13" s="9" t="s">
        <v>46</v>
      </c>
      <c r="I13" s="9">
        <v>18604532572</v>
      </c>
      <c r="J13" s="7">
        <v>0</v>
      </c>
      <c r="K13" s="7">
        <v>0</v>
      </c>
      <c r="L13" s="7">
        <v>0</v>
      </c>
      <c r="M13" s="33">
        <f t="shared" si="0"/>
        <v>0</v>
      </c>
      <c r="N13" s="20">
        <f t="shared" si="1"/>
        <v>0</v>
      </c>
      <c r="O13">
        <f>SUMIFS(联通数据!I:I,联通数据!A:A,LEFT(O$1,6),联通数据!C:C,F13)/1000</f>
        <v>0</v>
      </c>
    </row>
    <row r="14" spans="1:15">
      <c r="A14" s="9">
        <v>225632</v>
      </c>
      <c r="B14" s="9" t="s">
        <v>47</v>
      </c>
      <c r="C14" s="9" t="s">
        <v>21</v>
      </c>
      <c r="D14" s="18">
        <v>42274</v>
      </c>
      <c r="E14" s="9" t="s">
        <v>17</v>
      </c>
      <c r="F14" s="9">
        <v>13224639887</v>
      </c>
      <c r="G14" s="9" t="s">
        <v>292</v>
      </c>
      <c r="H14" s="9" t="s">
        <v>48</v>
      </c>
      <c r="I14" s="9">
        <v>18604531815</v>
      </c>
      <c r="J14" s="7">
        <v>200</v>
      </c>
      <c r="K14" s="7">
        <v>0</v>
      </c>
      <c r="L14" s="7">
        <v>10</v>
      </c>
      <c r="M14" s="33">
        <f t="shared" si="0"/>
        <v>0.75</v>
      </c>
      <c r="N14" s="20">
        <f t="shared" si="1"/>
        <v>2.5</v>
      </c>
      <c r="O14">
        <f>SUMIFS(联通数据!I:I,联通数据!A:A,LEFT(O$1,6),联通数据!C:C,F14)/1000</f>
        <v>50</v>
      </c>
    </row>
    <row r="15" spans="1:15">
      <c r="A15" s="9">
        <v>225806</v>
      </c>
      <c r="B15" s="9" t="s">
        <v>49</v>
      </c>
      <c r="C15" s="9" t="s">
        <v>24</v>
      </c>
      <c r="D15" s="18">
        <v>42286</v>
      </c>
      <c r="E15" s="9" t="s">
        <v>17</v>
      </c>
      <c r="F15" s="9">
        <v>15636027256</v>
      </c>
      <c r="G15" s="9" t="s">
        <v>292</v>
      </c>
      <c r="H15" s="9" t="s">
        <v>50</v>
      </c>
      <c r="I15" s="9">
        <v>18603609095</v>
      </c>
      <c r="J15" s="7">
        <v>0</v>
      </c>
      <c r="K15" s="7">
        <v>0</v>
      </c>
      <c r="L15" s="7">
        <v>0</v>
      </c>
      <c r="M15" s="33">
        <f t="shared" si="0"/>
        <v>0</v>
      </c>
      <c r="N15" s="20">
        <f t="shared" si="1"/>
        <v>0</v>
      </c>
      <c r="O15">
        <f>SUMIFS(联通数据!I:I,联通数据!A:A,LEFT(O$1,6),联通数据!C:C,F15)/1000</f>
        <v>0</v>
      </c>
    </row>
    <row r="16" spans="1:15">
      <c r="A16" s="9">
        <v>225911</v>
      </c>
      <c r="B16" s="9" t="s">
        <v>51</v>
      </c>
      <c r="C16" s="9" t="s">
        <v>16</v>
      </c>
      <c r="D16" s="18">
        <v>42290</v>
      </c>
      <c r="E16" s="9" t="s">
        <v>17</v>
      </c>
      <c r="F16" s="9">
        <v>18644020869</v>
      </c>
      <c r="G16" s="9" t="s">
        <v>292</v>
      </c>
      <c r="H16" s="9" t="s">
        <v>52</v>
      </c>
      <c r="I16" s="9">
        <v>15645900806</v>
      </c>
      <c r="J16" s="7">
        <v>1200</v>
      </c>
      <c r="K16" s="7">
        <v>0</v>
      </c>
      <c r="L16" s="7">
        <v>60</v>
      </c>
      <c r="M16" s="33">
        <f t="shared" si="0"/>
        <v>0</v>
      </c>
      <c r="N16" s="20">
        <f t="shared" si="1"/>
        <v>60</v>
      </c>
      <c r="O16">
        <f>SUMIFS(联通数据!I:I,联通数据!A:A,LEFT(O$1,6),联通数据!C:C,F16)/1000</f>
        <v>1200</v>
      </c>
    </row>
    <row r="17" spans="1:15">
      <c r="A17" s="9">
        <v>226195</v>
      </c>
      <c r="B17" s="9" t="s">
        <v>53</v>
      </c>
      <c r="C17" s="9" t="s">
        <v>24</v>
      </c>
      <c r="D17" s="18">
        <v>42298</v>
      </c>
      <c r="E17" s="9" t="s">
        <v>17</v>
      </c>
      <c r="F17" s="9">
        <v>15561867694</v>
      </c>
      <c r="G17" s="9" t="s">
        <v>287</v>
      </c>
      <c r="H17" s="9" t="s">
        <v>54</v>
      </c>
      <c r="I17" s="9">
        <v>18603655890</v>
      </c>
      <c r="J17" s="7">
        <v>0</v>
      </c>
      <c r="K17" s="7">
        <v>0</v>
      </c>
      <c r="L17" s="7">
        <v>0</v>
      </c>
      <c r="M17" s="33">
        <f t="shared" si="0"/>
        <v>0</v>
      </c>
      <c r="N17" s="20">
        <f t="shared" si="1"/>
        <v>0</v>
      </c>
      <c r="O17">
        <f>SUMIFS(联通数据!I:I,联通数据!A:A,LEFT(O$1,6),联通数据!C:C,F17)/1000</f>
        <v>0</v>
      </c>
    </row>
    <row r="18" spans="1:15">
      <c r="A18" s="9">
        <v>226359</v>
      </c>
      <c r="B18" s="9" t="s">
        <v>55</v>
      </c>
      <c r="C18" s="9" t="s">
        <v>16</v>
      </c>
      <c r="D18" s="18">
        <v>42304</v>
      </c>
      <c r="E18" s="9" t="s">
        <v>17</v>
      </c>
      <c r="F18" s="9">
        <v>13039826317</v>
      </c>
      <c r="G18" s="9" t="s">
        <v>292</v>
      </c>
      <c r="H18" s="9" t="s">
        <v>56</v>
      </c>
      <c r="I18" s="9">
        <v>15645900669</v>
      </c>
      <c r="J18" s="7">
        <v>1875.24</v>
      </c>
      <c r="K18" s="7">
        <v>0</v>
      </c>
      <c r="L18" s="7">
        <v>93.762</v>
      </c>
      <c r="M18" s="33">
        <f t="shared" si="0"/>
        <v>-3.19959045242957e-5</v>
      </c>
      <c r="N18" s="20">
        <f t="shared" si="1"/>
        <v>93.77</v>
      </c>
      <c r="O18">
        <f>SUMIFS(联通数据!I:I,联通数据!A:A,LEFT(O$1,6),联通数据!C:C,F18)/1000</f>
        <v>1875.3</v>
      </c>
    </row>
    <row r="19" spans="1:15">
      <c r="A19" s="9">
        <v>226365</v>
      </c>
      <c r="B19" s="9" t="s">
        <v>57</v>
      </c>
      <c r="C19" s="9" t="s">
        <v>16</v>
      </c>
      <c r="D19" s="18">
        <v>42304</v>
      </c>
      <c r="E19" s="9" t="s">
        <v>17</v>
      </c>
      <c r="F19" s="9">
        <v>13019085503</v>
      </c>
      <c r="G19" s="9" t="s">
        <v>292</v>
      </c>
      <c r="H19" s="9" t="s">
        <v>58</v>
      </c>
      <c r="I19" s="9">
        <v>15645900188</v>
      </c>
      <c r="J19" s="7">
        <v>0</v>
      </c>
      <c r="K19" s="7">
        <v>0</v>
      </c>
      <c r="L19" s="7">
        <v>0</v>
      </c>
      <c r="M19" s="33">
        <f t="shared" si="0"/>
        <v>0</v>
      </c>
      <c r="N19" s="20">
        <f t="shared" si="1"/>
        <v>0</v>
      </c>
      <c r="O19">
        <f>SUMIFS(联通数据!I:I,联通数据!A:A,LEFT(O$1,6),联通数据!C:C,F19)/1000</f>
        <v>400</v>
      </c>
    </row>
    <row r="20" spans="1:15">
      <c r="A20" s="9">
        <v>226487</v>
      </c>
      <c r="B20" s="9" t="s">
        <v>59</v>
      </c>
      <c r="C20" s="9" t="s">
        <v>29</v>
      </c>
      <c r="D20" s="18">
        <v>42310</v>
      </c>
      <c r="E20" s="9" t="s">
        <v>17</v>
      </c>
      <c r="F20" s="9">
        <v>15546269462</v>
      </c>
      <c r="G20" s="9" t="s">
        <v>292</v>
      </c>
      <c r="H20" s="9" t="s">
        <v>60</v>
      </c>
      <c r="I20" s="9">
        <v>15604526677</v>
      </c>
      <c r="J20" s="7">
        <v>800</v>
      </c>
      <c r="K20" s="7">
        <v>0</v>
      </c>
      <c r="L20" s="7">
        <v>40</v>
      </c>
      <c r="M20" s="33">
        <f t="shared" si="0"/>
        <v>1</v>
      </c>
      <c r="N20" s="20">
        <f t="shared" si="1"/>
        <v>0</v>
      </c>
      <c r="O20">
        <f>SUMIFS(联通数据!I:I,联通数据!A:A,LEFT(O$1,6),联通数据!C:C,F20)/1000</f>
        <v>0</v>
      </c>
    </row>
    <row r="21" spans="1:15">
      <c r="A21" s="9">
        <v>226527</v>
      </c>
      <c r="B21" s="9" t="s">
        <v>61</v>
      </c>
      <c r="C21" s="9" t="s">
        <v>16</v>
      </c>
      <c r="D21" s="18">
        <v>42310</v>
      </c>
      <c r="E21" s="9" t="s">
        <v>17</v>
      </c>
      <c r="F21" s="9">
        <v>13054208433</v>
      </c>
      <c r="G21" s="9" t="s">
        <v>292</v>
      </c>
      <c r="H21" s="9" t="s">
        <v>62</v>
      </c>
      <c r="I21" s="9">
        <v>15645902078</v>
      </c>
      <c r="J21" s="7">
        <v>0</v>
      </c>
      <c r="K21" s="7">
        <v>0</v>
      </c>
      <c r="L21" s="7">
        <v>0</v>
      </c>
      <c r="M21" s="33">
        <f t="shared" si="0"/>
        <v>0</v>
      </c>
      <c r="N21" s="20">
        <f t="shared" si="1"/>
        <v>0</v>
      </c>
      <c r="O21">
        <f>SUMIFS(联通数据!I:I,联通数据!A:A,LEFT(O$1,6),联通数据!C:C,F21)/1000</f>
        <v>0</v>
      </c>
    </row>
    <row r="22" spans="1:15">
      <c r="A22" s="9">
        <v>226657</v>
      </c>
      <c r="B22" s="9" t="s">
        <v>63</v>
      </c>
      <c r="C22" s="9" t="s">
        <v>16</v>
      </c>
      <c r="D22" s="18">
        <v>42313</v>
      </c>
      <c r="E22" s="9" t="s">
        <v>17</v>
      </c>
      <c r="F22" s="9">
        <v>13091411068</v>
      </c>
      <c r="G22" s="9" t="s">
        <v>292</v>
      </c>
      <c r="H22" s="9" t="s">
        <v>58</v>
      </c>
      <c r="I22" s="9">
        <v>15645900188</v>
      </c>
      <c r="J22" s="7">
        <v>0</v>
      </c>
      <c r="K22" s="7">
        <v>0</v>
      </c>
      <c r="L22" s="7">
        <v>0</v>
      </c>
      <c r="M22" s="33">
        <f t="shared" si="0"/>
        <v>0</v>
      </c>
      <c r="N22" s="20">
        <f t="shared" si="1"/>
        <v>0</v>
      </c>
      <c r="O22">
        <f>SUMIFS(联通数据!I:I,联通数据!A:A,LEFT(O$1,6),联通数据!C:C,F22)/1000</f>
        <v>0</v>
      </c>
    </row>
    <row r="23" spans="1:15">
      <c r="A23" s="9">
        <v>226871</v>
      </c>
      <c r="B23" s="9" t="s">
        <v>64</v>
      </c>
      <c r="C23" s="9" t="s">
        <v>24</v>
      </c>
      <c r="D23" s="18">
        <v>42319</v>
      </c>
      <c r="E23" s="9" t="s">
        <v>17</v>
      </c>
      <c r="F23" s="9">
        <v>15545057683</v>
      </c>
      <c r="G23" s="9" t="s">
        <v>287</v>
      </c>
      <c r="H23" s="9" t="s">
        <v>65</v>
      </c>
      <c r="I23" s="9">
        <v>18603652357</v>
      </c>
      <c r="J23" s="7">
        <v>0</v>
      </c>
      <c r="K23" s="7">
        <v>0</v>
      </c>
      <c r="L23" s="7">
        <v>0</v>
      </c>
      <c r="M23" s="33">
        <f t="shared" si="0"/>
        <v>0</v>
      </c>
      <c r="N23" s="20">
        <f t="shared" si="1"/>
        <v>0</v>
      </c>
      <c r="O23">
        <f>SUMIFS(联通数据!I:I,联通数据!A:A,LEFT(O$1,6),联通数据!C:C,F23)/1000</f>
        <v>0</v>
      </c>
    </row>
    <row r="24" spans="1:15">
      <c r="A24" s="9">
        <v>226906</v>
      </c>
      <c r="B24" s="9" t="s">
        <v>66</v>
      </c>
      <c r="C24" s="9" t="s">
        <v>67</v>
      </c>
      <c r="D24" s="18">
        <v>42320</v>
      </c>
      <c r="E24" s="9" t="s">
        <v>17</v>
      </c>
      <c r="F24" s="9">
        <v>15545550671</v>
      </c>
      <c r="G24" s="9" t="s">
        <v>287</v>
      </c>
      <c r="H24" s="9" t="s">
        <v>68</v>
      </c>
      <c r="I24" s="9">
        <v>18645502212</v>
      </c>
      <c r="J24" s="7">
        <v>0</v>
      </c>
      <c r="K24" s="7">
        <v>0</v>
      </c>
      <c r="L24" s="7">
        <v>0</v>
      </c>
      <c r="M24" s="33">
        <f t="shared" si="0"/>
        <v>0</v>
      </c>
      <c r="N24" s="20">
        <f t="shared" si="1"/>
        <v>0</v>
      </c>
      <c r="O24">
        <f>SUMIFS(联通数据!I:I,联通数据!A:A,LEFT(O$1,6),联通数据!C:C,F24)/1000</f>
        <v>0</v>
      </c>
    </row>
    <row r="25" spans="1:15">
      <c r="A25" s="9">
        <v>226912</v>
      </c>
      <c r="B25" s="9" t="s">
        <v>69</v>
      </c>
      <c r="C25" s="9" t="s">
        <v>70</v>
      </c>
      <c r="D25" s="18">
        <v>42320</v>
      </c>
      <c r="E25" s="9" t="s">
        <v>17</v>
      </c>
      <c r="F25" s="9">
        <v>13029984216</v>
      </c>
      <c r="G25" s="9" t="s">
        <v>292</v>
      </c>
      <c r="H25" s="9" t="s">
        <v>71</v>
      </c>
      <c r="I25" s="9">
        <v>18604540280</v>
      </c>
      <c r="J25" s="7">
        <v>0</v>
      </c>
      <c r="K25" s="7">
        <v>0</v>
      </c>
      <c r="L25" s="7">
        <v>0</v>
      </c>
      <c r="M25" s="33">
        <f t="shared" si="0"/>
        <v>0</v>
      </c>
      <c r="N25" s="20">
        <f t="shared" si="1"/>
        <v>0</v>
      </c>
      <c r="O25">
        <f>SUMIFS(联通数据!I:I,联通数据!A:A,LEFT(O$1,6),联通数据!C:C,F25)/1000</f>
        <v>0</v>
      </c>
    </row>
    <row r="26" spans="1:15">
      <c r="A26" s="9">
        <v>227132</v>
      </c>
      <c r="B26" s="9" t="s">
        <v>72</v>
      </c>
      <c r="C26" s="9" t="s">
        <v>24</v>
      </c>
      <c r="D26" s="18">
        <v>42326</v>
      </c>
      <c r="E26" s="9" t="s">
        <v>17</v>
      </c>
      <c r="F26" s="9">
        <v>15545107619</v>
      </c>
      <c r="G26" s="9" t="s">
        <v>292</v>
      </c>
      <c r="H26" s="9" t="s">
        <v>73</v>
      </c>
      <c r="I26" s="9">
        <v>18603655186</v>
      </c>
      <c r="J26" s="7">
        <v>0</v>
      </c>
      <c r="K26" s="7">
        <v>0</v>
      </c>
      <c r="L26" s="7">
        <v>0</v>
      </c>
      <c r="M26" s="33">
        <f t="shared" si="0"/>
        <v>0</v>
      </c>
      <c r="N26" s="20">
        <f t="shared" si="1"/>
        <v>0</v>
      </c>
      <c r="O26">
        <f>SUMIFS(联通数据!I:I,联通数据!A:A,LEFT(O$1,6),联通数据!C:C,F26)/1000</f>
        <v>0</v>
      </c>
    </row>
    <row r="27" spans="1:15">
      <c r="A27" s="9">
        <v>227194</v>
      </c>
      <c r="B27" s="9" t="s">
        <v>74</v>
      </c>
      <c r="C27" s="9" t="s">
        <v>24</v>
      </c>
      <c r="D27" s="18">
        <v>42328</v>
      </c>
      <c r="E27" s="9" t="s">
        <v>17</v>
      </c>
      <c r="F27" s="9">
        <v>13054281568</v>
      </c>
      <c r="G27" s="9" t="s">
        <v>287</v>
      </c>
      <c r="H27" s="9" t="s">
        <v>75</v>
      </c>
      <c r="I27" s="9">
        <v>18603656120</v>
      </c>
      <c r="J27" s="7">
        <v>138.04</v>
      </c>
      <c r="K27" s="7">
        <v>0</v>
      </c>
      <c r="L27" s="7">
        <v>6.902</v>
      </c>
      <c r="M27" s="33">
        <f t="shared" si="0"/>
        <v>0</v>
      </c>
      <c r="N27" s="20">
        <f t="shared" si="1"/>
        <v>6.9</v>
      </c>
      <c r="O27">
        <f>SUMIFS(联通数据!I:I,联通数据!A:A,LEFT(O$1,6),联通数据!C:C,F27)/1000</f>
        <v>138.04</v>
      </c>
    </row>
    <row r="28" spans="1:15">
      <c r="A28" s="9">
        <v>227838</v>
      </c>
      <c r="B28" s="9" t="s">
        <v>76</v>
      </c>
      <c r="C28" s="9" t="s">
        <v>77</v>
      </c>
      <c r="D28" s="18">
        <v>42346</v>
      </c>
      <c r="E28" s="9" t="s">
        <v>17</v>
      </c>
      <c r="F28" s="9">
        <v>15645570168</v>
      </c>
      <c r="G28" s="9" t="s">
        <v>292</v>
      </c>
      <c r="H28" s="9" t="s">
        <v>78</v>
      </c>
      <c r="I28" s="9">
        <v>18646410300</v>
      </c>
      <c r="J28" s="7">
        <v>1200</v>
      </c>
      <c r="K28" s="7">
        <v>0</v>
      </c>
      <c r="L28" s="7">
        <v>60</v>
      </c>
      <c r="M28" s="33">
        <f t="shared" si="0"/>
        <v>0</v>
      </c>
      <c r="N28" s="20">
        <f t="shared" si="1"/>
        <v>60</v>
      </c>
      <c r="O28">
        <f>SUMIFS(联通数据!I:I,联通数据!A:A,LEFT(O$1,6),联通数据!C:C,F28)/1000</f>
        <v>1200</v>
      </c>
    </row>
    <row r="29" spans="1:15">
      <c r="A29" s="9">
        <v>228120</v>
      </c>
      <c r="B29" s="9" t="s">
        <v>79</v>
      </c>
      <c r="C29" s="9" t="s">
        <v>24</v>
      </c>
      <c r="D29" s="18">
        <v>42355</v>
      </c>
      <c r="E29" s="9" t="s">
        <v>17</v>
      </c>
      <c r="F29" s="9">
        <v>13159850785</v>
      </c>
      <c r="G29" s="9" t="s">
        <v>287</v>
      </c>
      <c r="H29" s="9" t="s">
        <v>80</v>
      </c>
      <c r="I29" s="9">
        <v>18604611856</v>
      </c>
      <c r="J29" s="7">
        <v>0</v>
      </c>
      <c r="K29" s="7">
        <v>0</v>
      </c>
      <c r="L29" s="7">
        <v>0</v>
      </c>
      <c r="M29" s="33">
        <f t="shared" si="0"/>
        <v>0</v>
      </c>
      <c r="N29" s="20">
        <f t="shared" si="1"/>
        <v>0</v>
      </c>
      <c r="O29">
        <f>SUMIFS(联通数据!I:I,联通数据!A:A,LEFT(O$1,6),联通数据!C:C,F29)/1000</f>
        <v>0</v>
      </c>
    </row>
    <row r="30" spans="1:15">
      <c r="A30" s="9">
        <v>228257</v>
      </c>
      <c r="B30" s="9" t="s">
        <v>81</v>
      </c>
      <c r="C30" s="9" t="s">
        <v>82</v>
      </c>
      <c r="D30" s="18">
        <v>42360</v>
      </c>
      <c r="E30" s="9" t="s">
        <v>17</v>
      </c>
      <c r="F30" s="9">
        <v>15545903995</v>
      </c>
      <c r="G30" s="9" t="s">
        <v>287</v>
      </c>
      <c r="H30" s="9" t="s">
        <v>83</v>
      </c>
      <c r="I30" s="9">
        <v>18604689168</v>
      </c>
      <c r="J30" s="7">
        <v>100</v>
      </c>
      <c r="K30" s="7">
        <v>0</v>
      </c>
      <c r="L30" s="7">
        <v>5</v>
      </c>
      <c r="M30" s="33">
        <f t="shared" si="0"/>
        <v>0</v>
      </c>
      <c r="N30" s="20">
        <f t="shared" si="1"/>
        <v>5</v>
      </c>
      <c r="O30">
        <f>SUMIFS(联通数据!I:I,联通数据!A:A,LEFT(O$1,6),联通数据!C:C,F30)/1000</f>
        <v>100</v>
      </c>
    </row>
    <row r="31" spans="1:15">
      <c r="A31" s="9">
        <v>228479</v>
      </c>
      <c r="B31" s="9" t="s">
        <v>84</v>
      </c>
      <c r="C31" s="9" t="s">
        <v>85</v>
      </c>
      <c r="D31" s="18">
        <v>42368</v>
      </c>
      <c r="E31" s="9" t="s">
        <v>17</v>
      </c>
      <c r="F31" s="9">
        <v>13089767451</v>
      </c>
      <c r="G31" s="9" t="s">
        <v>292</v>
      </c>
      <c r="H31" s="9" t="s">
        <v>86</v>
      </c>
      <c r="I31" s="9">
        <v>18645674069</v>
      </c>
      <c r="J31" s="7">
        <v>0</v>
      </c>
      <c r="K31" s="7">
        <v>0</v>
      </c>
      <c r="L31" s="7">
        <v>0</v>
      </c>
      <c r="M31" s="33">
        <f t="shared" si="0"/>
        <v>0</v>
      </c>
      <c r="N31" s="20">
        <f t="shared" si="1"/>
        <v>0</v>
      </c>
      <c r="O31">
        <f>SUMIFS(联通数据!I:I,联通数据!A:A,LEFT(O$1,6),联通数据!C:C,F31)/1000</f>
        <v>0</v>
      </c>
    </row>
    <row r="32" spans="1:15">
      <c r="A32" s="9">
        <v>228527</v>
      </c>
      <c r="B32" s="9" t="s">
        <v>87</v>
      </c>
      <c r="C32" s="9" t="s">
        <v>85</v>
      </c>
      <c r="D32" s="18">
        <v>42370</v>
      </c>
      <c r="E32" s="9" t="s">
        <v>17</v>
      </c>
      <c r="F32" s="9">
        <v>13214668068</v>
      </c>
      <c r="G32" s="9" t="s">
        <v>292</v>
      </c>
      <c r="H32" s="9" t="s">
        <v>88</v>
      </c>
      <c r="I32" s="9">
        <v>18604561359</v>
      </c>
      <c r="J32" s="7">
        <v>800</v>
      </c>
      <c r="K32" s="7">
        <v>0</v>
      </c>
      <c r="L32" s="7">
        <v>40</v>
      </c>
      <c r="M32" s="33">
        <f t="shared" si="0"/>
        <v>0.9375</v>
      </c>
      <c r="N32" s="20">
        <f t="shared" si="1"/>
        <v>2.5</v>
      </c>
      <c r="O32">
        <f>SUMIFS(联通数据!I:I,联通数据!A:A,LEFT(O$1,6),联通数据!C:C,F32)/1000</f>
        <v>50</v>
      </c>
    </row>
    <row r="33" spans="1:15">
      <c r="A33" s="9">
        <v>228593</v>
      </c>
      <c r="B33" s="9" t="s">
        <v>28</v>
      </c>
      <c r="C33" s="9" t="s">
        <v>29</v>
      </c>
      <c r="D33" s="18">
        <v>42373</v>
      </c>
      <c r="E33" s="9" t="s">
        <v>17</v>
      </c>
      <c r="F33" s="9">
        <v>13104524724</v>
      </c>
      <c r="G33" s="9" t="s">
        <v>292</v>
      </c>
      <c r="H33" s="9" t="s">
        <v>30</v>
      </c>
      <c r="I33" s="9">
        <v>15645202616</v>
      </c>
      <c r="J33" s="7">
        <v>0</v>
      </c>
      <c r="K33" s="7">
        <v>0</v>
      </c>
      <c r="L33" s="7">
        <v>0</v>
      </c>
      <c r="M33" s="33">
        <f t="shared" si="0"/>
        <v>0</v>
      </c>
      <c r="N33" s="20">
        <f t="shared" si="1"/>
        <v>0</v>
      </c>
      <c r="O33">
        <f>SUMIFS(联通数据!I:I,联通数据!A:A,LEFT(O$1,6),联通数据!C:C,F33)/1000</f>
        <v>0</v>
      </c>
    </row>
    <row r="34" spans="1:15">
      <c r="A34" s="9">
        <v>228807</v>
      </c>
      <c r="B34" s="9" t="s">
        <v>89</v>
      </c>
      <c r="C34" s="9" t="s">
        <v>70</v>
      </c>
      <c r="D34" s="18">
        <v>42380</v>
      </c>
      <c r="E34" s="9" t="s">
        <v>17</v>
      </c>
      <c r="F34" s="9">
        <v>15545413110</v>
      </c>
      <c r="G34" s="9" t="s">
        <v>287</v>
      </c>
      <c r="H34" s="9" t="s">
        <v>90</v>
      </c>
      <c r="I34" s="9">
        <v>18604541303</v>
      </c>
      <c r="J34" s="7">
        <v>200</v>
      </c>
      <c r="K34" s="7">
        <v>0</v>
      </c>
      <c r="L34" s="7">
        <v>10</v>
      </c>
      <c r="M34" s="33">
        <f t="shared" si="0"/>
        <v>0</v>
      </c>
      <c r="N34" s="20">
        <f t="shared" si="1"/>
        <v>10</v>
      </c>
      <c r="O34">
        <f>SUMIFS(联通数据!I:I,联通数据!A:A,LEFT(O$1,6),联通数据!C:C,F34)/1000</f>
        <v>200</v>
      </c>
    </row>
    <row r="35" spans="1:15">
      <c r="A35" s="9">
        <v>229031</v>
      </c>
      <c r="B35" s="9" t="s">
        <v>91</v>
      </c>
      <c r="C35" s="9" t="s">
        <v>39</v>
      </c>
      <c r="D35" s="18">
        <v>42387</v>
      </c>
      <c r="E35" s="9" t="s">
        <v>17</v>
      </c>
      <c r="F35" s="9">
        <v>13144660091</v>
      </c>
      <c r="G35" s="9" t="s">
        <v>292</v>
      </c>
      <c r="H35" s="9" t="s">
        <v>40</v>
      </c>
      <c r="I35" s="9">
        <v>18604664632</v>
      </c>
      <c r="J35" s="7">
        <v>0</v>
      </c>
      <c r="K35" s="7">
        <v>0</v>
      </c>
      <c r="L35" s="7">
        <v>0</v>
      </c>
      <c r="M35" s="33">
        <f t="shared" si="0"/>
        <v>0</v>
      </c>
      <c r="N35" s="20">
        <f t="shared" si="1"/>
        <v>0</v>
      </c>
      <c r="O35">
        <f>SUMIFS(联通数据!I:I,联通数据!A:A,LEFT(O$1,6),联通数据!C:C,F35)/1000</f>
        <v>0</v>
      </c>
    </row>
    <row r="36" spans="1:15">
      <c r="A36" s="9">
        <v>229079</v>
      </c>
      <c r="B36" s="9" t="s">
        <v>92</v>
      </c>
      <c r="C36" s="9" t="s">
        <v>24</v>
      </c>
      <c r="D36" s="18">
        <v>42389</v>
      </c>
      <c r="E36" s="9" t="s">
        <v>17</v>
      </c>
      <c r="F36" s="9">
        <v>15545159712</v>
      </c>
      <c r="G36" s="9" t="s">
        <v>292</v>
      </c>
      <c r="H36" s="9" t="s">
        <v>93</v>
      </c>
      <c r="I36" s="9">
        <v>18603655953</v>
      </c>
      <c r="J36" s="7">
        <v>0</v>
      </c>
      <c r="K36" s="7">
        <v>0</v>
      </c>
      <c r="L36" s="7">
        <v>0</v>
      </c>
      <c r="M36" s="33">
        <f t="shared" si="0"/>
        <v>0</v>
      </c>
      <c r="N36" s="20">
        <f t="shared" si="1"/>
        <v>0</v>
      </c>
      <c r="O36">
        <f>SUMIFS(联通数据!I:I,联通数据!A:A,LEFT(O$1,6),联通数据!C:C,F36)/1000</f>
        <v>0</v>
      </c>
    </row>
    <row r="37" spans="1:15">
      <c r="A37" s="9">
        <v>229565</v>
      </c>
      <c r="B37" s="9" t="s">
        <v>94</v>
      </c>
      <c r="C37" s="9" t="s">
        <v>24</v>
      </c>
      <c r="D37" s="18">
        <v>42403</v>
      </c>
      <c r="E37" s="9" t="s">
        <v>17</v>
      </c>
      <c r="F37" s="9">
        <v>13029807572</v>
      </c>
      <c r="G37" s="9" t="s">
        <v>287</v>
      </c>
      <c r="H37" s="9" t="s">
        <v>95</v>
      </c>
      <c r="I37" s="9">
        <v>18686817956</v>
      </c>
      <c r="J37" s="7">
        <v>50</v>
      </c>
      <c r="K37" s="7">
        <v>0</v>
      </c>
      <c r="L37" s="7">
        <v>2.5</v>
      </c>
      <c r="M37" s="33">
        <f t="shared" si="0"/>
        <v>0</v>
      </c>
      <c r="N37" s="20">
        <f t="shared" si="1"/>
        <v>2.5</v>
      </c>
      <c r="O37">
        <f>SUMIFS(联通数据!I:I,联通数据!A:A,LEFT(O$1,6),联通数据!C:C,F37)/1000</f>
        <v>50</v>
      </c>
    </row>
    <row r="38" spans="1:15">
      <c r="A38" s="9">
        <v>229749</v>
      </c>
      <c r="B38" s="9" t="s">
        <v>96</v>
      </c>
      <c r="C38" s="9" t="s">
        <v>24</v>
      </c>
      <c r="D38" s="18">
        <v>42416</v>
      </c>
      <c r="E38" s="9" t="s">
        <v>17</v>
      </c>
      <c r="F38" s="9">
        <v>15545540032</v>
      </c>
      <c r="G38" s="9" t="s">
        <v>287</v>
      </c>
      <c r="H38" s="9" t="s">
        <v>97</v>
      </c>
      <c r="I38" s="9">
        <v>18603653136</v>
      </c>
      <c r="J38" s="7">
        <v>518.86</v>
      </c>
      <c r="K38" s="7">
        <v>0</v>
      </c>
      <c r="L38" s="7">
        <v>25.943</v>
      </c>
      <c r="M38" s="33">
        <f t="shared" si="0"/>
        <v>0</v>
      </c>
      <c r="N38" s="20">
        <f t="shared" si="1"/>
        <v>25.94</v>
      </c>
      <c r="O38">
        <f>SUMIFS(联通数据!I:I,联通数据!A:A,LEFT(O$1,6),联通数据!C:C,F38)/1000</f>
        <v>518.86</v>
      </c>
    </row>
    <row r="39" spans="1:15">
      <c r="A39" s="9">
        <v>230240</v>
      </c>
      <c r="B39" s="9" t="s">
        <v>98</v>
      </c>
      <c r="C39" s="9" t="s">
        <v>24</v>
      </c>
      <c r="D39" s="18">
        <v>42433</v>
      </c>
      <c r="E39" s="9" t="s">
        <v>17</v>
      </c>
      <c r="F39" s="9">
        <v>18686706064</v>
      </c>
      <c r="G39" s="9" t="s">
        <v>292</v>
      </c>
      <c r="H39" s="9" t="s">
        <v>99</v>
      </c>
      <c r="I39" s="9">
        <v>18603655983</v>
      </c>
      <c r="J39" s="7">
        <v>0</v>
      </c>
      <c r="K39" s="7">
        <v>0</v>
      </c>
      <c r="L39" s="7">
        <v>0</v>
      </c>
      <c r="M39" s="33">
        <f t="shared" si="0"/>
        <v>0</v>
      </c>
      <c r="N39" s="20">
        <f t="shared" si="1"/>
        <v>0</v>
      </c>
      <c r="O39">
        <f>SUMIFS(联通数据!I:I,联通数据!A:A,LEFT(O$1,6),联通数据!C:C,F39)/1000</f>
        <v>0</v>
      </c>
    </row>
    <row r="40" spans="1:15">
      <c r="A40" s="9">
        <v>230280</v>
      </c>
      <c r="B40" s="9" t="s">
        <v>100</v>
      </c>
      <c r="C40" s="9" t="s">
        <v>21</v>
      </c>
      <c r="D40" s="18">
        <v>42436</v>
      </c>
      <c r="E40" s="9" t="s">
        <v>17</v>
      </c>
      <c r="F40" s="9">
        <v>15604631379</v>
      </c>
      <c r="G40" s="9" t="s">
        <v>292</v>
      </c>
      <c r="H40" s="9" t="s">
        <v>101</v>
      </c>
      <c r="I40" s="9">
        <v>18604530207</v>
      </c>
      <c r="J40" s="7">
        <v>50</v>
      </c>
      <c r="K40" s="7">
        <v>0</v>
      </c>
      <c r="L40" s="7">
        <v>2.5</v>
      </c>
      <c r="M40" s="33">
        <f t="shared" si="0"/>
        <v>0</v>
      </c>
      <c r="N40" s="20">
        <f t="shared" si="1"/>
        <v>2.5</v>
      </c>
      <c r="O40">
        <f>SUMIFS(联通数据!I:I,联通数据!A:A,LEFT(O$1,6),联通数据!C:C,F40)/1000</f>
        <v>50</v>
      </c>
    </row>
    <row r="41" spans="1:15">
      <c r="A41" s="9">
        <v>230298</v>
      </c>
      <c r="B41" s="9" t="s">
        <v>102</v>
      </c>
      <c r="C41" s="9" t="s">
        <v>77</v>
      </c>
      <c r="D41" s="18">
        <v>42436</v>
      </c>
      <c r="E41" s="9" t="s">
        <v>17</v>
      </c>
      <c r="F41" s="9">
        <v>13045389591</v>
      </c>
      <c r="G41" s="9" t="s">
        <v>292</v>
      </c>
      <c r="H41" s="9" t="s">
        <v>103</v>
      </c>
      <c r="I41" s="9">
        <v>18646410289</v>
      </c>
      <c r="J41" s="7">
        <v>0</v>
      </c>
      <c r="K41" s="7">
        <v>0</v>
      </c>
      <c r="L41" s="7">
        <v>0</v>
      </c>
      <c r="M41" s="33">
        <f t="shared" si="0"/>
        <v>0</v>
      </c>
      <c r="N41" s="20">
        <f t="shared" si="1"/>
        <v>0</v>
      </c>
      <c r="O41">
        <f>SUMIFS(联通数据!I:I,联通数据!A:A,LEFT(O$1,6),联通数据!C:C,F41)/1000</f>
        <v>0</v>
      </c>
    </row>
    <row r="42" spans="1:15">
      <c r="A42" s="9">
        <v>230391</v>
      </c>
      <c r="B42" s="9" t="s">
        <v>104</v>
      </c>
      <c r="C42" s="9" t="s">
        <v>16</v>
      </c>
      <c r="D42" s="18">
        <v>42439</v>
      </c>
      <c r="E42" s="9" t="s">
        <v>17</v>
      </c>
      <c r="F42" s="9">
        <v>15604593101</v>
      </c>
      <c r="G42" s="9" t="s">
        <v>292</v>
      </c>
      <c r="H42" s="9" t="s">
        <v>105</v>
      </c>
      <c r="I42" s="9">
        <v>15645900521</v>
      </c>
      <c r="J42" s="7">
        <v>800</v>
      </c>
      <c r="K42" s="7">
        <v>0</v>
      </c>
      <c r="L42" s="7">
        <v>40</v>
      </c>
      <c r="M42" s="33">
        <f t="shared" si="0"/>
        <v>0</v>
      </c>
      <c r="N42" s="20">
        <f t="shared" si="1"/>
        <v>40</v>
      </c>
      <c r="O42">
        <f>SUMIFS(联通数据!I:I,联通数据!A:A,LEFT(O$1,6),联通数据!C:C,F42)/1000</f>
        <v>800</v>
      </c>
    </row>
    <row r="43" spans="1:15">
      <c r="A43" s="9">
        <v>230501</v>
      </c>
      <c r="B43" s="9" t="s">
        <v>106</v>
      </c>
      <c r="C43" s="9" t="s">
        <v>85</v>
      </c>
      <c r="D43" s="18">
        <v>42444</v>
      </c>
      <c r="E43" s="9" t="s">
        <v>17</v>
      </c>
      <c r="F43" s="9">
        <v>13039787819</v>
      </c>
      <c r="G43" s="9" t="s">
        <v>292</v>
      </c>
      <c r="H43" s="9" t="s">
        <v>107</v>
      </c>
      <c r="I43" s="9">
        <v>18645604068</v>
      </c>
      <c r="J43" s="7">
        <v>800</v>
      </c>
      <c r="K43" s="7">
        <v>0</v>
      </c>
      <c r="L43" s="7">
        <v>40</v>
      </c>
      <c r="M43" s="33">
        <f t="shared" si="0"/>
        <v>1</v>
      </c>
      <c r="N43" s="20">
        <f t="shared" si="1"/>
        <v>0</v>
      </c>
      <c r="O43">
        <f>SUMIFS(联通数据!I:I,联通数据!A:A,LEFT(O$1,6),联通数据!C:C,F43)/1000</f>
        <v>0</v>
      </c>
    </row>
    <row r="44" spans="1:15">
      <c r="A44" s="9">
        <v>230502</v>
      </c>
      <c r="B44" s="9" t="s">
        <v>108</v>
      </c>
      <c r="C44" s="9" t="s">
        <v>24</v>
      </c>
      <c r="D44" s="18">
        <v>42444</v>
      </c>
      <c r="E44" s="9" t="s">
        <v>17</v>
      </c>
      <c r="F44" s="9">
        <v>13029726327</v>
      </c>
      <c r="G44" s="9" t="s">
        <v>287</v>
      </c>
      <c r="H44" s="9" t="s">
        <v>109</v>
      </c>
      <c r="I44" s="9">
        <v>18603655891</v>
      </c>
      <c r="J44" s="7">
        <v>442.64</v>
      </c>
      <c r="K44" s="7">
        <v>0</v>
      </c>
      <c r="L44" s="7">
        <v>22.132</v>
      </c>
      <c r="M44" s="33">
        <f t="shared" si="0"/>
        <v>-0.677751671787457</v>
      </c>
      <c r="N44" s="20">
        <f t="shared" si="1"/>
        <v>37.13</v>
      </c>
      <c r="O44">
        <f>SUMIFS(联通数据!I:I,联通数据!A:A,LEFT(O$1,6),联通数据!C:C,F44)/1000</f>
        <v>742.64</v>
      </c>
    </row>
    <row r="45" spans="1:15">
      <c r="A45" s="9">
        <v>230712</v>
      </c>
      <c r="B45" s="9" t="s">
        <v>110</v>
      </c>
      <c r="C45" s="9" t="s">
        <v>24</v>
      </c>
      <c r="D45" s="18">
        <v>42450</v>
      </c>
      <c r="E45" s="9" t="s">
        <v>17</v>
      </c>
      <c r="F45" s="9">
        <v>13125911397</v>
      </c>
      <c r="G45" s="9" t="s">
        <v>287</v>
      </c>
      <c r="H45" s="9" t="s">
        <v>111</v>
      </c>
      <c r="I45" s="9">
        <v>18603655892</v>
      </c>
      <c r="J45" s="7">
        <v>28.02</v>
      </c>
      <c r="K45" s="7">
        <v>0</v>
      </c>
      <c r="L45" s="7">
        <v>1.401</v>
      </c>
      <c r="M45" s="33">
        <f t="shared" si="0"/>
        <v>0</v>
      </c>
      <c r="N45" s="20">
        <f t="shared" si="1"/>
        <v>1.4</v>
      </c>
      <c r="O45">
        <f>SUMIFS(联通数据!I:I,联通数据!A:A,LEFT(O$1,6),联通数据!C:C,F45)/1000</f>
        <v>28.02</v>
      </c>
    </row>
    <row r="46" spans="1:15">
      <c r="A46" s="9">
        <v>230958</v>
      </c>
      <c r="B46" s="9" t="s">
        <v>112</v>
      </c>
      <c r="C46" s="9" t="s">
        <v>67</v>
      </c>
      <c r="D46" s="18">
        <v>42458</v>
      </c>
      <c r="E46" s="9" t="s">
        <v>17</v>
      </c>
      <c r="F46" s="9">
        <v>15545556309</v>
      </c>
      <c r="G46" s="9" t="s">
        <v>287</v>
      </c>
      <c r="H46" s="9" t="s">
        <v>113</v>
      </c>
      <c r="I46" s="9">
        <v>15645501077</v>
      </c>
      <c r="J46" s="7">
        <v>50</v>
      </c>
      <c r="K46" s="7">
        <v>0</v>
      </c>
      <c r="L46" s="7">
        <v>2.5</v>
      </c>
      <c r="M46" s="33">
        <f t="shared" si="0"/>
        <v>0</v>
      </c>
      <c r="N46" s="20">
        <f t="shared" si="1"/>
        <v>2.5</v>
      </c>
      <c r="O46">
        <f>SUMIFS(联通数据!I:I,联通数据!A:A,LEFT(O$1,6),联通数据!C:C,F46)/1000</f>
        <v>50</v>
      </c>
    </row>
    <row r="47" spans="1:15">
      <c r="A47" s="9">
        <v>230977</v>
      </c>
      <c r="B47" s="9" t="s">
        <v>114</v>
      </c>
      <c r="C47" s="9" t="s">
        <v>24</v>
      </c>
      <c r="D47" s="18">
        <v>42459</v>
      </c>
      <c r="E47" s="9" t="s">
        <v>17</v>
      </c>
      <c r="F47" s="9">
        <v>13069860176</v>
      </c>
      <c r="G47" s="9" t="s">
        <v>287</v>
      </c>
      <c r="H47" s="9" t="s">
        <v>115</v>
      </c>
      <c r="I47" s="9">
        <v>18645181233</v>
      </c>
      <c r="J47" s="7">
        <v>0</v>
      </c>
      <c r="K47" s="7">
        <v>0</v>
      </c>
      <c r="L47" s="7">
        <v>0</v>
      </c>
      <c r="M47" s="33">
        <f t="shared" si="0"/>
        <v>0</v>
      </c>
      <c r="N47" s="20">
        <f t="shared" si="1"/>
        <v>0</v>
      </c>
      <c r="O47">
        <f>SUMIFS(联通数据!I:I,联通数据!A:A,LEFT(O$1,6),联通数据!C:C,F47)/1000</f>
        <v>0</v>
      </c>
    </row>
    <row r="48" spans="1:15">
      <c r="A48" s="9">
        <v>231012</v>
      </c>
      <c r="B48" s="9" t="s">
        <v>116</v>
      </c>
      <c r="C48" s="9" t="s">
        <v>24</v>
      </c>
      <c r="D48" s="18">
        <v>42460</v>
      </c>
      <c r="E48" s="9" t="s">
        <v>17</v>
      </c>
      <c r="F48" s="9">
        <v>13100874110</v>
      </c>
      <c r="G48" s="9" t="s">
        <v>287</v>
      </c>
      <c r="H48" s="9" t="s">
        <v>117</v>
      </c>
      <c r="I48" s="9">
        <v>18603655355</v>
      </c>
      <c r="J48" s="7">
        <v>890.23</v>
      </c>
      <c r="K48" s="7">
        <v>0</v>
      </c>
      <c r="L48" s="7">
        <v>44.5115</v>
      </c>
      <c r="M48" s="33">
        <f t="shared" si="0"/>
        <v>-0.000471788189568834</v>
      </c>
      <c r="N48" s="20">
        <f t="shared" si="1"/>
        <v>44.53</v>
      </c>
      <c r="O48">
        <f>SUMIFS(联通数据!I:I,联通数据!A:A,LEFT(O$1,6),联通数据!C:C,F48)/1000</f>
        <v>890.65</v>
      </c>
    </row>
    <row r="49" spans="1:15">
      <c r="A49" s="9">
        <v>231015</v>
      </c>
      <c r="B49" s="9" t="s">
        <v>118</v>
      </c>
      <c r="C49" s="9" t="s">
        <v>21</v>
      </c>
      <c r="D49" s="18">
        <v>42460</v>
      </c>
      <c r="E49" s="9" t="s">
        <v>17</v>
      </c>
      <c r="F49" s="9">
        <v>15603631425</v>
      </c>
      <c r="G49" s="9" t="s">
        <v>292</v>
      </c>
      <c r="H49" s="9" t="s">
        <v>119</v>
      </c>
      <c r="I49" s="9">
        <v>18645320139</v>
      </c>
      <c r="J49" s="7">
        <v>200</v>
      </c>
      <c r="K49" s="7">
        <v>0</v>
      </c>
      <c r="L49" s="7">
        <v>10</v>
      </c>
      <c r="M49" s="33">
        <f t="shared" si="0"/>
        <v>0</v>
      </c>
      <c r="N49" s="20">
        <f t="shared" si="1"/>
        <v>10</v>
      </c>
      <c r="O49">
        <f>SUMIFS(联通数据!I:I,联通数据!A:A,LEFT(O$1,6),联通数据!C:C,F49)/1000</f>
        <v>200</v>
      </c>
    </row>
    <row r="50" spans="1:15">
      <c r="A50" s="9">
        <v>231044</v>
      </c>
      <c r="B50" s="9" t="s">
        <v>120</v>
      </c>
      <c r="C50" s="9" t="s">
        <v>34</v>
      </c>
      <c r="D50" s="18">
        <v>42461</v>
      </c>
      <c r="E50" s="9" t="s">
        <v>17</v>
      </c>
      <c r="F50" s="9">
        <v>13089625051</v>
      </c>
      <c r="G50" s="9" t="s">
        <v>287</v>
      </c>
      <c r="H50" s="9" t="s">
        <v>35</v>
      </c>
      <c r="I50" s="9">
        <v>15645887172</v>
      </c>
      <c r="J50" s="7">
        <v>50</v>
      </c>
      <c r="K50" s="7">
        <v>0</v>
      </c>
      <c r="L50" s="7">
        <v>2.5</v>
      </c>
      <c r="M50" s="33">
        <f t="shared" si="0"/>
        <v>0</v>
      </c>
      <c r="N50" s="20">
        <f t="shared" si="1"/>
        <v>2.5</v>
      </c>
      <c r="O50">
        <f>SUMIFS(联通数据!I:I,联通数据!A:A,LEFT(O$1,6),联通数据!C:C,F50)/1000</f>
        <v>50</v>
      </c>
    </row>
    <row r="51" spans="1:15">
      <c r="A51" s="9">
        <v>231072</v>
      </c>
      <c r="B51" s="9" t="s">
        <v>121</v>
      </c>
      <c r="C51" s="9" t="s">
        <v>16</v>
      </c>
      <c r="D51" s="18">
        <v>42461</v>
      </c>
      <c r="E51" s="9" t="s">
        <v>17</v>
      </c>
      <c r="F51" s="9">
        <v>13029836886</v>
      </c>
      <c r="G51" s="9" t="s">
        <v>292</v>
      </c>
      <c r="H51" s="9" t="s">
        <v>122</v>
      </c>
      <c r="I51" s="9">
        <v>15645092162</v>
      </c>
      <c r="J51" s="7">
        <v>400</v>
      </c>
      <c r="K51" s="7">
        <v>0</v>
      </c>
      <c r="L51" s="7">
        <v>20</v>
      </c>
      <c r="M51" s="33">
        <f t="shared" si="0"/>
        <v>0</v>
      </c>
      <c r="N51" s="20">
        <f t="shared" si="1"/>
        <v>20</v>
      </c>
      <c r="O51">
        <f>SUMIFS(联通数据!I:I,联通数据!A:A,LEFT(O$1,6),联通数据!C:C,F51)/1000</f>
        <v>400</v>
      </c>
    </row>
    <row r="52" spans="1:15">
      <c r="A52" s="9">
        <v>231108</v>
      </c>
      <c r="B52" s="9" t="s">
        <v>123</v>
      </c>
      <c r="C52" s="9" t="s">
        <v>21</v>
      </c>
      <c r="D52" s="18">
        <v>42465</v>
      </c>
      <c r="E52" s="9" t="s">
        <v>17</v>
      </c>
      <c r="F52" s="9">
        <v>13045336752</v>
      </c>
      <c r="G52" s="9" t="s">
        <v>292</v>
      </c>
      <c r="H52" s="9" t="s">
        <v>124</v>
      </c>
      <c r="I52" s="9">
        <v>18604530032</v>
      </c>
      <c r="J52" s="7">
        <v>100</v>
      </c>
      <c r="K52" s="7">
        <v>0</v>
      </c>
      <c r="L52" s="7">
        <v>5</v>
      </c>
      <c r="M52" s="33">
        <f t="shared" si="0"/>
        <v>1</v>
      </c>
      <c r="N52" s="20">
        <f t="shared" si="1"/>
        <v>0</v>
      </c>
      <c r="O52">
        <f>SUMIFS(联通数据!I:I,联通数据!A:A,LEFT(O$1,6),联通数据!C:C,F52)/1000</f>
        <v>0</v>
      </c>
    </row>
    <row r="53" spans="1:15">
      <c r="A53" s="9">
        <v>231485</v>
      </c>
      <c r="B53" s="9" t="s">
        <v>125</v>
      </c>
      <c r="C53" s="9" t="s">
        <v>16</v>
      </c>
      <c r="D53" s="18">
        <v>42479</v>
      </c>
      <c r="E53" s="9" t="s">
        <v>17</v>
      </c>
      <c r="F53" s="9">
        <v>13244592769</v>
      </c>
      <c r="G53" s="9" t="s">
        <v>292</v>
      </c>
      <c r="H53" s="9" t="s">
        <v>126</v>
      </c>
      <c r="I53" s="9">
        <v>15645900517</v>
      </c>
      <c r="J53" s="7">
        <v>0</v>
      </c>
      <c r="K53" s="7">
        <v>0</v>
      </c>
      <c r="L53" s="7">
        <v>0</v>
      </c>
      <c r="M53" s="33">
        <f t="shared" si="0"/>
        <v>0</v>
      </c>
      <c r="N53" s="20">
        <f t="shared" si="1"/>
        <v>0</v>
      </c>
      <c r="O53">
        <f>SUMIFS(联通数据!I:I,联通数据!A:A,LEFT(O$1,6),联通数据!C:C,F53)/1000</f>
        <v>0</v>
      </c>
    </row>
    <row r="54" spans="1:15">
      <c r="A54" s="9">
        <v>231594</v>
      </c>
      <c r="B54" s="9" t="s">
        <v>127</v>
      </c>
      <c r="C54" s="9" t="s">
        <v>24</v>
      </c>
      <c r="D54" s="18">
        <v>42481</v>
      </c>
      <c r="E54" s="9" t="s">
        <v>17</v>
      </c>
      <c r="F54" s="9">
        <v>15561561681</v>
      </c>
      <c r="G54" s="9" t="s">
        <v>292</v>
      </c>
      <c r="H54" s="9" t="s">
        <v>18</v>
      </c>
      <c r="I54" s="9">
        <v>18603600503</v>
      </c>
      <c r="J54" s="7">
        <v>0</v>
      </c>
      <c r="K54" s="7">
        <v>0</v>
      </c>
      <c r="L54" s="7">
        <v>0</v>
      </c>
      <c r="M54" s="33">
        <f t="shared" si="0"/>
        <v>0</v>
      </c>
      <c r="N54" s="20">
        <f t="shared" si="1"/>
        <v>0</v>
      </c>
      <c r="O54">
        <f>SUMIFS(联通数据!I:I,联通数据!A:A,LEFT(O$1,6),联通数据!C:C,F54)/1000</f>
        <v>0</v>
      </c>
    </row>
    <row r="55" spans="1:15">
      <c r="A55" s="9">
        <v>232094</v>
      </c>
      <c r="B55" s="9" t="s">
        <v>128</v>
      </c>
      <c r="C55" s="9" t="s">
        <v>16</v>
      </c>
      <c r="D55" s="18">
        <v>42495</v>
      </c>
      <c r="E55" s="9" t="s">
        <v>17</v>
      </c>
      <c r="F55" s="9">
        <v>13194596220</v>
      </c>
      <c r="G55" s="9" t="s">
        <v>292</v>
      </c>
      <c r="H55" s="9" t="s">
        <v>129</v>
      </c>
      <c r="I55" s="9">
        <v>15645902667</v>
      </c>
      <c r="J55" s="7">
        <v>0</v>
      </c>
      <c r="K55" s="7">
        <v>0</v>
      </c>
      <c r="L55" s="7">
        <v>0</v>
      </c>
      <c r="M55" s="33">
        <f t="shared" si="0"/>
        <v>0</v>
      </c>
      <c r="N55" s="20">
        <f t="shared" si="1"/>
        <v>0</v>
      </c>
      <c r="O55">
        <f>SUMIFS(联通数据!I:I,联通数据!A:A,LEFT(O$1,6),联通数据!C:C,F55)/1000</f>
        <v>0</v>
      </c>
    </row>
    <row r="56" spans="1:15">
      <c r="A56" s="9">
        <v>232187</v>
      </c>
      <c r="B56" s="9" t="s">
        <v>130</v>
      </c>
      <c r="C56" s="9" t="s">
        <v>29</v>
      </c>
      <c r="D56" s="18">
        <v>42499</v>
      </c>
      <c r="E56" s="9" t="s">
        <v>17</v>
      </c>
      <c r="F56" s="9">
        <v>13089740575</v>
      </c>
      <c r="G56" s="9" t="s">
        <v>292</v>
      </c>
      <c r="H56" s="9" t="s">
        <v>131</v>
      </c>
      <c r="I56" s="9">
        <v>15645202539</v>
      </c>
      <c r="J56" s="7">
        <v>50</v>
      </c>
      <c r="K56" s="7">
        <v>0</v>
      </c>
      <c r="L56" s="7">
        <v>2.5</v>
      </c>
      <c r="M56" s="33">
        <f t="shared" si="0"/>
        <v>0</v>
      </c>
      <c r="N56" s="20">
        <f t="shared" si="1"/>
        <v>2.5</v>
      </c>
      <c r="O56">
        <f>SUMIFS(联通数据!I:I,联通数据!A:A,LEFT(O$1,6),联通数据!C:C,F56)/1000</f>
        <v>50</v>
      </c>
    </row>
    <row r="57" spans="1:15">
      <c r="A57" s="9">
        <v>232262</v>
      </c>
      <c r="B57" s="9" t="s">
        <v>132</v>
      </c>
      <c r="C57" s="9" t="s">
        <v>77</v>
      </c>
      <c r="D57" s="18">
        <v>42501</v>
      </c>
      <c r="E57" s="9" t="s">
        <v>17</v>
      </c>
      <c r="F57" s="9">
        <v>13009968712</v>
      </c>
      <c r="G57" s="9" t="s">
        <v>292</v>
      </c>
      <c r="H57" s="9" t="s">
        <v>133</v>
      </c>
      <c r="I57" s="9">
        <v>18646489055</v>
      </c>
      <c r="J57" s="7">
        <v>0</v>
      </c>
      <c r="K57" s="7">
        <v>0</v>
      </c>
      <c r="L57" s="7">
        <v>0</v>
      </c>
      <c r="M57" s="33">
        <f t="shared" si="0"/>
        <v>0</v>
      </c>
      <c r="N57" s="20">
        <f t="shared" si="1"/>
        <v>0</v>
      </c>
      <c r="O57">
        <f>SUMIFS(联通数据!I:I,联通数据!A:A,LEFT(O$1,6),联通数据!C:C,F57)/1000</f>
        <v>0</v>
      </c>
    </row>
    <row r="58" spans="1:15">
      <c r="A58" s="9">
        <v>232268</v>
      </c>
      <c r="B58" s="9" t="s">
        <v>134</v>
      </c>
      <c r="C58" s="9" t="s">
        <v>85</v>
      </c>
      <c r="D58" s="18">
        <v>42501</v>
      </c>
      <c r="E58" s="9" t="s">
        <v>17</v>
      </c>
      <c r="F58" s="9">
        <v>13039775697</v>
      </c>
      <c r="G58" s="9" t="s">
        <v>292</v>
      </c>
      <c r="H58" s="9" t="s">
        <v>135</v>
      </c>
      <c r="I58" s="9">
        <v>13251569777</v>
      </c>
      <c r="J58" s="7">
        <v>800</v>
      </c>
      <c r="K58" s="7">
        <v>0</v>
      </c>
      <c r="L58" s="7">
        <v>40</v>
      </c>
      <c r="M58" s="33">
        <f t="shared" si="0"/>
        <v>1</v>
      </c>
      <c r="N58" s="20">
        <f t="shared" si="1"/>
        <v>0</v>
      </c>
      <c r="O58">
        <f>SUMIFS(联通数据!I:I,联通数据!A:A,LEFT(O$1,6),联通数据!C:C,F58)/1000</f>
        <v>0</v>
      </c>
    </row>
    <row r="59" spans="1:15">
      <c r="A59" s="9">
        <v>232269</v>
      </c>
      <c r="B59" s="9" t="s">
        <v>136</v>
      </c>
      <c r="C59" s="9" t="s">
        <v>21</v>
      </c>
      <c r="D59" s="18">
        <v>42501</v>
      </c>
      <c r="E59" s="9" t="s">
        <v>17</v>
      </c>
      <c r="F59" s="9">
        <v>13144635512</v>
      </c>
      <c r="G59" s="9" t="s">
        <v>292</v>
      </c>
      <c r="H59" s="9" t="s">
        <v>137</v>
      </c>
      <c r="I59" s="9">
        <v>18604530781</v>
      </c>
      <c r="J59" s="7">
        <v>0</v>
      </c>
      <c r="K59" s="7">
        <v>0</v>
      </c>
      <c r="L59" s="7">
        <v>0</v>
      </c>
      <c r="M59" s="33">
        <f t="shared" si="0"/>
        <v>0</v>
      </c>
      <c r="N59" s="20">
        <f t="shared" si="1"/>
        <v>0</v>
      </c>
      <c r="O59">
        <f>SUMIFS(联通数据!I:I,联通数据!A:A,LEFT(O$1,6),联通数据!C:C,F59)/1000</f>
        <v>0</v>
      </c>
    </row>
    <row r="60" spans="1:15">
      <c r="A60" s="9">
        <v>232289</v>
      </c>
      <c r="B60" s="9" t="s">
        <v>138</v>
      </c>
      <c r="C60" s="9" t="s">
        <v>16</v>
      </c>
      <c r="D60" s="18">
        <v>42502</v>
      </c>
      <c r="E60" s="9" t="s">
        <v>17</v>
      </c>
      <c r="F60" s="9">
        <v>13039835520</v>
      </c>
      <c r="G60" s="9" t="s">
        <v>292</v>
      </c>
      <c r="H60" s="9" t="s">
        <v>139</v>
      </c>
      <c r="I60" s="9">
        <v>15645902355</v>
      </c>
      <c r="J60" s="7">
        <v>0</v>
      </c>
      <c r="K60" s="7">
        <v>0</v>
      </c>
      <c r="L60" s="7">
        <v>0</v>
      </c>
      <c r="M60" s="33">
        <f t="shared" si="0"/>
        <v>0</v>
      </c>
      <c r="N60" s="20">
        <f t="shared" si="1"/>
        <v>0</v>
      </c>
      <c r="O60">
        <f>SUMIFS(联通数据!I:I,联通数据!A:A,LEFT(O$1,6),联通数据!C:C,F60)/1000</f>
        <v>0</v>
      </c>
    </row>
    <row r="61" spans="1:15">
      <c r="A61" s="9">
        <v>232442</v>
      </c>
      <c r="B61" s="9" t="s">
        <v>140</v>
      </c>
      <c r="C61" s="9" t="s">
        <v>141</v>
      </c>
      <c r="D61" s="18">
        <v>42506</v>
      </c>
      <c r="E61" s="9" t="s">
        <v>17</v>
      </c>
      <c r="F61" s="9">
        <v>13091750030</v>
      </c>
      <c r="G61" s="9" t="s">
        <v>292</v>
      </c>
      <c r="H61" s="9" t="s">
        <v>78</v>
      </c>
      <c r="I61" s="9">
        <v>15604572009</v>
      </c>
      <c r="J61" s="7">
        <v>0</v>
      </c>
      <c r="K61" s="7">
        <v>0</v>
      </c>
      <c r="L61" s="7">
        <v>0</v>
      </c>
      <c r="M61" s="33">
        <f t="shared" si="0"/>
        <v>0</v>
      </c>
      <c r="N61" s="20">
        <f t="shared" si="1"/>
        <v>0</v>
      </c>
      <c r="O61">
        <f>SUMIFS(联通数据!I:I,联通数据!A:A,LEFT(O$1,6),联通数据!C:C,F61)/1000</f>
        <v>0</v>
      </c>
    </row>
    <row r="62" spans="1:15">
      <c r="A62" s="9">
        <v>232736</v>
      </c>
      <c r="B62" s="9" t="s">
        <v>142</v>
      </c>
      <c r="C62" s="9" t="s">
        <v>16</v>
      </c>
      <c r="D62" s="18">
        <v>42515</v>
      </c>
      <c r="E62" s="9" t="s">
        <v>17</v>
      </c>
      <c r="F62" s="9">
        <v>13029823031</v>
      </c>
      <c r="G62" s="9" t="s">
        <v>292</v>
      </c>
      <c r="H62" s="9" t="s">
        <v>143</v>
      </c>
      <c r="I62" s="9">
        <v>15645904158</v>
      </c>
      <c r="J62" s="7">
        <v>0</v>
      </c>
      <c r="K62" s="7">
        <v>0</v>
      </c>
      <c r="L62" s="7">
        <v>0</v>
      </c>
      <c r="M62" s="33">
        <f t="shared" si="0"/>
        <v>0</v>
      </c>
      <c r="N62" s="20">
        <f t="shared" si="1"/>
        <v>0</v>
      </c>
      <c r="O62">
        <f>SUMIFS(联通数据!I:I,联通数据!A:A,LEFT(O$1,6),联通数据!C:C,F62)/1000</f>
        <v>0</v>
      </c>
    </row>
    <row r="63" spans="1:15">
      <c r="A63" s="9">
        <v>232791</v>
      </c>
      <c r="B63" s="9" t="s">
        <v>144</v>
      </c>
      <c r="C63" s="9" t="s">
        <v>141</v>
      </c>
      <c r="D63" s="18">
        <v>42517</v>
      </c>
      <c r="E63" s="9" t="s">
        <v>17</v>
      </c>
      <c r="F63" s="9">
        <v>13089902168</v>
      </c>
      <c r="G63" s="9" t="s">
        <v>292</v>
      </c>
      <c r="H63" s="9" t="s">
        <v>145</v>
      </c>
      <c r="I63" s="9">
        <v>15604572021</v>
      </c>
      <c r="J63" s="7">
        <v>100</v>
      </c>
      <c r="K63" s="7">
        <v>0</v>
      </c>
      <c r="L63" s="7">
        <v>5</v>
      </c>
      <c r="M63" s="33">
        <f t="shared" si="0"/>
        <v>1</v>
      </c>
      <c r="N63" s="20">
        <f t="shared" si="1"/>
        <v>0</v>
      </c>
      <c r="O63">
        <f>SUMIFS(联通数据!I:I,联通数据!A:A,LEFT(O$1,6),联通数据!C:C,F63)/1000</f>
        <v>0</v>
      </c>
    </row>
    <row r="64" spans="1:15">
      <c r="A64" s="9">
        <v>232795</v>
      </c>
      <c r="B64" s="9" t="s">
        <v>146</v>
      </c>
      <c r="C64" s="9" t="s">
        <v>24</v>
      </c>
      <c r="D64" s="18">
        <v>42517</v>
      </c>
      <c r="E64" s="9" t="s">
        <v>17</v>
      </c>
      <c r="F64" s="9">
        <v>15546108519</v>
      </c>
      <c r="G64" s="9" t="s">
        <v>293</v>
      </c>
      <c r="H64" s="9" t="s">
        <v>147</v>
      </c>
      <c r="I64" s="9">
        <v>18603656003</v>
      </c>
      <c r="J64" s="7">
        <v>0</v>
      </c>
      <c r="K64" s="7">
        <v>0</v>
      </c>
      <c r="L64" s="7">
        <v>0</v>
      </c>
      <c r="M64" s="33">
        <f t="shared" si="0"/>
        <v>0</v>
      </c>
      <c r="N64" s="20">
        <f t="shared" si="1"/>
        <v>0</v>
      </c>
      <c r="O64">
        <f>SUMIFS(联通数据!I:I,联通数据!A:A,LEFT(O$1,6),联通数据!C:C,F64)/1000</f>
        <v>0</v>
      </c>
    </row>
    <row r="65" spans="1:15">
      <c r="A65" s="9">
        <v>232923</v>
      </c>
      <c r="B65" s="9" t="s">
        <v>148</v>
      </c>
      <c r="C65" s="9" t="s">
        <v>67</v>
      </c>
      <c r="D65" s="18">
        <v>42522</v>
      </c>
      <c r="E65" s="9" t="s">
        <v>17</v>
      </c>
      <c r="F65" s="9">
        <v>13039953705</v>
      </c>
      <c r="G65" s="9" t="s">
        <v>287</v>
      </c>
      <c r="H65" s="9" t="s">
        <v>149</v>
      </c>
      <c r="I65" s="9">
        <v>18645502235</v>
      </c>
      <c r="J65" s="7">
        <v>400</v>
      </c>
      <c r="K65" s="7">
        <v>0</v>
      </c>
      <c r="L65" s="7">
        <v>20</v>
      </c>
      <c r="M65" s="33">
        <f t="shared" si="0"/>
        <v>1</v>
      </c>
      <c r="N65" s="20">
        <f t="shared" si="1"/>
        <v>0</v>
      </c>
      <c r="O65">
        <f>SUMIFS(联通数据!I:I,联通数据!A:A,LEFT(O$1,6),联通数据!C:C,F65)/1000</f>
        <v>0</v>
      </c>
    </row>
    <row r="66" spans="1:15">
      <c r="A66" s="9">
        <v>232933</v>
      </c>
      <c r="B66" s="9" t="s">
        <v>150</v>
      </c>
      <c r="C66" s="9" t="s">
        <v>16</v>
      </c>
      <c r="D66" s="18">
        <v>42522</v>
      </c>
      <c r="E66" s="9" t="s">
        <v>17</v>
      </c>
      <c r="F66" s="9">
        <v>13029903327</v>
      </c>
      <c r="G66" s="9" t="s">
        <v>292</v>
      </c>
      <c r="H66" s="9" t="s">
        <v>151</v>
      </c>
      <c r="I66" s="9">
        <v>15645902632</v>
      </c>
      <c r="J66" s="7">
        <v>0</v>
      </c>
      <c r="K66" s="7">
        <v>0</v>
      </c>
      <c r="L66" s="7">
        <v>0</v>
      </c>
      <c r="M66" s="33">
        <f t="shared" si="0"/>
        <v>0</v>
      </c>
      <c r="N66" s="20">
        <f t="shared" si="1"/>
        <v>0</v>
      </c>
      <c r="O66">
        <f>SUMIFS(联通数据!I:I,联通数据!A:A,LEFT(O$1,6),联通数据!C:C,F66)/1000</f>
        <v>0</v>
      </c>
    </row>
    <row r="67" spans="1:15">
      <c r="A67" s="9">
        <v>233227</v>
      </c>
      <c r="B67" s="9" t="s">
        <v>152</v>
      </c>
      <c r="C67" s="9" t="s">
        <v>24</v>
      </c>
      <c r="D67" s="18">
        <v>42529</v>
      </c>
      <c r="E67" s="9" t="s">
        <v>17</v>
      </c>
      <c r="F67" s="9">
        <v>13115316502</v>
      </c>
      <c r="G67" s="9" t="s">
        <v>287</v>
      </c>
      <c r="H67" s="9" t="s">
        <v>50</v>
      </c>
      <c r="I67" s="9">
        <v>18646181233</v>
      </c>
      <c r="J67" s="7">
        <v>691.55</v>
      </c>
      <c r="K67" s="7">
        <v>0</v>
      </c>
      <c r="L67" s="7">
        <v>34.5775</v>
      </c>
      <c r="M67" s="33">
        <f t="shared" ref="M67:M130" si="2">IF(J67+K67&gt;0,1-O67/(J67+K67),0)</f>
        <v>0</v>
      </c>
      <c r="N67" s="20">
        <f t="shared" ref="N67:N130" si="3">ROUND(L67*(1-M67),2)</f>
        <v>34.58</v>
      </c>
      <c r="O67">
        <f>SUMIFS(联通数据!I:I,联通数据!A:A,LEFT(O$1,6),联通数据!C:C,F67)/1000</f>
        <v>691.55</v>
      </c>
    </row>
    <row r="68" spans="1:15">
      <c r="A68" s="9">
        <v>233334</v>
      </c>
      <c r="B68" s="9" t="s">
        <v>108</v>
      </c>
      <c r="C68" s="9" t="s">
        <v>24</v>
      </c>
      <c r="D68" s="18">
        <v>42534</v>
      </c>
      <c r="E68" s="9" t="s">
        <v>17</v>
      </c>
      <c r="F68" s="9">
        <v>15636160874</v>
      </c>
      <c r="G68" s="9" t="s">
        <v>287</v>
      </c>
      <c r="H68" s="9" t="s">
        <v>109</v>
      </c>
      <c r="I68" s="9">
        <v>18603655891</v>
      </c>
      <c r="J68" s="7">
        <v>400</v>
      </c>
      <c r="K68" s="7">
        <v>0</v>
      </c>
      <c r="L68" s="7">
        <v>20</v>
      </c>
      <c r="M68" s="33">
        <f t="shared" si="2"/>
        <v>0</v>
      </c>
      <c r="N68" s="20">
        <f t="shared" si="3"/>
        <v>20</v>
      </c>
      <c r="O68">
        <f>SUMIFS(联通数据!I:I,联通数据!A:A,LEFT(O$1,6),联通数据!C:C,F68)/1000</f>
        <v>400</v>
      </c>
    </row>
    <row r="69" spans="1:15">
      <c r="A69" s="9">
        <v>234112</v>
      </c>
      <c r="B69" s="9" t="s">
        <v>153</v>
      </c>
      <c r="C69" s="9" t="s">
        <v>24</v>
      </c>
      <c r="D69" s="18">
        <v>42538</v>
      </c>
      <c r="E69" s="9" t="s">
        <v>17</v>
      </c>
      <c r="F69" s="9">
        <v>13091884792</v>
      </c>
      <c r="G69" s="9" t="s">
        <v>287</v>
      </c>
      <c r="H69" s="9" t="s">
        <v>154</v>
      </c>
      <c r="I69" s="9">
        <v>18603655929</v>
      </c>
      <c r="J69" s="7">
        <v>0</v>
      </c>
      <c r="K69" s="7">
        <v>0</v>
      </c>
      <c r="L69" s="7">
        <v>0</v>
      </c>
      <c r="M69" s="33">
        <f t="shared" si="2"/>
        <v>0</v>
      </c>
      <c r="N69" s="20">
        <f t="shared" si="3"/>
        <v>0</v>
      </c>
      <c r="O69">
        <f>SUMIFS(联通数据!I:I,联通数据!A:A,LEFT(O$1,6),联通数据!C:C,F69)/1000</f>
        <v>0</v>
      </c>
    </row>
    <row r="70" spans="1:15">
      <c r="A70" s="9">
        <v>234113</v>
      </c>
      <c r="B70" s="9" t="s">
        <v>155</v>
      </c>
      <c r="C70" s="9" t="s">
        <v>24</v>
      </c>
      <c r="D70" s="18">
        <v>42538</v>
      </c>
      <c r="E70" s="9" t="s">
        <v>17</v>
      </c>
      <c r="F70" s="9">
        <v>13091884758</v>
      </c>
      <c r="G70" s="9" t="s">
        <v>287</v>
      </c>
      <c r="H70" s="9" t="s">
        <v>154</v>
      </c>
      <c r="I70" s="9">
        <v>18603655929</v>
      </c>
      <c r="J70" s="7">
        <v>0</v>
      </c>
      <c r="K70" s="7">
        <v>0</v>
      </c>
      <c r="L70" s="7">
        <v>0</v>
      </c>
      <c r="M70" s="33">
        <f t="shared" si="2"/>
        <v>0</v>
      </c>
      <c r="N70" s="20">
        <f t="shared" si="3"/>
        <v>0</v>
      </c>
      <c r="O70">
        <f>SUMIFS(联通数据!I:I,联通数据!A:A,LEFT(O$1,6),联通数据!C:C,F70)/1000</f>
        <v>0</v>
      </c>
    </row>
    <row r="71" spans="1:15">
      <c r="A71" s="9">
        <v>234114</v>
      </c>
      <c r="B71" s="9" t="s">
        <v>156</v>
      </c>
      <c r="C71" s="9" t="s">
        <v>24</v>
      </c>
      <c r="D71" s="18">
        <v>42538</v>
      </c>
      <c r="E71" s="9" t="s">
        <v>17</v>
      </c>
      <c r="F71" s="9">
        <v>13091884720</v>
      </c>
      <c r="G71" s="9" t="s">
        <v>287</v>
      </c>
      <c r="H71" s="9" t="s">
        <v>154</v>
      </c>
      <c r="I71" s="9">
        <v>18603655929</v>
      </c>
      <c r="J71" s="7">
        <v>0</v>
      </c>
      <c r="K71" s="7">
        <v>0</v>
      </c>
      <c r="L71" s="7">
        <v>0</v>
      </c>
      <c r="M71" s="33">
        <f t="shared" si="2"/>
        <v>0</v>
      </c>
      <c r="N71" s="20">
        <f t="shared" si="3"/>
        <v>0</v>
      </c>
      <c r="O71">
        <f>SUMIFS(联通数据!I:I,联通数据!A:A,LEFT(O$1,6),联通数据!C:C,F71)/1000</f>
        <v>0</v>
      </c>
    </row>
    <row r="72" spans="1:15">
      <c r="A72" s="9">
        <v>234470</v>
      </c>
      <c r="B72" s="9" t="s">
        <v>157</v>
      </c>
      <c r="C72" s="9" t="s">
        <v>85</v>
      </c>
      <c r="D72" s="18">
        <v>42552</v>
      </c>
      <c r="E72" s="9" t="s">
        <v>17</v>
      </c>
      <c r="F72" s="9">
        <v>13124560757</v>
      </c>
      <c r="G72" s="9" t="s">
        <v>292</v>
      </c>
      <c r="H72" s="9" t="s">
        <v>158</v>
      </c>
      <c r="I72" s="9">
        <v>18645614565</v>
      </c>
      <c r="J72" s="7">
        <v>200</v>
      </c>
      <c r="K72" s="7">
        <v>0</v>
      </c>
      <c r="L72" s="7">
        <v>10</v>
      </c>
      <c r="M72" s="33">
        <f t="shared" si="2"/>
        <v>0.5</v>
      </c>
      <c r="N72" s="20">
        <f t="shared" si="3"/>
        <v>5</v>
      </c>
      <c r="O72">
        <f>SUMIFS(联通数据!I:I,联通数据!A:A,LEFT(O$1,6),联通数据!C:C,F72)/1000</f>
        <v>100</v>
      </c>
    </row>
    <row r="73" spans="1:15">
      <c r="A73" s="9">
        <v>234471</v>
      </c>
      <c r="B73" s="9" t="s">
        <v>159</v>
      </c>
      <c r="C73" s="9" t="s">
        <v>16</v>
      </c>
      <c r="D73" s="18">
        <v>42552</v>
      </c>
      <c r="E73" s="9" t="s">
        <v>17</v>
      </c>
      <c r="F73" s="9">
        <v>13069740736</v>
      </c>
      <c r="G73" s="9" t="s">
        <v>292</v>
      </c>
      <c r="H73" s="9" t="s">
        <v>160</v>
      </c>
      <c r="I73" s="9">
        <v>15645902956</v>
      </c>
      <c r="J73" s="7">
        <v>0</v>
      </c>
      <c r="K73" s="7">
        <v>0</v>
      </c>
      <c r="L73" s="7">
        <v>0</v>
      </c>
      <c r="M73" s="33">
        <f t="shared" si="2"/>
        <v>0</v>
      </c>
      <c r="N73" s="20">
        <f t="shared" si="3"/>
        <v>0</v>
      </c>
      <c r="O73">
        <f>SUMIFS(联通数据!I:I,联通数据!A:A,LEFT(O$1,6),联通数据!C:C,F73)/1000</f>
        <v>0</v>
      </c>
    </row>
    <row r="74" spans="1:15">
      <c r="A74" s="9">
        <v>234473</v>
      </c>
      <c r="B74" s="9" t="s">
        <v>161</v>
      </c>
      <c r="C74" s="9" t="s">
        <v>85</v>
      </c>
      <c r="D74" s="18">
        <v>42552</v>
      </c>
      <c r="E74" s="9" t="s">
        <v>17</v>
      </c>
      <c r="F74" s="9">
        <v>13029933036</v>
      </c>
      <c r="G74" s="9" t="s">
        <v>292</v>
      </c>
      <c r="H74" s="9" t="s">
        <v>158</v>
      </c>
      <c r="I74" s="9">
        <v>18645614565</v>
      </c>
      <c r="J74" s="7">
        <v>0</v>
      </c>
      <c r="K74" s="7">
        <v>0</v>
      </c>
      <c r="L74" s="7">
        <v>0</v>
      </c>
      <c r="M74" s="33">
        <f t="shared" si="2"/>
        <v>0</v>
      </c>
      <c r="N74" s="20">
        <f t="shared" si="3"/>
        <v>0</v>
      </c>
      <c r="O74">
        <f>SUMIFS(联通数据!I:I,联通数据!A:A,LEFT(O$1,6),联通数据!C:C,F74)/1000</f>
        <v>0</v>
      </c>
    </row>
    <row r="75" spans="1:15">
      <c r="A75" s="9">
        <v>234498</v>
      </c>
      <c r="B75" s="9" t="s">
        <v>162</v>
      </c>
      <c r="C75" s="9" t="s">
        <v>24</v>
      </c>
      <c r="D75" s="18">
        <v>42552</v>
      </c>
      <c r="E75" s="9" t="s">
        <v>17</v>
      </c>
      <c r="F75" s="9">
        <v>15504500846</v>
      </c>
      <c r="G75" s="9" t="s">
        <v>287</v>
      </c>
      <c r="H75" s="9" t="s">
        <v>163</v>
      </c>
      <c r="I75" s="9">
        <v>18603656528</v>
      </c>
      <c r="J75" s="7">
        <v>0</v>
      </c>
      <c r="K75" s="7">
        <v>0</v>
      </c>
      <c r="L75" s="7">
        <v>0</v>
      </c>
      <c r="M75" s="33">
        <f t="shared" si="2"/>
        <v>0</v>
      </c>
      <c r="N75" s="20">
        <f t="shared" si="3"/>
        <v>0</v>
      </c>
      <c r="O75">
        <f>SUMIFS(联通数据!I:I,联通数据!A:A,LEFT(O$1,6),联通数据!C:C,F75)/1000</f>
        <v>0</v>
      </c>
    </row>
    <row r="76" spans="1:15">
      <c r="A76" s="9">
        <v>234550</v>
      </c>
      <c r="B76" s="9" t="s">
        <v>164</v>
      </c>
      <c r="C76" s="9" t="s">
        <v>24</v>
      </c>
      <c r="D76" s="18">
        <v>42555</v>
      </c>
      <c r="E76" s="9" t="s">
        <v>17</v>
      </c>
      <c r="F76" s="9">
        <v>13019723169</v>
      </c>
      <c r="G76" s="9" t="s">
        <v>287</v>
      </c>
      <c r="H76" s="9" t="s">
        <v>165</v>
      </c>
      <c r="I76" s="9">
        <v>18604612320</v>
      </c>
      <c r="J76" s="7">
        <v>0</v>
      </c>
      <c r="K76" s="7">
        <v>0</v>
      </c>
      <c r="L76" s="7">
        <v>0</v>
      </c>
      <c r="M76" s="33">
        <f t="shared" si="2"/>
        <v>0</v>
      </c>
      <c r="N76" s="20">
        <f t="shared" si="3"/>
        <v>0</v>
      </c>
      <c r="O76">
        <f>SUMIFS(联通数据!I:I,联通数据!A:A,LEFT(O$1,6),联通数据!C:C,F76)/1000</f>
        <v>0</v>
      </c>
    </row>
    <row r="77" spans="1:15">
      <c r="A77" s="9">
        <v>234552</v>
      </c>
      <c r="B77" s="9" t="s">
        <v>166</v>
      </c>
      <c r="C77" s="9" t="s">
        <v>24</v>
      </c>
      <c r="D77" s="18">
        <v>42555</v>
      </c>
      <c r="E77" s="9" t="s">
        <v>17</v>
      </c>
      <c r="F77" s="9">
        <v>13029703065</v>
      </c>
      <c r="G77" s="9" t="s">
        <v>287</v>
      </c>
      <c r="H77" s="9" t="s">
        <v>165</v>
      </c>
      <c r="I77" s="9">
        <v>18604612320</v>
      </c>
      <c r="J77" s="7">
        <v>0</v>
      </c>
      <c r="K77" s="7">
        <v>0</v>
      </c>
      <c r="L77" s="7">
        <v>0</v>
      </c>
      <c r="M77" s="33">
        <f t="shared" si="2"/>
        <v>0</v>
      </c>
      <c r="N77" s="20">
        <f t="shared" si="3"/>
        <v>0</v>
      </c>
      <c r="O77">
        <f>SUMIFS(联通数据!I:I,联通数据!A:A,LEFT(O$1,6),联通数据!C:C,F77)/1000</f>
        <v>0</v>
      </c>
    </row>
    <row r="78" spans="1:15">
      <c r="A78" s="9">
        <v>234559</v>
      </c>
      <c r="B78" s="9" t="s">
        <v>167</v>
      </c>
      <c r="C78" s="9" t="s">
        <v>168</v>
      </c>
      <c r="D78" s="18">
        <v>42555</v>
      </c>
      <c r="E78" s="9" t="s">
        <v>17</v>
      </c>
      <c r="F78" s="9">
        <v>13114693181</v>
      </c>
      <c r="G78" s="9" t="s">
        <v>287</v>
      </c>
      <c r="H78" s="9" t="s">
        <v>18</v>
      </c>
      <c r="I78" s="9">
        <v>18603600503</v>
      </c>
      <c r="J78" s="7">
        <v>0</v>
      </c>
      <c r="K78" s="7">
        <v>0</v>
      </c>
      <c r="L78" s="7">
        <v>0</v>
      </c>
      <c r="M78" s="33">
        <f t="shared" si="2"/>
        <v>0</v>
      </c>
      <c r="N78" s="20">
        <f t="shared" si="3"/>
        <v>0</v>
      </c>
      <c r="O78">
        <f>SUMIFS(联通数据!I:I,联通数据!A:A,LEFT(O$1,6),联通数据!C:C,F78)/1000</f>
        <v>0</v>
      </c>
    </row>
    <row r="79" spans="1:15">
      <c r="A79" s="9">
        <v>234619</v>
      </c>
      <c r="B79" s="9" t="s">
        <v>169</v>
      </c>
      <c r="C79" s="9" t="s">
        <v>24</v>
      </c>
      <c r="D79" s="18">
        <v>42557</v>
      </c>
      <c r="E79" s="9" t="s">
        <v>17</v>
      </c>
      <c r="F79" s="9">
        <v>15545978281</v>
      </c>
      <c r="G79" s="9" t="s">
        <v>287</v>
      </c>
      <c r="H79" s="9" t="s">
        <v>170</v>
      </c>
      <c r="I79" s="9">
        <v>18645177530</v>
      </c>
      <c r="J79" s="7">
        <v>100</v>
      </c>
      <c r="K79" s="7">
        <v>0</v>
      </c>
      <c r="L79" s="7">
        <v>5</v>
      </c>
      <c r="M79" s="33">
        <f t="shared" si="2"/>
        <v>1</v>
      </c>
      <c r="N79" s="20">
        <f t="shared" si="3"/>
        <v>0</v>
      </c>
      <c r="O79">
        <f>SUMIFS(联通数据!I:I,联通数据!A:A,LEFT(O$1,6),联通数据!C:C,F79)/1000</f>
        <v>0</v>
      </c>
    </row>
    <row r="80" spans="1:15">
      <c r="A80" s="9">
        <v>234822</v>
      </c>
      <c r="B80" s="9" t="s">
        <v>171</v>
      </c>
      <c r="C80" s="9" t="s">
        <v>16</v>
      </c>
      <c r="D80" s="18">
        <v>42564</v>
      </c>
      <c r="E80" s="9" t="s">
        <v>17</v>
      </c>
      <c r="F80" s="9">
        <v>13125993725</v>
      </c>
      <c r="G80" s="9" t="s">
        <v>292</v>
      </c>
      <c r="H80" s="9" t="s">
        <v>62</v>
      </c>
      <c r="I80" s="9">
        <v>15645902078</v>
      </c>
      <c r="J80" s="7">
        <v>0</v>
      </c>
      <c r="K80" s="7">
        <v>0</v>
      </c>
      <c r="L80" s="7">
        <v>0</v>
      </c>
      <c r="M80" s="33">
        <f t="shared" si="2"/>
        <v>0</v>
      </c>
      <c r="N80" s="20">
        <f t="shared" si="3"/>
        <v>0</v>
      </c>
      <c r="O80">
        <f>SUMIFS(联通数据!I:I,联通数据!A:A,LEFT(O$1,6),联通数据!C:C,F80)/1000</f>
        <v>0</v>
      </c>
    </row>
    <row r="81" spans="1:15">
      <c r="A81" s="9">
        <v>235257</v>
      </c>
      <c r="B81" s="9" t="s">
        <v>172</v>
      </c>
      <c r="C81" s="9" t="s">
        <v>39</v>
      </c>
      <c r="D81" s="18">
        <v>42584</v>
      </c>
      <c r="E81" s="9" t="s">
        <v>17</v>
      </c>
      <c r="F81" s="9">
        <v>13136966202</v>
      </c>
      <c r="G81" s="9" t="s">
        <v>292</v>
      </c>
      <c r="H81" s="9" t="s">
        <v>173</v>
      </c>
      <c r="I81" s="9">
        <v>18604664204</v>
      </c>
      <c r="J81" s="7">
        <v>50</v>
      </c>
      <c r="K81" s="7">
        <v>0</v>
      </c>
      <c r="L81" s="7">
        <v>2.5</v>
      </c>
      <c r="M81" s="33">
        <f t="shared" si="2"/>
        <v>1</v>
      </c>
      <c r="N81" s="20">
        <f t="shared" si="3"/>
        <v>0</v>
      </c>
      <c r="O81">
        <f>SUMIFS(联通数据!I:I,联通数据!A:A,LEFT(O$1,6),联通数据!C:C,F81)/1000</f>
        <v>0</v>
      </c>
    </row>
    <row r="82" spans="1:15">
      <c r="A82" s="9">
        <v>235265</v>
      </c>
      <c r="B82" s="9" t="s">
        <v>161</v>
      </c>
      <c r="C82" s="9" t="s">
        <v>85</v>
      </c>
      <c r="D82" s="18">
        <v>42584</v>
      </c>
      <c r="E82" s="9" t="s">
        <v>17</v>
      </c>
      <c r="F82" s="9">
        <v>13029933039</v>
      </c>
      <c r="G82" s="9" t="s">
        <v>292</v>
      </c>
      <c r="H82" s="9" t="s">
        <v>174</v>
      </c>
      <c r="I82" s="9">
        <v>18645614565</v>
      </c>
      <c r="J82" s="7">
        <v>0</v>
      </c>
      <c r="K82" s="7">
        <v>0</v>
      </c>
      <c r="L82" s="7">
        <v>0</v>
      </c>
      <c r="M82" s="33">
        <f t="shared" si="2"/>
        <v>0</v>
      </c>
      <c r="N82" s="20">
        <f t="shared" si="3"/>
        <v>0</v>
      </c>
      <c r="O82">
        <f>SUMIFS(联通数据!I:I,联通数据!A:A,LEFT(O$1,6),联通数据!C:C,F82)/1000</f>
        <v>0</v>
      </c>
    </row>
    <row r="83" spans="1:15">
      <c r="A83" s="9">
        <v>235343</v>
      </c>
      <c r="B83" s="9" t="s">
        <v>175</v>
      </c>
      <c r="C83" s="9" t="s">
        <v>16</v>
      </c>
      <c r="D83" s="18">
        <v>42586</v>
      </c>
      <c r="E83" s="9" t="s">
        <v>17</v>
      </c>
      <c r="F83" s="9">
        <v>13045491596</v>
      </c>
      <c r="G83" s="9" t="s">
        <v>292</v>
      </c>
      <c r="H83" s="9" t="s">
        <v>176</v>
      </c>
      <c r="I83" s="9">
        <v>15645901778</v>
      </c>
      <c r="J83" s="7">
        <v>0</v>
      </c>
      <c r="K83" s="7">
        <v>0</v>
      </c>
      <c r="L83" s="7">
        <v>0</v>
      </c>
      <c r="M83" s="33">
        <f t="shared" si="2"/>
        <v>0</v>
      </c>
      <c r="N83" s="20">
        <f t="shared" si="3"/>
        <v>0</v>
      </c>
      <c r="O83">
        <f>SUMIFS(联通数据!I:I,联通数据!A:A,LEFT(O$1,6),联通数据!C:C,F83)/1000</f>
        <v>0</v>
      </c>
    </row>
    <row r="84" spans="1:15">
      <c r="A84" s="9">
        <v>235431</v>
      </c>
      <c r="B84" s="9" t="s">
        <v>177</v>
      </c>
      <c r="C84" s="9" t="s">
        <v>29</v>
      </c>
      <c r="D84" s="18">
        <v>42591</v>
      </c>
      <c r="E84" s="9" t="s">
        <v>17</v>
      </c>
      <c r="F84" s="9">
        <v>13069970854</v>
      </c>
      <c r="G84" s="9" t="s">
        <v>292</v>
      </c>
      <c r="H84" s="9" t="s">
        <v>178</v>
      </c>
      <c r="I84" s="9">
        <v>15645209883</v>
      </c>
      <c r="J84" s="7">
        <v>400</v>
      </c>
      <c r="K84" s="7">
        <v>0</v>
      </c>
      <c r="L84" s="7">
        <v>20</v>
      </c>
      <c r="M84" s="33">
        <f t="shared" si="2"/>
        <v>0</v>
      </c>
      <c r="N84" s="20">
        <f t="shared" si="3"/>
        <v>20</v>
      </c>
      <c r="O84">
        <f>SUMIFS(联通数据!I:I,联通数据!A:A,LEFT(O$1,6),联通数据!C:C,F84)/1000</f>
        <v>400</v>
      </c>
    </row>
    <row r="85" spans="1:15">
      <c r="A85" s="9">
        <v>235458</v>
      </c>
      <c r="B85" s="9" t="s">
        <v>179</v>
      </c>
      <c r="C85" s="9" t="s">
        <v>85</v>
      </c>
      <c r="D85" s="18">
        <v>42591</v>
      </c>
      <c r="E85" s="9" t="s">
        <v>17</v>
      </c>
      <c r="F85" s="9">
        <v>15604565830</v>
      </c>
      <c r="G85" s="9" t="s">
        <v>292</v>
      </c>
      <c r="H85" s="9" t="s">
        <v>180</v>
      </c>
      <c r="I85" s="9">
        <v>18604562730</v>
      </c>
      <c r="J85" s="7">
        <v>200</v>
      </c>
      <c r="K85" s="7">
        <v>0</v>
      </c>
      <c r="L85" s="7">
        <v>10</v>
      </c>
      <c r="M85" s="33">
        <f t="shared" si="2"/>
        <v>1</v>
      </c>
      <c r="N85" s="20">
        <f t="shared" si="3"/>
        <v>0</v>
      </c>
      <c r="O85">
        <f>SUMIFS(联通数据!I:I,联通数据!A:A,LEFT(O$1,6),联通数据!C:C,F85)/1000</f>
        <v>0</v>
      </c>
    </row>
    <row r="86" spans="1:15">
      <c r="A86" s="9">
        <v>235560</v>
      </c>
      <c r="B86" s="9" t="s">
        <v>181</v>
      </c>
      <c r="C86" s="9" t="s">
        <v>16</v>
      </c>
      <c r="D86" s="18">
        <v>42595</v>
      </c>
      <c r="E86" s="9" t="s">
        <v>17</v>
      </c>
      <c r="F86" s="9">
        <v>13009831305</v>
      </c>
      <c r="G86" s="9" t="s">
        <v>292</v>
      </c>
      <c r="H86" s="9" t="s">
        <v>176</v>
      </c>
      <c r="I86" s="9">
        <v>15645901778</v>
      </c>
      <c r="J86" s="7">
        <v>0</v>
      </c>
      <c r="K86" s="7">
        <v>0</v>
      </c>
      <c r="L86" s="7">
        <v>0</v>
      </c>
      <c r="M86" s="33">
        <f t="shared" si="2"/>
        <v>0</v>
      </c>
      <c r="N86" s="20">
        <f t="shared" si="3"/>
        <v>0</v>
      </c>
      <c r="O86">
        <f>SUMIFS(联通数据!I:I,联通数据!A:A,LEFT(O$1,6),联通数据!C:C,F86)/1000</f>
        <v>0</v>
      </c>
    </row>
    <row r="87" spans="1:15">
      <c r="A87" s="9">
        <v>235684</v>
      </c>
      <c r="B87" s="9" t="s">
        <v>182</v>
      </c>
      <c r="C87" s="9" t="s">
        <v>39</v>
      </c>
      <c r="D87" s="18">
        <v>42601</v>
      </c>
      <c r="E87" s="9" t="s">
        <v>17</v>
      </c>
      <c r="F87" s="9">
        <v>13224675158</v>
      </c>
      <c r="G87" s="9" t="s">
        <v>292</v>
      </c>
      <c r="H87" s="9" t="s">
        <v>183</v>
      </c>
      <c r="I87" s="9">
        <v>15946716975</v>
      </c>
      <c r="J87" s="7">
        <v>50</v>
      </c>
      <c r="K87" s="7">
        <v>0</v>
      </c>
      <c r="L87" s="7">
        <v>2.5</v>
      </c>
      <c r="M87" s="33">
        <f t="shared" si="2"/>
        <v>1</v>
      </c>
      <c r="N87" s="20">
        <f t="shared" si="3"/>
        <v>0</v>
      </c>
      <c r="O87">
        <f>SUMIFS(联通数据!I:I,联通数据!A:A,LEFT(O$1,6),联通数据!C:C,F87)/1000</f>
        <v>0</v>
      </c>
    </row>
    <row r="88" spans="1:15">
      <c r="A88" s="9">
        <v>235785</v>
      </c>
      <c r="B88" s="9" t="s">
        <v>184</v>
      </c>
      <c r="C88" s="9" t="s">
        <v>16</v>
      </c>
      <c r="D88" s="18">
        <v>42607</v>
      </c>
      <c r="E88" s="9" t="s">
        <v>17</v>
      </c>
      <c r="F88" s="9">
        <v>13199407682</v>
      </c>
      <c r="G88" s="9" t="s">
        <v>292</v>
      </c>
      <c r="H88" s="9" t="s">
        <v>176</v>
      </c>
      <c r="I88" s="9">
        <v>15645901778</v>
      </c>
      <c r="J88" s="7">
        <v>100</v>
      </c>
      <c r="K88" s="7">
        <v>0</v>
      </c>
      <c r="L88" s="7">
        <v>5</v>
      </c>
      <c r="M88" s="33">
        <f t="shared" si="2"/>
        <v>0</v>
      </c>
      <c r="N88" s="20">
        <f t="shared" si="3"/>
        <v>5</v>
      </c>
      <c r="O88">
        <f>SUMIFS(联通数据!I:I,联通数据!A:A,LEFT(O$1,6),联通数据!C:C,F88)/1000</f>
        <v>100</v>
      </c>
    </row>
    <row r="89" spans="1:15">
      <c r="A89" s="9">
        <v>235912</v>
      </c>
      <c r="B89" s="9" t="s">
        <v>185</v>
      </c>
      <c r="C89" s="9" t="s">
        <v>24</v>
      </c>
      <c r="D89" s="18">
        <v>42614</v>
      </c>
      <c r="E89" s="9" t="s">
        <v>17</v>
      </c>
      <c r="F89" s="9">
        <v>13009803147</v>
      </c>
      <c r="G89" s="9" t="s">
        <v>287</v>
      </c>
      <c r="H89" s="9" t="s">
        <v>186</v>
      </c>
      <c r="I89" s="9">
        <v>18603653137</v>
      </c>
      <c r="J89" s="7">
        <v>50</v>
      </c>
      <c r="K89" s="7">
        <v>0</v>
      </c>
      <c r="L89" s="7">
        <v>2.5</v>
      </c>
      <c r="M89" s="33">
        <f t="shared" si="2"/>
        <v>0</v>
      </c>
      <c r="N89" s="20">
        <f t="shared" si="3"/>
        <v>2.5</v>
      </c>
      <c r="O89">
        <f>SUMIFS(联通数据!I:I,联通数据!A:A,LEFT(O$1,6),联通数据!C:C,F89)/1000</f>
        <v>50</v>
      </c>
    </row>
    <row r="90" spans="1:15">
      <c r="A90" s="9">
        <v>235957</v>
      </c>
      <c r="B90" s="9" t="s">
        <v>187</v>
      </c>
      <c r="C90" s="9" t="s">
        <v>16</v>
      </c>
      <c r="D90" s="18">
        <v>42614</v>
      </c>
      <c r="E90" s="9" t="s">
        <v>17</v>
      </c>
      <c r="F90" s="9">
        <v>13089030281</v>
      </c>
      <c r="G90" s="9" t="s">
        <v>292</v>
      </c>
      <c r="H90" s="9" t="s">
        <v>176</v>
      </c>
      <c r="I90" s="9">
        <v>15645901778</v>
      </c>
      <c r="J90" s="7">
        <v>400</v>
      </c>
      <c r="K90" s="7">
        <v>0</v>
      </c>
      <c r="L90" s="7">
        <v>20</v>
      </c>
      <c r="M90" s="33">
        <f t="shared" si="2"/>
        <v>0</v>
      </c>
      <c r="N90" s="20">
        <f t="shared" si="3"/>
        <v>20</v>
      </c>
      <c r="O90">
        <f>SUMIFS(联通数据!I:I,联通数据!A:A,LEFT(O$1,6),联通数据!C:C,F90)/1000</f>
        <v>400</v>
      </c>
    </row>
    <row r="91" spans="1:15">
      <c r="A91" s="9">
        <v>236043</v>
      </c>
      <c r="B91" s="9" t="s">
        <v>188</v>
      </c>
      <c r="C91" s="9" t="s">
        <v>24</v>
      </c>
      <c r="D91" s="18">
        <v>42619</v>
      </c>
      <c r="E91" s="9" t="s">
        <v>17</v>
      </c>
      <c r="F91" s="9">
        <v>15546624210</v>
      </c>
      <c r="G91" s="9" t="s">
        <v>287</v>
      </c>
      <c r="H91" s="9" t="s">
        <v>107</v>
      </c>
      <c r="I91" s="9">
        <v>18603653134</v>
      </c>
      <c r="J91" s="7">
        <v>34566.45</v>
      </c>
      <c r="K91" s="7">
        <v>0</v>
      </c>
      <c r="L91" s="7">
        <v>1728.3225</v>
      </c>
      <c r="M91" s="33">
        <f t="shared" si="2"/>
        <v>1</v>
      </c>
      <c r="N91" s="20">
        <f t="shared" si="3"/>
        <v>0</v>
      </c>
      <c r="O91">
        <f>SUMIFS(联通数据!I:I,联通数据!A:A,LEFT(O$1,6),联通数据!C:C,F91)/1000</f>
        <v>0</v>
      </c>
    </row>
    <row r="92" spans="1:15">
      <c r="A92" s="9">
        <v>236187</v>
      </c>
      <c r="B92" s="9" t="s">
        <v>189</v>
      </c>
      <c r="C92" s="9" t="s">
        <v>141</v>
      </c>
      <c r="D92" s="18">
        <v>42625</v>
      </c>
      <c r="E92" s="9" t="s">
        <v>17</v>
      </c>
      <c r="F92" s="9">
        <v>15636430675</v>
      </c>
      <c r="G92" s="9" t="s">
        <v>292</v>
      </c>
      <c r="H92" s="9" t="s">
        <v>58</v>
      </c>
      <c r="I92" s="9">
        <v>15604579070</v>
      </c>
      <c r="J92" s="7">
        <v>0</v>
      </c>
      <c r="K92" s="7">
        <v>0</v>
      </c>
      <c r="L92" s="7">
        <v>0</v>
      </c>
      <c r="M92" s="33">
        <f t="shared" si="2"/>
        <v>0</v>
      </c>
      <c r="N92" s="20">
        <f t="shared" si="3"/>
        <v>0</v>
      </c>
      <c r="O92">
        <f>SUMIFS(联通数据!I:I,联通数据!A:A,LEFT(O$1,6),联通数据!C:C,F92)/1000</f>
        <v>0</v>
      </c>
    </row>
    <row r="93" spans="1:15">
      <c r="A93" s="9">
        <v>236464</v>
      </c>
      <c r="B93" s="9" t="s">
        <v>190</v>
      </c>
      <c r="C93" s="9" t="s">
        <v>24</v>
      </c>
      <c r="D93" s="18">
        <v>42639</v>
      </c>
      <c r="E93" s="9" t="s">
        <v>17</v>
      </c>
      <c r="F93" s="9">
        <v>15561563870</v>
      </c>
      <c r="G93" s="9" t="s">
        <v>287</v>
      </c>
      <c r="H93" s="9" t="s">
        <v>191</v>
      </c>
      <c r="I93" s="9">
        <v>18603655170</v>
      </c>
      <c r="J93" s="7">
        <v>50</v>
      </c>
      <c r="K93" s="7">
        <v>0</v>
      </c>
      <c r="L93" s="7">
        <v>2.5</v>
      </c>
      <c r="M93" s="33">
        <f t="shared" si="2"/>
        <v>0</v>
      </c>
      <c r="N93" s="20">
        <f t="shared" si="3"/>
        <v>2.5</v>
      </c>
      <c r="O93">
        <f>SUMIFS(联通数据!I:I,联通数据!A:A,LEFT(O$1,6),联通数据!C:C,F93)/1000</f>
        <v>50</v>
      </c>
    </row>
    <row r="94" spans="1:15">
      <c r="A94" s="9">
        <v>236641</v>
      </c>
      <c r="B94" s="9" t="s">
        <v>192</v>
      </c>
      <c r="C94" s="9" t="s">
        <v>21</v>
      </c>
      <c r="D94" s="18">
        <v>42651</v>
      </c>
      <c r="E94" s="9" t="s">
        <v>17</v>
      </c>
      <c r="F94" s="9">
        <v>13019063513</v>
      </c>
      <c r="G94" s="9" t="s">
        <v>292</v>
      </c>
      <c r="H94" s="9" t="s">
        <v>42</v>
      </c>
      <c r="I94" s="9">
        <v>18604530032</v>
      </c>
      <c r="J94" s="7">
        <v>0</v>
      </c>
      <c r="K94" s="7">
        <v>0</v>
      </c>
      <c r="L94" s="7">
        <v>0</v>
      </c>
      <c r="M94" s="33">
        <f t="shared" si="2"/>
        <v>0</v>
      </c>
      <c r="N94" s="20">
        <f t="shared" si="3"/>
        <v>0</v>
      </c>
      <c r="O94">
        <f>SUMIFS(联通数据!I:I,联通数据!A:A,LEFT(O$1,6),联通数据!C:C,F94)/1000</f>
        <v>0</v>
      </c>
    </row>
    <row r="95" spans="1:15">
      <c r="A95" s="9">
        <v>236811</v>
      </c>
      <c r="B95" s="9" t="s">
        <v>193</v>
      </c>
      <c r="C95" s="9" t="s">
        <v>141</v>
      </c>
      <c r="D95" s="18">
        <v>42660</v>
      </c>
      <c r="E95" s="9" t="s">
        <v>17</v>
      </c>
      <c r="F95" s="9">
        <v>13039910121</v>
      </c>
      <c r="G95" s="9" t="s">
        <v>292</v>
      </c>
      <c r="H95" s="9" t="s">
        <v>194</v>
      </c>
      <c r="I95" s="9">
        <v>15604570118</v>
      </c>
      <c r="J95" s="7">
        <v>50</v>
      </c>
      <c r="K95" s="7">
        <v>0</v>
      </c>
      <c r="L95" s="7">
        <v>2.5</v>
      </c>
      <c r="M95" s="33">
        <f t="shared" si="2"/>
        <v>0</v>
      </c>
      <c r="N95" s="20">
        <f t="shared" si="3"/>
        <v>2.5</v>
      </c>
      <c r="O95">
        <f>SUMIFS(联通数据!I:I,联通数据!A:A,LEFT(O$1,6),联通数据!C:C,F95)/1000</f>
        <v>50</v>
      </c>
    </row>
    <row r="96" spans="1:15">
      <c r="A96" s="9">
        <v>236836</v>
      </c>
      <c r="B96" s="9" t="s">
        <v>195</v>
      </c>
      <c r="C96" s="9" t="s">
        <v>24</v>
      </c>
      <c r="D96" s="18">
        <v>42662</v>
      </c>
      <c r="E96" s="9" t="s">
        <v>17</v>
      </c>
      <c r="F96" s="9">
        <v>15694519513</v>
      </c>
      <c r="G96" s="9" t="s">
        <v>287</v>
      </c>
      <c r="H96" s="9" t="s">
        <v>163</v>
      </c>
      <c r="I96" s="9">
        <v>18603656528</v>
      </c>
      <c r="J96" s="7">
        <v>800</v>
      </c>
      <c r="K96" s="7">
        <v>0</v>
      </c>
      <c r="L96" s="7">
        <v>40</v>
      </c>
      <c r="M96" s="33">
        <f t="shared" si="2"/>
        <v>0</v>
      </c>
      <c r="N96" s="20">
        <f t="shared" si="3"/>
        <v>40</v>
      </c>
      <c r="O96">
        <f>SUMIFS(联通数据!I:I,联通数据!A:A,LEFT(O$1,6),联通数据!C:C,F96)/1000</f>
        <v>800</v>
      </c>
    </row>
    <row r="97" spans="1:15">
      <c r="A97" s="9">
        <v>236876</v>
      </c>
      <c r="B97" s="9" t="s">
        <v>196</v>
      </c>
      <c r="C97" s="9" t="s">
        <v>29</v>
      </c>
      <c r="D97" s="18">
        <v>42663</v>
      </c>
      <c r="E97" s="9" t="s">
        <v>17</v>
      </c>
      <c r="F97" s="9">
        <v>15663225094</v>
      </c>
      <c r="G97" s="9" t="s">
        <v>292</v>
      </c>
      <c r="H97" s="9" t="s">
        <v>50</v>
      </c>
      <c r="I97" s="9">
        <v>15645201855</v>
      </c>
      <c r="J97" s="7">
        <v>0</v>
      </c>
      <c r="K97" s="7">
        <v>0</v>
      </c>
      <c r="L97" s="7">
        <v>0</v>
      </c>
      <c r="M97" s="33">
        <f t="shared" si="2"/>
        <v>0</v>
      </c>
      <c r="N97" s="20">
        <f t="shared" si="3"/>
        <v>0</v>
      </c>
      <c r="O97">
        <f>SUMIFS(联通数据!I:I,联通数据!A:A,LEFT(O$1,6),联通数据!C:C,F97)/1000</f>
        <v>0</v>
      </c>
    </row>
    <row r="98" spans="1:15">
      <c r="A98" s="9">
        <v>237344</v>
      </c>
      <c r="B98" s="9" t="s">
        <v>197</v>
      </c>
      <c r="C98" s="9" t="s">
        <v>21</v>
      </c>
      <c r="D98" s="18">
        <v>42689</v>
      </c>
      <c r="E98" s="9" t="s">
        <v>17</v>
      </c>
      <c r="F98" s="9">
        <v>13163602207</v>
      </c>
      <c r="G98" s="9" t="s">
        <v>292</v>
      </c>
      <c r="H98" s="9" t="s">
        <v>101</v>
      </c>
      <c r="I98" s="9">
        <v>18604530207</v>
      </c>
      <c r="J98" s="7">
        <v>0</v>
      </c>
      <c r="K98" s="7">
        <v>0</v>
      </c>
      <c r="L98" s="7">
        <v>0</v>
      </c>
      <c r="M98" s="33">
        <f t="shared" si="2"/>
        <v>0</v>
      </c>
      <c r="N98" s="20">
        <f t="shared" si="3"/>
        <v>0</v>
      </c>
      <c r="O98">
        <f>SUMIFS(联通数据!I:I,联通数据!A:A,LEFT(O$1,6),联通数据!C:C,F98)/1000</f>
        <v>0</v>
      </c>
    </row>
    <row r="99" spans="1:15">
      <c r="A99" s="9">
        <v>237400</v>
      </c>
      <c r="B99" s="9" t="s">
        <v>28</v>
      </c>
      <c r="C99" s="9" t="s">
        <v>29</v>
      </c>
      <c r="D99" s="18">
        <v>42691</v>
      </c>
      <c r="E99" s="9" t="s">
        <v>17</v>
      </c>
      <c r="F99" s="9">
        <v>15645262872</v>
      </c>
      <c r="G99" s="9" t="s">
        <v>292</v>
      </c>
      <c r="H99" s="9" t="s">
        <v>30</v>
      </c>
      <c r="I99" s="9">
        <v>15645202616</v>
      </c>
      <c r="J99" s="7">
        <v>0</v>
      </c>
      <c r="K99" s="7">
        <v>0</v>
      </c>
      <c r="L99" s="7">
        <v>0</v>
      </c>
      <c r="M99" s="33">
        <f t="shared" si="2"/>
        <v>0</v>
      </c>
      <c r="N99" s="20">
        <f t="shared" si="3"/>
        <v>0</v>
      </c>
      <c r="O99">
        <f>SUMIFS(联通数据!I:I,联通数据!A:A,LEFT(O$1,6),联通数据!C:C,F99)/1000</f>
        <v>0</v>
      </c>
    </row>
    <row r="100" spans="1:15">
      <c r="A100" s="9">
        <v>237401</v>
      </c>
      <c r="B100" s="9" t="s">
        <v>28</v>
      </c>
      <c r="C100" s="9" t="s">
        <v>29</v>
      </c>
      <c r="D100" s="18">
        <v>42691</v>
      </c>
      <c r="E100" s="9" t="s">
        <v>17</v>
      </c>
      <c r="F100" s="9">
        <v>15645262865</v>
      </c>
      <c r="G100" s="9" t="s">
        <v>292</v>
      </c>
      <c r="H100" s="9" t="s">
        <v>30</v>
      </c>
      <c r="I100" s="9">
        <v>15645202616</v>
      </c>
      <c r="J100" s="7">
        <v>0</v>
      </c>
      <c r="K100" s="7">
        <v>0</v>
      </c>
      <c r="L100" s="7">
        <v>0</v>
      </c>
      <c r="M100" s="33">
        <f t="shared" si="2"/>
        <v>0</v>
      </c>
      <c r="N100" s="20">
        <f t="shared" si="3"/>
        <v>0</v>
      </c>
      <c r="O100">
        <f>SUMIFS(联通数据!I:I,联通数据!A:A,LEFT(O$1,6),联通数据!C:C,F100)/1000</f>
        <v>0</v>
      </c>
    </row>
    <row r="101" spans="1:15">
      <c r="A101" s="9">
        <v>237520</v>
      </c>
      <c r="B101" s="9" t="s">
        <v>198</v>
      </c>
      <c r="C101" s="9" t="s">
        <v>21</v>
      </c>
      <c r="D101" s="18">
        <v>42698</v>
      </c>
      <c r="E101" s="9" t="s">
        <v>17</v>
      </c>
      <c r="F101" s="9">
        <v>15636363974</v>
      </c>
      <c r="G101" s="9" t="s">
        <v>292</v>
      </c>
      <c r="H101" s="9" t="s">
        <v>199</v>
      </c>
      <c r="I101" s="9">
        <v>18604530211</v>
      </c>
      <c r="J101" s="7">
        <v>50</v>
      </c>
      <c r="K101" s="7">
        <v>0</v>
      </c>
      <c r="L101" s="7">
        <v>2.5</v>
      </c>
      <c r="M101" s="33">
        <f t="shared" si="2"/>
        <v>1</v>
      </c>
      <c r="N101" s="20">
        <f t="shared" si="3"/>
        <v>0</v>
      </c>
      <c r="O101">
        <f>SUMIFS(联通数据!I:I,联通数据!A:A,LEFT(O$1,6),联通数据!C:C,F101)/1000</f>
        <v>0</v>
      </c>
    </row>
    <row r="102" spans="1:15">
      <c r="A102" s="9">
        <v>237954</v>
      </c>
      <c r="B102" s="9" t="s">
        <v>200</v>
      </c>
      <c r="C102" s="9" t="s">
        <v>24</v>
      </c>
      <c r="D102" s="18">
        <v>42718</v>
      </c>
      <c r="E102" s="9" t="s">
        <v>17</v>
      </c>
      <c r="F102" s="9">
        <v>13159878569</v>
      </c>
      <c r="G102" s="9" t="s">
        <v>287</v>
      </c>
      <c r="H102" s="9" t="s">
        <v>201</v>
      </c>
      <c r="I102" s="9">
        <v>18603609617</v>
      </c>
      <c r="J102" s="7">
        <v>100</v>
      </c>
      <c r="K102" s="7">
        <v>0</v>
      </c>
      <c r="L102" s="7">
        <v>5</v>
      </c>
      <c r="M102" s="33">
        <f t="shared" si="2"/>
        <v>0</v>
      </c>
      <c r="N102" s="20">
        <f t="shared" si="3"/>
        <v>5</v>
      </c>
      <c r="O102">
        <f>SUMIFS(联通数据!I:I,联通数据!A:A,LEFT(O$1,6),联通数据!C:C,F102)/1000</f>
        <v>100</v>
      </c>
    </row>
    <row r="103" spans="1:15">
      <c r="A103" s="9">
        <v>238047</v>
      </c>
      <c r="B103" s="9" t="s">
        <v>202</v>
      </c>
      <c r="C103" s="9" t="s">
        <v>24</v>
      </c>
      <c r="D103" s="18">
        <v>42723</v>
      </c>
      <c r="E103" s="9" t="s">
        <v>17</v>
      </c>
      <c r="F103" s="9">
        <v>18686782050</v>
      </c>
      <c r="G103" s="9" t="s">
        <v>287</v>
      </c>
      <c r="H103" s="9" t="s">
        <v>203</v>
      </c>
      <c r="I103" s="9">
        <v>18603658121</v>
      </c>
      <c r="J103" s="7">
        <v>5435.05</v>
      </c>
      <c r="K103" s="7">
        <v>0</v>
      </c>
      <c r="L103" s="7">
        <v>271.7525</v>
      </c>
      <c r="M103" s="33">
        <f t="shared" si="2"/>
        <v>2.75986421468533e-5</v>
      </c>
      <c r="N103" s="20">
        <f t="shared" si="3"/>
        <v>271.75</v>
      </c>
      <c r="O103">
        <f>SUMIFS(联通数据!I:I,联通数据!A:A,LEFT(O$1,6),联通数据!C:C,F103)/1000</f>
        <v>5434.9</v>
      </c>
    </row>
    <row r="104" spans="1:15">
      <c r="A104" s="9">
        <v>238134</v>
      </c>
      <c r="B104" s="9" t="s">
        <v>204</v>
      </c>
      <c r="C104" s="9" t="s">
        <v>24</v>
      </c>
      <c r="D104" s="18">
        <v>42726</v>
      </c>
      <c r="E104" s="9" t="s">
        <v>17</v>
      </c>
      <c r="F104" s="9">
        <v>15545136012</v>
      </c>
      <c r="G104" s="9" t="s">
        <v>287</v>
      </c>
      <c r="H104" s="9" t="s">
        <v>205</v>
      </c>
      <c r="I104" s="9">
        <v>18603655971</v>
      </c>
      <c r="J104" s="7">
        <v>0</v>
      </c>
      <c r="K104" s="7">
        <v>0</v>
      </c>
      <c r="L104" s="7">
        <v>0</v>
      </c>
      <c r="M104" s="33">
        <f t="shared" si="2"/>
        <v>0</v>
      </c>
      <c r="N104" s="20">
        <f t="shared" si="3"/>
        <v>0</v>
      </c>
      <c r="O104">
        <f>SUMIFS(联通数据!I:I,联通数据!A:A,LEFT(O$1,6),联通数据!C:C,F104)/1000</f>
        <v>0</v>
      </c>
    </row>
    <row r="105" spans="1:15">
      <c r="A105" s="9">
        <v>238222</v>
      </c>
      <c r="B105" s="9" t="s">
        <v>206</v>
      </c>
      <c r="C105" s="9" t="s">
        <v>24</v>
      </c>
      <c r="D105" s="18">
        <v>42732</v>
      </c>
      <c r="E105" s="9" t="s">
        <v>17</v>
      </c>
      <c r="F105" s="9">
        <v>18646284550</v>
      </c>
      <c r="G105" s="9" t="s">
        <v>287</v>
      </c>
      <c r="H105" s="9" t="s">
        <v>111</v>
      </c>
      <c r="I105" s="9">
        <v>18603655892</v>
      </c>
      <c r="J105" s="7">
        <v>100</v>
      </c>
      <c r="K105" s="7">
        <v>0</v>
      </c>
      <c r="L105" s="7">
        <v>5</v>
      </c>
      <c r="M105" s="33">
        <f t="shared" si="2"/>
        <v>1</v>
      </c>
      <c r="N105" s="20">
        <f t="shared" si="3"/>
        <v>0</v>
      </c>
      <c r="O105">
        <f>SUMIFS(联通数据!I:I,联通数据!A:A,LEFT(O$1,6),联通数据!C:C,F105)/1000</f>
        <v>0</v>
      </c>
    </row>
    <row r="106" spans="1:15">
      <c r="A106" s="9">
        <v>238916</v>
      </c>
      <c r="B106" s="9" t="s">
        <v>207</v>
      </c>
      <c r="C106" s="9" t="s">
        <v>21</v>
      </c>
      <c r="D106" s="18">
        <v>42779</v>
      </c>
      <c r="E106" s="9" t="s">
        <v>17</v>
      </c>
      <c r="F106" s="9">
        <v>13298795531</v>
      </c>
      <c r="G106" s="9" t="s">
        <v>292</v>
      </c>
      <c r="H106" s="9" t="s">
        <v>208</v>
      </c>
      <c r="I106" s="9">
        <v>18604531311</v>
      </c>
      <c r="J106" s="7">
        <v>0</v>
      </c>
      <c r="K106" s="7">
        <v>0</v>
      </c>
      <c r="L106" s="7">
        <v>0</v>
      </c>
      <c r="M106" s="33">
        <f t="shared" si="2"/>
        <v>0</v>
      </c>
      <c r="N106" s="20">
        <f t="shared" si="3"/>
        <v>0</v>
      </c>
      <c r="O106">
        <f>SUMIFS(联通数据!I:I,联通数据!A:A,LEFT(O$1,6),联通数据!C:C,F106)/1000</f>
        <v>0</v>
      </c>
    </row>
    <row r="107" spans="1:15">
      <c r="A107" s="9">
        <v>238972</v>
      </c>
      <c r="B107" s="9" t="s">
        <v>209</v>
      </c>
      <c r="C107" s="9" t="s">
        <v>16</v>
      </c>
      <c r="D107" s="18">
        <v>42781</v>
      </c>
      <c r="E107" s="9" t="s">
        <v>17</v>
      </c>
      <c r="F107" s="9">
        <v>13114590981</v>
      </c>
      <c r="G107" s="9" t="s">
        <v>292</v>
      </c>
      <c r="H107" s="9" t="s">
        <v>151</v>
      </c>
      <c r="I107" s="9">
        <v>15645902632</v>
      </c>
      <c r="J107" s="7">
        <v>0</v>
      </c>
      <c r="K107" s="7">
        <v>0</v>
      </c>
      <c r="L107" s="7">
        <v>0</v>
      </c>
      <c r="M107" s="33">
        <f t="shared" si="2"/>
        <v>0</v>
      </c>
      <c r="N107" s="20">
        <f t="shared" si="3"/>
        <v>0</v>
      </c>
      <c r="O107">
        <f>SUMIFS(联通数据!I:I,联通数据!A:A,LEFT(O$1,6),联通数据!C:C,F107)/1000</f>
        <v>0</v>
      </c>
    </row>
    <row r="108" spans="1:15">
      <c r="A108" s="9">
        <v>239190</v>
      </c>
      <c r="B108" s="9" t="s">
        <v>63</v>
      </c>
      <c r="C108" s="9" t="s">
        <v>16</v>
      </c>
      <c r="D108" s="18">
        <v>42795</v>
      </c>
      <c r="E108" s="9" t="s">
        <v>17</v>
      </c>
      <c r="F108" s="9">
        <v>13284598769</v>
      </c>
      <c r="G108" s="9" t="s">
        <v>292</v>
      </c>
      <c r="H108" s="9" t="s">
        <v>210</v>
      </c>
      <c r="I108" s="9">
        <v>15645900188</v>
      </c>
      <c r="J108" s="7">
        <v>400</v>
      </c>
      <c r="K108" s="7">
        <v>0</v>
      </c>
      <c r="L108" s="7">
        <v>20</v>
      </c>
      <c r="M108" s="33">
        <f t="shared" si="2"/>
        <v>1</v>
      </c>
      <c r="N108" s="20">
        <f t="shared" si="3"/>
        <v>0</v>
      </c>
      <c r="O108">
        <f>SUMIFS(联通数据!I:I,联通数据!A:A,LEFT(O$1,6),联通数据!C:C,F108)/1000</f>
        <v>0</v>
      </c>
    </row>
    <row r="109" spans="1:15">
      <c r="A109" s="9">
        <v>239403</v>
      </c>
      <c r="B109" s="9" t="s">
        <v>211</v>
      </c>
      <c r="C109" s="9" t="s">
        <v>24</v>
      </c>
      <c r="D109" s="18">
        <v>42807</v>
      </c>
      <c r="E109" s="9" t="s">
        <v>17</v>
      </c>
      <c r="F109" s="9">
        <v>15604616530</v>
      </c>
      <c r="G109" s="9" t="s">
        <v>287</v>
      </c>
      <c r="H109" s="9" t="s">
        <v>212</v>
      </c>
      <c r="I109" s="9">
        <v>18603652936</v>
      </c>
      <c r="J109" s="7">
        <v>0</v>
      </c>
      <c r="K109" s="7">
        <v>0</v>
      </c>
      <c r="L109" s="7">
        <v>0</v>
      </c>
      <c r="M109" s="33">
        <f t="shared" si="2"/>
        <v>0</v>
      </c>
      <c r="N109" s="20">
        <f t="shared" si="3"/>
        <v>0</v>
      </c>
      <c r="O109">
        <f>SUMIFS(联通数据!I:I,联通数据!A:A,LEFT(O$1,6),联通数据!C:C,F109)/1000</f>
        <v>0</v>
      </c>
    </row>
    <row r="110" spans="1:15">
      <c r="A110" s="9">
        <v>239405</v>
      </c>
      <c r="B110" s="9" t="s">
        <v>213</v>
      </c>
      <c r="C110" s="9" t="s">
        <v>21</v>
      </c>
      <c r="D110" s="18">
        <v>42807</v>
      </c>
      <c r="E110" s="9" t="s">
        <v>17</v>
      </c>
      <c r="F110" s="9">
        <v>13045340809</v>
      </c>
      <c r="G110" s="9" t="s">
        <v>292</v>
      </c>
      <c r="H110" s="9" t="s">
        <v>214</v>
      </c>
      <c r="I110" s="9">
        <v>18604530720</v>
      </c>
      <c r="J110" s="7">
        <v>217.76</v>
      </c>
      <c r="K110" s="7">
        <v>0</v>
      </c>
      <c r="L110" s="7">
        <v>10.888</v>
      </c>
      <c r="M110" s="33">
        <f t="shared" si="2"/>
        <v>0</v>
      </c>
      <c r="N110" s="20">
        <f t="shared" si="3"/>
        <v>10.89</v>
      </c>
      <c r="O110">
        <f>SUMIFS(联通数据!I:I,联通数据!A:A,LEFT(O$1,6),联通数据!C:C,F110)/1000</f>
        <v>217.76</v>
      </c>
    </row>
    <row r="111" spans="1:15">
      <c r="A111" s="9">
        <v>239430</v>
      </c>
      <c r="B111" s="9" t="s">
        <v>150</v>
      </c>
      <c r="C111" s="9" t="s">
        <v>16</v>
      </c>
      <c r="D111" s="18">
        <v>42808</v>
      </c>
      <c r="E111" s="9" t="s">
        <v>17</v>
      </c>
      <c r="F111" s="9">
        <v>13204590610</v>
      </c>
      <c r="G111" s="9" t="s">
        <v>292</v>
      </c>
      <c r="H111" s="9" t="s">
        <v>151</v>
      </c>
      <c r="I111" s="9">
        <v>15645902632</v>
      </c>
      <c r="J111" s="7">
        <v>0</v>
      </c>
      <c r="K111" s="7">
        <v>0</v>
      </c>
      <c r="L111" s="7">
        <v>0</v>
      </c>
      <c r="M111" s="33">
        <f t="shared" si="2"/>
        <v>0</v>
      </c>
      <c r="N111" s="20">
        <f t="shared" si="3"/>
        <v>0</v>
      </c>
      <c r="O111">
        <f>SUMIFS(联通数据!I:I,联通数据!A:A,LEFT(O$1,6),联通数据!C:C,F111)/1000</f>
        <v>0</v>
      </c>
    </row>
    <row r="112" spans="1:15">
      <c r="A112" s="9">
        <v>239601</v>
      </c>
      <c r="B112" s="9" t="s">
        <v>215</v>
      </c>
      <c r="C112" s="9" t="s">
        <v>29</v>
      </c>
      <c r="D112" s="18">
        <v>42815</v>
      </c>
      <c r="E112" s="9" t="s">
        <v>17</v>
      </c>
      <c r="F112" s="9">
        <v>15545025832</v>
      </c>
      <c r="G112" s="9" t="s">
        <v>292</v>
      </c>
      <c r="H112" s="9" t="s">
        <v>216</v>
      </c>
      <c r="I112" s="9">
        <v>15604524549</v>
      </c>
      <c r="J112" s="7">
        <v>3000</v>
      </c>
      <c r="K112" s="7">
        <v>0</v>
      </c>
      <c r="L112" s="7">
        <v>150</v>
      </c>
      <c r="M112" s="33">
        <f t="shared" si="2"/>
        <v>1</v>
      </c>
      <c r="N112" s="20">
        <f t="shared" si="3"/>
        <v>0</v>
      </c>
      <c r="O112">
        <f>SUMIFS(联通数据!I:I,联通数据!A:A,LEFT(O$1,6),联通数据!C:C,F112)/1000</f>
        <v>0</v>
      </c>
    </row>
    <row r="113" spans="1:15">
      <c r="A113" s="9">
        <v>239875</v>
      </c>
      <c r="B113" s="9" t="s">
        <v>217</v>
      </c>
      <c r="C113" s="9" t="s">
        <v>24</v>
      </c>
      <c r="D113" s="18">
        <v>42826</v>
      </c>
      <c r="E113" s="9" t="s">
        <v>17</v>
      </c>
      <c r="F113" s="9">
        <v>15546405596</v>
      </c>
      <c r="G113" s="9" t="s">
        <v>287</v>
      </c>
      <c r="H113" s="9" t="s">
        <v>218</v>
      </c>
      <c r="I113" s="9">
        <v>18603655983</v>
      </c>
      <c r="J113" s="7">
        <v>951.34</v>
      </c>
      <c r="K113" s="7">
        <v>0</v>
      </c>
      <c r="L113" s="7">
        <v>47.567</v>
      </c>
      <c r="M113" s="33">
        <f t="shared" si="2"/>
        <v>0</v>
      </c>
      <c r="N113" s="20">
        <f t="shared" si="3"/>
        <v>47.57</v>
      </c>
      <c r="O113">
        <f>SUMIFS(联通数据!I:I,联通数据!A:A,LEFT(O$1,6),联通数据!C:C,F113)/1000</f>
        <v>951.34</v>
      </c>
    </row>
    <row r="114" spans="1:15">
      <c r="A114" s="9">
        <v>239999</v>
      </c>
      <c r="B114" s="9" t="s">
        <v>219</v>
      </c>
      <c r="C114" s="9" t="s">
        <v>21</v>
      </c>
      <c r="D114" s="18">
        <v>42832</v>
      </c>
      <c r="E114" s="9" t="s">
        <v>17</v>
      </c>
      <c r="F114" s="9">
        <v>13019065085</v>
      </c>
      <c r="G114" s="9" t="s">
        <v>292</v>
      </c>
      <c r="H114" s="9" t="s">
        <v>220</v>
      </c>
      <c r="I114" s="9">
        <v>18645360121</v>
      </c>
      <c r="J114" s="7">
        <v>800</v>
      </c>
      <c r="K114" s="7">
        <v>0</v>
      </c>
      <c r="L114" s="7">
        <v>40</v>
      </c>
      <c r="M114" s="33">
        <f t="shared" si="2"/>
        <v>1</v>
      </c>
      <c r="N114" s="20">
        <f t="shared" si="3"/>
        <v>0</v>
      </c>
      <c r="O114">
        <f>SUMIFS(联通数据!I:I,联通数据!A:A,LEFT(O$1,6),联通数据!C:C,F114)/1000</f>
        <v>0</v>
      </c>
    </row>
    <row r="115" spans="1:15">
      <c r="A115" s="9">
        <v>240034</v>
      </c>
      <c r="B115" s="9" t="s">
        <v>221</v>
      </c>
      <c r="C115" s="9" t="s">
        <v>21</v>
      </c>
      <c r="D115" s="18">
        <v>42835</v>
      </c>
      <c r="E115" s="9" t="s">
        <v>17</v>
      </c>
      <c r="F115" s="9">
        <v>15699636036</v>
      </c>
      <c r="G115" s="9" t="s">
        <v>292</v>
      </c>
      <c r="H115" s="9" t="s">
        <v>222</v>
      </c>
      <c r="I115" s="9">
        <v>18604530205</v>
      </c>
      <c r="J115" s="7">
        <v>800</v>
      </c>
      <c r="K115" s="7">
        <v>0</v>
      </c>
      <c r="L115" s="7">
        <v>40</v>
      </c>
      <c r="M115" s="33">
        <f t="shared" si="2"/>
        <v>1</v>
      </c>
      <c r="N115" s="20">
        <f t="shared" si="3"/>
        <v>0</v>
      </c>
      <c r="O115">
        <f>SUMIFS(联通数据!I:I,联通数据!A:A,LEFT(O$1,6),联通数据!C:C,F115)/1000</f>
        <v>0</v>
      </c>
    </row>
    <row r="116" spans="1:15">
      <c r="A116" s="9">
        <v>240135</v>
      </c>
      <c r="B116" s="9" t="s">
        <v>223</v>
      </c>
      <c r="C116" s="9" t="s">
        <v>24</v>
      </c>
      <c r="D116" s="18">
        <v>42838</v>
      </c>
      <c r="E116" s="9" t="s">
        <v>17</v>
      </c>
      <c r="F116" s="9">
        <v>15546513413</v>
      </c>
      <c r="G116" s="9" t="s">
        <v>287</v>
      </c>
      <c r="H116" s="9" t="s">
        <v>154</v>
      </c>
      <c r="I116" s="9">
        <v>18603655929</v>
      </c>
      <c r="J116" s="7">
        <v>0</v>
      </c>
      <c r="K116" s="7">
        <v>0</v>
      </c>
      <c r="L116" s="7">
        <v>0</v>
      </c>
      <c r="M116" s="33">
        <f t="shared" si="2"/>
        <v>0</v>
      </c>
      <c r="N116" s="20">
        <f t="shared" si="3"/>
        <v>0</v>
      </c>
      <c r="O116">
        <f>SUMIFS(联通数据!I:I,联通数据!A:A,LEFT(O$1,6),联通数据!C:C,F116)/1000</f>
        <v>0</v>
      </c>
    </row>
    <row r="117" spans="1:15">
      <c r="A117" s="9">
        <v>240139</v>
      </c>
      <c r="B117" s="9" t="s">
        <v>224</v>
      </c>
      <c r="C117" s="9" t="s">
        <v>24</v>
      </c>
      <c r="D117" s="18">
        <v>42838</v>
      </c>
      <c r="E117" s="9" t="s">
        <v>17</v>
      </c>
      <c r="F117" s="9">
        <v>15546513417</v>
      </c>
      <c r="G117" s="9" t="s">
        <v>287</v>
      </c>
      <c r="H117" s="9" t="s">
        <v>154</v>
      </c>
      <c r="I117" s="9">
        <v>18603655929</v>
      </c>
      <c r="J117" s="7">
        <v>2329.3</v>
      </c>
      <c r="K117" s="7">
        <v>0</v>
      </c>
      <c r="L117" s="7">
        <v>116.465</v>
      </c>
      <c r="M117" s="33">
        <f t="shared" si="2"/>
        <v>0</v>
      </c>
      <c r="N117" s="20">
        <f t="shared" si="3"/>
        <v>116.47</v>
      </c>
      <c r="O117">
        <f>SUMIFS(联通数据!I:I,联通数据!A:A,LEFT(O$1,6),联通数据!C:C,F117)/1000</f>
        <v>2329.3</v>
      </c>
    </row>
    <row r="118" spans="1:15">
      <c r="A118" s="9">
        <v>240588</v>
      </c>
      <c r="B118" s="9" t="s">
        <v>225</v>
      </c>
      <c r="C118" s="9" t="s">
        <v>24</v>
      </c>
      <c r="D118" s="18">
        <v>42856</v>
      </c>
      <c r="E118" s="9" t="s">
        <v>17</v>
      </c>
      <c r="F118" s="9">
        <v>15663875317</v>
      </c>
      <c r="G118" s="9" t="s">
        <v>287</v>
      </c>
      <c r="H118" s="9" t="s">
        <v>226</v>
      </c>
      <c r="I118" s="9">
        <v>18603655031</v>
      </c>
      <c r="J118" s="7">
        <v>400</v>
      </c>
      <c r="K118" s="7">
        <v>0</v>
      </c>
      <c r="L118" s="7">
        <v>20</v>
      </c>
      <c r="M118" s="33">
        <f t="shared" si="2"/>
        <v>0</v>
      </c>
      <c r="N118" s="20">
        <f t="shared" si="3"/>
        <v>20</v>
      </c>
      <c r="O118">
        <f>SUMIFS(联通数据!I:I,联通数据!A:A,LEFT(O$1,6),联通数据!C:C,F118)/1000</f>
        <v>400</v>
      </c>
    </row>
    <row r="119" spans="1:15">
      <c r="A119" s="9">
        <v>240810</v>
      </c>
      <c r="B119" s="9" t="s">
        <v>227</v>
      </c>
      <c r="C119" s="9" t="s">
        <v>16</v>
      </c>
      <c r="D119" s="18">
        <v>42865</v>
      </c>
      <c r="E119" s="9" t="s">
        <v>17</v>
      </c>
      <c r="F119" s="9">
        <v>13089006082</v>
      </c>
      <c r="G119" s="9" t="s">
        <v>292</v>
      </c>
      <c r="H119" s="9" t="s">
        <v>151</v>
      </c>
      <c r="I119" s="9">
        <v>15645902632</v>
      </c>
      <c r="J119" s="7">
        <v>0</v>
      </c>
      <c r="K119" s="7">
        <v>0</v>
      </c>
      <c r="L119" s="7">
        <v>0</v>
      </c>
      <c r="M119" s="33">
        <f t="shared" si="2"/>
        <v>0</v>
      </c>
      <c r="N119" s="20">
        <f t="shared" si="3"/>
        <v>0</v>
      </c>
      <c r="O119">
        <f>SUMIFS(联通数据!I:I,联通数据!A:A,LEFT(O$1,6),联通数据!C:C,F119)/1000</f>
        <v>0</v>
      </c>
    </row>
    <row r="120" spans="1:15">
      <c r="A120" s="9">
        <v>240816</v>
      </c>
      <c r="B120" s="9" t="s">
        <v>228</v>
      </c>
      <c r="C120" s="9" t="s">
        <v>21</v>
      </c>
      <c r="D120" s="18">
        <v>42865</v>
      </c>
      <c r="E120" s="9" t="s">
        <v>17</v>
      </c>
      <c r="F120" s="9">
        <v>13091817991</v>
      </c>
      <c r="G120" s="9" t="s">
        <v>292</v>
      </c>
      <c r="H120" s="9" t="s">
        <v>229</v>
      </c>
      <c r="I120" s="9">
        <v>18604531625</v>
      </c>
      <c r="J120" s="7">
        <v>50</v>
      </c>
      <c r="K120" s="7">
        <v>0</v>
      </c>
      <c r="L120" s="7">
        <v>2.5</v>
      </c>
      <c r="M120" s="33">
        <f t="shared" si="2"/>
        <v>0</v>
      </c>
      <c r="N120" s="20">
        <f t="shared" si="3"/>
        <v>2.5</v>
      </c>
      <c r="O120">
        <f>SUMIFS(联通数据!I:I,联通数据!A:A,LEFT(O$1,6),联通数据!C:C,F120)/1000</f>
        <v>50</v>
      </c>
    </row>
    <row r="121" spans="1:15">
      <c r="A121" s="9">
        <v>241109</v>
      </c>
      <c r="B121" s="9" t="s">
        <v>230</v>
      </c>
      <c r="C121" s="9" t="s">
        <v>16</v>
      </c>
      <c r="D121" s="18">
        <v>42874</v>
      </c>
      <c r="E121" s="9" t="s">
        <v>17</v>
      </c>
      <c r="F121" s="9">
        <v>13298771513</v>
      </c>
      <c r="G121" s="9" t="s">
        <v>293</v>
      </c>
      <c r="H121" s="9" t="s">
        <v>52</v>
      </c>
      <c r="I121" s="9">
        <v>15645900806</v>
      </c>
      <c r="J121" s="7">
        <v>261068.15</v>
      </c>
      <c r="K121" s="7">
        <v>0</v>
      </c>
      <c r="L121" s="7">
        <v>13053.4075</v>
      </c>
      <c r="M121" s="33">
        <f t="shared" si="2"/>
        <v>-0.000415025731786978</v>
      </c>
      <c r="N121" s="20">
        <f t="shared" si="3"/>
        <v>13058.83</v>
      </c>
      <c r="O121">
        <f>SUMIFS(联通数据!I:I,联通数据!A:A,LEFT(O$1,6),联通数据!C:C,F121)/1000</f>
        <v>261176.5</v>
      </c>
    </row>
    <row r="122" spans="1:15">
      <c r="A122" s="9">
        <v>241371</v>
      </c>
      <c r="B122" s="9" t="s">
        <v>231</v>
      </c>
      <c r="C122" s="9" t="s">
        <v>16</v>
      </c>
      <c r="D122" s="18">
        <v>42887</v>
      </c>
      <c r="E122" s="9" t="s">
        <v>17</v>
      </c>
      <c r="F122" s="9">
        <v>13101647615</v>
      </c>
      <c r="G122" s="9" t="s">
        <v>292</v>
      </c>
      <c r="H122" s="9" t="s">
        <v>232</v>
      </c>
      <c r="I122" s="9">
        <v>15645900690</v>
      </c>
      <c r="J122" s="7">
        <v>0</v>
      </c>
      <c r="K122" s="7">
        <v>0</v>
      </c>
      <c r="L122" s="7">
        <v>0</v>
      </c>
      <c r="M122" s="33">
        <f t="shared" si="2"/>
        <v>0</v>
      </c>
      <c r="N122" s="20">
        <f t="shared" si="3"/>
        <v>0</v>
      </c>
      <c r="O122">
        <f>SUMIFS(联通数据!I:I,联通数据!A:A,LEFT(O$1,6),联通数据!C:C,F122)/1000</f>
        <v>0</v>
      </c>
    </row>
    <row r="123" spans="1:15">
      <c r="A123" s="9">
        <v>241535</v>
      </c>
      <c r="B123" s="9" t="s">
        <v>233</v>
      </c>
      <c r="C123" s="9" t="s">
        <v>16</v>
      </c>
      <c r="D123" s="18">
        <v>42892</v>
      </c>
      <c r="E123" s="9" t="s">
        <v>17</v>
      </c>
      <c r="F123" s="9">
        <v>13114590186</v>
      </c>
      <c r="G123" s="9" t="s">
        <v>292</v>
      </c>
      <c r="H123" s="9" t="s">
        <v>151</v>
      </c>
      <c r="I123" s="9">
        <v>15645902632</v>
      </c>
      <c r="J123" s="7">
        <v>0</v>
      </c>
      <c r="K123" s="7">
        <v>0</v>
      </c>
      <c r="L123" s="7">
        <v>0</v>
      </c>
      <c r="M123" s="33">
        <f t="shared" si="2"/>
        <v>0</v>
      </c>
      <c r="N123" s="20">
        <f t="shared" si="3"/>
        <v>0</v>
      </c>
      <c r="O123">
        <f>SUMIFS(联通数据!I:I,联通数据!A:A,LEFT(O$1,6),联通数据!C:C,F123)/1000</f>
        <v>0</v>
      </c>
    </row>
    <row r="124" spans="1:15">
      <c r="A124" s="9">
        <v>242191</v>
      </c>
      <c r="B124" s="9" t="s">
        <v>234</v>
      </c>
      <c r="C124" s="9" t="s">
        <v>24</v>
      </c>
      <c r="D124" s="18">
        <v>42921</v>
      </c>
      <c r="E124" s="9" t="s">
        <v>17</v>
      </c>
      <c r="F124" s="9">
        <v>13029847190</v>
      </c>
      <c r="G124" s="9" t="s">
        <v>287</v>
      </c>
      <c r="H124" s="9" t="s">
        <v>25</v>
      </c>
      <c r="I124" s="9">
        <v>18603655990</v>
      </c>
      <c r="J124" s="7">
        <v>200</v>
      </c>
      <c r="K124" s="7">
        <v>0</v>
      </c>
      <c r="L124" s="7">
        <v>10</v>
      </c>
      <c r="M124" s="33">
        <f t="shared" si="2"/>
        <v>0</v>
      </c>
      <c r="N124" s="20">
        <f t="shared" si="3"/>
        <v>10</v>
      </c>
      <c r="O124">
        <f>SUMIFS(联通数据!I:I,联通数据!A:A,LEFT(O$1,6),联通数据!C:C,F124)/1000</f>
        <v>200</v>
      </c>
    </row>
    <row r="125" spans="1:15">
      <c r="A125" s="9">
        <v>242240</v>
      </c>
      <c r="B125" s="9" t="s">
        <v>235</v>
      </c>
      <c r="C125" s="9" t="s">
        <v>34</v>
      </c>
      <c r="D125" s="18">
        <v>42923</v>
      </c>
      <c r="E125" s="9" t="s">
        <v>17</v>
      </c>
      <c r="F125" s="9">
        <v>13134583975</v>
      </c>
      <c r="G125" s="9" t="s">
        <v>287</v>
      </c>
      <c r="H125" s="9" t="s">
        <v>236</v>
      </c>
      <c r="I125" s="9">
        <v>15645882079</v>
      </c>
      <c r="J125" s="7">
        <v>257.85</v>
      </c>
      <c r="K125" s="7">
        <v>0</v>
      </c>
      <c r="L125" s="7">
        <v>12.8925</v>
      </c>
      <c r="M125" s="33">
        <f t="shared" si="2"/>
        <v>-0.000193911188675511</v>
      </c>
      <c r="N125" s="20">
        <f t="shared" si="3"/>
        <v>12.9</v>
      </c>
      <c r="O125">
        <f>SUMIFS(联通数据!I:I,联通数据!A:A,LEFT(O$1,6),联通数据!C:C,F125)/1000</f>
        <v>257.9</v>
      </c>
    </row>
    <row r="126" spans="1:15">
      <c r="A126" s="9">
        <v>242386</v>
      </c>
      <c r="B126" s="9" t="s">
        <v>237</v>
      </c>
      <c r="C126" s="9" t="s">
        <v>24</v>
      </c>
      <c r="D126" s="18">
        <v>42930</v>
      </c>
      <c r="E126" s="9" t="s">
        <v>17</v>
      </c>
      <c r="F126" s="9">
        <v>15663678729</v>
      </c>
      <c r="G126" s="9" t="s">
        <v>287</v>
      </c>
      <c r="H126" s="9" t="s">
        <v>165</v>
      </c>
      <c r="I126" s="9">
        <v>18604612320</v>
      </c>
      <c r="J126" s="7">
        <v>0</v>
      </c>
      <c r="K126" s="7">
        <v>0</v>
      </c>
      <c r="L126" s="7">
        <v>0</v>
      </c>
      <c r="M126" s="33">
        <f t="shared" si="2"/>
        <v>0</v>
      </c>
      <c r="N126" s="20">
        <f t="shared" si="3"/>
        <v>0</v>
      </c>
      <c r="O126">
        <f>SUMIFS(联通数据!I:I,联通数据!A:A,LEFT(O$1,6),联通数据!C:C,F126)/1000</f>
        <v>0</v>
      </c>
    </row>
    <row r="127" spans="1:15">
      <c r="A127" s="9">
        <v>242683</v>
      </c>
      <c r="B127" s="9" t="s">
        <v>238</v>
      </c>
      <c r="C127" s="9" t="s">
        <v>21</v>
      </c>
      <c r="D127" s="18">
        <v>42948</v>
      </c>
      <c r="E127" s="9" t="s">
        <v>17</v>
      </c>
      <c r="F127" s="9">
        <v>13154537508</v>
      </c>
      <c r="G127" s="9" t="s">
        <v>292</v>
      </c>
      <c r="H127" s="9" t="s">
        <v>239</v>
      </c>
      <c r="I127" s="9">
        <v>18645320599</v>
      </c>
      <c r="J127" s="7">
        <v>200</v>
      </c>
      <c r="K127" s="7">
        <v>0</v>
      </c>
      <c r="L127" s="7">
        <v>10</v>
      </c>
      <c r="M127" s="33">
        <f t="shared" si="2"/>
        <v>0</v>
      </c>
      <c r="N127" s="20">
        <f t="shared" si="3"/>
        <v>10</v>
      </c>
      <c r="O127">
        <f>SUMIFS(联通数据!I:I,联通数据!A:A,LEFT(O$1,6),联通数据!C:C,F127)/1000</f>
        <v>200</v>
      </c>
    </row>
    <row r="128" spans="1:15">
      <c r="A128" s="9">
        <v>242844</v>
      </c>
      <c r="B128" s="9" t="s">
        <v>240</v>
      </c>
      <c r="C128" s="9" t="s">
        <v>24</v>
      </c>
      <c r="D128" s="18">
        <v>42956</v>
      </c>
      <c r="E128" s="9" t="s">
        <v>17</v>
      </c>
      <c r="F128" s="9">
        <v>13199530121</v>
      </c>
      <c r="G128" s="9" t="s">
        <v>287</v>
      </c>
      <c r="H128" s="9" t="s">
        <v>241</v>
      </c>
      <c r="I128" s="9">
        <v>18603611236</v>
      </c>
      <c r="J128" s="7">
        <v>392</v>
      </c>
      <c r="K128" s="7">
        <v>0</v>
      </c>
      <c r="L128" s="7">
        <v>19.6</v>
      </c>
      <c r="M128" s="33">
        <f t="shared" si="2"/>
        <v>0</v>
      </c>
      <c r="N128" s="20">
        <f t="shared" si="3"/>
        <v>19.6</v>
      </c>
      <c r="O128">
        <f>SUMIFS(联通数据!I:I,联通数据!A:A,LEFT(O$1,6),联通数据!C:C,F128)/1000</f>
        <v>392</v>
      </c>
    </row>
    <row r="129" spans="1:15">
      <c r="A129" s="9">
        <v>242913</v>
      </c>
      <c r="B129" s="9" t="s">
        <v>242</v>
      </c>
      <c r="C129" s="9" t="s">
        <v>24</v>
      </c>
      <c r="D129" s="18">
        <v>42961</v>
      </c>
      <c r="E129" s="9" t="s">
        <v>17</v>
      </c>
      <c r="F129" s="9">
        <v>13206696812</v>
      </c>
      <c r="G129" s="9" t="s">
        <v>287</v>
      </c>
      <c r="H129" s="9" t="s">
        <v>241</v>
      </c>
      <c r="I129" s="9">
        <v>18603611236</v>
      </c>
      <c r="J129" s="7">
        <v>0</v>
      </c>
      <c r="K129" s="7">
        <v>0</v>
      </c>
      <c r="L129" s="7">
        <v>0</v>
      </c>
      <c r="M129" s="33">
        <f t="shared" si="2"/>
        <v>0</v>
      </c>
      <c r="N129" s="20">
        <f t="shared" si="3"/>
        <v>0</v>
      </c>
      <c r="O129">
        <f>SUMIFS(联通数据!I:I,联通数据!A:A,LEFT(O$1,6),联通数据!C:C,F129)/1000</f>
        <v>0</v>
      </c>
    </row>
    <row r="130" spans="1:15">
      <c r="A130" s="9">
        <v>243244</v>
      </c>
      <c r="B130" s="9" t="s">
        <v>243</v>
      </c>
      <c r="C130" s="9" t="s">
        <v>24</v>
      </c>
      <c r="D130" s="18">
        <v>42982</v>
      </c>
      <c r="E130" s="9" t="s">
        <v>17</v>
      </c>
      <c r="F130" s="9">
        <v>13206571707</v>
      </c>
      <c r="G130" s="9" t="s">
        <v>287</v>
      </c>
      <c r="H130" s="9" t="s">
        <v>244</v>
      </c>
      <c r="I130" s="9">
        <v>18603656031</v>
      </c>
      <c r="J130" s="7">
        <v>3652.44</v>
      </c>
      <c r="K130" s="7">
        <v>0</v>
      </c>
      <c r="L130" s="7">
        <v>182.622</v>
      </c>
      <c r="M130" s="33">
        <f t="shared" si="2"/>
        <v>0</v>
      </c>
      <c r="N130" s="20">
        <f t="shared" si="3"/>
        <v>182.62</v>
      </c>
      <c r="O130">
        <f>SUMIFS(联通数据!I:I,联通数据!A:A,LEFT(O$1,6),联通数据!C:C,F130)/1000</f>
        <v>3652.44</v>
      </c>
    </row>
    <row r="131" spans="1:15">
      <c r="A131" s="9">
        <v>243670</v>
      </c>
      <c r="B131" s="9" t="s">
        <v>245</v>
      </c>
      <c r="C131" s="9" t="s">
        <v>29</v>
      </c>
      <c r="D131" s="18">
        <v>42999</v>
      </c>
      <c r="E131" s="9" t="s">
        <v>17</v>
      </c>
      <c r="F131" s="9">
        <v>13214528702</v>
      </c>
      <c r="G131" s="9" t="s">
        <v>292</v>
      </c>
      <c r="H131" s="9" t="s">
        <v>131</v>
      </c>
      <c r="I131" s="9">
        <v>15645202539</v>
      </c>
      <c r="J131" s="7">
        <v>0</v>
      </c>
      <c r="K131" s="7">
        <v>0</v>
      </c>
      <c r="L131" s="7">
        <v>0</v>
      </c>
      <c r="M131" s="33">
        <f t="shared" ref="M131:M194" si="4">IF(J131+K131&gt;0,1-O131/(J131+K131),0)</f>
        <v>0</v>
      </c>
      <c r="N131" s="20">
        <f t="shared" ref="N131:N194" si="5">ROUND(L131*(1-M131),2)</f>
        <v>0</v>
      </c>
      <c r="O131">
        <f>SUMIFS(联通数据!I:I,联通数据!A:A,LEFT(O$1,6),联通数据!C:C,F131)/1000</f>
        <v>0</v>
      </c>
    </row>
    <row r="132" spans="1:15">
      <c r="A132" s="9">
        <v>243752</v>
      </c>
      <c r="B132" s="9" t="s">
        <v>246</v>
      </c>
      <c r="C132" s="9" t="s">
        <v>24</v>
      </c>
      <c r="D132" s="18">
        <v>43004</v>
      </c>
      <c r="E132" s="9" t="s">
        <v>17</v>
      </c>
      <c r="F132" s="9">
        <v>13199520937</v>
      </c>
      <c r="G132" s="9" t="s">
        <v>287</v>
      </c>
      <c r="H132" s="9" t="s">
        <v>247</v>
      </c>
      <c r="I132" s="9">
        <v>18603656003</v>
      </c>
      <c r="J132" s="7">
        <v>58.5</v>
      </c>
      <c r="K132" s="7">
        <v>0</v>
      </c>
      <c r="L132" s="7">
        <v>2.925</v>
      </c>
      <c r="M132" s="33">
        <f t="shared" si="4"/>
        <v>0</v>
      </c>
      <c r="N132" s="20">
        <f t="shared" si="5"/>
        <v>2.93</v>
      </c>
      <c r="O132">
        <f>SUMIFS(联通数据!I:I,联通数据!A:A,LEFT(O$1,6),联通数据!C:C,F132)/1000</f>
        <v>58.5</v>
      </c>
    </row>
    <row r="133" spans="1:15">
      <c r="A133" s="9">
        <v>243953</v>
      </c>
      <c r="B133" s="9" t="s">
        <v>150</v>
      </c>
      <c r="C133" s="9" t="s">
        <v>16</v>
      </c>
      <c r="D133" s="18">
        <v>43020</v>
      </c>
      <c r="E133" s="9" t="s">
        <v>17</v>
      </c>
      <c r="F133" s="9">
        <v>13204591017</v>
      </c>
      <c r="G133" s="9" t="s">
        <v>292</v>
      </c>
      <c r="H133" s="9" t="s">
        <v>151</v>
      </c>
      <c r="I133" s="9">
        <v>15645902632</v>
      </c>
      <c r="J133" s="7">
        <v>100</v>
      </c>
      <c r="K133" s="7">
        <v>0</v>
      </c>
      <c r="L133" s="7">
        <v>5</v>
      </c>
      <c r="M133" s="33">
        <f t="shared" si="4"/>
        <v>1</v>
      </c>
      <c r="N133" s="20">
        <f t="shared" si="5"/>
        <v>0</v>
      </c>
      <c r="O133">
        <f>SUMIFS(联通数据!I:I,联通数据!A:A,LEFT(O$1,6),联通数据!C:C,F133)/1000</f>
        <v>0</v>
      </c>
    </row>
    <row r="134" spans="1:15">
      <c r="A134" s="9">
        <v>243958</v>
      </c>
      <c r="B134" s="9" t="s">
        <v>28</v>
      </c>
      <c r="C134" s="9" t="s">
        <v>29</v>
      </c>
      <c r="D134" s="18">
        <v>43020</v>
      </c>
      <c r="E134" s="9" t="s">
        <v>17</v>
      </c>
      <c r="F134" s="9">
        <v>13100920367</v>
      </c>
      <c r="G134" s="9" t="s">
        <v>292</v>
      </c>
      <c r="H134" s="9" t="s">
        <v>30</v>
      </c>
      <c r="I134" s="9">
        <v>15645202616</v>
      </c>
      <c r="J134" s="7">
        <v>2273.7</v>
      </c>
      <c r="K134" s="7">
        <v>0</v>
      </c>
      <c r="L134" s="7">
        <v>113.685</v>
      </c>
      <c r="M134" s="33">
        <f t="shared" si="4"/>
        <v>0</v>
      </c>
      <c r="N134" s="20">
        <f t="shared" si="5"/>
        <v>113.69</v>
      </c>
      <c r="O134">
        <f>SUMIFS(联通数据!I:I,联通数据!A:A,LEFT(O$1,6),联通数据!C:C,F134)/1000</f>
        <v>2273.7</v>
      </c>
    </row>
    <row r="135" spans="1:15">
      <c r="A135" s="9">
        <v>244072</v>
      </c>
      <c r="B135" s="9" t="s">
        <v>248</v>
      </c>
      <c r="C135" s="9" t="s">
        <v>24</v>
      </c>
      <c r="D135" s="18">
        <v>43027</v>
      </c>
      <c r="E135" s="9" t="s">
        <v>17</v>
      </c>
      <c r="F135" s="9">
        <v>18503650524</v>
      </c>
      <c r="G135" s="9" t="s">
        <v>287</v>
      </c>
      <c r="H135" s="9" t="s">
        <v>249</v>
      </c>
      <c r="I135" s="9">
        <v>18603653689</v>
      </c>
      <c r="J135" s="7">
        <v>50</v>
      </c>
      <c r="K135" s="7">
        <v>0</v>
      </c>
      <c r="L135" s="7">
        <v>2.5</v>
      </c>
      <c r="M135" s="33">
        <f t="shared" si="4"/>
        <v>0</v>
      </c>
      <c r="N135" s="20">
        <f t="shared" si="5"/>
        <v>2.5</v>
      </c>
      <c r="O135">
        <f>SUMIFS(联通数据!I:I,联通数据!A:A,LEFT(O$1,6),联通数据!C:C,F135)/1000</f>
        <v>50</v>
      </c>
    </row>
    <row r="136" spans="1:15">
      <c r="A136" s="9">
        <v>244074</v>
      </c>
      <c r="B136" s="9" t="s">
        <v>197</v>
      </c>
      <c r="C136" s="9" t="s">
        <v>21</v>
      </c>
      <c r="D136" s="18">
        <v>43027</v>
      </c>
      <c r="E136" s="9" t="s">
        <v>17</v>
      </c>
      <c r="F136" s="9">
        <v>13134532672</v>
      </c>
      <c r="G136" s="9" t="s">
        <v>292</v>
      </c>
      <c r="H136" s="9" t="s">
        <v>101</v>
      </c>
      <c r="I136" s="9">
        <v>18604530207</v>
      </c>
      <c r="J136" s="7">
        <v>5000</v>
      </c>
      <c r="K136" s="7">
        <v>0</v>
      </c>
      <c r="L136" s="7">
        <v>250</v>
      </c>
      <c r="M136" s="33">
        <f t="shared" si="4"/>
        <v>1</v>
      </c>
      <c r="N136" s="20">
        <f t="shared" si="5"/>
        <v>0</v>
      </c>
      <c r="O136">
        <f>SUMIFS(联通数据!I:I,联通数据!A:A,LEFT(O$1,6),联通数据!C:C,F136)/1000</f>
        <v>0</v>
      </c>
    </row>
    <row r="137" spans="1:15">
      <c r="A137" s="9">
        <v>244131</v>
      </c>
      <c r="B137" s="9" t="s">
        <v>250</v>
      </c>
      <c r="C137" s="9" t="s">
        <v>16</v>
      </c>
      <c r="D137" s="18">
        <v>43032</v>
      </c>
      <c r="E137" s="9" t="s">
        <v>17</v>
      </c>
      <c r="F137" s="9">
        <v>13263585152</v>
      </c>
      <c r="G137" s="9" t="s">
        <v>292</v>
      </c>
      <c r="H137" s="9" t="s">
        <v>122</v>
      </c>
      <c r="I137" s="9">
        <v>15645902162</v>
      </c>
      <c r="J137" s="7">
        <v>0</v>
      </c>
      <c r="K137" s="7">
        <v>0</v>
      </c>
      <c r="L137" s="7">
        <v>0</v>
      </c>
      <c r="M137" s="33">
        <f t="shared" si="4"/>
        <v>0</v>
      </c>
      <c r="N137" s="20">
        <f t="shared" si="5"/>
        <v>0</v>
      </c>
      <c r="O137">
        <f>SUMIFS(联通数据!I:I,联通数据!A:A,LEFT(O$1,6),联通数据!C:C,F137)/1000</f>
        <v>0</v>
      </c>
    </row>
    <row r="138" spans="1:15">
      <c r="A138" s="9">
        <v>244200</v>
      </c>
      <c r="B138" s="9" t="s">
        <v>251</v>
      </c>
      <c r="C138" s="9" t="s">
        <v>24</v>
      </c>
      <c r="D138" s="18">
        <v>43035</v>
      </c>
      <c r="E138" s="9" t="s">
        <v>17</v>
      </c>
      <c r="F138" s="9">
        <v>13274509774</v>
      </c>
      <c r="G138" s="9" t="s">
        <v>287</v>
      </c>
      <c r="H138" s="9" t="s">
        <v>107</v>
      </c>
      <c r="I138" s="9">
        <v>18603653134</v>
      </c>
      <c r="J138" s="7">
        <v>153.4</v>
      </c>
      <c r="K138" s="7">
        <v>0</v>
      </c>
      <c r="L138" s="7">
        <v>7.67</v>
      </c>
      <c r="M138" s="33">
        <f t="shared" si="4"/>
        <v>0</v>
      </c>
      <c r="N138" s="20">
        <f t="shared" si="5"/>
        <v>7.67</v>
      </c>
      <c r="O138">
        <f>SUMIFS(联通数据!I:I,联通数据!A:A,LEFT(O$1,6),联通数据!C:C,F138)/1000</f>
        <v>153.4</v>
      </c>
    </row>
    <row r="139" spans="1:15">
      <c r="A139" s="9">
        <v>244201</v>
      </c>
      <c r="B139" s="9" t="s">
        <v>252</v>
      </c>
      <c r="C139" s="9" t="s">
        <v>24</v>
      </c>
      <c r="D139" s="18">
        <v>43035</v>
      </c>
      <c r="E139" s="9" t="s">
        <v>17</v>
      </c>
      <c r="F139" s="9">
        <v>13054271356</v>
      </c>
      <c r="G139" s="9" t="s">
        <v>287</v>
      </c>
      <c r="H139" s="9" t="s">
        <v>253</v>
      </c>
      <c r="I139" s="9">
        <v>18603653698</v>
      </c>
      <c r="J139" s="7">
        <v>0</v>
      </c>
      <c r="K139" s="7">
        <v>0</v>
      </c>
      <c r="L139" s="7">
        <v>0</v>
      </c>
      <c r="M139" s="33">
        <f t="shared" si="4"/>
        <v>0</v>
      </c>
      <c r="N139" s="20">
        <f t="shared" si="5"/>
        <v>0</v>
      </c>
      <c r="O139">
        <f>SUMIFS(联通数据!I:I,联通数据!A:A,LEFT(O$1,6),联通数据!C:C,F139)/1000</f>
        <v>200</v>
      </c>
    </row>
    <row r="140" spans="1:15">
      <c r="A140" s="9">
        <v>244247</v>
      </c>
      <c r="B140" s="9" t="s">
        <v>254</v>
      </c>
      <c r="C140" s="9" t="s">
        <v>16</v>
      </c>
      <c r="D140" s="18">
        <v>43040</v>
      </c>
      <c r="E140" s="9" t="s">
        <v>17</v>
      </c>
      <c r="F140" s="9">
        <v>13251660302</v>
      </c>
      <c r="G140" s="9" t="s">
        <v>292</v>
      </c>
      <c r="H140" s="9" t="s">
        <v>255</v>
      </c>
      <c r="I140" s="9">
        <v>13956754338</v>
      </c>
      <c r="J140" s="7">
        <v>0</v>
      </c>
      <c r="K140" s="7">
        <v>0</v>
      </c>
      <c r="L140" s="7">
        <v>0</v>
      </c>
      <c r="M140" s="33">
        <f t="shared" si="4"/>
        <v>0</v>
      </c>
      <c r="N140" s="20">
        <f t="shared" si="5"/>
        <v>0</v>
      </c>
      <c r="O140">
        <f>SUMIFS(联通数据!I:I,联通数据!A:A,LEFT(O$1,6),联通数据!C:C,F140)/1000</f>
        <v>0</v>
      </c>
    </row>
    <row r="141" spans="1:15">
      <c r="A141" s="9">
        <v>244248</v>
      </c>
      <c r="B141" s="9" t="s">
        <v>256</v>
      </c>
      <c r="C141" s="9" t="s">
        <v>85</v>
      </c>
      <c r="D141" s="18">
        <v>43040</v>
      </c>
      <c r="E141" s="9" t="s">
        <v>17</v>
      </c>
      <c r="F141" s="9">
        <v>18645618580</v>
      </c>
      <c r="G141" s="9" t="s">
        <v>292</v>
      </c>
      <c r="H141" s="9" t="s">
        <v>257</v>
      </c>
      <c r="I141" s="9">
        <v>18604565130</v>
      </c>
      <c r="J141" s="7">
        <v>1200</v>
      </c>
      <c r="K141" s="7">
        <v>0</v>
      </c>
      <c r="L141" s="7">
        <v>60</v>
      </c>
      <c r="M141" s="33">
        <f t="shared" si="4"/>
        <v>1</v>
      </c>
      <c r="N141" s="20">
        <f t="shared" si="5"/>
        <v>0</v>
      </c>
      <c r="O141">
        <f>SUMIFS(联通数据!I:I,联通数据!A:A,LEFT(O$1,6),联通数据!C:C,F141)/1000</f>
        <v>0</v>
      </c>
    </row>
    <row r="142" spans="1:15">
      <c r="A142" s="9">
        <v>244271</v>
      </c>
      <c r="B142" s="9" t="s">
        <v>258</v>
      </c>
      <c r="C142" s="9" t="s">
        <v>29</v>
      </c>
      <c r="D142" s="18">
        <v>43040</v>
      </c>
      <c r="E142" s="9" t="s">
        <v>17</v>
      </c>
      <c r="F142" s="9">
        <v>13069975019</v>
      </c>
      <c r="G142" s="9" t="s">
        <v>292</v>
      </c>
      <c r="H142" s="9" t="s">
        <v>259</v>
      </c>
      <c r="I142" s="9">
        <v>15645201858</v>
      </c>
      <c r="J142" s="7">
        <v>800</v>
      </c>
      <c r="K142" s="7">
        <v>0</v>
      </c>
      <c r="L142" s="7">
        <v>40</v>
      </c>
      <c r="M142" s="33">
        <f t="shared" si="4"/>
        <v>0</v>
      </c>
      <c r="N142" s="20">
        <f t="shared" si="5"/>
        <v>40</v>
      </c>
      <c r="O142">
        <f>SUMIFS(联通数据!I:I,联通数据!A:A,LEFT(O$1,6),联通数据!C:C,F142)/1000</f>
        <v>800</v>
      </c>
    </row>
    <row r="143" spans="1:15">
      <c r="A143" s="9">
        <v>244307</v>
      </c>
      <c r="B143" s="9" t="s">
        <v>260</v>
      </c>
      <c r="C143" s="9" t="s">
        <v>16</v>
      </c>
      <c r="D143" s="18">
        <v>43041</v>
      </c>
      <c r="E143" s="9" t="s">
        <v>17</v>
      </c>
      <c r="F143" s="9">
        <v>13274657159</v>
      </c>
      <c r="G143" s="9" t="s">
        <v>292</v>
      </c>
      <c r="H143" s="9" t="s">
        <v>261</v>
      </c>
      <c r="I143" s="9">
        <v>15645900680</v>
      </c>
      <c r="J143" s="7">
        <v>0</v>
      </c>
      <c r="K143" s="7">
        <v>0</v>
      </c>
      <c r="L143" s="7">
        <v>0</v>
      </c>
      <c r="M143" s="33">
        <f t="shared" si="4"/>
        <v>0</v>
      </c>
      <c r="N143" s="20">
        <f t="shared" si="5"/>
        <v>0</v>
      </c>
      <c r="O143">
        <f>SUMIFS(联通数据!I:I,联通数据!A:A,LEFT(O$1,6),联通数据!C:C,F143)/1000</f>
        <v>0</v>
      </c>
    </row>
    <row r="144" spans="1:15">
      <c r="A144" s="9">
        <v>244341</v>
      </c>
      <c r="B144" s="9" t="s">
        <v>262</v>
      </c>
      <c r="C144" s="9" t="s">
        <v>24</v>
      </c>
      <c r="D144" s="18">
        <v>43042</v>
      </c>
      <c r="E144" s="9" t="s">
        <v>17</v>
      </c>
      <c r="F144" s="9">
        <v>13045100544</v>
      </c>
      <c r="G144" s="9" t="s">
        <v>287</v>
      </c>
      <c r="H144" s="9" t="s">
        <v>294</v>
      </c>
      <c r="I144" s="21">
        <v>18603658298</v>
      </c>
      <c r="J144" s="7">
        <v>0</v>
      </c>
      <c r="K144" s="7">
        <v>0</v>
      </c>
      <c r="L144" s="7">
        <v>0</v>
      </c>
      <c r="M144" s="33">
        <f t="shared" si="4"/>
        <v>0</v>
      </c>
      <c r="N144" s="20">
        <f t="shared" si="5"/>
        <v>0</v>
      </c>
      <c r="O144">
        <f>SUMIFS(联通数据!I:I,联通数据!A:A,LEFT(O$1,6),联通数据!C:C,F144)/1000</f>
        <v>0</v>
      </c>
    </row>
    <row r="145" spans="1:15">
      <c r="A145" s="9">
        <v>244486</v>
      </c>
      <c r="B145" s="9" t="s">
        <v>264</v>
      </c>
      <c r="C145" s="9" t="s">
        <v>29</v>
      </c>
      <c r="D145" s="18">
        <v>43053</v>
      </c>
      <c r="E145" s="9" t="s">
        <v>17</v>
      </c>
      <c r="F145" s="9">
        <v>13114620185</v>
      </c>
      <c r="G145" s="9" t="s">
        <v>292</v>
      </c>
      <c r="H145" s="9" t="s">
        <v>265</v>
      </c>
      <c r="I145" s="9">
        <v>15645256061</v>
      </c>
      <c r="J145" s="7">
        <v>800</v>
      </c>
      <c r="K145" s="7">
        <v>0</v>
      </c>
      <c r="L145" s="7">
        <v>40</v>
      </c>
      <c r="M145" s="33">
        <f t="shared" si="4"/>
        <v>0</v>
      </c>
      <c r="N145" s="20">
        <f t="shared" si="5"/>
        <v>40</v>
      </c>
      <c r="O145">
        <f>SUMIFS(联通数据!I:I,联通数据!A:A,LEFT(O$1,6),联通数据!C:C,F145)/1000</f>
        <v>800</v>
      </c>
    </row>
    <row r="146" spans="1:15">
      <c r="A146" s="9">
        <v>244535</v>
      </c>
      <c r="B146" s="9" t="s">
        <v>266</v>
      </c>
      <c r="C146" s="9" t="s">
        <v>24</v>
      </c>
      <c r="D146" s="18">
        <v>43055</v>
      </c>
      <c r="E146" s="9" t="s">
        <v>17</v>
      </c>
      <c r="F146" s="9">
        <v>15561582291</v>
      </c>
      <c r="G146" s="9" t="s">
        <v>287</v>
      </c>
      <c r="H146" s="9" t="s">
        <v>203</v>
      </c>
      <c r="I146" s="9">
        <v>18603658121</v>
      </c>
      <c r="J146" s="7">
        <v>1976.7</v>
      </c>
      <c r="K146" s="7">
        <v>0</v>
      </c>
      <c r="L146" s="7">
        <v>98.835</v>
      </c>
      <c r="M146" s="33">
        <f t="shared" si="4"/>
        <v>0</v>
      </c>
      <c r="N146" s="20">
        <f t="shared" si="5"/>
        <v>98.84</v>
      </c>
      <c r="O146">
        <f>SUMIFS(联通数据!I:I,联通数据!A:A,LEFT(O$1,6),联通数据!C:C,F146)/1000</f>
        <v>1976.7</v>
      </c>
    </row>
    <row r="147" spans="1:15">
      <c r="A147" s="9">
        <v>244720</v>
      </c>
      <c r="B147" s="9" t="s">
        <v>267</v>
      </c>
      <c r="C147" s="9" t="s">
        <v>21</v>
      </c>
      <c r="D147" s="18">
        <v>43066</v>
      </c>
      <c r="E147" s="9" t="s">
        <v>17</v>
      </c>
      <c r="F147" s="9">
        <v>13115536055</v>
      </c>
      <c r="G147" s="9" t="s">
        <v>292</v>
      </c>
      <c r="H147" s="9" t="s">
        <v>214</v>
      </c>
      <c r="I147" s="9">
        <v>18604530720</v>
      </c>
      <c r="J147" s="7">
        <v>156.32</v>
      </c>
      <c r="K147" s="7">
        <v>0</v>
      </c>
      <c r="L147" s="7">
        <v>7.816</v>
      </c>
      <c r="M147" s="33">
        <f t="shared" si="4"/>
        <v>-0.31985670419652</v>
      </c>
      <c r="N147" s="20">
        <f t="shared" si="5"/>
        <v>10.32</v>
      </c>
      <c r="O147">
        <f>SUMIFS(联通数据!I:I,联通数据!A:A,LEFT(O$1,6),联通数据!C:C,F147)/1000</f>
        <v>206.32</v>
      </c>
    </row>
    <row r="148" spans="1:15">
      <c r="A148" s="9">
        <v>244728</v>
      </c>
      <c r="B148" s="9" t="s">
        <v>268</v>
      </c>
      <c r="C148" s="9" t="s">
        <v>85</v>
      </c>
      <c r="D148" s="18">
        <v>43066</v>
      </c>
      <c r="E148" s="9" t="s">
        <v>17</v>
      </c>
      <c r="F148" s="9">
        <v>13029937088</v>
      </c>
      <c r="G148" s="9" t="s">
        <v>292</v>
      </c>
      <c r="H148" s="9" t="s">
        <v>269</v>
      </c>
      <c r="I148" s="9">
        <v>18645677012</v>
      </c>
      <c r="J148" s="7">
        <v>800</v>
      </c>
      <c r="K148" s="7">
        <v>0</v>
      </c>
      <c r="L148" s="7">
        <v>40</v>
      </c>
      <c r="M148" s="33">
        <f t="shared" si="4"/>
        <v>1</v>
      </c>
      <c r="N148" s="20">
        <f t="shared" si="5"/>
        <v>0</v>
      </c>
      <c r="O148">
        <f>SUMIFS(联通数据!I:I,联通数据!A:A,LEFT(O$1,6),联通数据!C:C,F148)/1000</f>
        <v>0</v>
      </c>
    </row>
    <row r="149" spans="1:15">
      <c r="A149" s="9">
        <v>245154</v>
      </c>
      <c r="B149" s="9" t="s">
        <v>270</v>
      </c>
      <c r="C149" s="9" t="s">
        <v>21</v>
      </c>
      <c r="D149" s="18">
        <v>43089</v>
      </c>
      <c r="E149" s="9" t="s">
        <v>17</v>
      </c>
      <c r="F149" s="9">
        <v>13029951827</v>
      </c>
      <c r="G149" s="9" t="s">
        <v>292</v>
      </c>
      <c r="H149" s="9" t="s">
        <v>271</v>
      </c>
      <c r="I149" s="9">
        <v>18645310169</v>
      </c>
      <c r="J149" s="7">
        <v>100</v>
      </c>
      <c r="K149" s="7">
        <v>0</v>
      </c>
      <c r="L149" s="7">
        <v>5</v>
      </c>
      <c r="M149" s="33">
        <f t="shared" si="4"/>
        <v>0</v>
      </c>
      <c r="N149" s="20">
        <f t="shared" si="5"/>
        <v>5</v>
      </c>
      <c r="O149">
        <f>SUMIFS(联通数据!I:I,联通数据!A:A,LEFT(O$1,6),联通数据!C:C,F149)/1000</f>
        <v>100</v>
      </c>
    </row>
    <row r="150" spans="1:15">
      <c r="A150" s="9">
        <v>245580</v>
      </c>
      <c r="B150" s="9" t="s">
        <v>272</v>
      </c>
      <c r="C150" s="9" t="s">
        <v>24</v>
      </c>
      <c r="D150" s="18">
        <v>43117</v>
      </c>
      <c r="E150" s="9" t="s">
        <v>17</v>
      </c>
      <c r="F150" s="9">
        <v>15663851078</v>
      </c>
      <c r="G150" s="9" t="s">
        <v>287</v>
      </c>
      <c r="H150" s="9" t="s">
        <v>117</v>
      </c>
      <c r="I150" s="9">
        <v>18603655355</v>
      </c>
      <c r="J150" s="7">
        <v>0</v>
      </c>
      <c r="K150" s="7">
        <v>0</v>
      </c>
      <c r="L150" s="7">
        <v>0</v>
      </c>
      <c r="M150" s="33">
        <f t="shared" si="4"/>
        <v>0</v>
      </c>
      <c r="N150" s="20">
        <f t="shared" si="5"/>
        <v>0</v>
      </c>
      <c r="O150">
        <f>SUMIFS(联通数据!I:I,联通数据!A:A,LEFT(O$1,6),联通数据!C:C,F150)/1000</f>
        <v>0</v>
      </c>
    </row>
    <row r="151" spans="1:15">
      <c r="A151" s="9">
        <v>245822</v>
      </c>
      <c r="B151" s="9" t="s">
        <v>207</v>
      </c>
      <c r="C151" s="9" t="s">
        <v>21</v>
      </c>
      <c r="D151" s="18">
        <v>43133</v>
      </c>
      <c r="E151" s="9" t="s">
        <v>17</v>
      </c>
      <c r="F151" s="9">
        <v>15604537911</v>
      </c>
      <c r="G151" s="9" t="s">
        <v>292</v>
      </c>
      <c r="H151" s="9" t="s">
        <v>273</v>
      </c>
      <c r="I151" s="9">
        <v>18604531311</v>
      </c>
      <c r="J151" s="7">
        <v>0</v>
      </c>
      <c r="K151" s="7">
        <v>0</v>
      </c>
      <c r="L151" s="7">
        <v>0</v>
      </c>
      <c r="M151" s="33">
        <f t="shared" si="4"/>
        <v>0</v>
      </c>
      <c r="N151" s="20">
        <f t="shared" si="5"/>
        <v>0</v>
      </c>
      <c r="O151">
        <f>SUMIFS(联通数据!I:I,联通数据!A:A,LEFT(O$1,6),联通数据!C:C,F151)/1000</f>
        <v>0</v>
      </c>
    </row>
    <row r="152" spans="1:15">
      <c r="A152" s="9">
        <v>245860</v>
      </c>
      <c r="B152" s="9" t="s">
        <v>274</v>
      </c>
      <c r="C152" s="9" t="s">
        <v>24</v>
      </c>
      <c r="D152" s="18">
        <v>43136</v>
      </c>
      <c r="E152" s="9" t="s">
        <v>17</v>
      </c>
      <c r="F152" s="9">
        <v>15545989935</v>
      </c>
      <c r="G152" s="9" t="s">
        <v>287</v>
      </c>
      <c r="H152" s="9" t="s">
        <v>275</v>
      </c>
      <c r="I152" s="9">
        <v>18603655902</v>
      </c>
      <c r="J152" s="7">
        <v>4527.85</v>
      </c>
      <c r="K152" s="7">
        <v>0</v>
      </c>
      <c r="L152" s="7">
        <v>226.3925</v>
      </c>
      <c r="M152" s="33">
        <f t="shared" si="4"/>
        <v>0.868758903232218</v>
      </c>
      <c r="N152" s="20">
        <f t="shared" si="5"/>
        <v>29.71</v>
      </c>
      <c r="O152">
        <f>SUMIFS(联通数据!I:I,联通数据!A:A,LEFT(O$1,6),联通数据!C:C,F152)/1000</f>
        <v>594.24</v>
      </c>
    </row>
    <row r="153" spans="1:15">
      <c r="A153" s="9">
        <v>246539</v>
      </c>
      <c r="B153" s="9" t="s">
        <v>276</v>
      </c>
      <c r="C153" s="9" t="s">
        <v>16</v>
      </c>
      <c r="D153" s="18">
        <v>43180</v>
      </c>
      <c r="E153" s="9" t="s">
        <v>17</v>
      </c>
      <c r="F153" s="9">
        <v>13244693607</v>
      </c>
      <c r="G153" s="9" t="s">
        <v>292</v>
      </c>
      <c r="H153" s="9" t="s">
        <v>151</v>
      </c>
      <c r="I153" s="9">
        <v>15645902632</v>
      </c>
      <c r="J153" s="7">
        <v>0</v>
      </c>
      <c r="K153" s="7">
        <v>0</v>
      </c>
      <c r="L153" s="7">
        <v>0</v>
      </c>
      <c r="M153" s="33">
        <f t="shared" si="4"/>
        <v>0</v>
      </c>
      <c r="N153" s="20">
        <f t="shared" si="5"/>
        <v>0</v>
      </c>
      <c r="O153">
        <f>SUMIFS(联通数据!I:I,联通数据!A:A,LEFT(O$1,6),联通数据!C:C,F153)/1000</f>
        <v>0</v>
      </c>
    </row>
    <row r="154" spans="1:15">
      <c r="A154" s="9">
        <v>246553</v>
      </c>
      <c r="B154" s="9" t="s">
        <v>215</v>
      </c>
      <c r="C154" s="9" t="s">
        <v>29</v>
      </c>
      <c r="D154" s="18">
        <v>43180</v>
      </c>
      <c r="E154" s="9" t="s">
        <v>17</v>
      </c>
      <c r="F154" s="9">
        <v>13100920679</v>
      </c>
      <c r="G154" s="9" t="s">
        <v>292</v>
      </c>
      <c r="H154" s="9" t="s">
        <v>277</v>
      </c>
      <c r="I154" s="9">
        <v>15604524549</v>
      </c>
      <c r="J154" s="7">
        <v>0</v>
      </c>
      <c r="K154" s="7">
        <v>0</v>
      </c>
      <c r="L154" s="7">
        <v>0</v>
      </c>
      <c r="M154" s="33">
        <f t="shared" si="4"/>
        <v>0</v>
      </c>
      <c r="N154" s="20">
        <f t="shared" si="5"/>
        <v>0</v>
      </c>
      <c r="O154">
        <f>SUMIFS(联通数据!I:I,联通数据!A:A,LEFT(O$1,6),联通数据!C:C,F154)/1000</f>
        <v>0</v>
      </c>
    </row>
    <row r="155" spans="1:15">
      <c r="A155" s="9">
        <v>246584</v>
      </c>
      <c r="B155" s="9" t="s">
        <v>278</v>
      </c>
      <c r="C155" s="9" t="s">
        <v>21</v>
      </c>
      <c r="D155" s="18">
        <v>43182</v>
      </c>
      <c r="E155" s="9" t="s">
        <v>17</v>
      </c>
      <c r="F155" s="9">
        <v>13114531516</v>
      </c>
      <c r="G155" s="9" t="s">
        <v>292</v>
      </c>
      <c r="H155" s="9" t="s">
        <v>32</v>
      </c>
      <c r="I155" s="9">
        <v>18604530226</v>
      </c>
      <c r="J155" s="7">
        <v>272.09</v>
      </c>
      <c r="K155" s="7">
        <v>0</v>
      </c>
      <c r="L155" s="7">
        <v>13.6045</v>
      </c>
      <c r="M155" s="33">
        <f t="shared" si="4"/>
        <v>0</v>
      </c>
      <c r="N155" s="20">
        <f t="shared" si="5"/>
        <v>13.6</v>
      </c>
      <c r="O155">
        <f>SUMIFS(联通数据!I:I,联通数据!A:A,LEFT(O$1,6),联通数据!C:C,F155)/1000</f>
        <v>272.09</v>
      </c>
    </row>
    <row r="156" spans="1:15">
      <c r="A156" s="21">
        <v>246694</v>
      </c>
      <c r="B156" s="9" t="s">
        <v>279</v>
      </c>
      <c r="C156" s="9" t="s">
        <v>21</v>
      </c>
      <c r="D156" s="18">
        <v>43187</v>
      </c>
      <c r="E156" s="9" t="s">
        <v>17</v>
      </c>
      <c r="F156" s="21">
        <v>13114635996</v>
      </c>
      <c r="G156" s="9" t="s">
        <v>292</v>
      </c>
      <c r="H156" s="9" t="s">
        <v>32</v>
      </c>
      <c r="I156" s="21">
        <v>18604530226</v>
      </c>
      <c r="J156" s="7">
        <v>1.19</v>
      </c>
      <c r="K156" s="7">
        <v>0</v>
      </c>
      <c r="L156" s="7">
        <v>0.0595</v>
      </c>
      <c r="M156" s="33">
        <f t="shared" si="4"/>
        <v>0</v>
      </c>
      <c r="N156" s="20">
        <f t="shared" si="5"/>
        <v>0.06</v>
      </c>
      <c r="O156">
        <f>SUMIFS(联通数据!I:I,联通数据!A:A,LEFT(O$1,6),联通数据!C:C,F156)/1000</f>
        <v>1.19</v>
      </c>
    </row>
    <row r="157" spans="1:15">
      <c r="A157" s="21">
        <v>246777</v>
      </c>
      <c r="B157" s="9" t="s">
        <v>280</v>
      </c>
      <c r="C157" s="9" t="s">
        <v>16</v>
      </c>
      <c r="D157" s="18">
        <v>43192</v>
      </c>
      <c r="E157" s="9" t="s">
        <v>17</v>
      </c>
      <c r="F157" s="21">
        <v>15694596562</v>
      </c>
      <c r="G157" s="9" t="s">
        <v>292</v>
      </c>
      <c r="H157" s="9" t="s">
        <v>151</v>
      </c>
      <c r="I157" s="21">
        <v>15645902632</v>
      </c>
      <c r="J157" s="7">
        <v>100</v>
      </c>
      <c r="K157" s="7">
        <v>0</v>
      </c>
      <c r="L157" s="7">
        <v>5</v>
      </c>
      <c r="M157" s="33">
        <f t="shared" si="4"/>
        <v>1</v>
      </c>
      <c r="N157" s="20">
        <f t="shared" si="5"/>
        <v>0</v>
      </c>
      <c r="O157">
        <f>SUMIFS(联通数据!I:I,联通数据!A:A,LEFT(O$1,6),联通数据!C:C,F157)/1000</f>
        <v>0</v>
      </c>
    </row>
    <row r="158" spans="1:15">
      <c r="A158" s="21">
        <v>246794</v>
      </c>
      <c r="B158" s="9" t="s">
        <v>231</v>
      </c>
      <c r="C158" s="9" t="s">
        <v>16</v>
      </c>
      <c r="D158" s="18">
        <v>43192</v>
      </c>
      <c r="E158" s="9" t="s">
        <v>17</v>
      </c>
      <c r="F158" s="21">
        <v>13263641975</v>
      </c>
      <c r="G158" s="9" t="s">
        <v>292</v>
      </c>
      <c r="H158" s="9" t="s">
        <v>281</v>
      </c>
      <c r="I158" s="21">
        <v>15645900697</v>
      </c>
      <c r="J158" s="7">
        <v>1200</v>
      </c>
      <c r="K158" s="7">
        <v>0</v>
      </c>
      <c r="L158" s="7">
        <v>60</v>
      </c>
      <c r="M158" s="33">
        <f t="shared" si="4"/>
        <v>1</v>
      </c>
      <c r="N158" s="20">
        <f t="shared" si="5"/>
        <v>0</v>
      </c>
      <c r="O158">
        <f>SUMIFS(联通数据!I:I,联通数据!A:A,LEFT(O$1,6),联通数据!C:C,F158)/1000</f>
        <v>0</v>
      </c>
    </row>
    <row r="159" spans="1:15">
      <c r="A159" s="21">
        <v>246839</v>
      </c>
      <c r="B159" s="9" t="s">
        <v>282</v>
      </c>
      <c r="C159" s="9" t="s">
        <v>24</v>
      </c>
      <c r="D159" s="18">
        <v>43193</v>
      </c>
      <c r="E159" s="9" t="s">
        <v>17</v>
      </c>
      <c r="F159" s="21">
        <v>15561802867</v>
      </c>
      <c r="G159" s="9" t="s">
        <v>287</v>
      </c>
      <c r="H159" s="9" t="s">
        <v>283</v>
      </c>
      <c r="I159" s="21">
        <v>18603655667</v>
      </c>
      <c r="J159" s="7">
        <v>0</v>
      </c>
      <c r="K159" s="7">
        <v>0</v>
      </c>
      <c r="L159" s="7">
        <v>0</v>
      </c>
      <c r="M159" s="33">
        <f t="shared" si="4"/>
        <v>0</v>
      </c>
      <c r="N159" s="20">
        <f t="shared" si="5"/>
        <v>0</v>
      </c>
      <c r="O159">
        <f>SUMIFS(联通数据!I:I,联通数据!A:A,LEFT(O$1,6),联通数据!C:C,F159)/1000</f>
        <v>0</v>
      </c>
    </row>
    <row r="160" spans="1:15">
      <c r="A160" s="21">
        <v>247138</v>
      </c>
      <c r="B160" s="9" t="s">
        <v>284</v>
      </c>
      <c r="C160" s="9" t="s">
        <v>21</v>
      </c>
      <c r="D160" s="18">
        <v>43206</v>
      </c>
      <c r="E160" s="9" t="s">
        <v>17</v>
      </c>
      <c r="F160" s="21">
        <v>13114536307</v>
      </c>
      <c r="G160" s="9" t="s">
        <v>292</v>
      </c>
      <c r="H160" s="9" t="s">
        <v>32</v>
      </c>
      <c r="I160" s="21">
        <v>18604530226</v>
      </c>
      <c r="J160" s="7">
        <v>290.08</v>
      </c>
      <c r="K160" s="7">
        <v>0</v>
      </c>
      <c r="L160" s="7">
        <v>14.504</v>
      </c>
      <c r="M160" s="33">
        <f t="shared" si="4"/>
        <v>0</v>
      </c>
      <c r="N160" s="20">
        <f t="shared" si="5"/>
        <v>14.5</v>
      </c>
      <c r="O160">
        <f>SUMIFS(联通数据!I:I,联通数据!A:A,LEFT(O$1,6),联通数据!C:C,F160)/1000</f>
        <v>290.08</v>
      </c>
    </row>
    <row r="161" spans="1:15">
      <c r="A161" s="21">
        <v>247325</v>
      </c>
      <c r="B161" s="9" t="s">
        <v>285</v>
      </c>
      <c r="C161" s="9" t="s">
        <v>21</v>
      </c>
      <c r="D161" s="18">
        <v>43215</v>
      </c>
      <c r="E161" s="9" t="s">
        <v>17</v>
      </c>
      <c r="F161" s="21">
        <v>13136885291</v>
      </c>
      <c r="G161" s="9" t="s">
        <v>292</v>
      </c>
      <c r="H161" s="9" t="s">
        <v>32</v>
      </c>
      <c r="I161" s="21">
        <v>18604530226</v>
      </c>
      <c r="J161" s="7">
        <v>0</v>
      </c>
      <c r="K161" s="7">
        <v>0</v>
      </c>
      <c r="L161" s="7">
        <v>0</v>
      </c>
      <c r="M161" s="33">
        <f t="shared" si="4"/>
        <v>0</v>
      </c>
      <c r="N161" s="20">
        <f t="shared" si="5"/>
        <v>0</v>
      </c>
      <c r="O161">
        <f>SUMIFS(联通数据!I:I,联通数据!A:A,LEFT(O$1,6),联通数据!C:C,F161)/1000</f>
        <v>0</v>
      </c>
    </row>
    <row r="162" spans="1:15">
      <c r="A162" s="21">
        <v>247967</v>
      </c>
      <c r="B162" s="9" t="s">
        <v>286</v>
      </c>
      <c r="C162" s="9" t="s">
        <v>82</v>
      </c>
      <c r="D162" s="18">
        <v>43249</v>
      </c>
      <c r="E162" s="9" t="s">
        <v>17</v>
      </c>
      <c r="F162" s="21">
        <v>13284683911</v>
      </c>
      <c r="G162" s="9" t="s">
        <v>287</v>
      </c>
      <c r="H162" s="9" t="s">
        <v>83</v>
      </c>
      <c r="I162" s="21">
        <v>18604689108</v>
      </c>
      <c r="J162" s="7">
        <v>293.75</v>
      </c>
      <c r="K162" s="7">
        <v>0</v>
      </c>
      <c r="L162" s="7">
        <v>14.6875</v>
      </c>
      <c r="M162" s="33">
        <f t="shared" si="4"/>
        <v>0</v>
      </c>
      <c r="N162" s="20">
        <f t="shared" si="5"/>
        <v>14.69</v>
      </c>
      <c r="O162">
        <f>SUMIFS(联通数据!I:I,联通数据!A:A,LEFT(O$1,6),联通数据!C:C,F162)/1000</f>
        <v>293.75</v>
      </c>
    </row>
    <row r="163" spans="1:15">
      <c r="A163" s="21">
        <v>248330</v>
      </c>
      <c r="B163" s="9" t="s">
        <v>245</v>
      </c>
      <c r="C163" s="9" t="s">
        <v>29</v>
      </c>
      <c r="D163" s="18">
        <v>43264</v>
      </c>
      <c r="E163" s="9" t="s">
        <v>17</v>
      </c>
      <c r="F163" s="21">
        <v>13136637193</v>
      </c>
      <c r="G163" s="9" t="s">
        <v>292</v>
      </c>
      <c r="H163" s="9" t="s">
        <v>131</v>
      </c>
      <c r="I163" s="21">
        <v>15645202539</v>
      </c>
      <c r="J163" s="7">
        <v>100</v>
      </c>
      <c r="K163" s="7">
        <v>0</v>
      </c>
      <c r="L163" s="7">
        <v>5</v>
      </c>
      <c r="M163" s="33">
        <f t="shared" si="4"/>
        <v>0</v>
      </c>
      <c r="N163" s="20">
        <f t="shared" si="5"/>
        <v>5</v>
      </c>
      <c r="O163">
        <f>SUMIFS(联通数据!I:I,联通数据!A:A,LEFT(O$1,6),联通数据!C:C,F163)/1000</f>
        <v>100</v>
      </c>
    </row>
    <row r="164" spans="1:15">
      <c r="A164" s="21">
        <v>248378</v>
      </c>
      <c r="B164" s="9" t="s">
        <v>288</v>
      </c>
      <c r="C164" s="9" t="s">
        <v>21</v>
      </c>
      <c r="D164" s="18">
        <v>43265</v>
      </c>
      <c r="E164" s="9" t="s">
        <v>17</v>
      </c>
      <c r="F164" s="21">
        <v>13029885857</v>
      </c>
      <c r="G164" s="9" t="s">
        <v>292</v>
      </c>
      <c r="H164" s="9" t="s">
        <v>32</v>
      </c>
      <c r="I164" s="21">
        <v>18604530226</v>
      </c>
      <c r="J164" s="7">
        <v>0</v>
      </c>
      <c r="K164" s="7">
        <v>0</v>
      </c>
      <c r="L164" s="7">
        <v>0</v>
      </c>
      <c r="M164" s="33">
        <f t="shared" si="4"/>
        <v>0</v>
      </c>
      <c r="N164" s="20">
        <f t="shared" si="5"/>
        <v>0</v>
      </c>
      <c r="O164">
        <f>SUMIFS(联通数据!I:I,联通数据!A:A,LEFT(O$1,6),联通数据!C:C,F164)/1000</f>
        <v>0</v>
      </c>
    </row>
    <row r="165" spans="1:15">
      <c r="A165" s="21">
        <v>248684</v>
      </c>
      <c r="B165" s="9" t="s">
        <v>295</v>
      </c>
      <c r="C165" s="9" t="s">
        <v>24</v>
      </c>
      <c r="D165" s="18">
        <v>43282</v>
      </c>
      <c r="E165" s="9" t="s">
        <v>17</v>
      </c>
      <c r="F165" s="21">
        <v>13258679780</v>
      </c>
      <c r="G165" s="9" t="s">
        <v>287</v>
      </c>
      <c r="H165" s="9" t="s">
        <v>296</v>
      </c>
      <c r="I165" s="21">
        <v>18603657617</v>
      </c>
      <c r="J165" s="7">
        <v>657.39</v>
      </c>
      <c r="K165" s="7">
        <v>0</v>
      </c>
      <c r="L165" s="7">
        <v>32.8695</v>
      </c>
      <c r="M165" s="33">
        <f t="shared" si="4"/>
        <v>0</v>
      </c>
      <c r="N165" s="20">
        <f t="shared" si="5"/>
        <v>32.87</v>
      </c>
      <c r="O165">
        <f>SUMIFS(联通数据!I:I,联通数据!A:A,LEFT(O$1,6),联通数据!C:C,F165)/1000</f>
        <v>657.39</v>
      </c>
    </row>
    <row r="166" spans="1:15">
      <c r="A166" s="21">
        <v>248700</v>
      </c>
      <c r="B166" s="9" t="s">
        <v>297</v>
      </c>
      <c r="C166" s="9" t="s">
        <v>16</v>
      </c>
      <c r="D166" s="18">
        <v>43283</v>
      </c>
      <c r="E166" s="9" t="s">
        <v>17</v>
      </c>
      <c r="F166" s="21">
        <v>13019080312</v>
      </c>
      <c r="G166" s="9" t="s">
        <v>292</v>
      </c>
      <c r="H166" s="9" t="s">
        <v>298</v>
      </c>
      <c r="I166" s="21">
        <v>15645900596</v>
      </c>
      <c r="J166" s="7">
        <v>139.36</v>
      </c>
      <c r="K166" s="7">
        <v>0</v>
      </c>
      <c r="L166" s="7">
        <v>6.968</v>
      </c>
      <c r="M166" s="33">
        <f t="shared" si="4"/>
        <v>1</v>
      </c>
      <c r="N166" s="20">
        <f t="shared" si="5"/>
        <v>0</v>
      </c>
      <c r="O166">
        <f>SUMIFS(联通数据!I:I,联通数据!A:A,LEFT(O$1,6),联通数据!C:C,F166)/1000</f>
        <v>0</v>
      </c>
    </row>
    <row r="167" spans="1:15">
      <c r="A167" s="21">
        <v>248751</v>
      </c>
      <c r="B167" s="9" t="s">
        <v>299</v>
      </c>
      <c r="C167" s="9" t="s">
        <v>16</v>
      </c>
      <c r="D167" s="18">
        <v>43286</v>
      </c>
      <c r="E167" s="9" t="s">
        <v>17</v>
      </c>
      <c r="F167" s="21">
        <v>13019081027</v>
      </c>
      <c r="G167" s="9" t="s">
        <v>292</v>
      </c>
      <c r="H167" s="9" t="s">
        <v>298</v>
      </c>
      <c r="I167" s="21">
        <v>15645900596</v>
      </c>
      <c r="J167" s="7">
        <v>100</v>
      </c>
      <c r="K167" s="7">
        <v>0</v>
      </c>
      <c r="L167" s="7">
        <v>5</v>
      </c>
      <c r="M167" s="33">
        <f t="shared" si="4"/>
        <v>1</v>
      </c>
      <c r="N167" s="20">
        <f t="shared" si="5"/>
        <v>0</v>
      </c>
      <c r="O167">
        <f>SUMIFS(联通数据!I:I,联通数据!A:A,LEFT(O$1,6),联通数据!C:C,F167)/1000</f>
        <v>0</v>
      </c>
    </row>
    <row r="168" spans="1:15">
      <c r="A168" s="21">
        <v>248759</v>
      </c>
      <c r="B168" s="9" t="s">
        <v>300</v>
      </c>
      <c r="C168" s="9" t="s">
        <v>16</v>
      </c>
      <c r="D168" s="18">
        <v>43286</v>
      </c>
      <c r="E168" s="9" t="s">
        <v>17</v>
      </c>
      <c r="F168" s="21">
        <v>13019087713</v>
      </c>
      <c r="G168" s="9" t="s">
        <v>292</v>
      </c>
      <c r="H168" s="9" t="s">
        <v>298</v>
      </c>
      <c r="I168" s="21">
        <v>15645900596</v>
      </c>
      <c r="J168" s="7">
        <v>314.4</v>
      </c>
      <c r="K168" s="7">
        <v>0</v>
      </c>
      <c r="L168" s="7">
        <v>15.72</v>
      </c>
      <c r="M168" s="33">
        <f t="shared" si="4"/>
        <v>1</v>
      </c>
      <c r="N168" s="20">
        <f t="shared" si="5"/>
        <v>0</v>
      </c>
      <c r="O168">
        <f>SUMIFS(联通数据!I:I,联通数据!A:A,LEFT(O$1,6),联通数据!C:C,F168)/1000</f>
        <v>0</v>
      </c>
    </row>
    <row r="169" spans="1:15">
      <c r="A169" s="21">
        <v>248777</v>
      </c>
      <c r="B169" s="9" t="s">
        <v>301</v>
      </c>
      <c r="C169" s="9" t="s">
        <v>16</v>
      </c>
      <c r="D169" s="18">
        <v>43287</v>
      </c>
      <c r="E169" s="9" t="s">
        <v>17</v>
      </c>
      <c r="F169" s="21">
        <v>13019073091</v>
      </c>
      <c r="G169" s="9" t="s">
        <v>292</v>
      </c>
      <c r="H169" s="9" t="s">
        <v>298</v>
      </c>
      <c r="I169" s="21">
        <v>15645900596</v>
      </c>
      <c r="J169" s="7">
        <v>298.08</v>
      </c>
      <c r="K169" s="7">
        <v>0</v>
      </c>
      <c r="L169" s="7">
        <v>14.904</v>
      </c>
      <c r="M169" s="33">
        <f t="shared" si="4"/>
        <v>1</v>
      </c>
      <c r="N169" s="20">
        <f t="shared" si="5"/>
        <v>0</v>
      </c>
      <c r="O169">
        <f>SUMIFS(联通数据!I:I,联通数据!A:A,LEFT(O$1,6),联通数据!C:C,F169)/1000</f>
        <v>0</v>
      </c>
    </row>
    <row r="170" spans="1:15">
      <c r="A170" s="21">
        <v>248801</v>
      </c>
      <c r="B170" s="9" t="s">
        <v>302</v>
      </c>
      <c r="C170" s="9" t="s">
        <v>24</v>
      </c>
      <c r="D170" s="18">
        <v>43290</v>
      </c>
      <c r="E170" s="9" t="s">
        <v>17</v>
      </c>
      <c r="F170" s="21">
        <v>18503632002</v>
      </c>
      <c r="G170" s="9" t="s">
        <v>287</v>
      </c>
      <c r="H170" s="9" t="s">
        <v>107</v>
      </c>
      <c r="I170" s="21">
        <v>18603653134</v>
      </c>
      <c r="J170" s="7">
        <v>100</v>
      </c>
      <c r="K170" s="7">
        <v>0</v>
      </c>
      <c r="L170" s="7">
        <v>5</v>
      </c>
      <c r="M170" s="33">
        <f t="shared" si="4"/>
        <v>0</v>
      </c>
      <c r="N170" s="20">
        <f t="shared" si="5"/>
        <v>5</v>
      </c>
      <c r="O170">
        <f>SUMIFS(联通数据!I:I,联通数据!A:A,LEFT(O$1,6),联通数据!C:C,F170)/1000</f>
        <v>100</v>
      </c>
    </row>
    <row r="171" spans="1:15">
      <c r="A171" s="21">
        <v>249151</v>
      </c>
      <c r="B171" s="9" t="s">
        <v>303</v>
      </c>
      <c r="C171" s="9" t="s">
        <v>85</v>
      </c>
      <c r="D171" s="18">
        <v>43314</v>
      </c>
      <c r="E171" s="9" t="s">
        <v>17</v>
      </c>
      <c r="F171" s="21">
        <v>15504567856</v>
      </c>
      <c r="G171" s="9" t="s">
        <v>287</v>
      </c>
      <c r="H171" s="9" t="s">
        <v>304</v>
      </c>
      <c r="I171" s="21">
        <v>18645625705</v>
      </c>
      <c r="J171" s="7">
        <v>50</v>
      </c>
      <c r="K171" s="7">
        <v>0</v>
      </c>
      <c r="L171" s="7">
        <v>2.5</v>
      </c>
      <c r="M171" s="33">
        <f t="shared" si="4"/>
        <v>0</v>
      </c>
      <c r="N171" s="20">
        <f t="shared" si="5"/>
        <v>2.5</v>
      </c>
      <c r="O171">
        <f>SUMIFS(联通数据!I:I,联通数据!A:A,LEFT(O$1,6),联通数据!C:C,F171)/1000</f>
        <v>50</v>
      </c>
    </row>
    <row r="172" spans="1:15">
      <c r="A172" s="21">
        <v>249153</v>
      </c>
      <c r="B172" s="9" t="s">
        <v>305</v>
      </c>
      <c r="C172" s="9" t="s">
        <v>141</v>
      </c>
      <c r="D172" s="18">
        <v>43314</v>
      </c>
      <c r="E172" s="9" t="s">
        <v>17</v>
      </c>
      <c r="F172" s="21">
        <v>15604577963</v>
      </c>
      <c r="G172" s="9" t="s">
        <v>287</v>
      </c>
      <c r="H172" s="9" t="s">
        <v>194</v>
      </c>
      <c r="I172" s="21">
        <v>15604570118</v>
      </c>
      <c r="J172" s="7">
        <v>0</v>
      </c>
      <c r="K172" s="7">
        <v>0</v>
      </c>
      <c r="L172" s="7">
        <v>0</v>
      </c>
      <c r="M172" s="33">
        <f t="shared" si="4"/>
        <v>0</v>
      </c>
      <c r="N172" s="20">
        <f t="shared" si="5"/>
        <v>0</v>
      </c>
      <c r="O172">
        <f>SUMIFS(联通数据!I:I,联通数据!A:A,LEFT(O$1,6),联通数据!C:C,F172)/1000</f>
        <v>0</v>
      </c>
    </row>
    <row r="173" spans="1:15">
      <c r="A173" s="21">
        <v>249402</v>
      </c>
      <c r="B173" s="9" t="s">
        <v>306</v>
      </c>
      <c r="C173" s="9" t="s">
        <v>29</v>
      </c>
      <c r="D173" s="18">
        <v>43333</v>
      </c>
      <c r="E173" s="9" t="s">
        <v>17</v>
      </c>
      <c r="F173" s="21">
        <v>15636952975</v>
      </c>
      <c r="G173" s="9" t="s">
        <v>287</v>
      </c>
      <c r="H173" s="9" t="s">
        <v>307</v>
      </c>
      <c r="I173" s="21">
        <v>15604526677</v>
      </c>
      <c r="J173" s="7">
        <v>800</v>
      </c>
      <c r="K173" s="7">
        <v>0</v>
      </c>
      <c r="L173" s="7">
        <v>40</v>
      </c>
      <c r="M173" s="33">
        <f t="shared" si="4"/>
        <v>1</v>
      </c>
      <c r="N173" s="20">
        <f t="shared" si="5"/>
        <v>0</v>
      </c>
      <c r="O173">
        <f>SUMIFS(联通数据!I:I,联通数据!A:A,LEFT(O$1,6),联通数据!C:C,F173)/1000</f>
        <v>0</v>
      </c>
    </row>
    <row r="174" spans="1:15">
      <c r="A174" s="21">
        <v>249406</v>
      </c>
      <c r="B174" s="9" t="s">
        <v>308</v>
      </c>
      <c r="C174" s="9" t="s">
        <v>24</v>
      </c>
      <c r="D174" s="18">
        <v>43333</v>
      </c>
      <c r="E174" s="9" t="s">
        <v>17</v>
      </c>
      <c r="F174" s="21">
        <v>18545819376</v>
      </c>
      <c r="G174" s="9" t="s">
        <v>287</v>
      </c>
      <c r="H174" s="9" t="s">
        <v>309</v>
      </c>
      <c r="I174" s="21">
        <v>18645177557</v>
      </c>
      <c r="J174" s="7">
        <v>50</v>
      </c>
      <c r="K174" s="7">
        <v>0</v>
      </c>
      <c r="L174" s="7">
        <v>2.5</v>
      </c>
      <c r="M174" s="33">
        <f t="shared" si="4"/>
        <v>0</v>
      </c>
      <c r="N174" s="20">
        <f t="shared" si="5"/>
        <v>2.5</v>
      </c>
      <c r="O174">
        <f>SUMIFS(联通数据!I:I,联通数据!A:A,LEFT(O$1,6),联通数据!C:C,F174)/1000</f>
        <v>50</v>
      </c>
    </row>
    <row r="175" spans="1:15">
      <c r="A175" s="21">
        <v>249546</v>
      </c>
      <c r="B175" s="9" t="s">
        <v>310</v>
      </c>
      <c r="C175" s="9" t="s">
        <v>21</v>
      </c>
      <c r="D175" s="18">
        <v>43344</v>
      </c>
      <c r="E175" s="9" t="s">
        <v>17</v>
      </c>
      <c r="F175" s="21">
        <v>13199333621</v>
      </c>
      <c r="G175" s="9" t="s">
        <v>292</v>
      </c>
      <c r="H175" s="9" t="s">
        <v>311</v>
      </c>
      <c r="I175" s="21">
        <v>18645360121</v>
      </c>
      <c r="J175" s="7">
        <v>50</v>
      </c>
      <c r="K175" s="7">
        <v>0</v>
      </c>
      <c r="L175" s="7">
        <v>2.5</v>
      </c>
      <c r="M175" s="33">
        <f t="shared" si="4"/>
        <v>0</v>
      </c>
      <c r="N175" s="20">
        <f t="shared" si="5"/>
        <v>2.5</v>
      </c>
      <c r="O175">
        <f>SUMIFS(联通数据!I:I,联通数据!A:A,LEFT(O$1,6),联通数据!C:C,F175)/1000</f>
        <v>50</v>
      </c>
    </row>
    <row r="176" spans="1:15">
      <c r="A176" s="21">
        <v>249936</v>
      </c>
      <c r="B176" s="9" t="s">
        <v>312</v>
      </c>
      <c r="C176" s="9" t="s">
        <v>24</v>
      </c>
      <c r="D176" s="18">
        <v>43369</v>
      </c>
      <c r="E176" s="9" t="s">
        <v>17</v>
      </c>
      <c r="F176" s="21">
        <v>15546505621</v>
      </c>
      <c r="G176" s="9" t="s">
        <v>287</v>
      </c>
      <c r="H176" s="9" t="s">
        <v>294</v>
      </c>
      <c r="I176" s="21">
        <v>18603658298</v>
      </c>
      <c r="J176" s="7">
        <v>0.2</v>
      </c>
      <c r="K176" s="7">
        <v>0</v>
      </c>
      <c r="L176" s="7">
        <v>0.01</v>
      </c>
      <c r="M176" s="33">
        <f t="shared" si="4"/>
        <v>0</v>
      </c>
      <c r="N176" s="20">
        <f t="shared" si="5"/>
        <v>0.01</v>
      </c>
      <c r="O176">
        <f>SUMIFS(联通数据!I:I,联通数据!A:A,LEFT(O$1,6),联通数据!C:C,F176)/1000</f>
        <v>0.2</v>
      </c>
    </row>
    <row r="177" spans="1:15">
      <c r="A177" s="21">
        <v>250266</v>
      </c>
      <c r="B177" s="9" t="s">
        <v>313</v>
      </c>
      <c r="C177" s="9" t="s">
        <v>70</v>
      </c>
      <c r="D177" s="18">
        <v>43390</v>
      </c>
      <c r="E177" s="9" t="s">
        <v>17</v>
      </c>
      <c r="F177" s="21">
        <v>13091629072</v>
      </c>
      <c r="G177" s="9" t="s">
        <v>287</v>
      </c>
      <c r="H177" s="9" t="s">
        <v>314</v>
      </c>
      <c r="I177" s="21">
        <v>18604511277</v>
      </c>
      <c r="J177" s="7">
        <v>0</v>
      </c>
      <c r="K177" s="7">
        <v>0</v>
      </c>
      <c r="L177" s="7">
        <v>0</v>
      </c>
      <c r="M177" s="33">
        <f t="shared" si="4"/>
        <v>0</v>
      </c>
      <c r="N177" s="20">
        <f t="shared" si="5"/>
        <v>0</v>
      </c>
      <c r="O177">
        <f>SUMIFS(联通数据!I:I,联通数据!A:A,LEFT(O$1,6),联通数据!C:C,F177)/1000</f>
        <v>0</v>
      </c>
    </row>
    <row r="178" spans="1:15">
      <c r="A178" s="21">
        <v>250346</v>
      </c>
      <c r="B178" s="9" t="s">
        <v>315</v>
      </c>
      <c r="C178" s="9" t="s">
        <v>85</v>
      </c>
      <c r="D178" s="18">
        <v>43395</v>
      </c>
      <c r="E178" s="9" t="s">
        <v>17</v>
      </c>
      <c r="F178" s="21">
        <v>13214561571</v>
      </c>
      <c r="G178" s="9" t="s">
        <v>287</v>
      </c>
      <c r="H178" s="9" t="s">
        <v>316</v>
      </c>
      <c r="I178" s="21">
        <v>18604560610</v>
      </c>
      <c r="J178" s="7">
        <v>50</v>
      </c>
      <c r="K178" s="7">
        <v>0</v>
      </c>
      <c r="L178" s="7">
        <v>2.5</v>
      </c>
      <c r="M178" s="33">
        <f t="shared" si="4"/>
        <v>1</v>
      </c>
      <c r="N178" s="20">
        <f t="shared" si="5"/>
        <v>0</v>
      </c>
      <c r="O178">
        <f>SUMIFS(联通数据!I:I,联通数据!A:A,LEFT(O$1,6),联通数据!C:C,F178)/1000</f>
        <v>0</v>
      </c>
    </row>
    <row r="179" spans="1:15">
      <c r="A179" s="21">
        <v>250408</v>
      </c>
      <c r="B179" s="9" t="s">
        <v>317</v>
      </c>
      <c r="C179" s="9" t="s">
        <v>34</v>
      </c>
      <c r="D179" s="18">
        <v>43399</v>
      </c>
      <c r="E179" s="9" t="s">
        <v>17</v>
      </c>
      <c r="F179" s="21">
        <v>13204580405</v>
      </c>
      <c r="G179" s="9" t="s">
        <v>287</v>
      </c>
      <c r="H179" s="9" t="s">
        <v>318</v>
      </c>
      <c r="I179" s="21">
        <v>15604571215</v>
      </c>
      <c r="J179" s="7">
        <v>0</v>
      </c>
      <c r="K179" s="7">
        <v>0</v>
      </c>
      <c r="L179" s="7">
        <v>0</v>
      </c>
      <c r="M179" s="33">
        <f t="shared" si="4"/>
        <v>0</v>
      </c>
      <c r="N179" s="20">
        <f t="shared" si="5"/>
        <v>0</v>
      </c>
      <c r="O179">
        <f>SUMIFS(联通数据!I:I,联通数据!A:A,LEFT(O$1,6),联通数据!C:C,F179)/1000</f>
        <v>0</v>
      </c>
    </row>
    <row r="180" spans="1:15">
      <c r="A180" s="21">
        <v>250424</v>
      </c>
      <c r="B180" s="9" t="s">
        <v>319</v>
      </c>
      <c r="C180" s="9" t="s">
        <v>70</v>
      </c>
      <c r="D180" s="18">
        <v>43402</v>
      </c>
      <c r="E180" s="9" t="s">
        <v>17</v>
      </c>
      <c r="F180" s="21">
        <v>15545426286</v>
      </c>
      <c r="G180" s="9" t="s">
        <v>287</v>
      </c>
      <c r="H180" s="9" t="s">
        <v>314</v>
      </c>
      <c r="I180" s="21">
        <v>18604541277</v>
      </c>
      <c r="J180" s="7">
        <v>800</v>
      </c>
      <c r="K180" s="7">
        <v>0</v>
      </c>
      <c r="L180" s="7">
        <v>40</v>
      </c>
      <c r="M180" s="33">
        <f t="shared" si="4"/>
        <v>0</v>
      </c>
      <c r="N180" s="20">
        <f t="shared" si="5"/>
        <v>40</v>
      </c>
      <c r="O180">
        <f>SUMIFS(联通数据!I:I,联通数据!A:A,LEFT(O$1,6),联通数据!C:C,F180)/1000</f>
        <v>800</v>
      </c>
    </row>
    <row r="181" spans="1:15">
      <c r="A181" s="21">
        <v>250665</v>
      </c>
      <c r="B181" s="9" t="s">
        <v>320</v>
      </c>
      <c r="C181" s="9" t="s">
        <v>24</v>
      </c>
      <c r="D181" s="18">
        <v>43413</v>
      </c>
      <c r="E181" s="9" t="s">
        <v>17</v>
      </c>
      <c r="F181" s="21">
        <v>13244647921</v>
      </c>
      <c r="G181" s="9" t="s">
        <v>287</v>
      </c>
      <c r="H181" s="9" t="s">
        <v>294</v>
      </c>
      <c r="I181" s="21">
        <v>18603658298</v>
      </c>
      <c r="J181" s="7">
        <v>0</v>
      </c>
      <c r="K181" s="7">
        <v>0</v>
      </c>
      <c r="L181" s="7">
        <v>0</v>
      </c>
      <c r="M181" s="33">
        <f t="shared" si="4"/>
        <v>0</v>
      </c>
      <c r="N181" s="20">
        <f t="shared" si="5"/>
        <v>0</v>
      </c>
      <c r="O181">
        <f>SUMIFS(联通数据!I:I,联通数据!A:A,LEFT(O$1,6),联通数据!C:C,F181)/1000</f>
        <v>0</v>
      </c>
    </row>
    <row r="182" spans="1:15">
      <c r="A182" s="21">
        <v>250666</v>
      </c>
      <c r="B182" s="9" t="s">
        <v>320</v>
      </c>
      <c r="C182" s="9" t="s">
        <v>24</v>
      </c>
      <c r="D182" s="18">
        <v>43413</v>
      </c>
      <c r="E182" s="9" t="s">
        <v>17</v>
      </c>
      <c r="F182" s="21">
        <v>13244648117</v>
      </c>
      <c r="G182" s="9" t="s">
        <v>287</v>
      </c>
      <c r="H182" s="9" t="s">
        <v>294</v>
      </c>
      <c r="I182" s="21">
        <v>18603658298</v>
      </c>
      <c r="J182" s="7">
        <v>0</v>
      </c>
      <c r="K182" s="7">
        <v>0</v>
      </c>
      <c r="L182" s="7">
        <v>0</v>
      </c>
      <c r="M182" s="33">
        <f t="shared" si="4"/>
        <v>0</v>
      </c>
      <c r="N182" s="20">
        <f t="shared" si="5"/>
        <v>0</v>
      </c>
      <c r="O182">
        <f>SUMIFS(联通数据!I:I,联通数据!A:A,LEFT(O$1,6),联通数据!C:C,F182)/1000</f>
        <v>0</v>
      </c>
    </row>
    <row r="183" spans="1:15">
      <c r="A183" s="21">
        <v>250667</v>
      </c>
      <c r="B183" s="9" t="s">
        <v>320</v>
      </c>
      <c r="C183" s="9" t="s">
        <v>24</v>
      </c>
      <c r="D183" s="18">
        <v>43413</v>
      </c>
      <c r="E183" s="9" t="s">
        <v>17</v>
      </c>
      <c r="F183" s="21">
        <v>13244648225</v>
      </c>
      <c r="G183" s="9" t="s">
        <v>287</v>
      </c>
      <c r="H183" s="9" t="s">
        <v>294</v>
      </c>
      <c r="I183" s="21">
        <v>18603658298</v>
      </c>
      <c r="J183" s="7">
        <v>0</v>
      </c>
      <c r="K183" s="7">
        <v>0</v>
      </c>
      <c r="L183" s="7">
        <v>0</v>
      </c>
      <c r="M183" s="33">
        <f t="shared" si="4"/>
        <v>0</v>
      </c>
      <c r="N183" s="20">
        <f t="shared" si="5"/>
        <v>0</v>
      </c>
      <c r="O183">
        <f>SUMIFS(联通数据!I:I,联通数据!A:A,LEFT(O$1,6),联通数据!C:C,F183)/1000</f>
        <v>0</v>
      </c>
    </row>
    <row r="184" spans="1:15">
      <c r="A184" s="21">
        <v>250668</v>
      </c>
      <c r="B184" s="9" t="s">
        <v>320</v>
      </c>
      <c r="C184" s="9" t="s">
        <v>24</v>
      </c>
      <c r="D184" s="18">
        <v>43413</v>
      </c>
      <c r="E184" s="9" t="s">
        <v>17</v>
      </c>
      <c r="F184" s="21">
        <v>13244648280</v>
      </c>
      <c r="G184" s="9" t="s">
        <v>287</v>
      </c>
      <c r="H184" s="9" t="s">
        <v>294</v>
      </c>
      <c r="I184" s="21">
        <v>18603658298</v>
      </c>
      <c r="J184" s="7">
        <v>0</v>
      </c>
      <c r="K184" s="7">
        <v>0</v>
      </c>
      <c r="L184" s="7">
        <v>0</v>
      </c>
      <c r="M184" s="33">
        <f t="shared" si="4"/>
        <v>0</v>
      </c>
      <c r="N184" s="20">
        <f t="shared" si="5"/>
        <v>0</v>
      </c>
      <c r="O184">
        <f>SUMIFS(联通数据!I:I,联通数据!A:A,LEFT(O$1,6),联通数据!C:C,F184)/1000</f>
        <v>0</v>
      </c>
    </row>
    <row r="185" spans="1:15">
      <c r="A185" s="21">
        <v>250669</v>
      </c>
      <c r="B185" s="9" t="s">
        <v>320</v>
      </c>
      <c r="C185" s="9" t="s">
        <v>24</v>
      </c>
      <c r="D185" s="18">
        <v>43413</v>
      </c>
      <c r="E185" s="9" t="s">
        <v>17</v>
      </c>
      <c r="F185" s="21">
        <v>16603630847</v>
      </c>
      <c r="G185" s="9" t="s">
        <v>287</v>
      </c>
      <c r="H185" s="9" t="s">
        <v>294</v>
      </c>
      <c r="I185" s="21">
        <v>18603658298</v>
      </c>
      <c r="J185" s="7">
        <v>0</v>
      </c>
      <c r="K185" s="7">
        <v>0</v>
      </c>
      <c r="L185" s="7">
        <v>0</v>
      </c>
      <c r="M185" s="33">
        <f t="shared" si="4"/>
        <v>0</v>
      </c>
      <c r="N185" s="20">
        <f t="shared" si="5"/>
        <v>0</v>
      </c>
      <c r="O185">
        <f>SUMIFS(联通数据!I:I,联通数据!A:A,LEFT(O$1,6),联通数据!C:C,F185)/1000</f>
        <v>0</v>
      </c>
    </row>
    <row r="186" spans="1:15">
      <c r="A186" s="21">
        <v>250670</v>
      </c>
      <c r="B186" s="9" t="s">
        <v>320</v>
      </c>
      <c r="C186" s="9" t="s">
        <v>24</v>
      </c>
      <c r="D186" s="18">
        <v>43413</v>
      </c>
      <c r="E186" s="9" t="s">
        <v>17</v>
      </c>
      <c r="F186" s="21">
        <v>13244648363</v>
      </c>
      <c r="G186" s="9" t="s">
        <v>287</v>
      </c>
      <c r="H186" s="9" t="s">
        <v>294</v>
      </c>
      <c r="I186" s="21">
        <v>18603658298</v>
      </c>
      <c r="J186" s="7">
        <v>0</v>
      </c>
      <c r="K186" s="7">
        <v>0</v>
      </c>
      <c r="L186" s="7">
        <v>0</v>
      </c>
      <c r="M186" s="33">
        <f t="shared" si="4"/>
        <v>0</v>
      </c>
      <c r="N186" s="20">
        <f t="shared" si="5"/>
        <v>0</v>
      </c>
      <c r="O186">
        <f>SUMIFS(联通数据!I:I,联通数据!A:A,LEFT(O$1,6),联通数据!C:C,F186)/1000</f>
        <v>0</v>
      </c>
    </row>
    <row r="187" spans="1:15">
      <c r="A187" s="21">
        <v>250671</v>
      </c>
      <c r="B187" s="9" t="s">
        <v>320</v>
      </c>
      <c r="C187" s="9" t="s">
        <v>24</v>
      </c>
      <c r="D187" s="18">
        <v>43413</v>
      </c>
      <c r="E187" s="9" t="s">
        <v>17</v>
      </c>
      <c r="F187" s="21">
        <v>13244648513</v>
      </c>
      <c r="G187" s="9" t="s">
        <v>287</v>
      </c>
      <c r="H187" s="9" t="s">
        <v>294</v>
      </c>
      <c r="I187" s="21">
        <v>18603658298</v>
      </c>
      <c r="J187" s="7">
        <v>0</v>
      </c>
      <c r="K187" s="7">
        <v>0</v>
      </c>
      <c r="L187" s="7">
        <v>0</v>
      </c>
      <c r="M187" s="33">
        <f t="shared" si="4"/>
        <v>0</v>
      </c>
      <c r="N187" s="20">
        <f t="shared" si="5"/>
        <v>0</v>
      </c>
      <c r="O187">
        <f>SUMIFS(联通数据!I:I,联通数据!A:A,LEFT(O$1,6),联通数据!C:C,F187)/1000</f>
        <v>0</v>
      </c>
    </row>
    <row r="188" spans="1:15">
      <c r="A188" s="21">
        <v>250672</v>
      </c>
      <c r="B188" s="9" t="s">
        <v>320</v>
      </c>
      <c r="C188" s="9" t="s">
        <v>24</v>
      </c>
      <c r="D188" s="18">
        <v>43413</v>
      </c>
      <c r="E188" s="9" t="s">
        <v>17</v>
      </c>
      <c r="F188" s="21">
        <v>16603630849</v>
      </c>
      <c r="G188" s="9" t="s">
        <v>287</v>
      </c>
      <c r="H188" s="9" t="s">
        <v>294</v>
      </c>
      <c r="I188" s="21">
        <v>18603658298</v>
      </c>
      <c r="J188" s="7">
        <v>0</v>
      </c>
      <c r="K188" s="7">
        <v>0</v>
      </c>
      <c r="L188" s="7">
        <v>0</v>
      </c>
      <c r="M188" s="33">
        <f t="shared" si="4"/>
        <v>0</v>
      </c>
      <c r="N188" s="20">
        <f t="shared" si="5"/>
        <v>0</v>
      </c>
      <c r="O188">
        <f>SUMIFS(联通数据!I:I,联通数据!A:A,LEFT(O$1,6),联通数据!C:C,F188)/1000</f>
        <v>0</v>
      </c>
    </row>
    <row r="189" spans="1:15">
      <c r="A189" s="21">
        <v>250674</v>
      </c>
      <c r="B189" s="9" t="s">
        <v>320</v>
      </c>
      <c r="C189" s="9" t="s">
        <v>24</v>
      </c>
      <c r="D189" s="18">
        <v>43413</v>
      </c>
      <c r="E189" s="9" t="s">
        <v>17</v>
      </c>
      <c r="F189" s="21">
        <v>13244648627</v>
      </c>
      <c r="G189" s="9" t="s">
        <v>287</v>
      </c>
      <c r="H189" s="9" t="s">
        <v>294</v>
      </c>
      <c r="I189" s="21">
        <v>18603658298</v>
      </c>
      <c r="J189" s="7">
        <v>0</v>
      </c>
      <c r="K189" s="7">
        <v>0</v>
      </c>
      <c r="L189" s="7">
        <v>0</v>
      </c>
      <c r="M189" s="33">
        <f t="shared" si="4"/>
        <v>0</v>
      </c>
      <c r="N189" s="20">
        <f t="shared" si="5"/>
        <v>0</v>
      </c>
      <c r="O189">
        <f>SUMIFS(联通数据!I:I,联通数据!A:A,LEFT(O$1,6),联通数据!C:C,F189)/1000</f>
        <v>0</v>
      </c>
    </row>
    <row r="190" spans="1:15">
      <c r="A190" s="21">
        <v>250675</v>
      </c>
      <c r="B190" s="9" t="s">
        <v>320</v>
      </c>
      <c r="C190" s="9" t="s">
        <v>24</v>
      </c>
      <c r="D190" s="18">
        <v>43413</v>
      </c>
      <c r="E190" s="9" t="s">
        <v>17</v>
      </c>
      <c r="F190" s="21">
        <v>16603630848</v>
      </c>
      <c r="G190" s="9" t="s">
        <v>287</v>
      </c>
      <c r="H190" s="9" t="s">
        <v>294</v>
      </c>
      <c r="I190" s="21">
        <v>18603658298</v>
      </c>
      <c r="J190" s="7">
        <v>0</v>
      </c>
      <c r="K190" s="7">
        <v>0</v>
      </c>
      <c r="L190" s="7">
        <v>0</v>
      </c>
      <c r="M190" s="33">
        <f t="shared" si="4"/>
        <v>0</v>
      </c>
      <c r="N190" s="20">
        <f t="shared" si="5"/>
        <v>0</v>
      </c>
      <c r="O190">
        <f>SUMIFS(联通数据!I:I,联通数据!A:A,LEFT(O$1,6),联通数据!C:C,F190)/1000</f>
        <v>0</v>
      </c>
    </row>
    <row r="191" spans="1:15">
      <c r="A191" s="21">
        <v>250919</v>
      </c>
      <c r="B191" s="9" t="s">
        <v>321</v>
      </c>
      <c r="C191" s="9" t="s">
        <v>16</v>
      </c>
      <c r="D191" s="18">
        <v>43430</v>
      </c>
      <c r="E191" s="9" t="s">
        <v>17</v>
      </c>
      <c r="F191" s="21">
        <v>13136808826</v>
      </c>
      <c r="G191" s="9" t="s">
        <v>287</v>
      </c>
      <c r="H191" s="9" t="s">
        <v>322</v>
      </c>
      <c r="I191" s="21">
        <v>15645901732</v>
      </c>
      <c r="J191" s="7">
        <v>0</v>
      </c>
      <c r="K191" s="7">
        <v>0</v>
      </c>
      <c r="L191" s="7">
        <v>0</v>
      </c>
      <c r="M191" s="33">
        <f t="shared" si="4"/>
        <v>0</v>
      </c>
      <c r="N191" s="20">
        <f t="shared" si="5"/>
        <v>0</v>
      </c>
      <c r="O191">
        <f>SUMIFS(联通数据!I:I,联通数据!A:A,LEFT(O$1,6),联通数据!C:C,F191)/1000</f>
        <v>0</v>
      </c>
    </row>
    <row r="192" spans="1:15">
      <c r="A192" s="21">
        <v>250937</v>
      </c>
      <c r="B192" s="9" t="s">
        <v>79</v>
      </c>
      <c r="C192" s="9" t="s">
        <v>24</v>
      </c>
      <c r="D192" s="18">
        <v>43431</v>
      </c>
      <c r="E192" s="9" t="s">
        <v>17</v>
      </c>
      <c r="F192" s="21">
        <v>13212810172</v>
      </c>
      <c r="G192" s="9" t="s">
        <v>287</v>
      </c>
      <c r="H192" s="9" t="s">
        <v>323</v>
      </c>
      <c r="I192" s="21">
        <v>18604611886</v>
      </c>
      <c r="J192" s="7">
        <v>826.88</v>
      </c>
      <c r="K192" s="7">
        <v>0</v>
      </c>
      <c r="L192" s="7">
        <v>41.344</v>
      </c>
      <c r="M192" s="33">
        <f t="shared" si="4"/>
        <v>0</v>
      </c>
      <c r="N192" s="20">
        <f t="shared" si="5"/>
        <v>41.34</v>
      </c>
      <c r="O192">
        <f>SUMIFS(联通数据!I:I,联通数据!A:A,LEFT(O$1,6),联通数据!C:C,F192)/1000</f>
        <v>826.88</v>
      </c>
    </row>
    <row r="193" spans="1:15">
      <c r="A193" s="21">
        <v>250947</v>
      </c>
      <c r="B193" s="9" t="s">
        <v>324</v>
      </c>
      <c r="C193" s="9" t="s">
        <v>67</v>
      </c>
      <c r="D193" s="18">
        <v>43431</v>
      </c>
      <c r="E193" s="9" t="s">
        <v>17</v>
      </c>
      <c r="F193" s="21">
        <v>15545554134</v>
      </c>
      <c r="G193" s="9" t="s">
        <v>287</v>
      </c>
      <c r="H193" s="9" t="s">
        <v>325</v>
      </c>
      <c r="I193" s="21">
        <v>18645567779</v>
      </c>
      <c r="J193" s="7">
        <v>50</v>
      </c>
      <c r="K193" s="7">
        <v>50</v>
      </c>
      <c r="L193" s="7">
        <v>6.25</v>
      </c>
      <c r="M193" s="33">
        <f t="shared" si="4"/>
        <v>0.5</v>
      </c>
      <c r="N193" s="20">
        <f t="shared" si="5"/>
        <v>3.13</v>
      </c>
      <c r="O193">
        <f>SUMIFS(联通数据!I:I,联通数据!A:A,LEFT(O$1,6),联通数据!C:C,F193)/1000</f>
        <v>50</v>
      </c>
    </row>
    <row r="194" spans="1:15">
      <c r="A194" s="21">
        <v>251097</v>
      </c>
      <c r="B194" s="9" t="s">
        <v>326</v>
      </c>
      <c r="C194" s="9" t="s">
        <v>24</v>
      </c>
      <c r="D194" s="18">
        <v>43438</v>
      </c>
      <c r="E194" s="9" t="s">
        <v>17</v>
      </c>
      <c r="F194" s="21">
        <v>18686731760</v>
      </c>
      <c r="G194" s="9" t="s">
        <v>287</v>
      </c>
      <c r="H194" s="9" t="s">
        <v>253</v>
      </c>
      <c r="I194" s="21">
        <v>18603653698</v>
      </c>
      <c r="J194" s="7">
        <v>100</v>
      </c>
      <c r="K194" s="7">
        <v>0</v>
      </c>
      <c r="L194" s="7">
        <v>5</v>
      </c>
      <c r="M194" s="33">
        <f t="shared" si="4"/>
        <v>0</v>
      </c>
      <c r="N194" s="20">
        <f t="shared" si="5"/>
        <v>5</v>
      </c>
      <c r="O194">
        <f>SUMIFS(联通数据!I:I,联通数据!A:A,LEFT(O$1,6),联通数据!C:C,F194)/1000</f>
        <v>100</v>
      </c>
    </row>
    <row r="195" spans="1:15">
      <c r="A195" s="21">
        <v>251165</v>
      </c>
      <c r="B195" s="9" t="s">
        <v>327</v>
      </c>
      <c r="C195" s="9" t="s">
        <v>70</v>
      </c>
      <c r="D195" s="18">
        <v>43440</v>
      </c>
      <c r="E195" s="9" t="s">
        <v>17</v>
      </c>
      <c r="F195" s="21">
        <v>13045419356</v>
      </c>
      <c r="G195" s="9" t="s">
        <v>287</v>
      </c>
      <c r="H195" s="9" t="s">
        <v>314</v>
      </c>
      <c r="I195" s="21">
        <v>18604511277</v>
      </c>
      <c r="J195" s="7">
        <v>400</v>
      </c>
      <c r="K195" s="7">
        <v>0</v>
      </c>
      <c r="L195" s="7">
        <v>20</v>
      </c>
      <c r="M195" s="33">
        <f t="shared" ref="M195:M204" si="6">IF(J195+K195&gt;0,1-O195/(J195+K195),0)</f>
        <v>0</v>
      </c>
      <c r="N195" s="20">
        <f t="shared" ref="N195:N204" si="7">ROUND(L195*(1-M195),2)</f>
        <v>20</v>
      </c>
      <c r="O195">
        <f>SUMIFS(联通数据!I:I,联通数据!A:A,LEFT(O$1,6),联通数据!C:C,F195)/1000</f>
        <v>400</v>
      </c>
    </row>
    <row r="196" spans="1:15">
      <c r="A196" s="21">
        <v>251348</v>
      </c>
      <c r="B196" s="9" t="s">
        <v>328</v>
      </c>
      <c r="C196" s="9" t="s">
        <v>70</v>
      </c>
      <c r="D196" s="18">
        <v>43452</v>
      </c>
      <c r="E196" s="9" t="s">
        <v>17</v>
      </c>
      <c r="F196" s="21">
        <v>15663020339</v>
      </c>
      <c r="G196" s="9" t="s">
        <v>287</v>
      </c>
      <c r="H196" s="9" t="s">
        <v>329</v>
      </c>
      <c r="I196" s="21">
        <v>18604549696</v>
      </c>
      <c r="J196" s="7">
        <v>21.63</v>
      </c>
      <c r="K196" s="7">
        <v>0</v>
      </c>
      <c r="L196" s="7">
        <v>1.0815</v>
      </c>
      <c r="M196" s="33">
        <f t="shared" si="6"/>
        <v>0</v>
      </c>
      <c r="N196" s="20">
        <f t="shared" si="7"/>
        <v>1.08</v>
      </c>
      <c r="O196">
        <f>SUMIFS(联通数据!I:I,联通数据!A:A,LEFT(O$1,6),联通数据!C:C,F196)/1000</f>
        <v>21.63</v>
      </c>
    </row>
    <row r="197" spans="1:15">
      <c r="A197" s="21">
        <v>251360</v>
      </c>
      <c r="B197" s="9" t="s">
        <v>184</v>
      </c>
      <c r="C197" s="9" t="s">
        <v>16</v>
      </c>
      <c r="D197" s="18">
        <v>43453</v>
      </c>
      <c r="E197" s="9" t="s">
        <v>17</v>
      </c>
      <c r="F197" s="21">
        <v>13089069951</v>
      </c>
      <c r="G197" s="9" t="s">
        <v>287</v>
      </c>
      <c r="H197" s="9" t="s">
        <v>176</v>
      </c>
      <c r="I197" s="21">
        <v>15645901778</v>
      </c>
      <c r="J197" s="7">
        <v>24.05</v>
      </c>
      <c r="K197" s="7">
        <v>0</v>
      </c>
      <c r="L197" s="7">
        <v>1.2025</v>
      </c>
      <c r="M197" s="33">
        <f t="shared" si="6"/>
        <v>0</v>
      </c>
      <c r="N197" s="20">
        <f t="shared" si="7"/>
        <v>1.2</v>
      </c>
      <c r="O197">
        <f>SUMIFS(联通数据!I:I,联通数据!A:A,LEFT(O$1,6),联通数据!C:C,F197)/1000</f>
        <v>24.05</v>
      </c>
    </row>
    <row r="198" spans="1:15">
      <c r="A198" s="21">
        <v>251615</v>
      </c>
      <c r="B198" s="9" t="s">
        <v>330</v>
      </c>
      <c r="C198" s="9" t="s">
        <v>70</v>
      </c>
      <c r="D198" s="18">
        <v>43469</v>
      </c>
      <c r="E198" s="9" t="s">
        <v>17</v>
      </c>
      <c r="F198" s="21">
        <v>15545421681</v>
      </c>
      <c r="G198" s="9" t="s">
        <v>287</v>
      </c>
      <c r="H198" s="9" t="s">
        <v>314</v>
      </c>
      <c r="I198" s="21">
        <v>18604541277</v>
      </c>
      <c r="J198" s="7">
        <v>800</v>
      </c>
      <c r="K198" s="7">
        <v>0</v>
      </c>
      <c r="L198" s="7">
        <v>40</v>
      </c>
      <c r="M198" s="33">
        <f t="shared" si="6"/>
        <v>1</v>
      </c>
      <c r="N198" s="20">
        <f t="shared" si="7"/>
        <v>0</v>
      </c>
      <c r="O198">
        <f>SUMIFS(联通数据!I:I,联通数据!A:A,LEFT(O$1,6),联通数据!C:C,F198)/1000</f>
        <v>0</v>
      </c>
    </row>
    <row r="199" spans="1:15">
      <c r="A199" s="21">
        <v>251792</v>
      </c>
      <c r="B199" s="9" t="s">
        <v>331</v>
      </c>
      <c r="C199" s="9" t="s">
        <v>77</v>
      </c>
      <c r="D199" s="18">
        <v>43482</v>
      </c>
      <c r="E199" s="9" t="s">
        <v>17</v>
      </c>
      <c r="F199" s="21">
        <v>13263569004</v>
      </c>
      <c r="G199" s="9" t="s">
        <v>292</v>
      </c>
      <c r="H199" s="9" t="s">
        <v>332</v>
      </c>
      <c r="I199" s="21">
        <v>18646410615</v>
      </c>
      <c r="J199" s="7">
        <v>50</v>
      </c>
      <c r="K199" s="7">
        <v>0</v>
      </c>
      <c r="L199" s="7">
        <v>2.5</v>
      </c>
      <c r="M199" s="33">
        <f t="shared" si="6"/>
        <v>0</v>
      </c>
      <c r="N199" s="20">
        <f t="shared" si="7"/>
        <v>2.5</v>
      </c>
      <c r="O199">
        <f>SUMIFS(联通数据!I:I,联通数据!A:A,LEFT(O$1,6),联通数据!C:C,F199)/1000</f>
        <v>50</v>
      </c>
    </row>
    <row r="200" spans="1:15">
      <c r="A200" s="21">
        <v>251951</v>
      </c>
      <c r="B200" s="9" t="s">
        <v>333</v>
      </c>
      <c r="C200" s="9" t="s">
        <v>70</v>
      </c>
      <c r="D200" s="18">
        <v>43491</v>
      </c>
      <c r="E200" s="9" t="s">
        <v>17</v>
      </c>
      <c r="F200" s="21">
        <v>13144547695</v>
      </c>
      <c r="G200" s="9" t="s">
        <v>287</v>
      </c>
      <c r="H200" s="9" t="s">
        <v>314</v>
      </c>
      <c r="I200" s="21">
        <v>18604541277</v>
      </c>
      <c r="J200" s="7">
        <v>0</v>
      </c>
      <c r="K200" s="7">
        <v>0</v>
      </c>
      <c r="L200" s="7">
        <v>0</v>
      </c>
      <c r="M200" s="33">
        <f t="shared" si="6"/>
        <v>0</v>
      </c>
      <c r="N200" s="20">
        <f t="shared" si="7"/>
        <v>0</v>
      </c>
      <c r="O200">
        <f>SUMIFS(联通数据!I:I,联通数据!A:A,LEFT(O$1,6),联通数据!C:C,F200)/1000</f>
        <v>0</v>
      </c>
    </row>
    <row r="201" spans="1:15">
      <c r="A201" s="21">
        <v>251958</v>
      </c>
      <c r="B201" s="9" t="s">
        <v>333</v>
      </c>
      <c r="C201" s="9" t="s">
        <v>70</v>
      </c>
      <c r="D201" s="18">
        <v>43493</v>
      </c>
      <c r="E201" s="9" t="s">
        <v>17</v>
      </c>
      <c r="F201" s="21">
        <v>15545755306</v>
      </c>
      <c r="G201" s="9" t="s">
        <v>287</v>
      </c>
      <c r="H201" s="9" t="s">
        <v>314</v>
      </c>
      <c r="I201" s="21">
        <v>18604541277</v>
      </c>
      <c r="J201" s="7">
        <v>0</v>
      </c>
      <c r="K201" s="7">
        <v>0</v>
      </c>
      <c r="L201" s="7">
        <v>0</v>
      </c>
      <c r="M201" s="33">
        <f t="shared" si="6"/>
        <v>0</v>
      </c>
      <c r="N201" s="20">
        <f t="shared" si="7"/>
        <v>0</v>
      </c>
      <c r="O201">
        <f>SUMIFS(联通数据!I:I,联通数据!A:A,LEFT(O$1,6),联通数据!C:C,F201)/1000</f>
        <v>0</v>
      </c>
    </row>
    <row r="202" spans="1:15">
      <c r="A202" s="21">
        <v>251994</v>
      </c>
      <c r="B202" s="9" t="s">
        <v>334</v>
      </c>
      <c r="C202" s="9" t="s">
        <v>24</v>
      </c>
      <c r="D202" s="18">
        <v>43495</v>
      </c>
      <c r="E202" s="9" t="s">
        <v>17</v>
      </c>
      <c r="F202" s="21">
        <v>18504609615</v>
      </c>
      <c r="G202" s="9" t="s">
        <v>287</v>
      </c>
      <c r="H202" s="9" t="s">
        <v>335</v>
      </c>
      <c r="I202" s="21">
        <v>18603653246</v>
      </c>
      <c r="J202" s="7">
        <v>824.05</v>
      </c>
      <c r="K202" s="7">
        <v>0</v>
      </c>
      <c r="L202" s="7">
        <v>41.2025</v>
      </c>
      <c r="M202" s="33">
        <f t="shared" si="6"/>
        <v>0</v>
      </c>
      <c r="N202" s="20">
        <f t="shared" si="7"/>
        <v>41.2</v>
      </c>
      <c r="O202">
        <f>SUMIFS(联通数据!I:I,联通数据!A:A,LEFT(O$1,6),联通数据!C:C,F202)/1000</f>
        <v>824.05</v>
      </c>
    </row>
    <row r="203" spans="1:15">
      <c r="A203" s="21">
        <v>252272</v>
      </c>
      <c r="B203" s="9" t="s">
        <v>337</v>
      </c>
      <c r="C203" s="9" t="s">
        <v>24</v>
      </c>
      <c r="D203" s="18">
        <v>43515</v>
      </c>
      <c r="E203" s="9" t="s">
        <v>17</v>
      </c>
      <c r="F203" s="21">
        <v>18545160373</v>
      </c>
      <c r="G203" s="9" t="s">
        <v>287</v>
      </c>
      <c r="H203" s="9" t="s">
        <v>338</v>
      </c>
      <c r="I203" s="21">
        <v>18603655031</v>
      </c>
      <c r="J203" s="7">
        <v>400</v>
      </c>
      <c r="K203" s="7">
        <v>0</v>
      </c>
      <c r="L203" s="7">
        <v>20</v>
      </c>
      <c r="M203" s="33">
        <f t="shared" si="6"/>
        <v>0</v>
      </c>
      <c r="N203" s="20">
        <f t="shared" si="7"/>
        <v>20</v>
      </c>
      <c r="O203">
        <f>SUMIFS(联通数据!I:I,联通数据!A:A,LEFT(O$1,6),联通数据!C:C,F203)/1000</f>
        <v>400</v>
      </c>
    </row>
    <row r="204" spans="1:15">
      <c r="A204" s="21">
        <v>252273</v>
      </c>
      <c r="B204" s="9" t="s">
        <v>339</v>
      </c>
      <c r="C204" s="9" t="s">
        <v>24</v>
      </c>
      <c r="D204" s="18">
        <v>43515</v>
      </c>
      <c r="E204" s="9" t="s">
        <v>17</v>
      </c>
      <c r="F204" s="21">
        <v>18603662037</v>
      </c>
      <c r="G204" s="9" t="s">
        <v>287</v>
      </c>
      <c r="H204" s="9" t="s">
        <v>340</v>
      </c>
      <c r="I204" s="21">
        <v>18603653372</v>
      </c>
      <c r="J204" s="7">
        <v>318.72</v>
      </c>
      <c r="K204" s="7">
        <v>0</v>
      </c>
      <c r="L204" s="7">
        <v>15.936</v>
      </c>
      <c r="M204" s="33">
        <f t="shared" si="6"/>
        <v>0</v>
      </c>
      <c r="N204" s="20">
        <f t="shared" si="7"/>
        <v>15.94</v>
      </c>
      <c r="O204">
        <f>SUMIFS(联通数据!I:I,联通数据!A:A,LEFT(O$1,6),联通数据!C:C,F204)/1000</f>
        <v>318.72</v>
      </c>
    </row>
  </sheetData>
  <autoFilter ref="A1:O204">
    <extLst/>
  </autoFilter>
  <pageMargins left="0.75" right="0.75" top="1" bottom="1" header="0.511805555555556" footer="0.511805555555556"/>
  <pageSetup paperSize="9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8"/>
  <sheetViews>
    <sheetView workbookViewId="0">
      <pane xSplit="14" ySplit="1" topLeftCell="O185" activePane="bottomRight" state="frozen"/>
      <selection/>
      <selection pane="topRight"/>
      <selection pane="bottomLeft"/>
      <selection pane="bottomRight" activeCell="L197" sqref="L197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8" width="7.875" style="14" customWidth="1"/>
    <col min="9" max="9" width="11.125" style="14" customWidth="1"/>
    <col min="10" max="10" width="10.375"/>
    <col min="12" max="12" width="10.125"/>
    <col min="13" max="13" width="9.25"/>
    <col min="14" max="14" width="11.5"/>
    <col min="15" max="15" width="10.375"/>
  </cols>
  <sheetData>
    <row r="1" ht="24" spans="1:15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31" t="s">
        <v>9</v>
      </c>
      <c r="K1" s="31" t="s">
        <v>10</v>
      </c>
      <c r="L1" s="32" t="s">
        <v>290</v>
      </c>
      <c r="M1" s="4" t="s">
        <v>12</v>
      </c>
      <c r="N1" s="4" t="s">
        <v>13</v>
      </c>
      <c r="O1" t="s">
        <v>341</v>
      </c>
    </row>
    <row r="2" spans="1:15">
      <c r="A2" s="9">
        <v>222412</v>
      </c>
      <c r="B2" s="9" t="s">
        <v>15</v>
      </c>
      <c r="C2" s="9" t="s">
        <v>16</v>
      </c>
      <c r="D2" s="18">
        <v>42166</v>
      </c>
      <c r="E2" s="9" t="s">
        <v>17</v>
      </c>
      <c r="F2" s="9">
        <v>18603679568</v>
      </c>
      <c r="G2" s="9" t="s">
        <v>292</v>
      </c>
      <c r="H2" s="9" t="s">
        <v>19</v>
      </c>
      <c r="I2" s="9">
        <v>15645900204</v>
      </c>
      <c r="J2" s="7">
        <v>800</v>
      </c>
      <c r="K2" s="7">
        <v>0</v>
      </c>
      <c r="L2" s="7">
        <v>40</v>
      </c>
      <c r="M2" s="33">
        <f>IF(J2+K2&gt;0,1-O2/(J2+K2),0)</f>
        <v>0</v>
      </c>
      <c r="N2" s="20">
        <f>ROUND(L2*(1-M2),2)</f>
        <v>40</v>
      </c>
      <c r="O2">
        <f>SUMIFS(联通数据!I:I,联通数据!A:A,LEFT(O$1,6),联通数据!C:C,F2)/1000</f>
        <v>800</v>
      </c>
    </row>
    <row r="3" spans="1:15">
      <c r="A3" s="9">
        <v>223048</v>
      </c>
      <c r="B3" s="9" t="s">
        <v>20</v>
      </c>
      <c r="C3" s="9" t="s">
        <v>21</v>
      </c>
      <c r="D3" s="18">
        <v>42186</v>
      </c>
      <c r="E3" s="9" t="s">
        <v>17</v>
      </c>
      <c r="F3" s="9">
        <v>15694538416</v>
      </c>
      <c r="G3" s="9" t="s">
        <v>292</v>
      </c>
      <c r="H3" s="9" t="s">
        <v>22</v>
      </c>
      <c r="I3" s="9">
        <v>18604530197</v>
      </c>
      <c r="J3" s="7">
        <v>0</v>
      </c>
      <c r="K3" s="7">
        <v>0</v>
      </c>
      <c r="L3" s="7">
        <v>0</v>
      </c>
      <c r="M3" s="33">
        <f t="shared" ref="M3:M66" si="0">IF(J3+K3&gt;0,1-O3/(J3+K3),0)</f>
        <v>0</v>
      </c>
      <c r="N3" s="20">
        <f t="shared" ref="N3:N66" si="1">ROUND(L3*(1-M3),2)</f>
        <v>0</v>
      </c>
      <c r="O3">
        <f>SUMIFS(联通数据!I:I,联通数据!A:A,LEFT(O$1,6),联通数据!C:C,F3)/1000</f>
        <v>0</v>
      </c>
    </row>
    <row r="4" spans="1:15">
      <c r="A4" s="9">
        <v>224085</v>
      </c>
      <c r="B4" s="9" t="s">
        <v>23</v>
      </c>
      <c r="C4" s="9" t="s">
        <v>24</v>
      </c>
      <c r="D4" s="18">
        <v>42221</v>
      </c>
      <c r="E4" s="9" t="s">
        <v>17</v>
      </c>
      <c r="F4" s="9">
        <v>13101605147</v>
      </c>
      <c r="G4" s="9" t="s">
        <v>292</v>
      </c>
      <c r="H4" s="9" t="s">
        <v>25</v>
      </c>
      <c r="I4" s="9">
        <v>18603655990</v>
      </c>
      <c r="J4" s="7">
        <v>0</v>
      </c>
      <c r="K4" s="7">
        <v>0</v>
      </c>
      <c r="L4" s="7">
        <v>0</v>
      </c>
      <c r="M4" s="33">
        <f t="shared" si="0"/>
        <v>0</v>
      </c>
      <c r="N4" s="20">
        <f t="shared" si="1"/>
        <v>0</v>
      </c>
      <c r="O4">
        <f>SUMIFS(联通数据!I:I,联通数据!A:A,LEFT(O$1,6),联通数据!C:C,F4)/1000</f>
        <v>0</v>
      </c>
    </row>
    <row r="5" spans="1:15">
      <c r="A5" s="9">
        <v>224098</v>
      </c>
      <c r="B5" s="9" t="s">
        <v>26</v>
      </c>
      <c r="C5" s="9" t="s">
        <v>16</v>
      </c>
      <c r="D5" s="18">
        <v>42222</v>
      </c>
      <c r="E5" s="9" t="s">
        <v>17</v>
      </c>
      <c r="F5" s="9">
        <v>13029828095</v>
      </c>
      <c r="G5" s="9" t="s">
        <v>292</v>
      </c>
      <c r="H5" s="9" t="s">
        <v>27</v>
      </c>
      <c r="I5" s="9">
        <v>15645903151</v>
      </c>
      <c r="J5" s="7">
        <v>400</v>
      </c>
      <c r="K5" s="7">
        <v>0</v>
      </c>
      <c r="L5" s="7">
        <v>20</v>
      </c>
      <c r="M5" s="33">
        <f t="shared" si="0"/>
        <v>1</v>
      </c>
      <c r="N5" s="20">
        <f t="shared" si="1"/>
        <v>0</v>
      </c>
      <c r="O5">
        <f>SUMIFS(联通数据!I:I,联通数据!A:A,LEFT(O$1,6),联通数据!C:C,F5)/1000</f>
        <v>0</v>
      </c>
    </row>
    <row r="6" spans="1:15">
      <c r="A6" s="9">
        <v>224191</v>
      </c>
      <c r="B6" s="9" t="s">
        <v>28</v>
      </c>
      <c r="C6" s="9" t="s">
        <v>29</v>
      </c>
      <c r="D6" s="18">
        <v>42227</v>
      </c>
      <c r="E6" s="9" t="s">
        <v>17</v>
      </c>
      <c r="F6" s="9">
        <v>13089755402</v>
      </c>
      <c r="G6" s="9" t="s">
        <v>292</v>
      </c>
      <c r="H6" s="9" t="s">
        <v>30</v>
      </c>
      <c r="I6" s="9">
        <v>15646202616</v>
      </c>
      <c r="J6" s="7">
        <v>0</v>
      </c>
      <c r="K6" s="7">
        <v>0</v>
      </c>
      <c r="L6" s="7">
        <v>0</v>
      </c>
      <c r="M6" s="33">
        <f t="shared" si="0"/>
        <v>0</v>
      </c>
      <c r="N6" s="20">
        <f t="shared" si="1"/>
        <v>0</v>
      </c>
      <c r="O6">
        <f>SUMIFS(联通数据!I:I,联通数据!A:A,LEFT(O$1,6),联通数据!C:C,F6)/1000</f>
        <v>0</v>
      </c>
    </row>
    <row r="7" spans="1:15">
      <c r="A7" s="9">
        <v>224497</v>
      </c>
      <c r="B7" s="9" t="s">
        <v>31</v>
      </c>
      <c r="C7" s="9" t="s">
        <v>21</v>
      </c>
      <c r="D7" s="18">
        <v>42236</v>
      </c>
      <c r="E7" s="9" t="s">
        <v>17</v>
      </c>
      <c r="F7" s="9">
        <v>13039700587</v>
      </c>
      <c r="G7" s="9" t="s">
        <v>292</v>
      </c>
      <c r="H7" s="9" t="s">
        <v>32</v>
      </c>
      <c r="I7" s="9">
        <v>18604530226</v>
      </c>
      <c r="J7" s="7">
        <v>765.28</v>
      </c>
      <c r="K7" s="7">
        <v>0</v>
      </c>
      <c r="L7" s="7">
        <v>38.264</v>
      </c>
      <c r="M7" s="33">
        <f t="shared" si="0"/>
        <v>0</v>
      </c>
      <c r="N7" s="20">
        <f t="shared" si="1"/>
        <v>38.26</v>
      </c>
      <c r="O7">
        <f>SUMIFS(联通数据!I:I,联通数据!A:A,LEFT(O$1,6),联通数据!C:C,F7)/1000</f>
        <v>765.28</v>
      </c>
    </row>
    <row r="8" spans="1:15">
      <c r="A8" s="9">
        <v>224782</v>
      </c>
      <c r="B8" s="9" t="s">
        <v>33</v>
      </c>
      <c r="C8" s="9" t="s">
        <v>34</v>
      </c>
      <c r="D8" s="18">
        <v>42248</v>
      </c>
      <c r="E8" s="9" t="s">
        <v>17</v>
      </c>
      <c r="F8" s="9">
        <v>18645845558</v>
      </c>
      <c r="G8" s="9" t="s">
        <v>287</v>
      </c>
      <c r="H8" s="9" t="s">
        <v>35</v>
      </c>
      <c r="I8" s="9">
        <v>15645887172</v>
      </c>
      <c r="J8" s="7">
        <v>0</v>
      </c>
      <c r="K8" s="7">
        <v>0</v>
      </c>
      <c r="L8" s="7">
        <v>0</v>
      </c>
      <c r="M8" s="33">
        <f t="shared" si="0"/>
        <v>0</v>
      </c>
      <c r="N8" s="20">
        <f t="shared" si="1"/>
        <v>0</v>
      </c>
      <c r="O8">
        <f>SUMIFS(联通数据!I:I,联通数据!A:A,LEFT(O$1,6),联通数据!C:C,F8)/1000</f>
        <v>0</v>
      </c>
    </row>
    <row r="9" spans="1:15">
      <c r="A9" s="9">
        <v>225078</v>
      </c>
      <c r="B9" s="9" t="s">
        <v>36</v>
      </c>
      <c r="C9" s="9" t="s">
        <v>34</v>
      </c>
      <c r="D9" s="18">
        <v>42257</v>
      </c>
      <c r="E9" s="9" t="s">
        <v>17</v>
      </c>
      <c r="F9" s="9">
        <v>13194585998</v>
      </c>
      <c r="G9" s="9" t="s">
        <v>292</v>
      </c>
      <c r="H9" s="9" t="s">
        <v>37</v>
      </c>
      <c r="I9" s="9">
        <v>15645887464</v>
      </c>
      <c r="J9" s="7">
        <v>0</v>
      </c>
      <c r="K9" s="7">
        <v>0</v>
      </c>
      <c r="L9" s="7">
        <v>0</v>
      </c>
      <c r="M9" s="33">
        <f t="shared" si="0"/>
        <v>0</v>
      </c>
      <c r="N9" s="20">
        <f t="shared" si="1"/>
        <v>0</v>
      </c>
      <c r="O9">
        <f>SUMIFS(联通数据!I:I,联通数据!A:A,LEFT(O$1,6),联通数据!C:C,F9)/1000</f>
        <v>0</v>
      </c>
    </row>
    <row r="10" spans="1:15">
      <c r="A10" s="9">
        <v>225177</v>
      </c>
      <c r="B10" s="9" t="s">
        <v>38</v>
      </c>
      <c r="C10" s="9" t="s">
        <v>39</v>
      </c>
      <c r="D10" s="18">
        <v>42261</v>
      </c>
      <c r="E10" s="9" t="s">
        <v>17</v>
      </c>
      <c r="F10" s="9">
        <v>13144665014</v>
      </c>
      <c r="G10" s="9" t="s">
        <v>292</v>
      </c>
      <c r="H10" s="9" t="s">
        <v>40</v>
      </c>
      <c r="I10" s="9">
        <v>18604664632</v>
      </c>
      <c r="J10" s="7">
        <v>0</v>
      </c>
      <c r="K10" s="7">
        <v>0</v>
      </c>
      <c r="L10" s="7">
        <v>0</v>
      </c>
      <c r="M10" s="33">
        <f t="shared" si="0"/>
        <v>0</v>
      </c>
      <c r="N10" s="20">
        <f t="shared" si="1"/>
        <v>0</v>
      </c>
      <c r="O10">
        <f>SUMIFS(联通数据!I:I,联通数据!A:A,LEFT(O$1,6),联通数据!C:C,F10)/1000</f>
        <v>0</v>
      </c>
    </row>
    <row r="11" spans="1:15">
      <c r="A11" s="9">
        <v>225304</v>
      </c>
      <c r="B11" s="9" t="s">
        <v>41</v>
      </c>
      <c r="C11" s="9" t="s">
        <v>21</v>
      </c>
      <c r="D11" s="18">
        <v>42264</v>
      </c>
      <c r="E11" s="9" t="s">
        <v>17</v>
      </c>
      <c r="F11" s="9">
        <v>15636360052</v>
      </c>
      <c r="G11" s="9" t="s">
        <v>292</v>
      </c>
      <c r="H11" s="9" t="s">
        <v>42</v>
      </c>
      <c r="I11" s="9">
        <v>18604530032</v>
      </c>
      <c r="J11" s="7">
        <v>0</v>
      </c>
      <c r="K11" s="7">
        <v>0</v>
      </c>
      <c r="L11" s="7">
        <v>0</v>
      </c>
      <c r="M11" s="33">
        <f t="shared" si="0"/>
        <v>0</v>
      </c>
      <c r="N11" s="20">
        <f t="shared" si="1"/>
        <v>0</v>
      </c>
      <c r="O11">
        <f>SUMIFS(联通数据!I:I,联通数据!A:A,LEFT(O$1,6),联通数据!C:C,F11)/1000</f>
        <v>0</v>
      </c>
    </row>
    <row r="12" spans="1:15">
      <c r="A12" s="9">
        <v>225587</v>
      </c>
      <c r="B12" s="9" t="s">
        <v>43</v>
      </c>
      <c r="C12" s="9" t="s">
        <v>29</v>
      </c>
      <c r="D12" s="18">
        <v>42272</v>
      </c>
      <c r="E12" s="9" t="s">
        <v>17</v>
      </c>
      <c r="F12" s="9">
        <v>15636260172</v>
      </c>
      <c r="G12" s="9" t="s">
        <v>292</v>
      </c>
      <c r="H12" s="9" t="s">
        <v>44</v>
      </c>
      <c r="I12" s="9">
        <v>15645201900</v>
      </c>
      <c r="J12" s="7">
        <v>0</v>
      </c>
      <c r="K12" s="7">
        <v>0</v>
      </c>
      <c r="L12" s="7">
        <v>0</v>
      </c>
      <c r="M12" s="33">
        <f t="shared" si="0"/>
        <v>0</v>
      </c>
      <c r="N12" s="20">
        <f t="shared" si="1"/>
        <v>0</v>
      </c>
      <c r="O12">
        <f>SUMIFS(联通数据!I:I,联通数据!A:A,LEFT(O$1,6),联通数据!C:C,F12)/1000</f>
        <v>0</v>
      </c>
    </row>
    <row r="13" spans="1:15">
      <c r="A13" s="9">
        <v>225600</v>
      </c>
      <c r="B13" s="9" t="s">
        <v>45</v>
      </c>
      <c r="C13" s="9" t="s">
        <v>21</v>
      </c>
      <c r="D13" s="18">
        <v>42272</v>
      </c>
      <c r="E13" s="9" t="s">
        <v>17</v>
      </c>
      <c r="F13" s="9">
        <v>13204536925</v>
      </c>
      <c r="G13" s="9" t="s">
        <v>292</v>
      </c>
      <c r="H13" s="9" t="s">
        <v>46</v>
      </c>
      <c r="I13" s="9">
        <v>18604532572</v>
      </c>
      <c r="J13" s="7">
        <v>0</v>
      </c>
      <c r="K13" s="7">
        <v>0</v>
      </c>
      <c r="L13" s="7">
        <v>0</v>
      </c>
      <c r="M13" s="33">
        <f t="shared" si="0"/>
        <v>0</v>
      </c>
      <c r="N13" s="20">
        <f t="shared" si="1"/>
        <v>0</v>
      </c>
      <c r="O13">
        <f>SUMIFS(联通数据!I:I,联通数据!A:A,LEFT(O$1,6),联通数据!C:C,F13)/1000</f>
        <v>0</v>
      </c>
    </row>
    <row r="14" spans="1:15">
      <c r="A14" s="9">
        <v>225632</v>
      </c>
      <c r="B14" s="9" t="s">
        <v>47</v>
      </c>
      <c r="C14" s="9" t="s">
        <v>21</v>
      </c>
      <c r="D14" s="18">
        <v>42274</v>
      </c>
      <c r="E14" s="9" t="s">
        <v>17</v>
      </c>
      <c r="F14" s="9">
        <v>13224639887</v>
      </c>
      <c r="G14" s="9" t="s">
        <v>292</v>
      </c>
      <c r="H14" s="9" t="s">
        <v>48</v>
      </c>
      <c r="I14" s="9">
        <v>18604531815</v>
      </c>
      <c r="J14" s="7">
        <v>200</v>
      </c>
      <c r="K14" s="7">
        <v>0</v>
      </c>
      <c r="L14" s="7">
        <v>10</v>
      </c>
      <c r="M14" s="33">
        <f t="shared" si="0"/>
        <v>0.75</v>
      </c>
      <c r="N14" s="20">
        <f t="shared" si="1"/>
        <v>2.5</v>
      </c>
      <c r="O14">
        <f>SUMIFS(联通数据!I:I,联通数据!A:A,LEFT(O$1,6),联通数据!C:C,F14)/1000</f>
        <v>50</v>
      </c>
    </row>
    <row r="15" spans="1:15">
      <c r="A15" s="9">
        <v>225806</v>
      </c>
      <c r="B15" s="9" t="s">
        <v>49</v>
      </c>
      <c r="C15" s="9" t="s">
        <v>24</v>
      </c>
      <c r="D15" s="18">
        <v>42286</v>
      </c>
      <c r="E15" s="9" t="s">
        <v>17</v>
      </c>
      <c r="F15" s="9">
        <v>15636027256</v>
      </c>
      <c r="G15" s="9" t="s">
        <v>292</v>
      </c>
      <c r="H15" s="9" t="s">
        <v>50</v>
      </c>
      <c r="I15" s="9">
        <v>18603609095</v>
      </c>
      <c r="J15" s="7">
        <v>0</v>
      </c>
      <c r="K15" s="7">
        <v>0</v>
      </c>
      <c r="L15" s="7">
        <v>0</v>
      </c>
      <c r="M15" s="33">
        <f t="shared" si="0"/>
        <v>0</v>
      </c>
      <c r="N15" s="20">
        <f t="shared" si="1"/>
        <v>0</v>
      </c>
      <c r="O15">
        <f>SUMIFS(联通数据!I:I,联通数据!A:A,LEFT(O$1,6),联通数据!C:C,F15)/1000</f>
        <v>0</v>
      </c>
    </row>
    <row r="16" spans="1:15">
      <c r="A16" s="9">
        <v>225911</v>
      </c>
      <c r="B16" s="9" t="s">
        <v>51</v>
      </c>
      <c r="C16" s="9" t="s">
        <v>16</v>
      </c>
      <c r="D16" s="18">
        <v>42290</v>
      </c>
      <c r="E16" s="9" t="s">
        <v>17</v>
      </c>
      <c r="F16" s="9">
        <v>18644020869</v>
      </c>
      <c r="G16" s="9" t="s">
        <v>292</v>
      </c>
      <c r="H16" s="9" t="s">
        <v>52</v>
      </c>
      <c r="I16" s="9">
        <v>15645900806</v>
      </c>
      <c r="J16" s="7">
        <v>1200</v>
      </c>
      <c r="K16" s="7">
        <v>0</v>
      </c>
      <c r="L16" s="7">
        <v>60</v>
      </c>
      <c r="M16" s="33">
        <f t="shared" si="0"/>
        <v>0</v>
      </c>
      <c r="N16" s="20">
        <f t="shared" si="1"/>
        <v>60</v>
      </c>
      <c r="O16">
        <f>SUMIFS(联通数据!I:I,联通数据!A:A,LEFT(O$1,6),联通数据!C:C,F16)/1000</f>
        <v>1200</v>
      </c>
    </row>
    <row r="17" spans="1:15">
      <c r="A17" s="9">
        <v>226195</v>
      </c>
      <c r="B17" s="9" t="s">
        <v>53</v>
      </c>
      <c r="C17" s="9" t="s">
        <v>24</v>
      </c>
      <c r="D17" s="18">
        <v>42298</v>
      </c>
      <c r="E17" s="9" t="s">
        <v>17</v>
      </c>
      <c r="F17" s="9">
        <v>15561867694</v>
      </c>
      <c r="G17" s="9" t="s">
        <v>287</v>
      </c>
      <c r="H17" s="9" t="s">
        <v>54</v>
      </c>
      <c r="I17" s="9">
        <v>18603655890</v>
      </c>
      <c r="J17" s="7">
        <v>0</v>
      </c>
      <c r="K17" s="7">
        <v>0</v>
      </c>
      <c r="L17" s="7">
        <v>0</v>
      </c>
      <c r="M17" s="33">
        <f t="shared" si="0"/>
        <v>0</v>
      </c>
      <c r="N17" s="20">
        <f t="shared" si="1"/>
        <v>0</v>
      </c>
      <c r="O17">
        <f>SUMIFS(联通数据!I:I,联通数据!A:A,LEFT(O$1,6),联通数据!C:C,F17)/1000</f>
        <v>0</v>
      </c>
    </row>
    <row r="18" spans="1:15">
      <c r="A18" s="9">
        <v>226359</v>
      </c>
      <c r="B18" s="9" t="s">
        <v>55</v>
      </c>
      <c r="C18" s="9" t="s">
        <v>16</v>
      </c>
      <c r="D18" s="18">
        <v>42304</v>
      </c>
      <c r="E18" s="9" t="s">
        <v>17</v>
      </c>
      <c r="F18" s="9">
        <v>13039826317</v>
      </c>
      <c r="G18" s="9" t="s">
        <v>292</v>
      </c>
      <c r="H18" s="9" t="s">
        <v>56</v>
      </c>
      <c r="I18" s="9">
        <v>15645900669</v>
      </c>
      <c r="J18" s="7">
        <v>2271.48</v>
      </c>
      <c r="K18" s="7">
        <v>0</v>
      </c>
      <c r="L18" s="7">
        <v>113.574</v>
      </c>
      <c r="M18" s="33">
        <f t="shared" si="0"/>
        <v>0.00013207248137781</v>
      </c>
      <c r="N18" s="20">
        <f t="shared" si="1"/>
        <v>113.56</v>
      </c>
      <c r="O18">
        <f>SUMIFS(联通数据!I:I,联通数据!A:A,LEFT(O$1,6),联通数据!C:C,F18)/1000</f>
        <v>2271.18</v>
      </c>
    </row>
    <row r="19" spans="1:15">
      <c r="A19" s="9">
        <v>226365</v>
      </c>
      <c r="B19" s="9" t="s">
        <v>57</v>
      </c>
      <c r="C19" s="9" t="s">
        <v>16</v>
      </c>
      <c r="D19" s="18">
        <v>42304</v>
      </c>
      <c r="E19" s="9" t="s">
        <v>17</v>
      </c>
      <c r="F19" s="9">
        <v>13019085503</v>
      </c>
      <c r="G19" s="9" t="s">
        <v>292</v>
      </c>
      <c r="H19" s="9" t="s">
        <v>58</v>
      </c>
      <c r="I19" s="9">
        <v>15645900188</v>
      </c>
      <c r="J19" s="7">
        <v>0</v>
      </c>
      <c r="K19" s="7">
        <v>0</v>
      </c>
      <c r="L19" s="7">
        <v>0</v>
      </c>
      <c r="M19" s="33">
        <f t="shared" si="0"/>
        <v>0</v>
      </c>
      <c r="N19" s="20">
        <f t="shared" si="1"/>
        <v>0</v>
      </c>
      <c r="O19">
        <f>SUMIFS(联通数据!I:I,联通数据!A:A,LEFT(O$1,6),联通数据!C:C,F19)/1000</f>
        <v>400</v>
      </c>
    </row>
    <row r="20" spans="1:15">
      <c r="A20" s="9">
        <v>226487</v>
      </c>
      <c r="B20" s="9" t="s">
        <v>59</v>
      </c>
      <c r="C20" s="9" t="s">
        <v>29</v>
      </c>
      <c r="D20" s="18">
        <v>42310</v>
      </c>
      <c r="E20" s="9" t="s">
        <v>17</v>
      </c>
      <c r="F20" s="9">
        <v>15546269462</v>
      </c>
      <c r="G20" s="9" t="s">
        <v>292</v>
      </c>
      <c r="H20" s="9" t="s">
        <v>60</v>
      </c>
      <c r="I20" s="9">
        <v>15604526677</v>
      </c>
      <c r="J20" s="7">
        <v>800</v>
      </c>
      <c r="K20" s="7">
        <v>0</v>
      </c>
      <c r="L20" s="7">
        <v>40</v>
      </c>
      <c r="M20" s="33">
        <f t="shared" si="0"/>
        <v>1</v>
      </c>
      <c r="N20" s="20">
        <f t="shared" si="1"/>
        <v>0</v>
      </c>
      <c r="O20">
        <f>SUMIFS(联通数据!I:I,联通数据!A:A,LEFT(O$1,6),联通数据!C:C,F20)/1000</f>
        <v>0</v>
      </c>
    </row>
    <row r="21" spans="1:15">
      <c r="A21" s="9">
        <v>226527</v>
      </c>
      <c r="B21" s="9" t="s">
        <v>61</v>
      </c>
      <c r="C21" s="9" t="s">
        <v>16</v>
      </c>
      <c r="D21" s="18">
        <v>42310</v>
      </c>
      <c r="E21" s="9" t="s">
        <v>17</v>
      </c>
      <c r="F21" s="9">
        <v>13054208433</v>
      </c>
      <c r="G21" s="9" t="s">
        <v>292</v>
      </c>
      <c r="H21" s="9" t="s">
        <v>62</v>
      </c>
      <c r="I21" s="9">
        <v>15645902078</v>
      </c>
      <c r="J21" s="7">
        <v>0</v>
      </c>
      <c r="K21" s="7">
        <v>0</v>
      </c>
      <c r="L21" s="7">
        <v>0</v>
      </c>
      <c r="M21" s="33">
        <f t="shared" si="0"/>
        <v>0</v>
      </c>
      <c r="N21" s="20">
        <f t="shared" si="1"/>
        <v>0</v>
      </c>
      <c r="O21">
        <f>SUMIFS(联通数据!I:I,联通数据!A:A,LEFT(O$1,6),联通数据!C:C,F21)/1000</f>
        <v>0</v>
      </c>
    </row>
    <row r="22" spans="1:15">
      <c r="A22" s="9">
        <v>226657</v>
      </c>
      <c r="B22" s="9" t="s">
        <v>63</v>
      </c>
      <c r="C22" s="9" t="s">
        <v>16</v>
      </c>
      <c r="D22" s="18">
        <v>42313</v>
      </c>
      <c r="E22" s="9" t="s">
        <v>17</v>
      </c>
      <c r="F22" s="9">
        <v>13091411068</v>
      </c>
      <c r="G22" s="9" t="s">
        <v>292</v>
      </c>
      <c r="H22" s="9" t="s">
        <v>58</v>
      </c>
      <c r="I22" s="9">
        <v>15645900188</v>
      </c>
      <c r="J22" s="7">
        <v>0</v>
      </c>
      <c r="K22" s="7">
        <v>0</v>
      </c>
      <c r="L22" s="7">
        <v>0</v>
      </c>
      <c r="M22" s="33">
        <f t="shared" si="0"/>
        <v>0</v>
      </c>
      <c r="N22" s="20">
        <f t="shared" si="1"/>
        <v>0</v>
      </c>
      <c r="O22">
        <f>SUMIFS(联通数据!I:I,联通数据!A:A,LEFT(O$1,6),联通数据!C:C,F22)/1000</f>
        <v>0</v>
      </c>
    </row>
    <row r="23" spans="1:15">
      <c r="A23" s="9">
        <v>226871</v>
      </c>
      <c r="B23" s="9" t="s">
        <v>64</v>
      </c>
      <c r="C23" s="9" t="s">
        <v>24</v>
      </c>
      <c r="D23" s="18">
        <v>42319</v>
      </c>
      <c r="E23" s="9" t="s">
        <v>17</v>
      </c>
      <c r="F23" s="9">
        <v>15545057683</v>
      </c>
      <c r="G23" s="9" t="s">
        <v>287</v>
      </c>
      <c r="H23" s="9" t="s">
        <v>65</v>
      </c>
      <c r="I23" s="9">
        <v>18603652357</v>
      </c>
      <c r="J23" s="7">
        <v>0</v>
      </c>
      <c r="K23" s="7">
        <v>0</v>
      </c>
      <c r="L23" s="7">
        <v>0</v>
      </c>
      <c r="M23" s="33">
        <f t="shared" si="0"/>
        <v>0</v>
      </c>
      <c r="N23" s="20">
        <f t="shared" si="1"/>
        <v>0</v>
      </c>
      <c r="O23">
        <f>SUMIFS(联通数据!I:I,联通数据!A:A,LEFT(O$1,6),联通数据!C:C,F23)/1000</f>
        <v>0</v>
      </c>
    </row>
    <row r="24" spans="1:15">
      <c r="A24" s="9">
        <v>226906</v>
      </c>
      <c r="B24" s="9" t="s">
        <v>66</v>
      </c>
      <c r="C24" s="9" t="s">
        <v>67</v>
      </c>
      <c r="D24" s="18">
        <v>42320</v>
      </c>
      <c r="E24" s="9" t="s">
        <v>17</v>
      </c>
      <c r="F24" s="9">
        <v>15545550671</v>
      </c>
      <c r="G24" s="9" t="s">
        <v>287</v>
      </c>
      <c r="H24" s="9" t="s">
        <v>68</v>
      </c>
      <c r="I24" s="9">
        <v>18645502212</v>
      </c>
      <c r="J24" s="7">
        <v>0</v>
      </c>
      <c r="K24" s="7">
        <v>0</v>
      </c>
      <c r="L24" s="7">
        <v>0</v>
      </c>
      <c r="M24" s="33">
        <f t="shared" si="0"/>
        <v>0</v>
      </c>
      <c r="N24" s="20">
        <f t="shared" si="1"/>
        <v>0</v>
      </c>
      <c r="O24">
        <f>SUMIFS(联通数据!I:I,联通数据!A:A,LEFT(O$1,6),联通数据!C:C,F24)/1000</f>
        <v>0</v>
      </c>
    </row>
    <row r="25" spans="1:15">
      <c r="A25" s="9">
        <v>226912</v>
      </c>
      <c r="B25" s="9" t="s">
        <v>69</v>
      </c>
      <c r="C25" s="9" t="s">
        <v>70</v>
      </c>
      <c r="D25" s="18">
        <v>42320</v>
      </c>
      <c r="E25" s="9" t="s">
        <v>17</v>
      </c>
      <c r="F25" s="9">
        <v>13029984216</v>
      </c>
      <c r="G25" s="9" t="s">
        <v>292</v>
      </c>
      <c r="H25" s="9" t="s">
        <v>71</v>
      </c>
      <c r="I25" s="9">
        <v>18604540280</v>
      </c>
      <c r="J25" s="7">
        <v>0</v>
      </c>
      <c r="K25" s="7">
        <v>0</v>
      </c>
      <c r="L25" s="7">
        <v>0</v>
      </c>
      <c r="M25" s="33">
        <f t="shared" si="0"/>
        <v>0</v>
      </c>
      <c r="N25" s="20">
        <f t="shared" si="1"/>
        <v>0</v>
      </c>
      <c r="O25">
        <f>SUMIFS(联通数据!I:I,联通数据!A:A,LEFT(O$1,6),联通数据!C:C,F25)/1000</f>
        <v>0</v>
      </c>
    </row>
    <row r="26" spans="1:15">
      <c r="A26" s="9">
        <v>227132</v>
      </c>
      <c r="B26" s="9" t="s">
        <v>72</v>
      </c>
      <c r="C26" s="9" t="s">
        <v>24</v>
      </c>
      <c r="D26" s="18">
        <v>42326</v>
      </c>
      <c r="E26" s="9" t="s">
        <v>17</v>
      </c>
      <c r="F26" s="9">
        <v>15545107619</v>
      </c>
      <c r="G26" s="9" t="s">
        <v>292</v>
      </c>
      <c r="H26" s="9" t="s">
        <v>73</v>
      </c>
      <c r="I26" s="9">
        <v>18603655186</v>
      </c>
      <c r="J26" s="7">
        <v>0</v>
      </c>
      <c r="K26" s="7">
        <v>0</v>
      </c>
      <c r="L26" s="7">
        <v>0</v>
      </c>
      <c r="M26" s="33">
        <f t="shared" si="0"/>
        <v>0</v>
      </c>
      <c r="N26" s="20">
        <f t="shared" si="1"/>
        <v>0</v>
      </c>
      <c r="O26">
        <f>SUMIFS(联通数据!I:I,联通数据!A:A,LEFT(O$1,6),联通数据!C:C,F26)/1000</f>
        <v>0</v>
      </c>
    </row>
    <row r="27" spans="1:15">
      <c r="A27" s="9">
        <v>227194</v>
      </c>
      <c r="B27" s="9" t="s">
        <v>74</v>
      </c>
      <c r="C27" s="9" t="s">
        <v>24</v>
      </c>
      <c r="D27" s="18">
        <v>42328</v>
      </c>
      <c r="E27" s="9" t="s">
        <v>17</v>
      </c>
      <c r="F27" s="9">
        <v>13054281568</v>
      </c>
      <c r="G27" s="9" t="s">
        <v>287</v>
      </c>
      <c r="H27" s="9" t="s">
        <v>75</v>
      </c>
      <c r="I27" s="9">
        <v>18603656120</v>
      </c>
      <c r="J27" s="7">
        <v>221.9</v>
      </c>
      <c r="K27" s="7">
        <v>0</v>
      </c>
      <c r="L27" s="7">
        <v>11.095</v>
      </c>
      <c r="M27" s="33">
        <f t="shared" si="0"/>
        <v>0</v>
      </c>
      <c r="N27" s="20">
        <f t="shared" si="1"/>
        <v>11.1</v>
      </c>
      <c r="O27">
        <f>SUMIFS(联通数据!I:I,联通数据!A:A,LEFT(O$1,6),联通数据!C:C,F27)/1000</f>
        <v>221.9</v>
      </c>
    </row>
    <row r="28" spans="1:15">
      <c r="A28" s="9">
        <v>227838</v>
      </c>
      <c r="B28" s="9" t="s">
        <v>76</v>
      </c>
      <c r="C28" s="9" t="s">
        <v>77</v>
      </c>
      <c r="D28" s="18">
        <v>42346</v>
      </c>
      <c r="E28" s="9" t="s">
        <v>17</v>
      </c>
      <c r="F28" s="9">
        <v>15645570168</v>
      </c>
      <c r="G28" s="9" t="s">
        <v>292</v>
      </c>
      <c r="H28" s="9" t="s">
        <v>78</v>
      </c>
      <c r="I28" s="9">
        <v>18646410300</v>
      </c>
      <c r="J28" s="7">
        <v>1200</v>
      </c>
      <c r="K28" s="7">
        <v>0</v>
      </c>
      <c r="L28" s="7">
        <v>60</v>
      </c>
      <c r="M28" s="33">
        <f t="shared" si="0"/>
        <v>0</v>
      </c>
      <c r="N28" s="20">
        <f t="shared" si="1"/>
        <v>60</v>
      </c>
      <c r="O28">
        <f>SUMIFS(联通数据!I:I,联通数据!A:A,LEFT(O$1,6),联通数据!C:C,F28)/1000</f>
        <v>1200</v>
      </c>
    </row>
    <row r="29" spans="1:15">
      <c r="A29" s="9">
        <v>228120</v>
      </c>
      <c r="B29" s="9" t="s">
        <v>79</v>
      </c>
      <c r="C29" s="9" t="s">
        <v>24</v>
      </c>
      <c r="D29" s="18">
        <v>42355</v>
      </c>
      <c r="E29" s="9" t="s">
        <v>17</v>
      </c>
      <c r="F29" s="9">
        <v>13159850785</v>
      </c>
      <c r="G29" s="9" t="s">
        <v>287</v>
      </c>
      <c r="H29" s="9" t="s">
        <v>80</v>
      </c>
      <c r="I29" s="9">
        <v>18604611856</v>
      </c>
      <c r="J29" s="7">
        <v>0</v>
      </c>
      <c r="K29" s="7">
        <v>0</v>
      </c>
      <c r="L29" s="7">
        <v>0</v>
      </c>
      <c r="M29" s="33">
        <f t="shared" si="0"/>
        <v>0</v>
      </c>
      <c r="N29" s="20">
        <f t="shared" si="1"/>
        <v>0</v>
      </c>
      <c r="O29">
        <f>SUMIFS(联通数据!I:I,联通数据!A:A,LEFT(O$1,6),联通数据!C:C,F29)/1000</f>
        <v>0</v>
      </c>
    </row>
    <row r="30" spans="1:15">
      <c r="A30" s="9">
        <v>228257</v>
      </c>
      <c r="B30" s="9" t="s">
        <v>81</v>
      </c>
      <c r="C30" s="9" t="s">
        <v>82</v>
      </c>
      <c r="D30" s="18">
        <v>42360</v>
      </c>
      <c r="E30" s="9" t="s">
        <v>17</v>
      </c>
      <c r="F30" s="9">
        <v>15545903995</v>
      </c>
      <c r="G30" s="9" t="s">
        <v>287</v>
      </c>
      <c r="H30" s="9" t="s">
        <v>83</v>
      </c>
      <c r="I30" s="9">
        <v>18604689168</v>
      </c>
      <c r="J30" s="7">
        <v>100</v>
      </c>
      <c r="K30" s="7">
        <v>0</v>
      </c>
      <c r="L30" s="7">
        <v>5</v>
      </c>
      <c r="M30" s="33">
        <f t="shared" si="0"/>
        <v>0</v>
      </c>
      <c r="N30" s="20">
        <f t="shared" si="1"/>
        <v>5</v>
      </c>
      <c r="O30">
        <f>SUMIFS(联通数据!I:I,联通数据!A:A,LEFT(O$1,6),联通数据!C:C,F30)/1000</f>
        <v>100</v>
      </c>
    </row>
    <row r="31" spans="1:15">
      <c r="A31" s="9">
        <v>228479</v>
      </c>
      <c r="B31" s="9" t="s">
        <v>84</v>
      </c>
      <c r="C31" s="9" t="s">
        <v>85</v>
      </c>
      <c r="D31" s="18">
        <v>42368</v>
      </c>
      <c r="E31" s="9" t="s">
        <v>17</v>
      </c>
      <c r="F31" s="9">
        <v>13089767451</v>
      </c>
      <c r="G31" s="9" t="s">
        <v>292</v>
      </c>
      <c r="H31" s="9" t="s">
        <v>86</v>
      </c>
      <c r="I31" s="9">
        <v>18645674069</v>
      </c>
      <c r="J31" s="7">
        <v>0</v>
      </c>
      <c r="K31" s="7">
        <v>0</v>
      </c>
      <c r="L31" s="7">
        <v>0</v>
      </c>
      <c r="M31" s="33">
        <f t="shared" si="0"/>
        <v>0</v>
      </c>
      <c r="N31" s="20">
        <f t="shared" si="1"/>
        <v>0</v>
      </c>
      <c r="O31">
        <f>SUMIFS(联通数据!I:I,联通数据!A:A,LEFT(O$1,6),联通数据!C:C,F31)/1000</f>
        <v>0</v>
      </c>
    </row>
    <row r="32" spans="1:15">
      <c r="A32" s="9">
        <v>228527</v>
      </c>
      <c r="B32" s="9" t="s">
        <v>87</v>
      </c>
      <c r="C32" s="9" t="s">
        <v>85</v>
      </c>
      <c r="D32" s="18">
        <v>42370</v>
      </c>
      <c r="E32" s="9" t="s">
        <v>17</v>
      </c>
      <c r="F32" s="9">
        <v>13214668068</v>
      </c>
      <c r="G32" s="9" t="s">
        <v>292</v>
      </c>
      <c r="H32" s="9" t="s">
        <v>88</v>
      </c>
      <c r="I32" s="9">
        <v>18604561359</v>
      </c>
      <c r="J32" s="7">
        <v>800</v>
      </c>
      <c r="K32" s="7">
        <v>0</v>
      </c>
      <c r="L32" s="7">
        <v>40</v>
      </c>
      <c r="M32" s="33">
        <f t="shared" si="0"/>
        <v>0.9375</v>
      </c>
      <c r="N32" s="20">
        <f t="shared" si="1"/>
        <v>2.5</v>
      </c>
      <c r="O32">
        <f>SUMIFS(联通数据!I:I,联通数据!A:A,LEFT(O$1,6),联通数据!C:C,F32)/1000</f>
        <v>50</v>
      </c>
    </row>
    <row r="33" spans="1:15">
      <c r="A33" s="9">
        <v>228593</v>
      </c>
      <c r="B33" s="9" t="s">
        <v>28</v>
      </c>
      <c r="C33" s="9" t="s">
        <v>29</v>
      </c>
      <c r="D33" s="18">
        <v>42373</v>
      </c>
      <c r="E33" s="9" t="s">
        <v>17</v>
      </c>
      <c r="F33" s="9">
        <v>13104524724</v>
      </c>
      <c r="G33" s="9" t="s">
        <v>292</v>
      </c>
      <c r="H33" s="9" t="s">
        <v>30</v>
      </c>
      <c r="I33" s="9">
        <v>15645202616</v>
      </c>
      <c r="J33" s="7">
        <v>0</v>
      </c>
      <c r="K33" s="7">
        <v>0</v>
      </c>
      <c r="L33" s="7">
        <v>0</v>
      </c>
      <c r="M33" s="33">
        <f t="shared" si="0"/>
        <v>0</v>
      </c>
      <c r="N33" s="20">
        <f t="shared" si="1"/>
        <v>0</v>
      </c>
      <c r="O33">
        <f>SUMIFS(联通数据!I:I,联通数据!A:A,LEFT(O$1,6),联通数据!C:C,F33)/1000</f>
        <v>0</v>
      </c>
    </row>
    <row r="34" spans="1:15">
      <c r="A34" s="9">
        <v>228807</v>
      </c>
      <c r="B34" s="9" t="s">
        <v>89</v>
      </c>
      <c r="C34" s="9" t="s">
        <v>70</v>
      </c>
      <c r="D34" s="18">
        <v>42380</v>
      </c>
      <c r="E34" s="9" t="s">
        <v>17</v>
      </c>
      <c r="F34" s="9">
        <v>15545413110</v>
      </c>
      <c r="G34" s="9" t="s">
        <v>287</v>
      </c>
      <c r="H34" s="9" t="s">
        <v>90</v>
      </c>
      <c r="I34" s="9">
        <v>18604541303</v>
      </c>
      <c r="J34" s="7">
        <v>200</v>
      </c>
      <c r="K34" s="7">
        <v>0</v>
      </c>
      <c r="L34" s="7">
        <v>10</v>
      </c>
      <c r="M34" s="33">
        <f t="shared" si="0"/>
        <v>0</v>
      </c>
      <c r="N34" s="20">
        <f t="shared" si="1"/>
        <v>10</v>
      </c>
      <c r="O34">
        <f>SUMIFS(联通数据!I:I,联通数据!A:A,LEFT(O$1,6),联通数据!C:C,F34)/1000</f>
        <v>200</v>
      </c>
    </row>
    <row r="35" spans="1:15">
      <c r="A35" s="9">
        <v>229031</v>
      </c>
      <c r="B35" s="9" t="s">
        <v>91</v>
      </c>
      <c r="C35" s="9" t="s">
        <v>39</v>
      </c>
      <c r="D35" s="18">
        <v>42387</v>
      </c>
      <c r="E35" s="9" t="s">
        <v>17</v>
      </c>
      <c r="F35" s="9">
        <v>13144660091</v>
      </c>
      <c r="G35" s="9" t="s">
        <v>292</v>
      </c>
      <c r="H35" s="9" t="s">
        <v>40</v>
      </c>
      <c r="I35" s="9">
        <v>18604664632</v>
      </c>
      <c r="J35" s="7">
        <v>0</v>
      </c>
      <c r="K35" s="7">
        <v>0</v>
      </c>
      <c r="L35" s="7">
        <v>0</v>
      </c>
      <c r="M35" s="33">
        <f t="shared" si="0"/>
        <v>0</v>
      </c>
      <c r="N35" s="20">
        <f t="shared" si="1"/>
        <v>0</v>
      </c>
      <c r="O35">
        <f>SUMIFS(联通数据!I:I,联通数据!A:A,LEFT(O$1,6),联通数据!C:C,F35)/1000</f>
        <v>0</v>
      </c>
    </row>
    <row r="36" spans="1:15">
      <c r="A36" s="9">
        <v>229079</v>
      </c>
      <c r="B36" s="9" t="s">
        <v>92</v>
      </c>
      <c r="C36" s="9" t="s">
        <v>24</v>
      </c>
      <c r="D36" s="18">
        <v>42389</v>
      </c>
      <c r="E36" s="9" t="s">
        <v>17</v>
      </c>
      <c r="F36" s="9">
        <v>15545159712</v>
      </c>
      <c r="G36" s="9" t="s">
        <v>292</v>
      </c>
      <c r="H36" s="9" t="s">
        <v>93</v>
      </c>
      <c r="I36" s="9">
        <v>18603655953</v>
      </c>
      <c r="J36" s="7">
        <v>0</v>
      </c>
      <c r="K36" s="7">
        <v>0</v>
      </c>
      <c r="L36" s="7">
        <v>0</v>
      </c>
      <c r="M36" s="33">
        <f t="shared" si="0"/>
        <v>0</v>
      </c>
      <c r="N36" s="20">
        <f t="shared" si="1"/>
        <v>0</v>
      </c>
      <c r="O36">
        <f>SUMIFS(联通数据!I:I,联通数据!A:A,LEFT(O$1,6),联通数据!C:C,F36)/1000</f>
        <v>0</v>
      </c>
    </row>
    <row r="37" spans="1:15">
      <c r="A37" s="9">
        <v>229565</v>
      </c>
      <c r="B37" s="9" t="s">
        <v>94</v>
      </c>
      <c r="C37" s="9" t="s">
        <v>24</v>
      </c>
      <c r="D37" s="18">
        <v>42403</v>
      </c>
      <c r="E37" s="9" t="s">
        <v>17</v>
      </c>
      <c r="F37" s="9">
        <v>13029807572</v>
      </c>
      <c r="G37" s="9" t="s">
        <v>287</v>
      </c>
      <c r="H37" s="9" t="s">
        <v>95</v>
      </c>
      <c r="I37" s="9">
        <v>18686817956</v>
      </c>
      <c r="J37" s="7">
        <v>50</v>
      </c>
      <c r="K37" s="7">
        <v>0</v>
      </c>
      <c r="L37" s="7">
        <v>2.5</v>
      </c>
      <c r="M37" s="33">
        <f t="shared" si="0"/>
        <v>0</v>
      </c>
      <c r="N37" s="20">
        <f t="shared" si="1"/>
        <v>2.5</v>
      </c>
      <c r="O37">
        <f>SUMIFS(联通数据!I:I,联通数据!A:A,LEFT(O$1,6),联通数据!C:C,F37)/1000</f>
        <v>50</v>
      </c>
    </row>
    <row r="38" spans="1:15">
      <c r="A38" s="9">
        <v>229749</v>
      </c>
      <c r="B38" s="9" t="s">
        <v>96</v>
      </c>
      <c r="C38" s="9" t="s">
        <v>24</v>
      </c>
      <c r="D38" s="18">
        <v>42416</v>
      </c>
      <c r="E38" s="9" t="s">
        <v>17</v>
      </c>
      <c r="F38" s="9">
        <v>15545540032</v>
      </c>
      <c r="G38" s="9" t="s">
        <v>287</v>
      </c>
      <c r="H38" s="9" t="s">
        <v>97</v>
      </c>
      <c r="I38" s="9">
        <v>18603653136</v>
      </c>
      <c r="J38" s="7">
        <v>715.98</v>
      </c>
      <c r="K38" s="7">
        <v>0</v>
      </c>
      <c r="L38" s="7">
        <v>35.799</v>
      </c>
      <c r="M38" s="33">
        <f t="shared" si="0"/>
        <v>0</v>
      </c>
      <c r="N38" s="20">
        <f t="shared" si="1"/>
        <v>35.8</v>
      </c>
      <c r="O38">
        <f>SUMIFS(联通数据!I:I,联通数据!A:A,LEFT(O$1,6),联通数据!C:C,F38)/1000</f>
        <v>715.98</v>
      </c>
    </row>
    <row r="39" spans="1:15">
      <c r="A39" s="9">
        <v>230240</v>
      </c>
      <c r="B39" s="9" t="s">
        <v>98</v>
      </c>
      <c r="C39" s="9" t="s">
        <v>24</v>
      </c>
      <c r="D39" s="18">
        <v>42433</v>
      </c>
      <c r="E39" s="9" t="s">
        <v>17</v>
      </c>
      <c r="F39" s="9">
        <v>18686706064</v>
      </c>
      <c r="G39" s="9" t="s">
        <v>292</v>
      </c>
      <c r="H39" s="9" t="s">
        <v>99</v>
      </c>
      <c r="I39" s="9">
        <v>18603655983</v>
      </c>
      <c r="J39" s="7">
        <v>0</v>
      </c>
      <c r="K39" s="7">
        <v>0</v>
      </c>
      <c r="L39" s="7">
        <v>0</v>
      </c>
      <c r="M39" s="33">
        <f t="shared" si="0"/>
        <v>0</v>
      </c>
      <c r="N39" s="20">
        <f t="shared" si="1"/>
        <v>0</v>
      </c>
      <c r="O39">
        <f>SUMIFS(联通数据!I:I,联通数据!A:A,LEFT(O$1,6),联通数据!C:C,F39)/1000</f>
        <v>0</v>
      </c>
    </row>
    <row r="40" spans="1:15">
      <c r="A40" s="9">
        <v>230280</v>
      </c>
      <c r="B40" s="9" t="s">
        <v>100</v>
      </c>
      <c r="C40" s="9" t="s">
        <v>21</v>
      </c>
      <c r="D40" s="18">
        <v>42436</v>
      </c>
      <c r="E40" s="9" t="s">
        <v>17</v>
      </c>
      <c r="F40" s="9">
        <v>15604631379</v>
      </c>
      <c r="G40" s="9" t="s">
        <v>292</v>
      </c>
      <c r="H40" s="9" t="s">
        <v>101</v>
      </c>
      <c r="I40" s="9">
        <v>18604530207</v>
      </c>
      <c r="J40" s="7">
        <v>50</v>
      </c>
      <c r="K40" s="7">
        <v>0</v>
      </c>
      <c r="L40" s="7">
        <v>2.5</v>
      </c>
      <c r="M40" s="33">
        <f t="shared" si="0"/>
        <v>0</v>
      </c>
      <c r="N40" s="20">
        <f t="shared" si="1"/>
        <v>2.5</v>
      </c>
      <c r="O40">
        <f>SUMIFS(联通数据!I:I,联通数据!A:A,LEFT(O$1,6),联通数据!C:C,F40)/1000</f>
        <v>50</v>
      </c>
    </row>
    <row r="41" spans="1:15">
      <c r="A41" s="9">
        <v>230298</v>
      </c>
      <c r="B41" s="9" t="s">
        <v>102</v>
      </c>
      <c r="C41" s="9" t="s">
        <v>77</v>
      </c>
      <c r="D41" s="18">
        <v>42436</v>
      </c>
      <c r="E41" s="9" t="s">
        <v>17</v>
      </c>
      <c r="F41" s="9">
        <v>13045389591</v>
      </c>
      <c r="G41" s="9" t="s">
        <v>292</v>
      </c>
      <c r="H41" s="9" t="s">
        <v>103</v>
      </c>
      <c r="I41" s="9">
        <v>18646410289</v>
      </c>
      <c r="J41" s="7">
        <v>0</v>
      </c>
      <c r="K41" s="7">
        <v>0</v>
      </c>
      <c r="L41" s="7">
        <v>0</v>
      </c>
      <c r="M41" s="33">
        <f t="shared" si="0"/>
        <v>0</v>
      </c>
      <c r="N41" s="20">
        <f t="shared" si="1"/>
        <v>0</v>
      </c>
      <c r="O41">
        <f>SUMIFS(联通数据!I:I,联通数据!A:A,LEFT(O$1,6),联通数据!C:C,F41)/1000</f>
        <v>0</v>
      </c>
    </row>
    <row r="42" spans="1:15">
      <c r="A42" s="9">
        <v>230391</v>
      </c>
      <c r="B42" s="9" t="s">
        <v>104</v>
      </c>
      <c r="C42" s="9" t="s">
        <v>16</v>
      </c>
      <c r="D42" s="18">
        <v>42439</v>
      </c>
      <c r="E42" s="9" t="s">
        <v>17</v>
      </c>
      <c r="F42" s="9">
        <v>15604593101</v>
      </c>
      <c r="G42" s="9" t="s">
        <v>292</v>
      </c>
      <c r="H42" s="9" t="s">
        <v>105</v>
      </c>
      <c r="I42" s="9">
        <v>15645900521</v>
      </c>
      <c r="J42" s="7">
        <v>800</v>
      </c>
      <c r="K42" s="7">
        <v>0</v>
      </c>
      <c r="L42" s="7">
        <v>40</v>
      </c>
      <c r="M42" s="33">
        <f t="shared" si="0"/>
        <v>1</v>
      </c>
      <c r="N42" s="20">
        <f t="shared" si="1"/>
        <v>0</v>
      </c>
      <c r="O42">
        <f>SUMIFS(联通数据!I:I,联通数据!A:A,LEFT(O$1,6),联通数据!C:C,F42)/1000</f>
        <v>0</v>
      </c>
    </row>
    <row r="43" spans="1:15">
      <c r="A43" s="9">
        <v>230501</v>
      </c>
      <c r="B43" s="9" t="s">
        <v>106</v>
      </c>
      <c r="C43" s="9" t="s">
        <v>85</v>
      </c>
      <c r="D43" s="18">
        <v>42444</v>
      </c>
      <c r="E43" s="9" t="s">
        <v>17</v>
      </c>
      <c r="F43" s="9">
        <v>13039787819</v>
      </c>
      <c r="G43" s="9" t="s">
        <v>292</v>
      </c>
      <c r="H43" s="9" t="s">
        <v>107</v>
      </c>
      <c r="I43" s="9">
        <v>18645604068</v>
      </c>
      <c r="J43" s="7">
        <v>800</v>
      </c>
      <c r="K43" s="7">
        <v>0</v>
      </c>
      <c r="L43" s="7">
        <v>40</v>
      </c>
      <c r="M43" s="33">
        <f t="shared" si="0"/>
        <v>1</v>
      </c>
      <c r="N43" s="20">
        <f t="shared" si="1"/>
        <v>0</v>
      </c>
      <c r="O43">
        <f>SUMIFS(联通数据!I:I,联通数据!A:A,LEFT(O$1,6),联通数据!C:C,F43)/1000</f>
        <v>0</v>
      </c>
    </row>
    <row r="44" spans="1:15">
      <c r="A44" s="9">
        <v>230502</v>
      </c>
      <c r="B44" s="9" t="s">
        <v>108</v>
      </c>
      <c r="C44" s="9" t="s">
        <v>24</v>
      </c>
      <c r="D44" s="18">
        <v>42444</v>
      </c>
      <c r="E44" s="9" t="s">
        <v>17</v>
      </c>
      <c r="F44" s="9">
        <v>13029726327</v>
      </c>
      <c r="G44" s="9" t="s">
        <v>287</v>
      </c>
      <c r="H44" s="9" t="s">
        <v>109</v>
      </c>
      <c r="I44" s="9">
        <v>18603655891</v>
      </c>
      <c r="J44" s="7">
        <v>562.72</v>
      </c>
      <c r="K44" s="7">
        <v>0</v>
      </c>
      <c r="L44" s="7">
        <v>28.136</v>
      </c>
      <c r="M44" s="33">
        <f t="shared" si="0"/>
        <v>-0.533124822291726</v>
      </c>
      <c r="N44" s="20">
        <f t="shared" si="1"/>
        <v>43.14</v>
      </c>
      <c r="O44">
        <f>SUMIFS(联通数据!I:I,联通数据!A:A,LEFT(O$1,6),联通数据!C:C,F44)/1000</f>
        <v>862.72</v>
      </c>
    </row>
    <row r="45" spans="1:15">
      <c r="A45" s="9">
        <v>230712</v>
      </c>
      <c r="B45" s="9" t="s">
        <v>110</v>
      </c>
      <c r="C45" s="9" t="s">
        <v>24</v>
      </c>
      <c r="D45" s="18">
        <v>42450</v>
      </c>
      <c r="E45" s="9" t="s">
        <v>17</v>
      </c>
      <c r="F45" s="9">
        <v>13125911397</v>
      </c>
      <c r="G45" s="9" t="s">
        <v>287</v>
      </c>
      <c r="H45" s="9" t="s">
        <v>111</v>
      </c>
      <c r="I45" s="9">
        <v>18603655892</v>
      </c>
      <c r="J45" s="7">
        <v>19.08</v>
      </c>
      <c r="K45" s="7">
        <v>0</v>
      </c>
      <c r="L45" s="7">
        <v>0.954</v>
      </c>
      <c r="M45" s="33">
        <f t="shared" si="0"/>
        <v>0</v>
      </c>
      <c r="N45" s="20">
        <f t="shared" si="1"/>
        <v>0.95</v>
      </c>
      <c r="O45">
        <f>SUMIFS(联通数据!I:I,联通数据!A:A,LEFT(O$1,6),联通数据!C:C,F45)/1000</f>
        <v>19.08</v>
      </c>
    </row>
    <row r="46" spans="1:15">
      <c r="A46" s="9">
        <v>230958</v>
      </c>
      <c r="B46" s="9" t="s">
        <v>112</v>
      </c>
      <c r="C46" s="9" t="s">
        <v>67</v>
      </c>
      <c r="D46" s="18">
        <v>42458</v>
      </c>
      <c r="E46" s="9" t="s">
        <v>17</v>
      </c>
      <c r="F46" s="9">
        <v>15545556309</v>
      </c>
      <c r="G46" s="9" t="s">
        <v>287</v>
      </c>
      <c r="H46" s="9" t="s">
        <v>113</v>
      </c>
      <c r="I46" s="9">
        <v>15645501077</v>
      </c>
      <c r="J46" s="7">
        <v>50</v>
      </c>
      <c r="K46" s="7">
        <v>0</v>
      </c>
      <c r="L46" s="7">
        <v>2.5</v>
      </c>
      <c r="M46" s="33">
        <f t="shared" si="0"/>
        <v>1</v>
      </c>
      <c r="N46" s="20">
        <f t="shared" si="1"/>
        <v>0</v>
      </c>
      <c r="O46">
        <f>SUMIFS(联通数据!I:I,联通数据!A:A,LEFT(O$1,6),联通数据!C:C,F46)/1000</f>
        <v>0</v>
      </c>
    </row>
    <row r="47" spans="1:15">
      <c r="A47" s="9">
        <v>230977</v>
      </c>
      <c r="B47" s="9" t="s">
        <v>114</v>
      </c>
      <c r="C47" s="9" t="s">
        <v>24</v>
      </c>
      <c r="D47" s="18">
        <v>42459</v>
      </c>
      <c r="E47" s="9" t="s">
        <v>17</v>
      </c>
      <c r="F47" s="9">
        <v>13069860176</v>
      </c>
      <c r="G47" s="9" t="s">
        <v>287</v>
      </c>
      <c r="H47" s="9" t="s">
        <v>115</v>
      </c>
      <c r="I47" s="9">
        <v>18645181233</v>
      </c>
      <c r="J47" s="7">
        <v>0</v>
      </c>
      <c r="K47" s="7">
        <v>0</v>
      </c>
      <c r="L47" s="7">
        <v>0</v>
      </c>
      <c r="M47" s="33">
        <f t="shared" si="0"/>
        <v>0</v>
      </c>
      <c r="N47" s="20">
        <f t="shared" si="1"/>
        <v>0</v>
      </c>
      <c r="O47">
        <f>SUMIFS(联通数据!I:I,联通数据!A:A,LEFT(O$1,6),联通数据!C:C,F47)/1000</f>
        <v>0</v>
      </c>
    </row>
    <row r="48" spans="1:15">
      <c r="A48" s="9">
        <v>231012</v>
      </c>
      <c r="B48" s="9" t="s">
        <v>116</v>
      </c>
      <c r="C48" s="9" t="s">
        <v>24</v>
      </c>
      <c r="D48" s="18">
        <v>42460</v>
      </c>
      <c r="E48" s="9" t="s">
        <v>17</v>
      </c>
      <c r="F48" s="9">
        <v>13100874110</v>
      </c>
      <c r="G48" s="9" t="s">
        <v>287</v>
      </c>
      <c r="H48" s="9" t="s">
        <v>117</v>
      </c>
      <c r="I48" s="9">
        <v>18603655355</v>
      </c>
      <c r="J48" s="7">
        <v>1055.85</v>
      </c>
      <c r="K48" s="7">
        <v>0</v>
      </c>
      <c r="L48" s="7">
        <v>52.7925</v>
      </c>
      <c r="M48" s="33">
        <f t="shared" si="0"/>
        <v>0.000265189184069703</v>
      </c>
      <c r="N48" s="20">
        <f t="shared" si="1"/>
        <v>52.78</v>
      </c>
      <c r="O48">
        <f>SUMIFS(联通数据!I:I,联通数据!A:A,LEFT(O$1,6),联通数据!C:C,F48)/1000</f>
        <v>1055.57</v>
      </c>
    </row>
    <row r="49" spans="1:15">
      <c r="A49" s="9">
        <v>231015</v>
      </c>
      <c r="B49" s="9" t="s">
        <v>118</v>
      </c>
      <c r="C49" s="9" t="s">
        <v>21</v>
      </c>
      <c r="D49" s="18">
        <v>42460</v>
      </c>
      <c r="E49" s="9" t="s">
        <v>17</v>
      </c>
      <c r="F49" s="9">
        <v>15603631425</v>
      </c>
      <c r="G49" s="9" t="s">
        <v>292</v>
      </c>
      <c r="H49" s="9" t="s">
        <v>119</v>
      </c>
      <c r="I49" s="9">
        <v>18645320139</v>
      </c>
      <c r="J49" s="7">
        <v>200</v>
      </c>
      <c r="K49" s="7">
        <v>0</v>
      </c>
      <c r="L49" s="7">
        <v>10</v>
      </c>
      <c r="M49" s="33">
        <f t="shared" si="0"/>
        <v>0</v>
      </c>
      <c r="N49" s="20">
        <f t="shared" si="1"/>
        <v>10</v>
      </c>
      <c r="O49">
        <f>SUMIFS(联通数据!I:I,联通数据!A:A,LEFT(O$1,6),联通数据!C:C,F49)/1000</f>
        <v>200</v>
      </c>
    </row>
    <row r="50" spans="1:15">
      <c r="A50" s="9">
        <v>231044</v>
      </c>
      <c r="B50" s="9" t="s">
        <v>120</v>
      </c>
      <c r="C50" s="9" t="s">
        <v>34</v>
      </c>
      <c r="D50" s="18">
        <v>42461</v>
      </c>
      <c r="E50" s="9" t="s">
        <v>17</v>
      </c>
      <c r="F50" s="9">
        <v>13089625051</v>
      </c>
      <c r="G50" s="9" t="s">
        <v>287</v>
      </c>
      <c r="H50" s="9" t="s">
        <v>35</v>
      </c>
      <c r="I50" s="9">
        <v>15645887172</v>
      </c>
      <c r="J50" s="7">
        <v>76.46</v>
      </c>
      <c r="K50" s="7">
        <v>0</v>
      </c>
      <c r="L50" s="7">
        <v>3.823</v>
      </c>
      <c r="M50" s="33">
        <f t="shared" si="0"/>
        <v>0</v>
      </c>
      <c r="N50" s="20">
        <f t="shared" si="1"/>
        <v>3.82</v>
      </c>
      <c r="O50">
        <f>SUMIFS(联通数据!I:I,联通数据!A:A,LEFT(O$1,6),联通数据!C:C,F50)/1000</f>
        <v>76.46</v>
      </c>
    </row>
    <row r="51" spans="1:15">
      <c r="A51" s="9">
        <v>231072</v>
      </c>
      <c r="B51" s="9" t="s">
        <v>121</v>
      </c>
      <c r="C51" s="9" t="s">
        <v>16</v>
      </c>
      <c r="D51" s="18">
        <v>42461</v>
      </c>
      <c r="E51" s="9" t="s">
        <v>17</v>
      </c>
      <c r="F51" s="9">
        <v>13029836886</v>
      </c>
      <c r="G51" s="9" t="s">
        <v>292</v>
      </c>
      <c r="H51" s="9" t="s">
        <v>122</v>
      </c>
      <c r="I51" s="9">
        <v>15645092162</v>
      </c>
      <c r="J51" s="7">
        <v>400</v>
      </c>
      <c r="K51" s="7">
        <v>0</v>
      </c>
      <c r="L51" s="7">
        <v>20</v>
      </c>
      <c r="M51" s="33">
        <f t="shared" si="0"/>
        <v>0</v>
      </c>
      <c r="N51" s="20">
        <f t="shared" si="1"/>
        <v>20</v>
      </c>
      <c r="O51">
        <f>SUMIFS(联通数据!I:I,联通数据!A:A,LEFT(O$1,6),联通数据!C:C,F51)/1000</f>
        <v>400</v>
      </c>
    </row>
    <row r="52" spans="1:15">
      <c r="A52" s="9">
        <v>231108</v>
      </c>
      <c r="B52" s="9" t="s">
        <v>123</v>
      </c>
      <c r="C52" s="9" t="s">
        <v>21</v>
      </c>
      <c r="D52" s="18">
        <v>42465</v>
      </c>
      <c r="E52" s="9" t="s">
        <v>17</v>
      </c>
      <c r="F52" s="9">
        <v>13045336752</v>
      </c>
      <c r="G52" s="9" t="s">
        <v>292</v>
      </c>
      <c r="H52" s="9" t="s">
        <v>124</v>
      </c>
      <c r="I52" s="9">
        <v>18604530032</v>
      </c>
      <c r="J52" s="7">
        <v>100</v>
      </c>
      <c r="K52" s="7">
        <v>0</v>
      </c>
      <c r="L52" s="7">
        <v>5</v>
      </c>
      <c r="M52" s="33">
        <f t="shared" si="0"/>
        <v>1</v>
      </c>
      <c r="N52" s="20">
        <f t="shared" si="1"/>
        <v>0</v>
      </c>
      <c r="O52">
        <f>SUMIFS(联通数据!I:I,联通数据!A:A,LEFT(O$1,6),联通数据!C:C,F52)/1000</f>
        <v>0</v>
      </c>
    </row>
    <row r="53" spans="1:15">
      <c r="A53" s="9">
        <v>231485</v>
      </c>
      <c r="B53" s="9" t="s">
        <v>125</v>
      </c>
      <c r="C53" s="9" t="s">
        <v>16</v>
      </c>
      <c r="D53" s="18">
        <v>42479</v>
      </c>
      <c r="E53" s="9" t="s">
        <v>17</v>
      </c>
      <c r="F53" s="9">
        <v>13244592769</v>
      </c>
      <c r="G53" s="9" t="s">
        <v>292</v>
      </c>
      <c r="H53" s="9" t="s">
        <v>126</v>
      </c>
      <c r="I53" s="9">
        <v>15645900517</v>
      </c>
      <c r="J53" s="7">
        <v>0</v>
      </c>
      <c r="K53" s="7">
        <v>0</v>
      </c>
      <c r="L53" s="7">
        <v>0</v>
      </c>
      <c r="M53" s="33">
        <f t="shared" si="0"/>
        <v>0</v>
      </c>
      <c r="N53" s="20">
        <f t="shared" si="1"/>
        <v>0</v>
      </c>
      <c r="O53">
        <f>SUMIFS(联通数据!I:I,联通数据!A:A,LEFT(O$1,6),联通数据!C:C,F53)/1000</f>
        <v>0</v>
      </c>
    </row>
    <row r="54" spans="1:15">
      <c r="A54" s="9">
        <v>231594</v>
      </c>
      <c r="B54" s="9" t="s">
        <v>127</v>
      </c>
      <c r="C54" s="9" t="s">
        <v>24</v>
      </c>
      <c r="D54" s="18">
        <v>42481</v>
      </c>
      <c r="E54" s="9" t="s">
        <v>17</v>
      </c>
      <c r="F54" s="9">
        <v>15561561681</v>
      </c>
      <c r="G54" s="9" t="s">
        <v>292</v>
      </c>
      <c r="H54" s="9" t="s">
        <v>18</v>
      </c>
      <c r="I54" s="9">
        <v>18603600503</v>
      </c>
      <c r="J54" s="7">
        <v>0</v>
      </c>
      <c r="K54" s="7">
        <v>0</v>
      </c>
      <c r="L54" s="7">
        <v>0</v>
      </c>
      <c r="M54" s="33">
        <f t="shared" si="0"/>
        <v>0</v>
      </c>
      <c r="N54" s="20">
        <f t="shared" si="1"/>
        <v>0</v>
      </c>
      <c r="O54">
        <f>SUMIFS(联通数据!I:I,联通数据!A:A,LEFT(O$1,6),联通数据!C:C,F54)/1000</f>
        <v>0</v>
      </c>
    </row>
    <row r="55" spans="1:15">
      <c r="A55" s="9">
        <v>232094</v>
      </c>
      <c r="B55" s="9" t="s">
        <v>128</v>
      </c>
      <c r="C55" s="9" t="s">
        <v>16</v>
      </c>
      <c r="D55" s="18">
        <v>42495</v>
      </c>
      <c r="E55" s="9" t="s">
        <v>17</v>
      </c>
      <c r="F55" s="9">
        <v>13194596220</v>
      </c>
      <c r="G55" s="9" t="s">
        <v>292</v>
      </c>
      <c r="H55" s="9" t="s">
        <v>129</v>
      </c>
      <c r="I55" s="9">
        <v>15645902667</v>
      </c>
      <c r="J55" s="7">
        <v>0</v>
      </c>
      <c r="K55" s="7">
        <v>0</v>
      </c>
      <c r="L55" s="7">
        <v>0</v>
      </c>
      <c r="M55" s="33">
        <f t="shared" si="0"/>
        <v>0</v>
      </c>
      <c r="N55" s="20">
        <f t="shared" si="1"/>
        <v>0</v>
      </c>
      <c r="O55">
        <f>SUMIFS(联通数据!I:I,联通数据!A:A,LEFT(O$1,6),联通数据!C:C,F55)/1000</f>
        <v>0</v>
      </c>
    </row>
    <row r="56" spans="1:15">
      <c r="A56" s="9">
        <v>232187</v>
      </c>
      <c r="B56" s="9" t="s">
        <v>130</v>
      </c>
      <c r="C56" s="9" t="s">
        <v>29</v>
      </c>
      <c r="D56" s="18">
        <v>42499</v>
      </c>
      <c r="E56" s="9" t="s">
        <v>17</v>
      </c>
      <c r="F56" s="9">
        <v>13089740575</v>
      </c>
      <c r="G56" s="9" t="s">
        <v>292</v>
      </c>
      <c r="H56" s="9" t="s">
        <v>131</v>
      </c>
      <c r="I56" s="9">
        <v>15645202539</v>
      </c>
      <c r="J56" s="7">
        <v>50</v>
      </c>
      <c r="K56" s="7">
        <v>0</v>
      </c>
      <c r="L56" s="7">
        <v>2.5</v>
      </c>
      <c r="M56" s="33">
        <f t="shared" si="0"/>
        <v>0</v>
      </c>
      <c r="N56" s="20">
        <f t="shared" si="1"/>
        <v>2.5</v>
      </c>
      <c r="O56">
        <f>SUMIFS(联通数据!I:I,联通数据!A:A,LEFT(O$1,6),联通数据!C:C,F56)/1000</f>
        <v>50</v>
      </c>
    </row>
    <row r="57" spans="1:15">
      <c r="A57" s="9">
        <v>232262</v>
      </c>
      <c r="B57" s="9" t="s">
        <v>132</v>
      </c>
      <c r="C57" s="9" t="s">
        <v>77</v>
      </c>
      <c r="D57" s="18">
        <v>42501</v>
      </c>
      <c r="E57" s="9" t="s">
        <v>17</v>
      </c>
      <c r="F57" s="9">
        <v>13009968712</v>
      </c>
      <c r="G57" s="9" t="s">
        <v>292</v>
      </c>
      <c r="H57" s="9" t="s">
        <v>133</v>
      </c>
      <c r="I57" s="9">
        <v>18646489055</v>
      </c>
      <c r="J57" s="7">
        <v>0</v>
      </c>
      <c r="K57" s="7">
        <v>0</v>
      </c>
      <c r="L57" s="7">
        <v>0</v>
      </c>
      <c r="M57" s="33">
        <f t="shared" si="0"/>
        <v>0</v>
      </c>
      <c r="N57" s="20">
        <f t="shared" si="1"/>
        <v>0</v>
      </c>
      <c r="O57">
        <f>SUMIFS(联通数据!I:I,联通数据!A:A,LEFT(O$1,6),联通数据!C:C,F57)/1000</f>
        <v>0</v>
      </c>
    </row>
    <row r="58" spans="1:15">
      <c r="A58" s="9">
        <v>232268</v>
      </c>
      <c r="B58" s="9" t="s">
        <v>134</v>
      </c>
      <c r="C58" s="9" t="s">
        <v>85</v>
      </c>
      <c r="D58" s="18">
        <v>42501</v>
      </c>
      <c r="E58" s="9" t="s">
        <v>17</v>
      </c>
      <c r="F58" s="9">
        <v>13039775697</v>
      </c>
      <c r="G58" s="9" t="s">
        <v>292</v>
      </c>
      <c r="H58" s="9" t="s">
        <v>135</v>
      </c>
      <c r="I58" s="9">
        <v>13251569777</v>
      </c>
      <c r="J58" s="7">
        <v>800</v>
      </c>
      <c r="K58" s="7">
        <v>0</v>
      </c>
      <c r="L58" s="7">
        <v>40</v>
      </c>
      <c r="M58" s="33">
        <f t="shared" si="0"/>
        <v>1</v>
      </c>
      <c r="N58" s="20">
        <f t="shared" si="1"/>
        <v>0</v>
      </c>
      <c r="O58">
        <f>SUMIFS(联通数据!I:I,联通数据!A:A,LEFT(O$1,6),联通数据!C:C,F58)/1000</f>
        <v>0</v>
      </c>
    </row>
    <row r="59" spans="1:15">
      <c r="A59" s="9">
        <v>232269</v>
      </c>
      <c r="B59" s="9" t="s">
        <v>136</v>
      </c>
      <c r="C59" s="9" t="s">
        <v>21</v>
      </c>
      <c r="D59" s="18">
        <v>42501</v>
      </c>
      <c r="E59" s="9" t="s">
        <v>17</v>
      </c>
      <c r="F59" s="9">
        <v>13144635512</v>
      </c>
      <c r="G59" s="9" t="s">
        <v>292</v>
      </c>
      <c r="H59" s="9" t="s">
        <v>137</v>
      </c>
      <c r="I59" s="9">
        <v>18604530781</v>
      </c>
      <c r="J59" s="7">
        <v>0</v>
      </c>
      <c r="K59" s="7">
        <v>0</v>
      </c>
      <c r="L59" s="7">
        <v>0</v>
      </c>
      <c r="M59" s="33">
        <f t="shared" si="0"/>
        <v>0</v>
      </c>
      <c r="N59" s="20">
        <f t="shared" si="1"/>
        <v>0</v>
      </c>
      <c r="O59">
        <f>SUMIFS(联通数据!I:I,联通数据!A:A,LEFT(O$1,6),联通数据!C:C,F59)/1000</f>
        <v>0</v>
      </c>
    </row>
    <row r="60" spans="1:15">
      <c r="A60" s="9">
        <v>232289</v>
      </c>
      <c r="B60" s="9" t="s">
        <v>138</v>
      </c>
      <c r="C60" s="9" t="s">
        <v>16</v>
      </c>
      <c r="D60" s="18">
        <v>42502</v>
      </c>
      <c r="E60" s="9" t="s">
        <v>17</v>
      </c>
      <c r="F60" s="9">
        <v>13039835520</v>
      </c>
      <c r="G60" s="9" t="s">
        <v>292</v>
      </c>
      <c r="H60" s="9" t="s">
        <v>139</v>
      </c>
      <c r="I60" s="9">
        <v>15645902355</v>
      </c>
      <c r="J60" s="7">
        <v>0</v>
      </c>
      <c r="K60" s="7">
        <v>0</v>
      </c>
      <c r="L60" s="7">
        <v>0</v>
      </c>
      <c r="M60" s="33">
        <f t="shared" si="0"/>
        <v>0</v>
      </c>
      <c r="N60" s="20">
        <f t="shared" si="1"/>
        <v>0</v>
      </c>
      <c r="O60">
        <f>SUMIFS(联通数据!I:I,联通数据!A:A,LEFT(O$1,6),联通数据!C:C,F60)/1000</f>
        <v>0</v>
      </c>
    </row>
    <row r="61" spans="1:15">
      <c r="A61" s="9">
        <v>232442</v>
      </c>
      <c r="B61" s="9" t="s">
        <v>140</v>
      </c>
      <c r="C61" s="9" t="s">
        <v>141</v>
      </c>
      <c r="D61" s="18">
        <v>42506</v>
      </c>
      <c r="E61" s="9" t="s">
        <v>17</v>
      </c>
      <c r="F61" s="9">
        <v>13091750030</v>
      </c>
      <c r="G61" s="9" t="s">
        <v>292</v>
      </c>
      <c r="H61" s="9" t="s">
        <v>78</v>
      </c>
      <c r="I61" s="9">
        <v>15604572009</v>
      </c>
      <c r="J61" s="7">
        <v>0</v>
      </c>
      <c r="K61" s="7">
        <v>0</v>
      </c>
      <c r="L61" s="7">
        <v>0</v>
      </c>
      <c r="M61" s="33">
        <f t="shared" si="0"/>
        <v>0</v>
      </c>
      <c r="N61" s="20">
        <f t="shared" si="1"/>
        <v>0</v>
      </c>
      <c r="O61">
        <f>SUMIFS(联通数据!I:I,联通数据!A:A,LEFT(O$1,6),联通数据!C:C,F61)/1000</f>
        <v>0</v>
      </c>
    </row>
    <row r="62" spans="1:15">
      <c r="A62" s="9">
        <v>232736</v>
      </c>
      <c r="B62" s="9" t="s">
        <v>142</v>
      </c>
      <c r="C62" s="9" t="s">
        <v>16</v>
      </c>
      <c r="D62" s="18">
        <v>42515</v>
      </c>
      <c r="E62" s="9" t="s">
        <v>17</v>
      </c>
      <c r="F62" s="9">
        <v>13029823031</v>
      </c>
      <c r="G62" s="9" t="s">
        <v>292</v>
      </c>
      <c r="H62" s="9" t="s">
        <v>143</v>
      </c>
      <c r="I62" s="9">
        <v>15645904158</v>
      </c>
      <c r="J62" s="7">
        <v>0</v>
      </c>
      <c r="K62" s="7">
        <v>0</v>
      </c>
      <c r="L62" s="7">
        <v>0</v>
      </c>
      <c r="M62" s="33">
        <f t="shared" si="0"/>
        <v>0</v>
      </c>
      <c r="N62" s="20">
        <f t="shared" si="1"/>
        <v>0</v>
      </c>
      <c r="O62">
        <f>SUMIFS(联通数据!I:I,联通数据!A:A,LEFT(O$1,6),联通数据!C:C,F62)/1000</f>
        <v>0</v>
      </c>
    </row>
    <row r="63" spans="1:15">
      <c r="A63" s="9">
        <v>232791</v>
      </c>
      <c r="B63" s="9" t="s">
        <v>144</v>
      </c>
      <c r="C63" s="9" t="s">
        <v>141</v>
      </c>
      <c r="D63" s="18">
        <v>42517</v>
      </c>
      <c r="E63" s="9" t="s">
        <v>17</v>
      </c>
      <c r="F63" s="9">
        <v>13089902168</v>
      </c>
      <c r="G63" s="9" t="s">
        <v>292</v>
      </c>
      <c r="H63" s="9" t="s">
        <v>145</v>
      </c>
      <c r="I63" s="9">
        <v>15604572021</v>
      </c>
      <c r="J63" s="7">
        <v>100</v>
      </c>
      <c r="K63" s="7">
        <v>0</v>
      </c>
      <c r="L63" s="7">
        <v>5</v>
      </c>
      <c r="M63" s="33">
        <f t="shared" si="0"/>
        <v>1</v>
      </c>
      <c r="N63" s="20">
        <f t="shared" si="1"/>
        <v>0</v>
      </c>
      <c r="O63">
        <f>SUMIFS(联通数据!I:I,联通数据!A:A,LEFT(O$1,6),联通数据!C:C,F63)/1000</f>
        <v>0</v>
      </c>
    </row>
    <row r="64" spans="1:15">
      <c r="A64" s="9">
        <v>232795</v>
      </c>
      <c r="B64" s="9" t="s">
        <v>146</v>
      </c>
      <c r="C64" s="9" t="s">
        <v>24</v>
      </c>
      <c r="D64" s="18">
        <v>42517</v>
      </c>
      <c r="E64" s="9" t="s">
        <v>17</v>
      </c>
      <c r="F64" s="9">
        <v>15546108519</v>
      </c>
      <c r="G64" s="9" t="s">
        <v>293</v>
      </c>
      <c r="H64" s="9" t="s">
        <v>147</v>
      </c>
      <c r="I64" s="9">
        <v>18603656003</v>
      </c>
      <c r="J64" s="7">
        <v>1164.03</v>
      </c>
      <c r="K64" s="7">
        <v>0</v>
      </c>
      <c r="L64" s="7">
        <v>58.2015</v>
      </c>
      <c r="M64" s="33">
        <f t="shared" si="0"/>
        <v>0</v>
      </c>
      <c r="N64" s="20">
        <f t="shared" si="1"/>
        <v>58.2</v>
      </c>
      <c r="O64">
        <f>SUMIFS(联通数据!I:I,联通数据!A:A,LEFT(O$1,6),联通数据!C:C,F64)/1000</f>
        <v>1164.03</v>
      </c>
    </row>
    <row r="65" spans="1:15">
      <c r="A65" s="9">
        <v>232923</v>
      </c>
      <c r="B65" s="9" t="s">
        <v>148</v>
      </c>
      <c r="C65" s="9" t="s">
        <v>67</v>
      </c>
      <c r="D65" s="18">
        <v>42522</v>
      </c>
      <c r="E65" s="9" t="s">
        <v>17</v>
      </c>
      <c r="F65" s="9">
        <v>13039953705</v>
      </c>
      <c r="G65" s="9" t="s">
        <v>287</v>
      </c>
      <c r="H65" s="9" t="s">
        <v>149</v>
      </c>
      <c r="I65" s="9">
        <v>18645502235</v>
      </c>
      <c r="J65" s="7">
        <v>561.84</v>
      </c>
      <c r="K65" s="7">
        <v>0</v>
      </c>
      <c r="L65" s="7">
        <v>28.092</v>
      </c>
      <c r="M65" s="33">
        <f t="shared" si="0"/>
        <v>0.711946461626086</v>
      </c>
      <c r="N65" s="20">
        <f t="shared" si="1"/>
        <v>8.09</v>
      </c>
      <c r="O65">
        <f>SUMIFS(联通数据!I:I,联通数据!A:A,LEFT(O$1,6),联通数据!C:C,F65)/1000</f>
        <v>161.84</v>
      </c>
    </row>
    <row r="66" spans="1:15">
      <c r="A66" s="9">
        <v>232933</v>
      </c>
      <c r="B66" s="9" t="s">
        <v>150</v>
      </c>
      <c r="C66" s="9" t="s">
        <v>16</v>
      </c>
      <c r="D66" s="18">
        <v>42522</v>
      </c>
      <c r="E66" s="9" t="s">
        <v>17</v>
      </c>
      <c r="F66" s="9">
        <v>13029903327</v>
      </c>
      <c r="G66" s="9" t="s">
        <v>292</v>
      </c>
      <c r="H66" s="9" t="s">
        <v>151</v>
      </c>
      <c r="I66" s="9">
        <v>15645902632</v>
      </c>
      <c r="J66" s="7">
        <v>0</v>
      </c>
      <c r="K66" s="7">
        <v>0</v>
      </c>
      <c r="L66" s="7">
        <v>0</v>
      </c>
      <c r="M66" s="33">
        <f t="shared" si="0"/>
        <v>0</v>
      </c>
      <c r="N66" s="20">
        <f t="shared" si="1"/>
        <v>0</v>
      </c>
      <c r="O66">
        <f>SUMIFS(联通数据!I:I,联通数据!A:A,LEFT(O$1,6),联通数据!C:C,F66)/1000</f>
        <v>0</v>
      </c>
    </row>
    <row r="67" spans="1:15">
      <c r="A67" s="9">
        <v>233227</v>
      </c>
      <c r="B67" s="9" t="s">
        <v>152</v>
      </c>
      <c r="C67" s="9" t="s">
        <v>24</v>
      </c>
      <c r="D67" s="18">
        <v>42529</v>
      </c>
      <c r="E67" s="9" t="s">
        <v>17</v>
      </c>
      <c r="F67" s="9">
        <v>13115316502</v>
      </c>
      <c r="G67" s="9" t="s">
        <v>287</v>
      </c>
      <c r="H67" s="9" t="s">
        <v>50</v>
      </c>
      <c r="I67" s="9">
        <v>18646181233</v>
      </c>
      <c r="J67" s="7">
        <v>787.38</v>
      </c>
      <c r="K67" s="7">
        <v>0</v>
      </c>
      <c r="L67" s="7">
        <v>39.369</v>
      </c>
      <c r="M67" s="33">
        <f t="shared" ref="M67:M130" si="2">IF(J67+K67&gt;0,1-O67/(J67+K67),0)</f>
        <v>0</v>
      </c>
      <c r="N67" s="20">
        <f t="shared" ref="N67:N130" si="3">ROUND(L67*(1-M67),2)</f>
        <v>39.37</v>
      </c>
      <c r="O67">
        <f>SUMIFS(联通数据!I:I,联通数据!A:A,LEFT(O$1,6),联通数据!C:C,F67)/1000</f>
        <v>787.38</v>
      </c>
    </row>
    <row r="68" spans="1:15">
      <c r="A68" s="9">
        <v>233334</v>
      </c>
      <c r="B68" s="9" t="s">
        <v>108</v>
      </c>
      <c r="C68" s="9" t="s">
        <v>24</v>
      </c>
      <c r="D68" s="18">
        <v>42534</v>
      </c>
      <c r="E68" s="9" t="s">
        <v>17</v>
      </c>
      <c r="F68" s="9">
        <v>15636160874</v>
      </c>
      <c r="G68" s="9" t="s">
        <v>287</v>
      </c>
      <c r="H68" s="9" t="s">
        <v>109</v>
      </c>
      <c r="I68" s="9">
        <v>18603655891</v>
      </c>
      <c r="J68" s="7">
        <v>400</v>
      </c>
      <c r="K68" s="7">
        <v>0</v>
      </c>
      <c r="L68" s="7">
        <v>20</v>
      </c>
      <c r="M68" s="33">
        <f t="shared" si="2"/>
        <v>0</v>
      </c>
      <c r="N68" s="20">
        <f t="shared" si="3"/>
        <v>20</v>
      </c>
      <c r="O68">
        <f>SUMIFS(联通数据!I:I,联通数据!A:A,LEFT(O$1,6),联通数据!C:C,F68)/1000</f>
        <v>400</v>
      </c>
    </row>
    <row r="69" spans="1:15">
      <c r="A69" s="9">
        <v>234112</v>
      </c>
      <c r="B69" s="9" t="s">
        <v>153</v>
      </c>
      <c r="C69" s="9" t="s">
        <v>24</v>
      </c>
      <c r="D69" s="18">
        <v>42538</v>
      </c>
      <c r="E69" s="9" t="s">
        <v>17</v>
      </c>
      <c r="F69" s="9">
        <v>13091884792</v>
      </c>
      <c r="G69" s="9" t="s">
        <v>287</v>
      </c>
      <c r="H69" s="9" t="s">
        <v>154</v>
      </c>
      <c r="I69" s="9">
        <v>18603655929</v>
      </c>
      <c r="J69" s="7">
        <v>0</v>
      </c>
      <c r="K69" s="7">
        <v>0</v>
      </c>
      <c r="L69" s="7">
        <v>0</v>
      </c>
      <c r="M69" s="33">
        <f t="shared" si="2"/>
        <v>0</v>
      </c>
      <c r="N69" s="20">
        <f t="shared" si="3"/>
        <v>0</v>
      </c>
      <c r="O69">
        <f>SUMIFS(联通数据!I:I,联通数据!A:A,LEFT(O$1,6),联通数据!C:C,F69)/1000</f>
        <v>0</v>
      </c>
    </row>
    <row r="70" spans="1:15">
      <c r="A70" s="9">
        <v>234113</v>
      </c>
      <c r="B70" s="9" t="s">
        <v>155</v>
      </c>
      <c r="C70" s="9" t="s">
        <v>24</v>
      </c>
      <c r="D70" s="18">
        <v>42538</v>
      </c>
      <c r="E70" s="9" t="s">
        <v>17</v>
      </c>
      <c r="F70" s="9">
        <v>13091884758</v>
      </c>
      <c r="G70" s="9" t="s">
        <v>287</v>
      </c>
      <c r="H70" s="9" t="s">
        <v>154</v>
      </c>
      <c r="I70" s="9">
        <v>18603655929</v>
      </c>
      <c r="J70" s="7">
        <v>0</v>
      </c>
      <c r="K70" s="7">
        <v>0</v>
      </c>
      <c r="L70" s="7">
        <v>0</v>
      </c>
      <c r="M70" s="33">
        <f t="shared" si="2"/>
        <v>0</v>
      </c>
      <c r="N70" s="20">
        <f t="shared" si="3"/>
        <v>0</v>
      </c>
      <c r="O70">
        <f>SUMIFS(联通数据!I:I,联通数据!A:A,LEFT(O$1,6),联通数据!C:C,F70)/1000</f>
        <v>0</v>
      </c>
    </row>
    <row r="71" spans="1:15">
      <c r="A71" s="9">
        <v>234114</v>
      </c>
      <c r="B71" s="9" t="s">
        <v>156</v>
      </c>
      <c r="C71" s="9" t="s">
        <v>24</v>
      </c>
      <c r="D71" s="18">
        <v>42538</v>
      </c>
      <c r="E71" s="9" t="s">
        <v>17</v>
      </c>
      <c r="F71" s="9">
        <v>13091884720</v>
      </c>
      <c r="G71" s="9" t="s">
        <v>287</v>
      </c>
      <c r="H71" s="9" t="s">
        <v>154</v>
      </c>
      <c r="I71" s="9">
        <v>18603655929</v>
      </c>
      <c r="J71" s="7">
        <v>0</v>
      </c>
      <c r="K71" s="7">
        <v>0</v>
      </c>
      <c r="L71" s="7">
        <v>0</v>
      </c>
      <c r="M71" s="33">
        <f t="shared" si="2"/>
        <v>0</v>
      </c>
      <c r="N71" s="20">
        <f t="shared" si="3"/>
        <v>0</v>
      </c>
      <c r="O71">
        <f>SUMIFS(联通数据!I:I,联通数据!A:A,LEFT(O$1,6),联通数据!C:C,F71)/1000</f>
        <v>0</v>
      </c>
    </row>
    <row r="72" spans="1:15">
      <c r="A72" s="9">
        <v>234470</v>
      </c>
      <c r="B72" s="9" t="s">
        <v>157</v>
      </c>
      <c r="C72" s="9" t="s">
        <v>85</v>
      </c>
      <c r="D72" s="18">
        <v>42552</v>
      </c>
      <c r="E72" s="9" t="s">
        <v>17</v>
      </c>
      <c r="F72" s="9">
        <v>13124560757</v>
      </c>
      <c r="G72" s="9" t="s">
        <v>292</v>
      </c>
      <c r="H72" s="9" t="s">
        <v>158</v>
      </c>
      <c r="I72" s="9">
        <v>18645614565</v>
      </c>
      <c r="J72" s="7">
        <v>245.12</v>
      </c>
      <c r="K72" s="7">
        <v>0</v>
      </c>
      <c r="L72" s="7">
        <v>12.256</v>
      </c>
      <c r="M72" s="33">
        <f t="shared" si="2"/>
        <v>0.407963446475196</v>
      </c>
      <c r="N72" s="20">
        <f t="shared" si="3"/>
        <v>7.26</v>
      </c>
      <c r="O72">
        <f>SUMIFS(联通数据!I:I,联通数据!A:A,LEFT(O$1,6),联通数据!C:C,F72)/1000</f>
        <v>145.12</v>
      </c>
    </row>
    <row r="73" spans="1:15">
      <c r="A73" s="9">
        <v>234471</v>
      </c>
      <c r="B73" s="9" t="s">
        <v>159</v>
      </c>
      <c r="C73" s="9" t="s">
        <v>16</v>
      </c>
      <c r="D73" s="18">
        <v>42552</v>
      </c>
      <c r="E73" s="9" t="s">
        <v>17</v>
      </c>
      <c r="F73" s="9">
        <v>13069740736</v>
      </c>
      <c r="G73" s="9" t="s">
        <v>292</v>
      </c>
      <c r="H73" s="9" t="s">
        <v>160</v>
      </c>
      <c r="I73" s="9">
        <v>15645902956</v>
      </c>
      <c r="J73" s="7">
        <v>0</v>
      </c>
      <c r="K73" s="7">
        <v>0</v>
      </c>
      <c r="L73" s="7">
        <v>0</v>
      </c>
      <c r="M73" s="33">
        <f t="shared" si="2"/>
        <v>0</v>
      </c>
      <c r="N73" s="20">
        <f t="shared" si="3"/>
        <v>0</v>
      </c>
      <c r="O73">
        <f>SUMIFS(联通数据!I:I,联通数据!A:A,LEFT(O$1,6),联通数据!C:C,F73)/1000</f>
        <v>0</v>
      </c>
    </row>
    <row r="74" spans="1:15">
      <c r="A74" s="9">
        <v>234473</v>
      </c>
      <c r="B74" s="9" t="s">
        <v>161</v>
      </c>
      <c r="C74" s="9" t="s">
        <v>85</v>
      </c>
      <c r="D74" s="18">
        <v>42552</v>
      </c>
      <c r="E74" s="9" t="s">
        <v>17</v>
      </c>
      <c r="F74" s="9">
        <v>13029933036</v>
      </c>
      <c r="G74" s="9" t="s">
        <v>292</v>
      </c>
      <c r="H74" s="9" t="s">
        <v>158</v>
      </c>
      <c r="I74" s="9">
        <v>18645614565</v>
      </c>
      <c r="J74" s="7">
        <v>0</v>
      </c>
      <c r="K74" s="7">
        <v>0</v>
      </c>
      <c r="L74" s="7">
        <v>0</v>
      </c>
      <c r="M74" s="33">
        <f t="shared" si="2"/>
        <v>0</v>
      </c>
      <c r="N74" s="20">
        <f t="shared" si="3"/>
        <v>0</v>
      </c>
      <c r="O74">
        <f>SUMIFS(联通数据!I:I,联通数据!A:A,LEFT(O$1,6),联通数据!C:C,F74)/1000</f>
        <v>0</v>
      </c>
    </row>
    <row r="75" spans="1:15">
      <c r="A75" s="9">
        <v>234498</v>
      </c>
      <c r="B75" s="9" t="s">
        <v>162</v>
      </c>
      <c r="C75" s="9" t="s">
        <v>24</v>
      </c>
      <c r="D75" s="18">
        <v>42552</v>
      </c>
      <c r="E75" s="9" t="s">
        <v>17</v>
      </c>
      <c r="F75" s="9">
        <v>15504500846</v>
      </c>
      <c r="G75" s="9" t="s">
        <v>287</v>
      </c>
      <c r="H75" s="9" t="s">
        <v>163</v>
      </c>
      <c r="I75" s="9">
        <v>18603656528</v>
      </c>
      <c r="J75" s="7">
        <v>0</v>
      </c>
      <c r="K75" s="7">
        <v>0</v>
      </c>
      <c r="L75" s="7">
        <v>0</v>
      </c>
      <c r="M75" s="33">
        <f t="shared" si="2"/>
        <v>0</v>
      </c>
      <c r="N75" s="20">
        <f t="shared" si="3"/>
        <v>0</v>
      </c>
      <c r="O75">
        <f>SUMIFS(联通数据!I:I,联通数据!A:A,LEFT(O$1,6),联通数据!C:C,F75)/1000</f>
        <v>0</v>
      </c>
    </row>
    <row r="76" spans="1:15">
      <c r="A76" s="9">
        <v>234550</v>
      </c>
      <c r="B76" s="9" t="s">
        <v>164</v>
      </c>
      <c r="C76" s="9" t="s">
        <v>24</v>
      </c>
      <c r="D76" s="18">
        <v>42555</v>
      </c>
      <c r="E76" s="9" t="s">
        <v>17</v>
      </c>
      <c r="F76" s="9">
        <v>13019723169</v>
      </c>
      <c r="G76" s="9" t="s">
        <v>287</v>
      </c>
      <c r="H76" s="9" t="s">
        <v>165</v>
      </c>
      <c r="I76" s="9">
        <v>18604612320</v>
      </c>
      <c r="J76" s="7">
        <v>0</v>
      </c>
      <c r="K76" s="7">
        <v>0</v>
      </c>
      <c r="L76" s="7">
        <v>0</v>
      </c>
      <c r="M76" s="33">
        <f t="shared" si="2"/>
        <v>0</v>
      </c>
      <c r="N76" s="20">
        <f t="shared" si="3"/>
        <v>0</v>
      </c>
      <c r="O76">
        <f>SUMIFS(联通数据!I:I,联通数据!A:A,LEFT(O$1,6),联通数据!C:C,F76)/1000</f>
        <v>0</v>
      </c>
    </row>
    <row r="77" spans="1:15">
      <c r="A77" s="9">
        <v>234552</v>
      </c>
      <c r="B77" s="9" t="s">
        <v>166</v>
      </c>
      <c r="C77" s="9" t="s">
        <v>24</v>
      </c>
      <c r="D77" s="18">
        <v>42555</v>
      </c>
      <c r="E77" s="9" t="s">
        <v>17</v>
      </c>
      <c r="F77" s="9">
        <v>13029703065</v>
      </c>
      <c r="G77" s="9" t="s">
        <v>287</v>
      </c>
      <c r="H77" s="9" t="s">
        <v>165</v>
      </c>
      <c r="I77" s="9">
        <v>18604612320</v>
      </c>
      <c r="J77" s="7">
        <v>0</v>
      </c>
      <c r="K77" s="7">
        <v>0</v>
      </c>
      <c r="L77" s="7">
        <v>0</v>
      </c>
      <c r="M77" s="33">
        <f t="shared" si="2"/>
        <v>0</v>
      </c>
      <c r="N77" s="20">
        <f t="shared" si="3"/>
        <v>0</v>
      </c>
      <c r="O77">
        <f>SUMIFS(联通数据!I:I,联通数据!A:A,LEFT(O$1,6),联通数据!C:C,F77)/1000</f>
        <v>0</v>
      </c>
    </row>
    <row r="78" spans="1:15">
      <c r="A78" s="9">
        <v>234559</v>
      </c>
      <c r="B78" s="9" t="s">
        <v>167</v>
      </c>
      <c r="C78" s="9" t="s">
        <v>168</v>
      </c>
      <c r="D78" s="18">
        <v>42555</v>
      </c>
      <c r="E78" s="9" t="s">
        <v>17</v>
      </c>
      <c r="F78" s="9">
        <v>13114693181</v>
      </c>
      <c r="G78" s="9" t="s">
        <v>287</v>
      </c>
      <c r="H78" s="9" t="s">
        <v>18</v>
      </c>
      <c r="I78" s="9">
        <v>18603600503</v>
      </c>
      <c r="J78" s="7">
        <v>0</v>
      </c>
      <c r="K78" s="7">
        <v>0</v>
      </c>
      <c r="L78" s="7">
        <v>0</v>
      </c>
      <c r="M78" s="33">
        <f t="shared" si="2"/>
        <v>0</v>
      </c>
      <c r="N78" s="20">
        <f t="shared" si="3"/>
        <v>0</v>
      </c>
      <c r="O78">
        <f>SUMIFS(联通数据!I:I,联通数据!A:A,LEFT(O$1,6),联通数据!C:C,F78)/1000</f>
        <v>0</v>
      </c>
    </row>
    <row r="79" spans="1:15">
      <c r="A79" s="9">
        <v>234619</v>
      </c>
      <c r="B79" s="9" t="s">
        <v>169</v>
      </c>
      <c r="C79" s="9" t="s">
        <v>24</v>
      </c>
      <c r="D79" s="18">
        <v>42557</v>
      </c>
      <c r="E79" s="9" t="s">
        <v>17</v>
      </c>
      <c r="F79" s="9">
        <v>15545978281</v>
      </c>
      <c r="G79" s="9" t="s">
        <v>287</v>
      </c>
      <c r="H79" s="9" t="s">
        <v>170</v>
      </c>
      <c r="I79" s="9">
        <v>18645177530</v>
      </c>
      <c r="J79" s="7">
        <v>100</v>
      </c>
      <c r="K79" s="7">
        <v>0</v>
      </c>
      <c r="L79" s="7">
        <v>5</v>
      </c>
      <c r="M79" s="33">
        <f t="shared" si="2"/>
        <v>1</v>
      </c>
      <c r="N79" s="20">
        <f t="shared" si="3"/>
        <v>0</v>
      </c>
      <c r="O79">
        <f>SUMIFS(联通数据!I:I,联通数据!A:A,LEFT(O$1,6),联通数据!C:C,F79)/1000</f>
        <v>0</v>
      </c>
    </row>
    <row r="80" spans="1:15">
      <c r="A80" s="9">
        <v>234822</v>
      </c>
      <c r="B80" s="9" t="s">
        <v>171</v>
      </c>
      <c r="C80" s="9" t="s">
        <v>16</v>
      </c>
      <c r="D80" s="18">
        <v>42564</v>
      </c>
      <c r="E80" s="9" t="s">
        <v>17</v>
      </c>
      <c r="F80" s="9">
        <v>13125993725</v>
      </c>
      <c r="G80" s="9" t="s">
        <v>292</v>
      </c>
      <c r="H80" s="9" t="s">
        <v>62</v>
      </c>
      <c r="I80" s="9">
        <v>15645902078</v>
      </c>
      <c r="J80" s="7">
        <v>0</v>
      </c>
      <c r="K80" s="7">
        <v>0</v>
      </c>
      <c r="L80" s="7">
        <v>0</v>
      </c>
      <c r="M80" s="33">
        <f t="shared" si="2"/>
        <v>0</v>
      </c>
      <c r="N80" s="20">
        <f t="shared" si="3"/>
        <v>0</v>
      </c>
      <c r="O80">
        <f>SUMIFS(联通数据!I:I,联通数据!A:A,LEFT(O$1,6),联通数据!C:C,F80)/1000</f>
        <v>0</v>
      </c>
    </row>
    <row r="81" spans="1:15">
      <c r="A81" s="9">
        <v>235257</v>
      </c>
      <c r="B81" s="9" t="s">
        <v>172</v>
      </c>
      <c r="C81" s="9" t="s">
        <v>39</v>
      </c>
      <c r="D81" s="18">
        <v>42584</v>
      </c>
      <c r="E81" s="9" t="s">
        <v>17</v>
      </c>
      <c r="F81" s="9">
        <v>13136966202</v>
      </c>
      <c r="G81" s="9" t="s">
        <v>292</v>
      </c>
      <c r="H81" s="9" t="s">
        <v>173</v>
      </c>
      <c r="I81" s="9">
        <v>18604664204</v>
      </c>
      <c r="J81" s="7">
        <v>50</v>
      </c>
      <c r="K81" s="7">
        <v>0</v>
      </c>
      <c r="L81" s="7">
        <v>2.5</v>
      </c>
      <c r="M81" s="33">
        <f t="shared" si="2"/>
        <v>1</v>
      </c>
      <c r="N81" s="20">
        <f t="shared" si="3"/>
        <v>0</v>
      </c>
      <c r="O81">
        <f>SUMIFS(联通数据!I:I,联通数据!A:A,LEFT(O$1,6),联通数据!C:C,F81)/1000</f>
        <v>0</v>
      </c>
    </row>
    <row r="82" spans="1:15">
      <c r="A82" s="9">
        <v>235265</v>
      </c>
      <c r="B82" s="9" t="s">
        <v>161</v>
      </c>
      <c r="C82" s="9" t="s">
        <v>85</v>
      </c>
      <c r="D82" s="18">
        <v>42584</v>
      </c>
      <c r="E82" s="9" t="s">
        <v>17</v>
      </c>
      <c r="F82" s="9">
        <v>13029933039</v>
      </c>
      <c r="G82" s="9" t="s">
        <v>292</v>
      </c>
      <c r="H82" s="9" t="s">
        <v>174</v>
      </c>
      <c r="I82" s="9">
        <v>18645614565</v>
      </c>
      <c r="J82" s="7">
        <v>0</v>
      </c>
      <c r="K82" s="7">
        <v>0</v>
      </c>
      <c r="L82" s="7">
        <v>0</v>
      </c>
      <c r="M82" s="33">
        <f t="shared" si="2"/>
        <v>0</v>
      </c>
      <c r="N82" s="20">
        <f t="shared" si="3"/>
        <v>0</v>
      </c>
      <c r="O82">
        <f>SUMIFS(联通数据!I:I,联通数据!A:A,LEFT(O$1,6),联通数据!C:C,F82)/1000</f>
        <v>0</v>
      </c>
    </row>
    <row r="83" spans="1:15">
      <c r="A83" s="9">
        <v>235343</v>
      </c>
      <c r="B83" s="9" t="s">
        <v>175</v>
      </c>
      <c r="C83" s="9" t="s">
        <v>16</v>
      </c>
      <c r="D83" s="18">
        <v>42586</v>
      </c>
      <c r="E83" s="9" t="s">
        <v>17</v>
      </c>
      <c r="F83" s="9">
        <v>13045491596</v>
      </c>
      <c r="G83" s="9" t="s">
        <v>292</v>
      </c>
      <c r="H83" s="9" t="s">
        <v>176</v>
      </c>
      <c r="I83" s="9">
        <v>15645901778</v>
      </c>
      <c r="J83" s="7">
        <v>50</v>
      </c>
      <c r="K83" s="7">
        <v>0</v>
      </c>
      <c r="L83" s="7">
        <v>2.5</v>
      </c>
      <c r="M83" s="33">
        <f t="shared" si="2"/>
        <v>0</v>
      </c>
      <c r="N83" s="20">
        <f t="shared" si="3"/>
        <v>2.5</v>
      </c>
      <c r="O83">
        <f>SUMIFS(联通数据!I:I,联通数据!A:A,LEFT(O$1,6),联通数据!C:C,F83)/1000</f>
        <v>50</v>
      </c>
    </row>
    <row r="84" spans="1:15">
      <c r="A84" s="9">
        <v>235431</v>
      </c>
      <c r="B84" s="9" t="s">
        <v>177</v>
      </c>
      <c r="C84" s="9" t="s">
        <v>29</v>
      </c>
      <c r="D84" s="18">
        <v>42591</v>
      </c>
      <c r="E84" s="9" t="s">
        <v>17</v>
      </c>
      <c r="F84" s="9">
        <v>13069970854</v>
      </c>
      <c r="G84" s="9" t="s">
        <v>292</v>
      </c>
      <c r="H84" s="9" t="s">
        <v>178</v>
      </c>
      <c r="I84" s="9">
        <v>15645209883</v>
      </c>
      <c r="J84" s="7">
        <v>400</v>
      </c>
      <c r="K84" s="7">
        <v>0</v>
      </c>
      <c r="L84" s="7">
        <v>20</v>
      </c>
      <c r="M84" s="33">
        <f t="shared" si="2"/>
        <v>0</v>
      </c>
      <c r="N84" s="20">
        <f t="shared" si="3"/>
        <v>20</v>
      </c>
      <c r="O84">
        <f>SUMIFS(联通数据!I:I,联通数据!A:A,LEFT(O$1,6),联通数据!C:C,F84)/1000</f>
        <v>400</v>
      </c>
    </row>
    <row r="85" spans="1:15">
      <c r="A85" s="9">
        <v>235458</v>
      </c>
      <c r="B85" s="9" t="s">
        <v>179</v>
      </c>
      <c r="C85" s="9" t="s">
        <v>85</v>
      </c>
      <c r="D85" s="18">
        <v>42591</v>
      </c>
      <c r="E85" s="9" t="s">
        <v>17</v>
      </c>
      <c r="F85" s="9">
        <v>15604565830</v>
      </c>
      <c r="G85" s="9" t="s">
        <v>292</v>
      </c>
      <c r="H85" s="9" t="s">
        <v>180</v>
      </c>
      <c r="I85" s="9">
        <v>18604562730</v>
      </c>
      <c r="J85" s="7">
        <v>200</v>
      </c>
      <c r="K85" s="7">
        <v>0</v>
      </c>
      <c r="L85" s="7">
        <v>10</v>
      </c>
      <c r="M85" s="33">
        <f t="shared" si="2"/>
        <v>1</v>
      </c>
      <c r="N85" s="20">
        <f t="shared" si="3"/>
        <v>0</v>
      </c>
      <c r="O85">
        <f>SUMIFS(联通数据!I:I,联通数据!A:A,LEFT(O$1,6),联通数据!C:C,F85)/1000</f>
        <v>0</v>
      </c>
    </row>
    <row r="86" spans="1:15">
      <c r="A86" s="9">
        <v>235560</v>
      </c>
      <c r="B86" s="9" t="s">
        <v>181</v>
      </c>
      <c r="C86" s="9" t="s">
        <v>16</v>
      </c>
      <c r="D86" s="18">
        <v>42595</v>
      </c>
      <c r="E86" s="9" t="s">
        <v>17</v>
      </c>
      <c r="F86" s="9">
        <v>13009831305</v>
      </c>
      <c r="G86" s="9" t="s">
        <v>292</v>
      </c>
      <c r="H86" s="9" t="s">
        <v>176</v>
      </c>
      <c r="I86" s="9">
        <v>15645901778</v>
      </c>
      <c r="J86" s="7">
        <v>0</v>
      </c>
      <c r="K86" s="7">
        <v>0</v>
      </c>
      <c r="L86" s="7">
        <v>0</v>
      </c>
      <c r="M86" s="33">
        <f t="shared" si="2"/>
        <v>0</v>
      </c>
      <c r="N86" s="20">
        <f t="shared" si="3"/>
        <v>0</v>
      </c>
      <c r="O86">
        <f>SUMIFS(联通数据!I:I,联通数据!A:A,LEFT(O$1,6),联通数据!C:C,F86)/1000</f>
        <v>0</v>
      </c>
    </row>
    <row r="87" spans="1:15">
      <c r="A87" s="9">
        <v>235684</v>
      </c>
      <c r="B87" s="9" t="s">
        <v>182</v>
      </c>
      <c r="C87" s="9" t="s">
        <v>39</v>
      </c>
      <c r="D87" s="18">
        <v>42601</v>
      </c>
      <c r="E87" s="9" t="s">
        <v>17</v>
      </c>
      <c r="F87" s="9">
        <v>13224675158</v>
      </c>
      <c r="G87" s="9" t="s">
        <v>292</v>
      </c>
      <c r="H87" s="9" t="s">
        <v>183</v>
      </c>
      <c r="I87" s="9">
        <v>15946716975</v>
      </c>
      <c r="J87" s="7">
        <v>0</v>
      </c>
      <c r="K87" s="7">
        <v>0</v>
      </c>
      <c r="L87" s="7">
        <v>0</v>
      </c>
      <c r="M87" s="33">
        <f t="shared" si="2"/>
        <v>0</v>
      </c>
      <c r="N87" s="20">
        <f t="shared" si="3"/>
        <v>0</v>
      </c>
      <c r="O87">
        <f>SUMIFS(联通数据!I:I,联通数据!A:A,LEFT(O$1,6),联通数据!C:C,F87)/1000</f>
        <v>0</v>
      </c>
    </row>
    <row r="88" spans="1:15">
      <c r="A88" s="9">
        <v>235785</v>
      </c>
      <c r="B88" s="9" t="s">
        <v>184</v>
      </c>
      <c r="C88" s="9" t="s">
        <v>16</v>
      </c>
      <c r="D88" s="18">
        <v>42607</v>
      </c>
      <c r="E88" s="9" t="s">
        <v>17</v>
      </c>
      <c r="F88" s="9">
        <v>13199407682</v>
      </c>
      <c r="G88" s="9" t="s">
        <v>292</v>
      </c>
      <c r="H88" s="9" t="s">
        <v>176</v>
      </c>
      <c r="I88" s="9">
        <v>15645901778</v>
      </c>
      <c r="J88" s="7">
        <v>100</v>
      </c>
      <c r="K88" s="7">
        <v>0</v>
      </c>
      <c r="L88" s="7">
        <v>5</v>
      </c>
      <c r="M88" s="33">
        <f t="shared" si="2"/>
        <v>0</v>
      </c>
      <c r="N88" s="20">
        <f t="shared" si="3"/>
        <v>5</v>
      </c>
      <c r="O88">
        <f>SUMIFS(联通数据!I:I,联通数据!A:A,LEFT(O$1,6),联通数据!C:C,F88)/1000</f>
        <v>100</v>
      </c>
    </row>
    <row r="89" spans="1:15">
      <c r="A89" s="9">
        <v>235912</v>
      </c>
      <c r="B89" s="9" t="s">
        <v>185</v>
      </c>
      <c r="C89" s="9" t="s">
        <v>24</v>
      </c>
      <c r="D89" s="18">
        <v>42614</v>
      </c>
      <c r="E89" s="9" t="s">
        <v>17</v>
      </c>
      <c r="F89" s="9">
        <v>13009803147</v>
      </c>
      <c r="G89" s="9" t="s">
        <v>287</v>
      </c>
      <c r="H89" s="9" t="s">
        <v>186</v>
      </c>
      <c r="I89" s="9">
        <v>18603653137</v>
      </c>
      <c r="J89" s="7">
        <v>50</v>
      </c>
      <c r="K89" s="7">
        <v>0</v>
      </c>
      <c r="L89" s="7">
        <v>2.5</v>
      </c>
      <c r="M89" s="33">
        <f t="shared" si="2"/>
        <v>0</v>
      </c>
      <c r="N89" s="20">
        <f t="shared" si="3"/>
        <v>2.5</v>
      </c>
      <c r="O89">
        <f>SUMIFS(联通数据!I:I,联通数据!A:A,LEFT(O$1,6),联通数据!C:C,F89)/1000</f>
        <v>50</v>
      </c>
    </row>
    <row r="90" spans="1:15">
      <c r="A90" s="9">
        <v>235957</v>
      </c>
      <c r="B90" s="9" t="s">
        <v>187</v>
      </c>
      <c r="C90" s="9" t="s">
        <v>16</v>
      </c>
      <c r="D90" s="18">
        <v>42614</v>
      </c>
      <c r="E90" s="9" t="s">
        <v>17</v>
      </c>
      <c r="F90" s="9">
        <v>13089030281</v>
      </c>
      <c r="G90" s="9" t="s">
        <v>292</v>
      </c>
      <c r="H90" s="9" t="s">
        <v>176</v>
      </c>
      <c r="I90" s="9">
        <v>15645901778</v>
      </c>
      <c r="J90" s="7">
        <v>400</v>
      </c>
      <c r="K90" s="7">
        <v>0</v>
      </c>
      <c r="L90" s="7">
        <v>20</v>
      </c>
      <c r="M90" s="33">
        <f t="shared" si="2"/>
        <v>0</v>
      </c>
      <c r="N90" s="20">
        <f t="shared" si="3"/>
        <v>20</v>
      </c>
      <c r="O90">
        <f>SUMIFS(联通数据!I:I,联通数据!A:A,LEFT(O$1,6),联通数据!C:C,F90)/1000</f>
        <v>400</v>
      </c>
    </row>
    <row r="91" spans="1:15">
      <c r="A91" s="9">
        <v>236043</v>
      </c>
      <c r="B91" s="9" t="s">
        <v>188</v>
      </c>
      <c r="C91" s="9" t="s">
        <v>24</v>
      </c>
      <c r="D91" s="18">
        <v>42619</v>
      </c>
      <c r="E91" s="9" t="s">
        <v>17</v>
      </c>
      <c r="F91" s="9">
        <v>15546624210</v>
      </c>
      <c r="G91" s="9" t="s">
        <v>287</v>
      </c>
      <c r="H91" s="9" t="s">
        <v>107</v>
      </c>
      <c r="I91" s="9">
        <v>18603653134</v>
      </c>
      <c r="J91" s="7">
        <v>41064.85</v>
      </c>
      <c r="K91" s="7">
        <v>0</v>
      </c>
      <c r="L91" s="7">
        <v>2053.2425</v>
      </c>
      <c r="M91" s="33">
        <f t="shared" si="2"/>
        <v>1</v>
      </c>
      <c r="N91" s="20">
        <f t="shared" si="3"/>
        <v>0</v>
      </c>
      <c r="O91">
        <f>SUMIFS(联通数据!I:I,联通数据!A:A,LEFT(O$1,6),联通数据!C:C,F91)/1000</f>
        <v>0</v>
      </c>
    </row>
    <row r="92" spans="1:15">
      <c r="A92" s="9">
        <v>236187</v>
      </c>
      <c r="B92" s="9" t="s">
        <v>189</v>
      </c>
      <c r="C92" s="9" t="s">
        <v>141</v>
      </c>
      <c r="D92" s="18">
        <v>42625</v>
      </c>
      <c r="E92" s="9" t="s">
        <v>17</v>
      </c>
      <c r="F92" s="9">
        <v>15636430675</v>
      </c>
      <c r="G92" s="9" t="s">
        <v>292</v>
      </c>
      <c r="H92" s="9" t="s">
        <v>58</v>
      </c>
      <c r="I92" s="9">
        <v>15604579070</v>
      </c>
      <c r="J92" s="7">
        <v>0</v>
      </c>
      <c r="K92" s="7">
        <v>0</v>
      </c>
      <c r="L92" s="7">
        <v>0</v>
      </c>
      <c r="M92" s="33">
        <f t="shared" si="2"/>
        <v>0</v>
      </c>
      <c r="N92" s="20">
        <f t="shared" si="3"/>
        <v>0</v>
      </c>
      <c r="O92">
        <f>SUMIFS(联通数据!I:I,联通数据!A:A,LEFT(O$1,6),联通数据!C:C,F92)/1000</f>
        <v>0</v>
      </c>
    </row>
    <row r="93" spans="1:15">
      <c r="A93" s="9">
        <v>236464</v>
      </c>
      <c r="B93" s="9" t="s">
        <v>190</v>
      </c>
      <c r="C93" s="9" t="s">
        <v>24</v>
      </c>
      <c r="D93" s="18">
        <v>42639</v>
      </c>
      <c r="E93" s="9" t="s">
        <v>17</v>
      </c>
      <c r="F93" s="9">
        <v>15561563870</v>
      </c>
      <c r="G93" s="9" t="s">
        <v>287</v>
      </c>
      <c r="H93" s="9" t="s">
        <v>191</v>
      </c>
      <c r="I93" s="9">
        <v>18603655170</v>
      </c>
      <c r="J93" s="7">
        <v>50</v>
      </c>
      <c r="K93" s="7">
        <v>0</v>
      </c>
      <c r="L93" s="7">
        <v>2.5</v>
      </c>
      <c r="M93" s="33">
        <f t="shared" si="2"/>
        <v>0</v>
      </c>
      <c r="N93" s="20">
        <f t="shared" si="3"/>
        <v>2.5</v>
      </c>
      <c r="O93">
        <f>SUMIFS(联通数据!I:I,联通数据!A:A,LEFT(O$1,6),联通数据!C:C,F93)/1000</f>
        <v>50</v>
      </c>
    </row>
    <row r="94" spans="1:15">
      <c r="A94" s="9">
        <v>236641</v>
      </c>
      <c r="B94" s="9" t="s">
        <v>192</v>
      </c>
      <c r="C94" s="9" t="s">
        <v>21</v>
      </c>
      <c r="D94" s="18">
        <v>42651</v>
      </c>
      <c r="E94" s="9" t="s">
        <v>17</v>
      </c>
      <c r="F94" s="9">
        <v>13019063513</v>
      </c>
      <c r="G94" s="9" t="s">
        <v>292</v>
      </c>
      <c r="H94" s="9" t="s">
        <v>42</v>
      </c>
      <c r="I94" s="9">
        <v>18604530032</v>
      </c>
      <c r="J94" s="7">
        <v>0</v>
      </c>
      <c r="K94" s="7">
        <v>0</v>
      </c>
      <c r="L94" s="7">
        <v>0</v>
      </c>
      <c r="M94" s="33">
        <f t="shared" si="2"/>
        <v>0</v>
      </c>
      <c r="N94" s="20">
        <f t="shared" si="3"/>
        <v>0</v>
      </c>
      <c r="O94">
        <f>SUMIFS(联通数据!I:I,联通数据!A:A,LEFT(O$1,6),联通数据!C:C,F94)/1000</f>
        <v>0</v>
      </c>
    </row>
    <row r="95" spans="1:15">
      <c r="A95" s="9">
        <v>236811</v>
      </c>
      <c r="B95" s="9" t="s">
        <v>193</v>
      </c>
      <c r="C95" s="9" t="s">
        <v>141</v>
      </c>
      <c r="D95" s="18">
        <v>42660</v>
      </c>
      <c r="E95" s="9" t="s">
        <v>17</v>
      </c>
      <c r="F95" s="9">
        <v>13039910121</v>
      </c>
      <c r="G95" s="9" t="s">
        <v>292</v>
      </c>
      <c r="H95" s="9" t="s">
        <v>194</v>
      </c>
      <c r="I95" s="9">
        <v>15604570118</v>
      </c>
      <c r="J95" s="7">
        <v>50</v>
      </c>
      <c r="K95" s="7">
        <v>0</v>
      </c>
      <c r="L95" s="7">
        <v>2.5</v>
      </c>
      <c r="M95" s="33">
        <f t="shared" si="2"/>
        <v>0</v>
      </c>
      <c r="N95" s="20">
        <f t="shared" si="3"/>
        <v>2.5</v>
      </c>
      <c r="O95">
        <f>SUMIFS(联通数据!I:I,联通数据!A:A,LEFT(O$1,6),联通数据!C:C,F95)/1000</f>
        <v>50</v>
      </c>
    </row>
    <row r="96" spans="1:15">
      <c r="A96" s="9">
        <v>236836</v>
      </c>
      <c r="B96" s="9" t="s">
        <v>195</v>
      </c>
      <c r="C96" s="9" t="s">
        <v>24</v>
      </c>
      <c r="D96" s="18">
        <v>42662</v>
      </c>
      <c r="E96" s="9" t="s">
        <v>17</v>
      </c>
      <c r="F96" s="9">
        <v>15694519513</v>
      </c>
      <c r="G96" s="9" t="s">
        <v>287</v>
      </c>
      <c r="H96" s="9" t="s">
        <v>163</v>
      </c>
      <c r="I96" s="9">
        <v>18603656528</v>
      </c>
      <c r="J96" s="7">
        <v>1074.4</v>
      </c>
      <c r="K96" s="7">
        <v>0</v>
      </c>
      <c r="L96" s="7">
        <v>53.72</v>
      </c>
      <c r="M96" s="33">
        <f t="shared" si="2"/>
        <v>0</v>
      </c>
      <c r="N96" s="20">
        <f t="shared" si="3"/>
        <v>53.72</v>
      </c>
      <c r="O96">
        <f>SUMIFS(联通数据!I:I,联通数据!A:A,LEFT(O$1,6),联通数据!C:C,F96)/1000</f>
        <v>1074.4</v>
      </c>
    </row>
    <row r="97" spans="1:15">
      <c r="A97" s="9">
        <v>236876</v>
      </c>
      <c r="B97" s="9" t="s">
        <v>196</v>
      </c>
      <c r="C97" s="9" t="s">
        <v>29</v>
      </c>
      <c r="D97" s="18">
        <v>42663</v>
      </c>
      <c r="E97" s="9" t="s">
        <v>17</v>
      </c>
      <c r="F97" s="9">
        <v>15663225094</v>
      </c>
      <c r="G97" s="9" t="s">
        <v>292</v>
      </c>
      <c r="H97" s="9" t="s">
        <v>50</v>
      </c>
      <c r="I97" s="9">
        <v>15645201855</v>
      </c>
      <c r="J97" s="7">
        <v>0</v>
      </c>
      <c r="K97" s="7">
        <v>0</v>
      </c>
      <c r="L97" s="7">
        <v>0</v>
      </c>
      <c r="M97" s="33">
        <f t="shared" si="2"/>
        <v>0</v>
      </c>
      <c r="N97" s="20">
        <f t="shared" si="3"/>
        <v>0</v>
      </c>
      <c r="O97">
        <f>SUMIFS(联通数据!I:I,联通数据!A:A,LEFT(O$1,6),联通数据!C:C,F97)/1000</f>
        <v>0</v>
      </c>
    </row>
    <row r="98" spans="1:15">
      <c r="A98" s="9">
        <v>237344</v>
      </c>
      <c r="B98" s="9" t="s">
        <v>197</v>
      </c>
      <c r="C98" s="9" t="s">
        <v>21</v>
      </c>
      <c r="D98" s="18">
        <v>42689</v>
      </c>
      <c r="E98" s="9" t="s">
        <v>17</v>
      </c>
      <c r="F98" s="9">
        <v>13163602207</v>
      </c>
      <c r="G98" s="9" t="s">
        <v>292</v>
      </c>
      <c r="H98" s="9" t="s">
        <v>101</v>
      </c>
      <c r="I98" s="9">
        <v>18604530207</v>
      </c>
      <c r="J98" s="7">
        <v>0</v>
      </c>
      <c r="K98" s="7">
        <v>0</v>
      </c>
      <c r="L98" s="7">
        <v>0</v>
      </c>
      <c r="M98" s="33">
        <f t="shared" si="2"/>
        <v>0</v>
      </c>
      <c r="N98" s="20">
        <f t="shared" si="3"/>
        <v>0</v>
      </c>
      <c r="O98">
        <f>SUMIFS(联通数据!I:I,联通数据!A:A,LEFT(O$1,6),联通数据!C:C,F98)/1000</f>
        <v>0</v>
      </c>
    </row>
    <row r="99" spans="1:15">
      <c r="A99" s="9">
        <v>237400</v>
      </c>
      <c r="B99" s="9" t="s">
        <v>28</v>
      </c>
      <c r="C99" s="9" t="s">
        <v>29</v>
      </c>
      <c r="D99" s="18">
        <v>42691</v>
      </c>
      <c r="E99" s="9" t="s">
        <v>17</v>
      </c>
      <c r="F99" s="9">
        <v>15645262872</v>
      </c>
      <c r="G99" s="9" t="s">
        <v>292</v>
      </c>
      <c r="H99" s="9" t="s">
        <v>30</v>
      </c>
      <c r="I99" s="9">
        <v>15645202616</v>
      </c>
      <c r="J99" s="7">
        <v>0</v>
      </c>
      <c r="K99" s="7">
        <v>0</v>
      </c>
      <c r="L99" s="7">
        <v>0</v>
      </c>
      <c r="M99" s="33">
        <f t="shared" si="2"/>
        <v>0</v>
      </c>
      <c r="N99" s="20">
        <f t="shared" si="3"/>
        <v>0</v>
      </c>
      <c r="O99">
        <f>SUMIFS(联通数据!I:I,联通数据!A:A,LEFT(O$1,6),联通数据!C:C,F99)/1000</f>
        <v>0</v>
      </c>
    </row>
    <row r="100" spans="1:15">
      <c r="A100" s="9">
        <v>237401</v>
      </c>
      <c r="B100" s="9" t="s">
        <v>28</v>
      </c>
      <c r="C100" s="9" t="s">
        <v>29</v>
      </c>
      <c r="D100" s="18">
        <v>42691</v>
      </c>
      <c r="E100" s="9" t="s">
        <v>17</v>
      </c>
      <c r="F100" s="9">
        <v>15645262865</v>
      </c>
      <c r="G100" s="9" t="s">
        <v>292</v>
      </c>
      <c r="H100" s="9" t="s">
        <v>30</v>
      </c>
      <c r="I100" s="9">
        <v>15645202616</v>
      </c>
      <c r="J100" s="7">
        <v>0</v>
      </c>
      <c r="K100" s="7">
        <v>0</v>
      </c>
      <c r="L100" s="7">
        <v>0</v>
      </c>
      <c r="M100" s="33">
        <f t="shared" si="2"/>
        <v>0</v>
      </c>
      <c r="N100" s="20">
        <f t="shared" si="3"/>
        <v>0</v>
      </c>
      <c r="O100">
        <f>SUMIFS(联通数据!I:I,联通数据!A:A,LEFT(O$1,6),联通数据!C:C,F100)/1000</f>
        <v>0</v>
      </c>
    </row>
    <row r="101" spans="1:15">
      <c r="A101" s="9">
        <v>237520</v>
      </c>
      <c r="B101" s="9" t="s">
        <v>198</v>
      </c>
      <c r="C101" s="9" t="s">
        <v>21</v>
      </c>
      <c r="D101" s="18">
        <v>42698</v>
      </c>
      <c r="E101" s="9" t="s">
        <v>17</v>
      </c>
      <c r="F101" s="9">
        <v>15636363974</v>
      </c>
      <c r="G101" s="9" t="s">
        <v>292</v>
      </c>
      <c r="H101" s="9" t="s">
        <v>199</v>
      </c>
      <c r="I101" s="9">
        <v>18604530211</v>
      </c>
      <c r="J101" s="7">
        <v>50</v>
      </c>
      <c r="K101" s="7">
        <v>0</v>
      </c>
      <c r="L101" s="7">
        <v>2.5</v>
      </c>
      <c r="M101" s="33">
        <f t="shared" si="2"/>
        <v>1</v>
      </c>
      <c r="N101" s="20">
        <f t="shared" si="3"/>
        <v>0</v>
      </c>
      <c r="O101">
        <f>SUMIFS(联通数据!I:I,联通数据!A:A,LEFT(O$1,6),联通数据!C:C,F101)/1000</f>
        <v>0</v>
      </c>
    </row>
    <row r="102" spans="1:15">
      <c r="A102" s="9">
        <v>237954</v>
      </c>
      <c r="B102" s="9" t="s">
        <v>200</v>
      </c>
      <c r="C102" s="9" t="s">
        <v>24</v>
      </c>
      <c r="D102" s="18">
        <v>42718</v>
      </c>
      <c r="E102" s="9" t="s">
        <v>17</v>
      </c>
      <c r="F102" s="9">
        <v>13159878569</v>
      </c>
      <c r="G102" s="9" t="s">
        <v>287</v>
      </c>
      <c r="H102" s="9" t="s">
        <v>201</v>
      </c>
      <c r="I102" s="9">
        <v>18603609617</v>
      </c>
      <c r="J102" s="7">
        <v>100</v>
      </c>
      <c r="K102" s="7">
        <v>0</v>
      </c>
      <c r="L102" s="7">
        <v>5</v>
      </c>
      <c r="M102" s="33">
        <f t="shared" si="2"/>
        <v>0</v>
      </c>
      <c r="N102" s="20">
        <f t="shared" si="3"/>
        <v>5</v>
      </c>
      <c r="O102">
        <f>SUMIFS(联通数据!I:I,联通数据!A:A,LEFT(O$1,6),联通数据!C:C,F102)/1000</f>
        <v>100</v>
      </c>
    </row>
    <row r="103" spans="1:15">
      <c r="A103" s="9">
        <v>238047</v>
      </c>
      <c r="B103" s="9" t="s">
        <v>202</v>
      </c>
      <c r="C103" s="9" t="s">
        <v>24</v>
      </c>
      <c r="D103" s="18">
        <v>42723</v>
      </c>
      <c r="E103" s="9" t="s">
        <v>17</v>
      </c>
      <c r="F103" s="9">
        <v>18686782050</v>
      </c>
      <c r="G103" s="9" t="s">
        <v>287</v>
      </c>
      <c r="H103" s="9" t="s">
        <v>203</v>
      </c>
      <c r="I103" s="9">
        <v>18603658121</v>
      </c>
      <c r="J103" s="7">
        <v>10046.9</v>
      </c>
      <c r="K103" s="7">
        <v>0</v>
      </c>
      <c r="L103" s="7">
        <v>502.345</v>
      </c>
      <c r="M103" s="33">
        <f t="shared" si="2"/>
        <v>-1.49299784013568e-5</v>
      </c>
      <c r="N103" s="20">
        <f t="shared" si="3"/>
        <v>502.35</v>
      </c>
      <c r="O103">
        <f>SUMIFS(联通数据!I:I,联通数据!A:A,LEFT(O$1,6),联通数据!C:C,F103)/1000</f>
        <v>10047.05</v>
      </c>
    </row>
    <row r="104" spans="1:15">
      <c r="A104" s="9">
        <v>238134</v>
      </c>
      <c r="B104" s="9" t="s">
        <v>204</v>
      </c>
      <c r="C104" s="9" t="s">
        <v>24</v>
      </c>
      <c r="D104" s="18">
        <v>42726</v>
      </c>
      <c r="E104" s="9" t="s">
        <v>17</v>
      </c>
      <c r="F104" s="9">
        <v>15545136012</v>
      </c>
      <c r="G104" s="9" t="s">
        <v>287</v>
      </c>
      <c r="H104" s="9" t="s">
        <v>205</v>
      </c>
      <c r="I104" s="9">
        <v>18603655971</v>
      </c>
      <c r="J104" s="7">
        <v>0</v>
      </c>
      <c r="K104" s="7">
        <v>0</v>
      </c>
      <c r="L104" s="7">
        <v>0</v>
      </c>
      <c r="M104" s="33">
        <f t="shared" si="2"/>
        <v>0</v>
      </c>
      <c r="N104" s="20">
        <f t="shared" si="3"/>
        <v>0</v>
      </c>
      <c r="O104">
        <f>SUMIFS(联通数据!I:I,联通数据!A:A,LEFT(O$1,6),联通数据!C:C,F104)/1000</f>
        <v>0</v>
      </c>
    </row>
    <row r="105" spans="1:15">
      <c r="A105" s="9">
        <v>238222</v>
      </c>
      <c r="B105" s="9" t="s">
        <v>206</v>
      </c>
      <c r="C105" s="9" t="s">
        <v>24</v>
      </c>
      <c r="D105" s="18">
        <v>42732</v>
      </c>
      <c r="E105" s="9" t="s">
        <v>17</v>
      </c>
      <c r="F105" s="9">
        <v>18646284550</v>
      </c>
      <c r="G105" s="9" t="s">
        <v>287</v>
      </c>
      <c r="H105" s="9" t="s">
        <v>111</v>
      </c>
      <c r="I105" s="9">
        <v>18603655892</v>
      </c>
      <c r="J105" s="7">
        <v>100</v>
      </c>
      <c r="K105" s="7">
        <v>0</v>
      </c>
      <c r="L105" s="7">
        <v>5</v>
      </c>
      <c r="M105" s="33">
        <f t="shared" si="2"/>
        <v>1</v>
      </c>
      <c r="N105" s="20">
        <f t="shared" si="3"/>
        <v>0</v>
      </c>
      <c r="O105">
        <f>SUMIFS(联通数据!I:I,联通数据!A:A,LEFT(O$1,6),联通数据!C:C,F105)/1000</f>
        <v>0</v>
      </c>
    </row>
    <row r="106" spans="1:15">
      <c r="A106" s="9">
        <v>238916</v>
      </c>
      <c r="B106" s="9" t="s">
        <v>207</v>
      </c>
      <c r="C106" s="9" t="s">
        <v>21</v>
      </c>
      <c r="D106" s="18">
        <v>42779</v>
      </c>
      <c r="E106" s="9" t="s">
        <v>17</v>
      </c>
      <c r="F106" s="9">
        <v>13298795531</v>
      </c>
      <c r="G106" s="9" t="s">
        <v>292</v>
      </c>
      <c r="H106" s="9" t="s">
        <v>208</v>
      </c>
      <c r="I106" s="9">
        <v>18604531311</v>
      </c>
      <c r="J106" s="7">
        <v>0</v>
      </c>
      <c r="K106" s="7">
        <v>0</v>
      </c>
      <c r="L106" s="7">
        <v>0</v>
      </c>
      <c r="M106" s="33">
        <f t="shared" si="2"/>
        <v>0</v>
      </c>
      <c r="N106" s="20">
        <f t="shared" si="3"/>
        <v>0</v>
      </c>
      <c r="O106">
        <f>SUMIFS(联通数据!I:I,联通数据!A:A,LEFT(O$1,6),联通数据!C:C,F106)/1000</f>
        <v>0</v>
      </c>
    </row>
    <row r="107" spans="1:15">
      <c r="A107" s="9">
        <v>238972</v>
      </c>
      <c r="B107" s="9" t="s">
        <v>209</v>
      </c>
      <c r="C107" s="9" t="s">
        <v>16</v>
      </c>
      <c r="D107" s="18">
        <v>42781</v>
      </c>
      <c r="E107" s="9" t="s">
        <v>17</v>
      </c>
      <c r="F107" s="9">
        <v>13114590981</v>
      </c>
      <c r="G107" s="9" t="s">
        <v>292</v>
      </c>
      <c r="H107" s="9" t="s">
        <v>151</v>
      </c>
      <c r="I107" s="9">
        <v>15645902632</v>
      </c>
      <c r="J107" s="7">
        <v>0</v>
      </c>
      <c r="K107" s="7">
        <v>0</v>
      </c>
      <c r="L107" s="7">
        <v>0</v>
      </c>
      <c r="M107" s="33">
        <f t="shared" si="2"/>
        <v>0</v>
      </c>
      <c r="N107" s="20">
        <f t="shared" si="3"/>
        <v>0</v>
      </c>
      <c r="O107">
        <f>SUMIFS(联通数据!I:I,联通数据!A:A,LEFT(O$1,6),联通数据!C:C,F107)/1000</f>
        <v>0</v>
      </c>
    </row>
    <row r="108" spans="1:15">
      <c r="A108" s="9">
        <v>239190</v>
      </c>
      <c r="B108" s="9" t="s">
        <v>63</v>
      </c>
      <c r="C108" s="9" t="s">
        <v>16</v>
      </c>
      <c r="D108" s="18">
        <v>42795</v>
      </c>
      <c r="E108" s="9" t="s">
        <v>17</v>
      </c>
      <c r="F108" s="9">
        <v>13284598769</v>
      </c>
      <c r="G108" s="9" t="s">
        <v>292</v>
      </c>
      <c r="H108" s="9" t="s">
        <v>210</v>
      </c>
      <c r="I108" s="9">
        <v>15645900188</v>
      </c>
      <c r="J108" s="7">
        <v>400</v>
      </c>
      <c r="K108" s="7">
        <v>0</v>
      </c>
      <c r="L108" s="7">
        <v>20</v>
      </c>
      <c r="M108" s="33">
        <f t="shared" si="2"/>
        <v>1</v>
      </c>
      <c r="N108" s="20">
        <f t="shared" si="3"/>
        <v>0</v>
      </c>
      <c r="O108">
        <f>SUMIFS(联通数据!I:I,联通数据!A:A,LEFT(O$1,6),联通数据!C:C,F108)/1000</f>
        <v>0</v>
      </c>
    </row>
    <row r="109" spans="1:15">
      <c r="A109" s="9">
        <v>239403</v>
      </c>
      <c r="B109" s="9" t="s">
        <v>211</v>
      </c>
      <c r="C109" s="9" t="s">
        <v>24</v>
      </c>
      <c r="D109" s="18">
        <v>42807</v>
      </c>
      <c r="E109" s="9" t="s">
        <v>17</v>
      </c>
      <c r="F109" s="9">
        <v>15604616530</v>
      </c>
      <c r="G109" s="9" t="s">
        <v>287</v>
      </c>
      <c r="H109" s="9" t="s">
        <v>212</v>
      </c>
      <c r="I109" s="9">
        <v>18603652936</v>
      </c>
      <c r="J109" s="7">
        <v>0</v>
      </c>
      <c r="K109" s="7">
        <v>0</v>
      </c>
      <c r="L109" s="7">
        <v>0</v>
      </c>
      <c r="M109" s="33">
        <f t="shared" si="2"/>
        <v>0</v>
      </c>
      <c r="N109" s="20">
        <f t="shared" si="3"/>
        <v>0</v>
      </c>
      <c r="O109">
        <f>SUMIFS(联通数据!I:I,联通数据!A:A,LEFT(O$1,6),联通数据!C:C,F109)/1000</f>
        <v>0</v>
      </c>
    </row>
    <row r="110" spans="1:15">
      <c r="A110" s="9">
        <v>239405</v>
      </c>
      <c r="B110" s="9" t="s">
        <v>213</v>
      </c>
      <c r="C110" s="9" t="s">
        <v>21</v>
      </c>
      <c r="D110" s="18">
        <v>42807</v>
      </c>
      <c r="E110" s="9" t="s">
        <v>17</v>
      </c>
      <c r="F110" s="9">
        <v>13045340809</v>
      </c>
      <c r="G110" s="9" t="s">
        <v>292</v>
      </c>
      <c r="H110" s="9" t="s">
        <v>214</v>
      </c>
      <c r="I110" s="9">
        <v>18604530720</v>
      </c>
      <c r="J110" s="7">
        <v>50</v>
      </c>
      <c r="K110" s="7">
        <v>0</v>
      </c>
      <c r="L110" s="7">
        <v>2.5</v>
      </c>
      <c r="M110" s="33">
        <f t="shared" si="2"/>
        <v>0</v>
      </c>
      <c r="N110" s="20">
        <f t="shared" si="3"/>
        <v>2.5</v>
      </c>
      <c r="O110">
        <f>SUMIFS(联通数据!I:I,联通数据!A:A,LEFT(O$1,6),联通数据!C:C,F110)/1000</f>
        <v>50</v>
      </c>
    </row>
    <row r="111" spans="1:15">
      <c r="A111" s="9">
        <v>239430</v>
      </c>
      <c r="B111" s="9" t="s">
        <v>150</v>
      </c>
      <c r="C111" s="9" t="s">
        <v>16</v>
      </c>
      <c r="D111" s="18">
        <v>42808</v>
      </c>
      <c r="E111" s="9" t="s">
        <v>17</v>
      </c>
      <c r="F111" s="9">
        <v>13204590610</v>
      </c>
      <c r="G111" s="9" t="s">
        <v>292</v>
      </c>
      <c r="H111" s="9" t="s">
        <v>151</v>
      </c>
      <c r="I111" s="9">
        <v>15645902632</v>
      </c>
      <c r="J111" s="7">
        <v>0</v>
      </c>
      <c r="K111" s="7">
        <v>0</v>
      </c>
      <c r="L111" s="7">
        <v>0</v>
      </c>
      <c r="M111" s="33">
        <f t="shared" si="2"/>
        <v>0</v>
      </c>
      <c r="N111" s="20">
        <f t="shared" si="3"/>
        <v>0</v>
      </c>
      <c r="O111">
        <f>SUMIFS(联通数据!I:I,联通数据!A:A,LEFT(O$1,6),联通数据!C:C,F111)/1000</f>
        <v>0</v>
      </c>
    </row>
    <row r="112" spans="1:15">
      <c r="A112" s="9">
        <v>239601</v>
      </c>
      <c r="B112" s="9" t="s">
        <v>215</v>
      </c>
      <c r="C112" s="9" t="s">
        <v>29</v>
      </c>
      <c r="D112" s="18">
        <v>42815</v>
      </c>
      <c r="E112" s="9" t="s">
        <v>17</v>
      </c>
      <c r="F112" s="9">
        <v>15545025832</v>
      </c>
      <c r="G112" s="9" t="s">
        <v>292</v>
      </c>
      <c r="H112" s="9" t="s">
        <v>216</v>
      </c>
      <c r="I112" s="9">
        <v>15604524549</v>
      </c>
      <c r="J112" s="7">
        <v>3000</v>
      </c>
      <c r="K112" s="7">
        <v>0</v>
      </c>
      <c r="L112" s="7">
        <v>150</v>
      </c>
      <c r="M112" s="33">
        <f t="shared" si="2"/>
        <v>1</v>
      </c>
      <c r="N112" s="20">
        <f t="shared" si="3"/>
        <v>0</v>
      </c>
      <c r="O112">
        <f>SUMIFS(联通数据!I:I,联通数据!A:A,LEFT(O$1,6),联通数据!C:C,F112)/1000</f>
        <v>0</v>
      </c>
    </row>
    <row r="113" spans="1:15">
      <c r="A113" s="9">
        <v>239875</v>
      </c>
      <c r="B113" s="9" t="s">
        <v>217</v>
      </c>
      <c r="C113" s="9" t="s">
        <v>24</v>
      </c>
      <c r="D113" s="18">
        <v>42826</v>
      </c>
      <c r="E113" s="9" t="s">
        <v>17</v>
      </c>
      <c r="F113" s="9">
        <v>15546405596</v>
      </c>
      <c r="G113" s="9" t="s">
        <v>287</v>
      </c>
      <c r="H113" s="9" t="s">
        <v>218</v>
      </c>
      <c r="I113" s="9">
        <v>18603655983</v>
      </c>
      <c r="J113" s="7">
        <v>800</v>
      </c>
      <c r="K113" s="7">
        <v>0</v>
      </c>
      <c r="L113" s="7">
        <v>40</v>
      </c>
      <c r="M113" s="33">
        <f t="shared" si="2"/>
        <v>0</v>
      </c>
      <c r="N113" s="20">
        <f t="shared" si="3"/>
        <v>40</v>
      </c>
      <c r="O113">
        <f>SUMIFS(联通数据!I:I,联通数据!A:A,LEFT(O$1,6),联通数据!C:C,F113)/1000</f>
        <v>800</v>
      </c>
    </row>
    <row r="114" spans="1:15">
      <c r="A114" s="9">
        <v>239999</v>
      </c>
      <c r="B114" s="9" t="s">
        <v>219</v>
      </c>
      <c r="C114" s="9" t="s">
        <v>21</v>
      </c>
      <c r="D114" s="18">
        <v>42832</v>
      </c>
      <c r="E114" s="9" t="s">
        <v>17</v>
      </c>
      <c r="F114" s="9">
        <v>13019065085</v>
      </c>
      <c r="G114" s="9" t="s">
        <v>292</v>
      </c>
      <c r="H114" s="9" t="s">
        <v>220</v>
      </c>
      <c r="I114" s="9">
        <v>18645360121</v>
      </c>
      <c r="J114" s="7">
        <v>800</v>
      </c>
      <c r="K114" s="7">
        <v>0</v>
      </c>
      <c r="L114" s="7">
        <v>40</v>
      </c>
      <c r="M114" s="33">
        <f t="shared" si="2"/>
        <v>1</v>
      </c>
      <c r="N114" s="20">
        <f t="shared" si="3"/>
        <v>0</v>
      </c>
      <c r="O114">
        <f>SUMIFS(联通数据!I:I,联通数据!A:A,LEFT(O$1,6),联通数据!C:C,F114)/1000</f>
        <v>0</v>
      </c>
    </row>
    <row r="115" spans="1:15">
      <c r="A115" s="9">
        <v>240034</v>
      </c>
      <c r="B115" s="9" t="s">
        <v>221</v>
      </c>
      <c r="C115" s="9" t="s">
        <v>21</v>
      </c>
      <c r="D115" s="18">
        <v>42835</v>
      </c>
      <c r="E115" s="9" t="s">
        <v>17</v>
      </c>
      <c r="F115" s="9">
        <v>15699636036</v>
      </c>
      <c r="G115" s="9" t="s">
        <v>292</v>
      </c>
      <c r="H115" s="9" t="s">
        <v>222</v>
      </c>
      <c r="I115" s="9">
        <v>18604530205</v>
      </c>
      <c r="J115" s="7">
        <v>800</v>
      </c>
      <c r="K115" s="7">
        <v>0</v>
      </c>
      <c r="L115" s="7">
        <v>40</v>
      </c>
      <c r="M115" s="33">
        <f t="shared" si="2"/>
        <v>1</v>
      </c>
      <c r="N115" s="20">
        <f t="shared" si="3"/>
        <v>0</v>
      </c>
      <c r="O115">
        <f>SUMIFS(联通数据!I:I,联通数据!A:A,LEFT(O$1,6),联通数据!C:C,F115)/1000</f>
        <v>0</v>
      </c>
    </row>
    <row r="116" spans="1:15">
      <c r="A116" s="9">
        <v>240135</v>
      </c>
      <c r="B116" s="9" t="s">
        <v>223</v>
      </c>
      <c r="C116" s="9" t="s">
        <v>24</v>
      </c>
      <c r="D116" s="18">
        <v>42838</v>
      </c>
      <c r="E116" s="9" t="s">
        <v>17</v>
      </c>
      <c r="F116" s="9">
        <v>15546513413</v>
      </c>
      <c r="G116" s="9" t="s">
        <v>287</v>
      </c>
      <c r="H116" s="9" t="s">
        <v>154</v>
      </c>
      <c r="I116" s="9">
        <v>18603655929</v>
      </c>
      <c r="J116" s="7">
        <v>0</v>
      </c>
      <c r="K116" s="7">
        <v>0</v>
      </c>
      <c r="L116" s="7">
        <v>0</v>
      </c>
      <c r="M116" s="33">
        <f t="shared" si="2"/>
        <v>0</v>
      </c>
      <c r="N116" s="20">
        <f t="shared" si="3"/>
        <v>0</v>
      </c>
      <c r="O116">
        <f>SUMIFS(联通数据!I:I,联通数据!A:A,LEFT(O$1,6),联通数据!C:C,F116)/1000</f>
        <v>0</v>
      </c>
    </row>
    <row r="117" spans="1:15">
      <c r="A117" s="9">
        <v>240139</v>
      </c>
      <c r="B117" s="9" t="s">
        <v>224</v>
      </c>
      <c r="C117" s="9" t="s">
        <v>24</v>
      </c>
      <c r="D117" s="18">
        <v>42838</v>
      </c>
      <c r="E117" s="9" t="s">
        <v>17</v>
      </c>
      <c r="F117" s="9">
        <v>15546513417</v>
      </c>
      <c r="G117" s="9" t="s">
        <v>287</v>
      </c>
      <c r="H117" s="9" t="s">
        <v>154</v>
      </c>
      <c r="I117" s="9">
        <v>18603655929</v>
      </c>
      <c r="J117" s="7">
        <v>1126.4</v>
      </c>
      <c r="K117" s="7">
        <v>0</v>
      </c>
      <c r="L117" s="7">
        <v>56.32</v>
      </c>
      <c r="M117" s="33">
        <f t="shared" si="2"/>
        <v>0</v>
      </c>
      <c r="N117" s="20">
        <f t="shared" si="3"/>
        <v>56.32</v>
      </c>
      <c r="O117">
        <f>SUMIFS(联通数据!I:I,联通数据!A:A,LEFT(O$1,6),联通数据!C:C,F117)/1000</f>
        <v>1126.4</v>
      </c>
    </row>
    <row r="118" spans="1:15">
      <c r="A118" s="9">
        <v>240588</v>
      </c>
      <c r="B118" s="9" t="s">
        <v>225</v>
      </c>
      <c r="C118" s="9" t="s">
        <v>24</v>
      </c>
      <c r="D118" s="18">
        <v>42856</v>
      </c>
      <c r="E118" s="9" t="s">
        <v>17</v>
      </c>
      <c r="F118" s="9">
        <v>15663875317</v>
      </c>
      <c r="G118" s="9" t="s">
        <v>287</v>
      </c>
      <c r="H118" s="9" t="s">
        <v>226</v>
      </c>
      <c r="I118" s="9">
        <v>18603655031</v>
      </c>
      <c r="J118" s="7">
        <v>400</v>
      </c>
      <c r="K118" s="7">
        <v>0</v>
      </c>
      <c r="L118" s="7">
        <v>20</v>
      </c>
      <c r="M118" s="33">
        <f t="shared" si="2"/>
        <v>0</v>
      </c>
      <c r="N118" s="20">
        <f t="shared" si="3"/>
        <v>20</v>
      </c>
      <c r="O118">
        <f>SUMIFS(联通数据!I:I,联通数据!A:A,LEFT(O$1,6),联通数据!C:C,F118)/1000</f>
        <v>400</v>
      </c>
    </row>
    <row r="119" spans="1:15">
      <c r="A119" s="9">
        <v>240810</v>
      </c>
      <c r="B119" s="9" t="s">
        <v>227</v>
      </c>
      <c r="C119" s="9" t="s">
        <v>16</v>
      </c>
      <c r="D119" s="18">
        <v>42865</v>
      </c>
      <c r="E119" s="9" t="s">
        <v>17</v>
      </c>
      <c r="F119" s="9">
        <v>13089006082</v>
      </c>
      <c r="G119" s="9" t="s">
        <v>292</v>
      </c>
      <c r="H119" s="9" t="s">
        <v>151</v>
      </c>
      <c r="I119" s="9">
        <v>15645902632</v>
      </c>
      <c r="J119" s="7">
        <v>0</v>
      </c>
      <c r="K119" s="7">
        <v>0</v>
      </c>
      <c r="L119" s="7">
        <v>0</v>
      </c>
      <c r="M119" s="33">
        <f t="shared" si="2"/>
        <v>0</v>
      </c>
      <c r="N119" s="20">
        <f t="shared" si="3"/>
        <v>0</v>
      </c>
      <c r="O119">
        <f>SUMIFS(联通数据!I:I,联通数据!A:A,LEFT(O$1,6),联通数据!C:C,F119)/1000</f>
        <v>0</v>
      </c>
    </row>
    <row r="120" spans="1:15">
      <c r="A120" s="9">
        <v>240816</v>
      </c>
      <c r="B120" s="9" t="s">
        <v>228</v>
      </c>
      <c r="C120" s="9" t="s">
        <v>21</v>
      </c>
      <c r="D120" s="18">
        <v>42865</v>
      </c>
      <c r="E120" s="9" t="s">
        <v>17</v>
      </c>
      <c r="F120" s="9">
        <v>13091817991</v>
      </c>
      <c r="G120" s="9" t="s">
        <v>292</v>
      </c>
      <c r="H120" s="9" t="s">
        <v>229</v>
      </c>
      <c r="I120" s="9">
        <v>18604531625</v>
      </c>
      <c r="J120" s="7">
        <v>50</v>
      </c>
      <c r="K120" s="7">
        <v>0</v>
      </c>
      <c r="L120" s="7">
        <v>2.5</v>
      </c>
      <c r="M120" s="33">
        <f t="shared" si="2"/>
        <v>0</v>
      </c>
      <c r="N120" s="20">
        <f t="shared" si="3"/>
        <v>2.5</v>
      </c>
      <c r="O120">
        <f>SUMIFS(联通数据!I:I,联通数据!A:A,LEFT(O$1,6),联通数据!C:C,F120)/1000</f>
        <v>50</v>
      </c>
    </row>
    <row r="121" spans="1:15">
      <c r="A121" s="9">
        <v>241109</v>
      </c>
      <c r="B121" s="9" t="s">
        <v>230</v>
      </c>
      <c r="C121" s="9" t="s">
        <v>16</v>
      </c>
      <c r="D121" s="18">
        <v>42874</v>
      </c>
      <c r="E121" s="9" t="s">
        <v>17</v>
      </c>
      <c r="F121" s="9">
        <v>13298771513</v>
      </c>
      <c r="G121" s="9" t="s">
        <v>293</v>
      </c>
      <c r="H121" s="9" t="s">
        <v>52</v>
      </c>
      <c r="I121" s="9">
        <v>15645900806</v>
      </c>
      <c r="J121" s="7">
        <v>348595.15</v>
      </c>
      <c r="K121" s="7">
        <v>0</v>
      </c>
      <c r="L121" s="7">
        <v>17429.7575</v>
      </c>
      <c r="M121" s="33">
        <f t="shared" si="2"/>
        <v>0.000646021609881919</v>
      </c>
      <c r="N121" s="20">
        <f t="shared" si="3"/>
        <v>17418.5</v>
      </c>
      <c r="O121">
        <f>SUMIFS(联通数据!I:I,联通数据!A:A,LEFT(O$1,6),联通数据!C:C,F121)/1000</f>
        <v>348369.95</v>
      </c>
    </row>
    <row r="122" spans="1:15">
      <c r="A122" s="9">
        <v>241371</v>
      </c>
      <c r="B122" s="9" t="s">
        <v>231</v>
      </c>
      <c r="C122" s="9" t="s">
        <v>16</v>
      </c>
      <c r="D122" s="18">
        <v>42887</v>
      </c>
      <c r="E122" s="9" t="s">
        <v>17</v>
      </c>
      <c r="F122" s="9">
        <v>13101647615</v>
      </c>
      <c r="G122" s="9" t="s">
        <v>292</v>
      </c>
      <c r="H122" s="9" t="s">
        <v>232</v>
      </c>
      <c r="I122" s="9">
        <v>15645900690</v>
      </c>
      <c r="J122" s="7">
        <v>0</v>
      </c>
      <c r="K122" s="7">
        <v>0</v>
      </c>
      <c r="L122" s="7">
        <v>0</v>
      </c>
      <c r="M122" s="33">
        <f t="shared" si="2"/>
        <v>0</v>
      </c>
      <c r="N122" s="20">
        <f t="shared" si="3"/>
        <v>0</v>
      </c>
      <c r="O122">
        <f>SUMIFS(联通数据!I:I,联通数据!A:A,LEFT(O$1,6),联通数据!C:C,F122)/1000</f>
        <v>0</v>
      </c>
    </row>
    <row r="123" spans="1:15">
      <c r="A123" s="9">
        <v>241535</v>
      </c>
      <c r="B123" s="9" t="s">
        <v>233</v>
      </c>
      <c r="C123" s="9" t="s">
        <v>16</v>
      </c>
      <c r="D123" s="18">
        <v>42892</v>
      </c>
      <c r="E123" s="9" t="s">
        <v>17</v>
      </c>
      <c r="F123" s="9">
        <v>13114590186</v>
      </c>
      <c r="G123" s="9" t="s">
        <v>292</v>
      </c>
      <c r="H123" s="9" t="s">
        <v>151</v>
      </c>
      <c r="I123" s="9">
        <v>15645902632</v>
      </c>
      <c r="J123" s="7">
        <v>0</v>
      </c>
      <c r="K123" s="7">
        <v>0</v>
      </c>
      <c r="L123" s="7">
        <v>0</v>
      </c>
      <c r="M123" s="33">
        <f t="shared" si="2"/>
        <v>0</v>
      </c>
      <c r="N123" s="20">
        <f t="shared" si="3"/>
        <v>0</v>
      </c>
      <c r="O123">
        <f>SUMIFS(联通数据!I:I,联通数据!A:A,LEFT(O$1,6),联通数据!C:C,F123)/1000</f>
        <v>0</v>
      </c>
    </row>
    <row r="124" spans="1:15">
      <c r="A124" s="9">
        <v>242191</v>
      </c>
      <c r="B124" s="9" t="s">
        <v>234</v>
      </c>
      <c r="C124" s="9" t="s">
        <v>24</v>
      </c>
      <c r="D124" s="18">
        <v>42921</v>
      </c>
      <c r="E124" s="9" t="s">
        <v>17</v>
      </c>
      <c r="F124" s="9">
        <v>13029847190</v>
      </c>
      <c r="G124" s="9" t="s">
        <v>287</v>
      </c>
      <c r="H124" s="9" t="s">
        <v>25</v>
      </c>
      <c r="I124" s="9">
        <v>18603655990</v>
      </c>
      <c r="J124" s="7">
        <v>200</v>
      </c>
      <c r="K124" s="7">
        <v>0</v>
      </c>
      <c r="L124" s="7">
        <v>10</v>
      </c>
      <c r="M124" s="33">
        <f t="shared" si="2"/>
        <v>0</v>
      </c>
      <c r="N124" s="20">
        <f t="shared" si="3"/>
        <v>10</v>
      </c>
      <c r="O124">
        <f>SUMIFS(联通数据!I:I,联通数据!A:A,LEFT(O$1,6),联通数据!C:C,F124)/1000</f>
        <v>200</v>
      </c>
    </row>
    <row r="125" spans="1:15">
      <c r="A125" s="9">
        <v>242240</v>
      </c>
      <c r="B125" s="9" t="s">
        <v>235</v>
      </c>
      <c r="C125" s="9" t="s">
        <v>34</v>
      </c>
      <c r="D125" s="18">
        <v>42923</v>
      </c>
      <c r="E125" s="9" t="s">
        <v>17</v>
      </c>
      <c r="F125" s="9">
        <v>13134583975</v>
      </c>
      <c r="G125" s="9" t="s">
        <v>287</v>
      </c>
      <c r="H125" s="9" t="s">
        <v>236</v>
      </c>
      <c r="I125" s="9">
        <v>15645882079</v>
      </c>
      <c r="J125" s="7">
        <v>284.05</v>
      </c>
      <c r="K125" s="7">
        <v>0</v>
      </c>
      <c r="L125" s="7">
        <v>14.2025</v>
      </c>
      <c r="M125" s="33">
        <f t="shared" si="2"/>
        <v>0.000176025347650155</v>
      </c>
      <c r="N125" s="20">
        <f t="shared" si="3"/>
        <v>14.2</v>
      </c>
      <c r="O125">
        <f>SUMIFS(联通数据!I:I,联通数据!A:A,LEFT(O$1,6),联通数据!C:C,F125)/1000</f>
        <v>284</v>
      </c>
    </row>
    <row r="126" spans="1:15">
      <c r="A126" s="9">
        <v>242386</v>
      </c>
      <c r="B126" s="9" t="s">
        <v>237</v>
      </c>
      <c r="C126" s="9" t="s">
        <v>24</v>
      </c>
      <c r="D126" s="18">
        <v>42930</v>
      </c>
      <c r="E126" s="9" t="s">
        <v>17</v>
      </c>
      <c r="F126" s="9">
        <v>15663678729</v>
      </c>
      <c r="G126" s="9" t="s">
        <v>287</v>
      </c>
      <c r="H126" s="9" t="s">
        <v>165</v>
      </c>
      <c r="I126" s="9">
        <v>18604612320</v>
      </c>
      <c r="J126" s="7">
        <v>0</v>
      </c>
      <c r="K126" s="7">
        <v>0</v>
      </c>
      <c r="L126" s="7">
        <v>0</v>
      </c>
      <c r="M126" s="33">
        <f t="shared" si="2"/>
        <v>0</v>
      </c>
      <c r="N126" s="20">
        <f t="shared" si="3"/>
        <v>0</v>
      </c>
      <c r="O126">
        <f>SUMIFS(联通数据!I:I,联通数据!A:A,LEFT(O$1,6),联通数据!C:C,F126)/1000</f>
        <v>0</v>
      </c>
    </row>
    <row r="127" spans="1:15">
      <c r="A127" s="9">
        <v>242683</v>
      </c>
      <c r="B127" s="9" t="s">
        <v>238</v>
      </c>
      <c r="C127" s="9" t="s">
        <v>21</v>
      </c>
      <c r="D127" s="18">
        <v>42948</v>
      </c>
      <c r="E127" s="9" t="s">
        <v>17</v>
      </c>
      <c r="F127" s="9">
        <v>13154537508</v>
      </c>
      <c r="G127" s="9" t="s">
        <v>292</v>
      </c>
      <c r="H127" s="9" t="s">
        <v>239</v>
      </c>
      <c r="I127" s="9">
        <v>18645320599</v>
      </c>
      <c r="J127" s="7">
        <v>200</v>
      </c>
      <c r="K127" s="7">
        <v>0</v>
      </c>
      <c r="L127" s="7">
        <v>10</v>
      </c>
      <c r="M127" s="33">
        <f t="shared" si="2"/>
        <v>0</v>
      </c>
      <c r="N127" s="20">
        <f t="shared" si="3"/>
        <v>10</v>
      </c>
      <c r="O127">
        <f>SUMIFS(联通数据!I:I,联通数据!A:A,LEFT(O$1,6),联通数据!C:C,F127)/1000</f>
        <v>200</v>
      </c>
    </row>
    <row r="128" spans="1:15">
      <c r="A128" s="9">
        <v>242844</v>
      </c>
      <c r="B128" s="9" t="s">
        <v>240</v>
      </c>
      <c r="C128" s="9" t="s">
        <v>24</v>
      </c>
      <c r="D128" s="18">
        <v>42956</v>
      </c>
      <c r="E128" s="9" t="s">
        <v>17</v>
      </c>
      <c r="F128" s="9">
        <v>13199530121</v>
      </c>
      <c r="G128" s="9" t="s">
        <v>287</v>
      </c>
      <c r="H128" s="9" t="s">
        <v>241</v>
      </c>
      <c r="I128" s="9">
        <v>18603611236</v>
      </c>
      <c r="J128" s="7">
        <v>444.8</v>
      </c>
      <c r="K128" s="7">
        <v>0</v>
      </c>
      <c r="L128" s="7">
        <v>22.24</v>
      </c>
      <c r="M128" s="33">
        <f t="shared" si="2"/>
        <v>0</v>
      </c>
      <c r="N128" s="20">
        <f t="shared" si="3"/>
        <v>22.24</v>
      </c>
      <c r="O128">
        <f>SUMIFS(联通数据!I:I,联通数据!A:A,LEFT(O$1,6),联通数据!C:C,F128)/1000</f>
        <v>444.8</v>
      </c>
    </row>
    <row r="129" spans="1:15">
      <c r="A129" s="9">
        <v>242913</v>
      </c>
      <c r="B129" s="9" t="s">
        <v>242</v>
      </c>
      <c r="C129" s="9" t="s">
        <v>24</v>
      </c>
      <c r="D129" s="18">
        <v>42961</v>
      </c>
      <c r="E129" s="9" t="s">
        <v>17</v>
      </c>
      <c r="F129" s="9">
        <v>13206696812</v>
      </c>
      <c r="G129" s="9" t="s">
        <v>287</v>
      </c>
      <c r="H129" s="9" t="s">
        <v>241</v>
      </c>
      <c r="I129" s="9">
        <v>18603611236</v>
      </c>
      <c r="J129" s="7">
        <v>0</v>
      </c>
      <c r="K129" s="7">
        <v>0</v>
      </c>
      <c r="L129" s="7">
        <v>0</v>
      </c>
      <c r="M129" s="33">
        <f t="shared" si="2"/>
        <v>0</v>
      </c>
      <c r="N129" s="20">
        <f t="shared" si="3"/>
        <v>0</v>
      </c>
      <c r="O129">
        <f>SUMIFS(联通数据!I:I,联通数据!A:A,LEFT(O$1,6),联通数据!C:C,F129)/1000</f>
        <v>0</v>
      </c>
    </row>
    <row r="130" spans="1:15">
      <c r="A130" s="9">
        <v>243244</v>
      </c>
      <c r="B130" s="9" t="s">
        <v>243</v>
      </c>
      <c r="C130" s="9" t="s">
        <v>24</v>
      </c>
      <c r="D130" s="18">
        <v>42982</v>
      </c>
      <c r="E130" s="9" t="s">
        <v>17</v>
      </c>
      <c r="F130" s="9">
        <v>13206571707</v>
      </c>
      <c r="G130" s="9" t="s">
        <v>287</v>
      </c>
      <c r="H130" s="9" t="s">
        <v>244</v>
      </c>
      <c r="I130" s="9">
        <v>18603656031</v>
      </c>
      <c r="J130" s="7">
        <v>4243.74</v>
      </c>
      <c r="K130" s="7">
        <v>0</v>
      </c>
      <c r="L130" s="7">
        <v>212.187</v>
      </c>
      <c r="M130" s="33">
        <f t="shared" si="2"/>
        <v>0</v>
      </c>
      <c r="N130" s="20">
        <f t="shared" si="3"/>
        <v>212.19</v>
      </c>
      <c r="O130">
        <f>SUMIFS(联通数据!I:I,联通数据!A:A,LEFT(O$1,6),联通数据!C:C,F130)/1000</f>
        <v>4243.74</v>
      </c>
    </row>
    <row r="131" spans="1:15">
      <c r="A131" s="9">
        <v>243670</v>
      </c>
      <c r="B131" s="9" t="s">
        <v>245</v>
      </c>
      <c r="C131" s="9" t="s">
        <v>29</v>
      </c>
      <c r="D131" s="18">
        <v>42999</v>
      </c>
      <c r="E131" s="9" t="s">
        <v>17</v>
      </c>
      <c r="F131" s="9">
        <v>13214528702</v>
      </c>
      <c r="G131" s="9" t="s">
        <v>292</v>
      </c>
      <c r="H131" s="9" t="s">
        <v>131</v>
      </c>
      <c r="I131" s="9">
        <v>15645202539</v>
      </c>
      <c r="J131" s="7">
        <v>0</v>
      </c>
      <c r="K131" s="7">
        <v>0</v>
      </c>
      <c r="L131" s="7">
        <v>0</v>
      </c>
      <c r="M131" s="33">
        <f t="shared" ref="M131:M194" si="4">IF(J131+K131&gt;0,1-O131/(J131+K131),0)</f>
        <v>0</v>
      </c>
      <c r="N131" s="20">
        <f t="shared" ref="N131:N194" si="5">ROUND(L131*(1-M131),2)</f>
        <v>0</v>
      </c>
      <c r="O131">
        <f>SUMIFS(联通数据!I:I,联通数据!A:A,LEFT(O$1,6),联通数据!C:C,F131)/1000</f>
        <v>0</v>
      </c>
    </row>
    <row r="132" spans="1:15">
      <c r="A132" s="9">
        <v>243752</v>
      </c>
      <c r="B132" s="9" t="s">
        <v>246</v>
      </c>
      <c r="C132" s="9" t="s">
        <v>24</v>
      </c>
      <c r="D132" s="18">
        <v>43004</v>
      </c>
      <c r="E132" s="9" t="s">
        <v>17</v>
      </c>
      <c r="F132" s="9">
        <v>13199520937</v>
      </c>
      <c r="G132" s="9" t="s">
        <v>287</v>
      </c>
      <c r="H132" s="9" t="s">
        <v>247</v>
      </c>
      <c r="I132" s="9">
        <v>18603656003</v>
      </c>
      <c r="J132" s="7">
        <v>7.56</v>
      </c>
      <c r="K132" s="7">
        <v>0</v>
      </c>
      <c r="L132" s="7">
        <v>0.378</v>
      </c>
      <c r="M132" s="33">
        <f t="shared" si="4"/>
        <v>0</v>
      </c>
      <c r="N132" s="20">
        <f t="shared" si="5"/>
        <v>0.38</v>
      </c>
      <c r="O132">
        <f>SUMIFS(联通数据!I:I,联通数据!A:A,LEFT(O$1,6),联通数据!C:C,F132)/1000</f>
        <v>7.56</v>
      </c>
    </row>
    <row r="133" spans="1:15">
      <c r="A133" s="9">
        <v>243953</v>
      </c>
      <c r="B133" s="9" t="s">
        <v>150</v>
      </c>
      <c r="C133" s="9" t="s">
        <v>16</v>
      </c>
      <c r="D133" s="18">
        <v>43020</v>
      </c>
      <c r="E133" s="9" t="s">
        <v>17</v>
      </c>
      <c r="F133" s="9">
        <v>13204591017</v>
      </c>
      <c r="G133" s="9" t="s">
        <v>292</v>
      </c>
      <c r="H133" s="9" t="s">
        <v>151</v>
      </c>
      <c r="I133" s="9">
        <v>15645902632</v>
      </c>
      <c r="J133" s="7">
        <v>100</v>
      </c>
      <c r="K133" s="7">
        <v>0</v>
      </c>
      <c r="L133" s="7">
        <v>5</v>
      </c>
      <c r="M133" s="33">
        <f t="shared" si="4"/>
        <v>1</v>
      </c>
      <c r="N133" s="20">
        <f t="shared" si="5"/>
        <v>0</v>
      </c>
      <c r="O133">
        <f>SUMIFS(联通数据!I:I,联通数据!A:A,LEFT(O$1,6),联通数据!C:C,F133)/1000</f>
        <v>0</v>
      </c>
    </row>
    <row r="134" spans="1:15">
      <c r="A134" s="9">
        <v>243958</v>
      </c>
      <c r="B134" s="9" t="s">
        <v>28</v>
      </c>
      <c r="C134" s="9" t="s">
        <v>29</v>
      </c>
      <c r="D134" s="18">
        <v>43020</v>
      </c>
      <c r="E134" s="9" t="s">
        <v>17</v>
      </c>
      <c r="F134" s="9">
        <v>13100920367</v>
      </c>
      <c r="G134" s="9" t="s">
        <v>292</v>
      </c>
      <c r="H134" s="9" t="s">
        <v>30</v>
      </c>
      <c r="I134" s="9">
        <v>15645202616</v>
      </c>
      <c r="J134" s="7">
        <v>924.6</v>
      </c>
      <c r="K134" s="7">
        <v>0</v>
      </c>
      <c r="L134" s="7">
        <v>46.23</v>
      </c>
      <c r="M134" s="33">
        <f t="shared" si="4"/>
        <v>0</v>
      </c>
      <c r="N134" s="20">
        <f t="shared" si="5"/>
        <v>46.23</v>
      </c>
      <c r="O134">
        <f>SUMIFS(联通数据!I:I,联通数据!A:A,LEFT(O$1,6),联通数据!C:C,F134)/1000</f>
        <v>924.6</v>
      </c>
    </row>
    <row r="135" spans="1:15">
      <c r="A135" s="9">
        <v>244072</v>
      </c>
      <c r="B135" s="9" t="s">
        <v>248</v>
      </c>
      <c r="C135" s="9" t="s">
        <v>24</v>
      </c>
      <c r="D135" s="18">
        <v>43027</v>
      </c>
      <c r="E135" s="9" t="s">
        <v>17</v>
      </c>
      <c r="F135" s="9">
        <v>18503650524</v>
      </c>
      <c r="G135" s="9" t="s">
        <v>287</v>
      </c>
      <c r="H135" s="9" t="s">
        <v>249</v>
      </c>
      <c r="I135" s="9">
        <v>18603653689</v>
      </c>
      <c r="J135" s="7">
        <v>371.12</v>
      </c>
      <c r="K135" s="7">
        <v>0</v>
      </c>
      <c r="L135" s="7">
        <v>18.556</v>
      </c>
      <c r="M135" s="33">
        <f t="shared" si="4"/>
        <v>0</v>
      </c>
      <c r="N135" s="20">
        <f t="shared" si="5"/>
        <v>18.56</v>
      </c>
      <c r="O135">
        <f>SUMIFS(联通数据!I:I,联通数据!A:A,LEFT(O$1,6),联通数据!C:C,F135)/1000</f>
        <v>371.12</v>
      </c>
    </row>
    <row r="136" spans="1:15">
      <c r="A136" s="9">
        <v>244074</v>
      </c>
      <c r="B136" s="9" t="s">
        <v>197</v>
      </c>
      <c r="C136" s="9" t="s">
        <v>21</v>
      </c>
      <c r="D136" s="18">
        <v>43027</v>
      </c>
      <c r="E136" s="9" t="s">
        <v>17</v>
      </c>
      <c r="F136" s="9">
        <v>13134532672</v>
      </c>
      <c r="G136" s="9" t="s">
        <v>292</v>
      </c>
      <c r="H136" s="9" t="s">
        <v>101</v>
      </c>
      <c r="I136" s="9">
        <v>18604530207</v>
      </c>
      <c r="J136" s="7">
        <v>5000</v>
      </c>
      <c r="K136" s="7">
        <v>0</v>
      </c>
      <c r="L136" s="7">
        <v>250</v>
      </c>
      <c r="M136" s="33">
        <f t="shared" si="4"/>
        <v>1</v>
      </c>
      <c r="N136" s="20">
        <f t="shared" si="5"/>
        <v>0</v>
      </c>
      <c r="O136">
        <f>SUMIFS(联通数据!I:I,联通数据!A:A,LEFT(O$1,6),联通数据!C:C,F136)/1000</f>
        <v>0</v>
      </c>
    </row>
    <row r="137" spans="1:15">
      <c r="A137" s="9">
        <v>244131</v>
      </c>
      <c r="B137" s="9" t="s">
        <v>250</v>
      </c>
      <c r="C137" s="9" t="s">
        <v>16</v>
      </c>
      <c r="D137" s="18">
        <v>43032</v>
      </c>
      <c r="E137" s="9" t="s">
        <v>17</v>
      </c>
      <c r="F137" s="9">
        <v>13263585152</v>
      </c>
      <c r="G137" s="9" t="s">
        <v>292</v>
      </c>
      <c r="H137" s="9" t="s">
        <v>122</v>
      </c>
      <c r="I137" s="9">
        <v>15645902162</v>
      </c>
      <c r="J137" s="7">
        <v>0</v>
      </c>
      <c r="K137" s="7">
        <v>0</v>
      </c>
      <c r="L137" s="7">
        <v>0</v>
      </c>
      <c r="M137" s="33">
        <f t="shared" si="4"/>
        <v>0</v>
      </c>
      <c r="N137" s="20">
        <f t="shared" si="5"/>
        <v>0</v>
      </c>
      <c r="O137">
        <f>SUMIFS(联通数据!I:I,联通数据!A:A,LEFT(O$1,6),联通数据!C:C,F137)/1000</f>
        <v>0</v>
      </c>
    </row>
    <row r="138" spans="1:15">
      <c r="A138" s="9">
        <v>244200</v>
      </c>
      <c r="B138" s="9" t="s">
        <v>251</v>
      </c>
      <c r="C138" s="9" t="s">
        <v>24</v>
      </c>
      <c r="D138" s="18">
        <v>43035</v>
      </c>
      <c r="E138" s="9" t="s">
        <v>17</v>
      </c>
      <c r="F138" s="9">
        <v>13274509774</v>
      </c>
      <c r="G138" s="9" t="s">
        <v>287</v>
      </c>
      <c r="H138" s="9" t="s">
        <v>107</v>
      </c>
      <c r="I138" s="9">
        <v>18603653134</v>
      </c>
      <c r="J138" s="7">
        <v>196.2</v>
      </c>
      <c r="K138" s="7">
        <v>0</v>
      </c>
      <c r="L138" s="7">
        <v>9.81</v>
      </c>
      <c r="M138" s="33">
        <f t="shared" si="4"/>
        <v>0</v>
      </c>
      <c r="N138" s="20">
        <f t="shared" si="5"/>
        <v>9.81</v>
      </c>
      <c r="O138">
        <f>SUMIFS(联通数据!I:I,联通数据!A:A,LEFT(O$1,6),联通数据!C:C,F138)/1000</f>
        <v>196.2</v>
      </c>
    </row>
    <row r="139" spans="1:15">
      <c r="A139" s="9">
        <v>244201</v>
      </c>
      <c r="B139" s="9" t="s">
        <v>252</v>
      </c>
      <c r="C139" s="9" t="s">
        <v>24</v>
      </c>
      <c r="D139" s="18">
        <v>43035</v>
      </c>
      <c r="E139" s="9" t="s">
        <v>17</v>
      </c>
      <c r="F139" s="9">
        <v>13054271356</v>
      </c>
      <c r="G139" s="9" t="s">
        <v>287</v>
      </c>
      <c r="H139" s="9" t="s">
        <v>253</v>
      </c>
      <c r="I139" s="9">
        <v>18603653698</v>
      </c>
      <c r="J139" s="7">
        <v>0</v>
      </c>
      <c r="K139" s="7">
        <v>0</v>
      </c>
      <c r="L139" s="7">
        <v>0</v>
      </c>
      <c r="M139" s="33">
        <f t="shared" si="4"/>
        <v>0</v>
      </c>
      <c r="N139" s="20">
        <f t="shared" si="5"/>
        <v>0</v>
      </c>
      <c r="O139">
        <f>SUMIFS(联通数据!I:I,联通数据!A:A,LEFT(O$1,6),联通数据!C:C,F139)/1000</f>
        <v>144.19</v>
      </c>
    </row>
    <row r="140" spans="1:15">
      <c r="A140" s="9">
        <v>244247</v>
      </c>
      <c r="B140" s="9" t="s">
        <v>254</v>
      </c>
      <c r="C140" s="9" t="s">
        <v>16</v>
      </c>
      <c r="D140" s="18">
        <v>43040</v>
      </c>
      <c r="E140" s="9" t="s">
        <v>17</v>
      </c>
      <c r="F140" s="9">
        <v>13251660302</v>
      </c>
      <c r="G140" s="9" t="s">
        <v>292</v>
      </c>
      <c r="H140" s="9" t="s">
        <v>255</v>
      </c>
      <c r="I140" s="9">
        <v>13956754338</v>
      </c>
      <c r="J140" s="7">
        <v>0</v>
      </c>
      <c r="K140" s="7">
        <v>0</v>
      </c>
      <c r="L140" s="7">
        <v>0</v>
      </c>
      <c r="M140" s="33">
        <f t="shared" si="4"/>
        <v>0</v>
      </c>
      <c r="N140" s="20">
        <f t="shared" si="5"/>
        <v>0</v>
      </c>
      <c r="O140">
        <f>SUMIFS(联通数据!I:I,联通数据!A:A,LEFT(O$1,6),联通数据!C:C,F140)/1000</f>
        <v>0</v>
      </c>
    </row>
    <row r="141" spans="1:15">
      <c r="A141" s="9">
        <v>244248</v>
      </c>
      <c r="B141" s="9" t="s">
        <v>256</v>
      </c>
      <c r="C141" s="9" t="s">
        <v>85</v>
      </c>
      <c r="D141" s="18">
        <v>43040</v>
      </c>
      <c r="E141" s="9" t="s">
        <v>17</v>
      </c>
      <c r="F141" s="9">
        <v>18645618580</v>
      </c>
      <c r="G141" s="9" t="s">
        <v>292</v>
      </c>
      <c r="H141" s="9" t="s">
        <v>257</v>
      </c>
      <c r="I141" s="9">
        <v>18604565130</v>
      </c>
      <c r="J141" s="7">
        <v>1200</v>
      </c>
      <c r="K141" s="7">
        <v>0</v>
      </c>
      <c r="L141" s="7">
        <v>60</v>
      </c>
      <c r="M141" s="33">
        <f t="shared" si="4"/>
        <v>1</v>
      </c>
      <c r="N141" s="20">
        <f t="shared" si="5"/>
        <v>0</v>
      </c>
      <c r="O141">
        <f>SUMIFS(联通数据!I:I,联通数据!A:A,LEFT(O$1,6),联通数据!C:C,F141)/1000</f>
        <v>0</v>
      </c>
    </row>
    <row r="142" spans="1:15">
      <c r="A142" s="9">
        <v>244271</v>
      </c>
      <c r="B142" s="9" t="s">
        <v>258</v>
      </c>
      <c r="C142" s="9" t="s">
        <v>29</v>
      </c>
      <c r="D142" s="18">
        <v>43040</v>
      </c>
      <c r="E142" s="9" t="s">
        <v>17</v>
      </c>
      <c r="F142" s="9">
        <v>13069975019</v>
      </c>
      <c r="G142" s="9" t="s">
        <v>292</v>
      </c>
      <c r="H142" s="9" t="s">
        <v>259</v>
      </c>
      <c r="I142" s="9">
        <v>15645201858</v>
      </c>
      <c r="J142" s="7">
        <v>800</v>
      </c>
      <c r="K142" s="7">
        <v>0</v>
      </c>
      <c r="L142" s="7">
        <v>40</v>
      </c>
      <c r="M142" s="33">
        <f t="shared" si="4"/>
        <v>0</v>
      </c>
      <c r="N142" s="20">
        <f t="shared" si="5"/>
        <v>40</v>
      </c>
      <c r="O142">
        <f>SUMIFS(联通数据!I:I,联通数据!A:A,LEFT(O$1,6),联通数据!C:C,F142)/1000</f>
        <v>800</v>
      </c>
    </row>
    <row r="143" spans="1:15">
      <c r="A143" s="9">
        <v>244307</v>
      </c>
      <c r="B143" s="9" t="s">
        <v>260</v>
      </c>
      <c r="C143" s="9" t="s">
        <v>16</v>
      </c>
      <c r="D143" s="18">
        <v>43041</v>
      </c>
      <c r="E143" s="9" t="s">
        <v>17</v>
      </c>
      <c r="F143" s="9">
        <v>13274657159</v>
      </c>
      <c r="G143" s="9" t="s">
        <v>292</v>
      </c>
      <c r="H143" s="9" t="s">
        <v>261</v>
      </c>
      <c r="I143" s="9">
        <v>15645900680</v>
      </c>
      <c r="J143" s="7">
        <v>0</v>
      </c>
      <c r="K143" s="7">
        <v>0</v>
      </c>
      <c r="L143" s="7">
        <v>0</v>
      </c>
      <c r="M143" s="33">
        <f t="shared" si="4"/>
        <v>0</v>
      </c>
      <c r="N143" s="20">
        <f t="shared" si="5"/>
        <v>0</v>
      </c>
      <c r="O143">
        <f>SUMIFS(联通数据!I:I,联通数据!A:A,LEFT(O$1,6),联通数据!C:C,F143)/1000</f>
        <v>0</v>
      </c>
    </row>
    <row r="144" spans="1:15">
      <c r="A144" s="9">
        <v>244341</v>
      </c>
      <c r="B144" s="9" t="s">
        <v>262</v>
      </c>
      <c r="C144" s="9" t="s">
        <v>24</v>
      </c>
      <c r="D144" s="18">
        <v>43042</v>
      </c>
      <c r="E144" s="9" t="s">
        <v>17</v>
      </c>
      <c r="F144" s="9">
        <v>13045100544</v>
      </c>
      <c r="G144" s="9" t="s">
        <v>287</v>
      </c>
      <c r="H144" s="9" t="s">
        <v>294</v>
      </c>
      <c r="I144" s="21">
        <v>18603658298</v>
      </c>
      <c r="J144" s="7">
        <v>0</v>
      </c>
      <c r="K144" s="7">
        <v>0</v>
      </c>
      <c r="L144" s="7">
        <v>0</v>
      </c>
      <c r="M144" s="33">
        <f t="shared" si="4"/>
        <v>0</v>
      </c>
      <c r="N144" s="20">
        <f t="shared" si="5"/>
        <v>0</v>
      </c>
      <c r="O144">
        <f>SUMIFS(联通数据!I:I,联通数据!A:A,LEFT(O$1,6),联通数据!C:C,F144)/1000</f>
        <v>0</v>
      </c>
    </row>
    <row r="145" spans="1:15">
      <c r="A145" s="9">
        <v>244486</v>
      </c>
      <c r="B145" s="9" t="s">
        <v>264</v>
      </c>
      <c r="C145" s="9" t="s">
        <v>29</v>
      </c>
      <c r="D145" s="18">
        <v>43053</v>
      </c>
      <c r="E145" s="9" t="s">
        <v>17</v>
      </c>
      <c r="F145" s="9">
        <v>13114620185</v>
      </c>
      <c r="G145" s="9" t="s">
        <v>292</v>
      </c>
      <c r="H145" s="9" t="s">
        <v>265</v>
      </c>
      <c r="I145" s="9">
        <v>15645256061</v>
      </c>
      <c r="J145" s="7">
        <v>800</v>
      </c>
      <c r="K145" s="7">
        <v>0</v>
      </c>
      <c r="L145" s="7">
        <v>40</v>
      </c>
      <c r="M145" s="33">
        <f t="shared" si="4"/>
        <v>0</v>
      </c>
      <c r="N145" s="20">
        <f t="shared" si="5"/>
        <v>40</v>
      </c>
      <c r="O145">
        <f>SUMIFS(联通数据!I:I,联通数据!A:A,LEFT(O$1,6),联通数据!C:C,F145)/1000</f>
        <v>800</v>
      </c>
    </row>
    <row r="146" spans="1:15">
      <c r="A146" s="9">
        <v>244535</v>
      </c>
      <c r="B146" s="9" t="s">
        <v>266</v>
      </c>
      <c r="C146" s="9" t="s">
        <v>24</v>
      </c>
      <c r="D146" s="18">
        <v>43055</v>
      </c>
      <c r="E146" s="9" t="s">
        <v>17</v>
      </c>
      <c r="F146" s="9">
        <v>15561582291</v>
      </c>
      <c r="G146" s="9" t="s">
        <v>287</v>
      </c>
      <c r="H146" s="9" t="s">
        <v>203</v>
      </c>
      <c r="I146" s="9">
        <v>18603658121</v>
      </c>
      <c r="J146" s="7">
        <v>3874.7</v>
      </c>
      <c r="K146" s="7">
        <v>0</v>
      </c>
      <c r="L146" s="7">
        <v>193.735</v>
      </c>
      <c r="M146" s="33">
        <f t="shared" si="4"/>
        <v>0</v>
      </c>
      <c r="N146" s="20">
        <f t="shared" si="5"/>
        <v>193.74</v>
      </c>
      <c r="O146">
        <f>SUMIFS(联通数据!I:I,联通数据!A:A,LEFT(O$1,6),联通数据!C:C,F146)/1000</f>
        <v>3874.7</v>
      </c>
    </row>
    <row r="147" spans="1:15">
      <c r="A147" s="9">
        <v>244720</v>
      </c>
      <c r="B147" s="9" t="s">
        <v>267</v>
      </c>
      <c r="C147" s="9" t="s">
        <v>21</v>
      </c>
      <c r="D147" s="18">
        <v>43066</v>
      </c>
      <c r="E147" s="9" t="s">
        <v>17</v>
      </c>
      <c r="F147" s="9">
        <v>13115536055</v>
      </c>
      <c r="G147" s="9" t="s">
        <v>292</v>
      </c>
      <c r="H147" s="9" t="s">
        <v>214</v>
      </c>
      <c r="I147" s="9">
        <v>18604530720</v>
      </c>
      <c r="J147" s="7">
        <v>100</v>
      </c>
      <c r="K147" s="7">
        <v>0</v>
      </c>
      <c r="L147" s="7">
        <v>5</v>
      </c>
      <c r="M147" s="33">
        <f t="shared" si="4"/>
        <v>-0.5</v>
      </c>
      <c r="N147" s="20">
        <f t="shared" si="5"/>
        <v>7.5</v>
      </c>
      <c r="O147">
        <f>SUMIFS(联通数据!I:I,联通数据!A:A,LEFT(O$1,6),联通数据!C:C,F147)/1000</f>
        <v>150</v>
      </c>
    </row>
    <row r="148" spans="1:15">
      <c r="A148" s="9">
        <v>244728</v>
      </c>
      <c r="B148" s="9" t="s">
        <v>268</v>
      </c>
      <c r="C148" s="9" t="s">
        <v>85</v>
      </c>
      <c r="D148" s="18">
        <v>43066</v>
      </c>
      <c r="E148" s="9" t="s">
        <v>17</v>
      </c>
      <c r="F148" s="9">
        <v>13029937088</v>
      </c>
      <c r="G148" s="9" t="s">
        <v>292</v>
      </c>
      <c r="H148" s="9" t="s">
        <v>269</v>
      </c>
      <c r="I148" s="9">
        <v>18645677012</v>
      </c>
      <c r="J148" s="7">
        <v>800</v>
      </c>
      <c r="K148" s="7">
        <v>0</v>
      </c>
      <c r="L148" s="7">
        <v>40</v>
      </c>
      <c r="M148" s="33">
        <f t="shared" si="4"/>
        <v>1</v>
      </c>
      <c r="N148" s="20">
        <f t="shared" si="5"/>
        <v>0</v>
      </c>
      <c r="O148">
        <f>SUMIFS(联通数据!I:I,联通数据!A:A,LEFT(O$1,6),联通数据!C:C,F148)/1000</f>
        <v>0</v>
      </c>
    </row>
    <row r="149" spans="1:15">
      <c r="A149" s="9">
        <v>245154</v>
      </c>
      <c r="B149" s="9" t="s">
        <v>270</v>
      </c>
      <c r="C149" s="9" t="s">
        <v>21</v>
      </c>
      <c r="D149" s="18">
        <v>43089</v>
      </c>
      <c r="E149" s="9" t="s">
        <v>17</v>
      </c>
      <c r="F149" s="9">
        <v>13029951827</v>
      </c>
      <c r="G149" s="9" t="s">
        <v>292</v>
      </c>
      <c r="H149" s="9" t="s">
        <v>271</v>
      </c>
      <c r="I149" s="9">
        <v>18645310169</v>
      </c>
      <c r="J149" s="7">
        <v>100</v>
      </c>
      <c r="K149" s="7">
        <v>0</v>
      </c>
      <c r="L149" s="7">
        <v>5</v>
      </c>
      <c r="M149" s="33">
        <f t="shared" si="4"/>
        <v>0</v>
      </c>
      <c r="N149" s="20">
        <f t="shared" si="5"/>
        <v>5</v>
      </c>
      <c r="O149">
        <f>SUMIFS(联通数据!I:I,联通数据!A:A,LEFT(O$1,6),联通数据!C:C,F149)/1000</f>
        <v>100</v>
      </c>
    </row>
    <row r="150" spans="1:15">
      <c r="A150" s="9">
        <v>245580</v>
      </c>
      <c r="B150" s="9" t="s">
        <v>272</v>
      </c>
      <c r="C150" s="9" t="s">
        <v>24</v>
      </c>
      <c r="D150" s="18">
        <v>43117</v>
      </c>
      <c r="E150" s="9" t="s">
        <v>17</v>
      </c>
      <c r="F150" s="9">
        <v>15663851078</v>
      </c>
      <c r="G150" s="9" t="s">
        <v>287</v>
      </c>
      <c r="H150" s="9" t="s">
        <v>117</v>
      </c>
      <c r="I150" s="9">
        <v>18603655355</v>
      </c>
      <c r="J150" s="7">
        <v>0</v>
      </c>
      <c r="K150" s="7">
        <v>0</v>
      </c>
      <c r="L150" s="7">
        <v>0</v>
      </c>
      <c r="M150" s="33">
        <f t="shared" si="4"/>
        <v>0</v>
      </c>
      <c r="N150" s="20">
        <f t="shared" si="5"/>
        <v>0</v>
      </c>
      <c r="O150">
        <f>SUMIFS(联通数据!I:I,联通数据!A:A,LEFT(O$1,6),联通数据!C:C,F150)/1000</f>
        <v>0</v>
      </c>
    </row>
    <row r="151" spans="1:15">
      <c r="A151" s="9">
        <v>245822</v>
      </c>
      <c r="B151" s="9" t="s">
        <v>207</v>
      </c>
      <c r="C151" s="9" t="s">
        <v>21</v>
      </c>
      <c r="D151" s="18">
        <v>43133</v>
      </c>
      <c r="E151" s="9" t="s">
        <v>17</v>
      </c>
      <c r="F151" s="9">
        <v>15604537911</v>
      </c>
      <c r="G151" s="9" t="s">
        <v>292</v>
      </c>
      <c r="H151" s="9" t="s">
        <v>273</v>
      </c>
      <c r="I151" s="9">
        <v>18604531311</v>
      </c>
      <c r="J151" s="7">
        <v>0</v>
      </c>
      <c r="K151" s="7">
        <v>0</v>
      </c>
      <c r="L151" s="7">
        <v>0</v>
      </c>
      <c r="M151" s="33">
        <f t="shared" si="4"/>
        <v>0</v>
      </c>
      <c r="N151" s="20">
        <f t="shared" si="5"/>
        <v>0</v>
      </c>
      <c r="O151">
        <f>SUMIFS(联通数据!I:I,联通数据!A:A,LEFT(O$1,6),联通数据!C:C,F151)/1000</f>
        <v>0</v>
      </c>
    </row>
    <row r="152" spans="1:15">
      <c r="A152" s="9">
        <v>245860</v>
      </c>
      <c r="B152" s="9" t="s">
        <v>274</v>
      </c>
      <c r="C152" s="9" t="s">
        <v>24</v>
      </c>
      <c r="D152" s="18">
        <v>43136</v>
      </c>
      <c r="E152" s="9" t="s">
        <v>17</v>
      </c>
      <c r="F152" s="9">
        <v>15545989935</v>
      </c>
      <c r="G152" s="9" t="s">
        <v>287</v>
      </c>
      <c r="H152" s="9" t="s">
        <v>275</v>
      </c>
      <c r="I152" s="9">
        <v>18603655902</v>
      </c>
      <c r="J152" s="7">
        <v>7076.05</v>
      </c>
      <c r="K152" s="7">
        <v>0</v>
      </c>
      <c r="L152" s="7">
        <v>353.8025</v>
      </c>
      <c r="M152" s="33">
        <f t="shared" si="4"/>
        <v>7.06608913170204e-6</v>
      </c>
      <c r="N152" s="20">
        <f t="shared" si="5"/>
        <v>353.8</v>
      </c>
      <c r="O152">
        <f>SUMIFS(联通数据!I:I,联通数据!A:A,LEFT(O$1,6),联通数据!C:C,F152)/1000</f>
        <v>7076</v>
      </c>
    </row>
    <row r="153" spans="1:15">
      <c r="A153" s="9">
        <v>246539</v>
      </c>
      <c r="B153" s="9" t="s">
        <v>276</v>
      </c>
      <c r="C153" s="9" t="s">
        <v>16</v>
      </c>
      <c r="D153" s="18">
        <v>43180</v>
      </c>
      <c r="E153" s="9" t="s">
        <v>17</v>
      </c>
      <c r="F153" s="9">
        <v>13244693607</v>
      </c>
      <c r="G153" s="9" t="s">
        <v>292</v>
      </c>
      <c r="H153" s="9" t="s">
        <v>151</v>
      </c>
      <c r="I153" s="9">
        <v>15645902632</v>
      </c>
      <c r="J153" s="7">
        <v>0</v>
      </c>
      <c r="K153" s="7">
        <v>0</v>
      </c>
      <c r="L153" s="7">
        <v>0</v>
      </c>
      <c r="M153" s="33">
        <f t="shared" si="4"/>
        <v>0</v>
      </c>
      <c r="N153" s="20">
        <f t="shared" si="5"/>
        <v>0</v>
      </c>
      <c r="O153">
        <f>SUMIFS(联通数据!I:I,联通数据!A:A,LEFT(O$1,6),联通数据!C:C,F153)/1000</f>
        <v>0</v>
      </c>
    </row>
    <row r="154" spans="1:15">
      <c r="A154" s="9">
        <v>246553</v>
      </c>
      <c r="B154" s="9" t="s">
        <v>215</v>
      </c>
      <c r="C154" s="9" t="s">
        <v>29</v>
      </c>
      <c r="D154" s="18">
        <v>43180</v>
      </c>
      <c r="E154" s="9" t="s">
        <v>17</v>
      </c>
      <c r="F154" s="9">
        <v>13100920679</v>
      </c>
      <c r="G154" s="9" t="s">
        <v>292</v>
      </c>
      <c r="H154" s="9" t="s">
        <v>277</v>
      </c>
      <c r="I154" s="9">
        <v>15604524549</v>
      </c>
      <c r="J154" s="7">
        <v>0</v>
      </c>
      <c r="K154" s="7">
        <v>0</v>
      </c>
      <c r="L154" s="7">
        <v>0</v>
      </c>
      <c r="M154" s="33">
        <f t="shared" si="4"/>
        <v>0</v>
      </c>
      <c r="N154" s="20">
        <f t="shared" si="5"/>
        <v>0</v>
      </c>
      <c r="O154">
        <f>SUMIFS(联通数据!I:I,联通数据!A:A,LEFT(O$1,6),联通数据!C:C,F154)/1000</f>
        <v>0</v>
      </c>
    </row>
    <row r="155" spans="1:15">
      <c r="A155" s="9">
        <v>246584</v>
      </c>
      <c r="B155" s="9" t="s">
        <v>278</v>
      </c>
      <c r="C155" s="9" t="s">
        <v>21</v>
      </c>
      <c r="D155" s="18">
        <v>43182</v>
      </c>
      <c r="E155" s="9" t="s">
        <v>17</v>
      </c>
      <c r="F155" s="9">
        <v>13114531516</v>
      </c>
      <c r="G155" s="9" t="s">
        <v>292</v>
      </c>
      <c r="H155" s="9" t="s">
        <v>32</v>
      </c>
      <c r="I155" s="9">
        <v>18604530226</v>
      </c>
      <c r="J155" s="7">
        <v>1841</v>
      </c>
      <c r="K155" s="7">
        <v>0</v>
      </c>
      <c r="L155" s="7">
        <v>92.05</v>
      </c>
      <c r="M155" s="33">
        <f t="shared" si="4"/>
        <v>0</v>
      </c>
      <c r="N155" s="20">
        <f t="shared" si="5"/>
        <v>92.05</v>
      </c>
      <c r="O155">
        <f>SUMIFS(联通数据!I:I,联通数据!A:A,LEFT(O$1,6),联通数据!C:C,F155)/1000</f>
        <v>1841</v>
      </c>
    </row>
    <row r="156" spans="1:15">
      <c r="A156" s="21">
        <v>246694</v>
      </c>
      <c r="B156" s="9" t="s">
        <v>279</v>
      </c>
      <c r="C156" s="9" t="s">
        <v>21</v>
      </c>
      <c r="D156" s="18">
        <v>43187</v>
      </c>
      <c r="E156" s="9" t="s">
        <v>17</v>
      </c>
      <c r="F156" s="21">
        <v>13114635996</v>
      </c>
      <c r="G156" s="9" t="s">
        <v>292</v>
      </c>
      <c r="H156" s="9" t="s">
        <v>32</v>
      </c>
      <c r="I156" s="21">
        <v>18604530226</v>
      </c>
      <c r="J156" s="7">
        <v>2.45</v>
      </c>
      <c r="K156" s="7">
        <v>0</v>
      </c>
      <c r="L156" s="7">
        <v>0.1225</v>
      </c>
      <c r="M156" s="33">
        <f t="shared" si="4"/>
        <v>0</v>
      </c>
      <c r="N156" s="20">
        <f t="shared" si="5"/>
        <v>0.12</v>
      </c>
      <c r="O156">
        <f>SUMIFS(联通数据!I:I,联通数据!A:A,LEFT(O$1,6),联通数据!C:C,F156)/1000</f>
        <v>2.45</v>
      </c>
    </row>
    <row r="157" spans="1:15">
      <c r="A157" s="21">
        <v>246777</v>
      </c>
      <c r="B157" s="9" t="s">
        <v>280</v>
      </c>
      <c r="C157" s="9" t="s">
        <v>16</v>
      </c>
      <c r="D157" s="18">
        <v>43192</v>
      </c>
      <c r="E157" s="9" t="s">
        <v>17</v>
      </c>
      <c r="F157" s="21">
        <v>15694596562</v>
      </c>
      <c r="G157" s="9" t="s">
        <v>292</v>
      </c>
      <c r="H157" s="9" t="s">
        <v>151</v>
      </c>
      <c r="I157" s="21">
        <v>15645902632</v>
      </c>
      <c r="J157" s="7">
        <v>100</v>
      </c>
      <c r="K157" s="7">
        <v>0</v>
      </c>
      <c r="L157" s="7">
        <v>5</v>
      </c>
      <c r="M157" s="33">
        <f t="shared" si="4"/>
        <v>1</v>
      </c>
      <c r="N157" s="20">
        <f t="shared" si="5"/>
        <v>0</v>
      </c>
      <c r="O157">
        <f>SUMIFS(联通数据!I:I,联通数据!A:A,LEFT(O$1,6),联通数据!C:C,F157)/1000</f>
        <v>0</v>
      </c>
    </row>
    <row r="158" spans="1:15">
      <c r="A158" s="21">
        <v>246794</v>
      </c>
      <c r="B158" s="9" t="s">
        <v>231</v>
      </c>
      <c r="C158" s="9" t="s">
        <v>16</v>
      </c>
      <c r="D158" s="18">
        <v>43192</v>
      </c>
      <c r="E158" s="9" t="s">
        <v>17</v>
      </c>
      <c r="F158" s="21">
        <v>13263641975</v>
      </c>
      <c r="G158" s="9" t="s">
        <v>292</v>
      </c>
      <c r="H158" s="9" t="s">
        <v>281</v>
      </c>
      <c r="I158" s="21">
        <v>15645900697</v>
      </c>
      <c r="J158" s="7">
        <v>1200</v>
      </c>
      <c r="K158" s="7">
        <v>0</v>
      </c>
      <c r="L158" s="7">
        <v>60</v>
      </c>
      <c r="M158" s="33">
        <f t="shared" si="4"/>
        <v>1</v>
      </c>
      <c r="N158" s="20">
        <f t="shared" si="5"/>
        <v>0</v>
      </c>
      <c r="O158">
        <f>SUMIFS(联通数据!I:I,联通数据!A:A,LEFT(O$1,6),联通数据!C:C,F158)/1000</f>
        <v>0</v>
      </c>
    </row>
    <row r="159" spans="1:15">
      <c r="A159" s="21">
        <v>246839</v>
      </c>
      <c r="B159" s="9" t="s">
        <v>282</v>
      </c>
      <c r="C159" s="9" t="s">
        <v>24</v>
      </c>
      <c r="D159" s="18">
        <v>43193</v>
      </c>
      <c r="E159" s="9" t="s">
        <v>17</v>
      </c>
      <c r="F159" s="21">
        <v>15561802867</v>
      </c>
      <c r="G159" s="9" t="s">
        <v>287</v>
      </c>
      <c r="H159" s="9" t="s">
        <v>283</v>
      </c>
      <c r="I159" s="21">
        <v>18603655667</v>
      </c>
      <c r="J159" s="7">
        <v>0</v>
      </c>
      <c r="K159" s="7">
        <v>0</v>
      </c>
      <c r="L159" s="7">
        <v>0</v>
      </c>
      <c r="M159" s="33">
        <f t="shared" si="4"/>
        <v>0</v>
      </c>
      <c r="N159" s="20">
        <f t="shared" si="5"/>
        <v>0</v>
      </c>
      <c r="O159">
        <f>SUMIFS(联通数据!I:I,联通数据!A:A,LEFT(O$1,6),联通数据!C:C,F159)/1000</f>
        <v>0</v>
      </c>
    </row>
    <row r="160" spans="1:15">
      <c r="A160" s="21">
        <v>247138</v>
      </c>
      <c r="B160" s="9" t="s">
        <v>284</v>
      </c>
      <c r="C160" s="9" t="s">
        <v>21</v>
      </c>
      <c r="D160" s="18">
        <v>43206</v>
      </c>
      <c r="E160" s="9" t="s">
        <v>17</v>
      </c>
      <c r="F160" s="21">
        <v>13114536307</v>
      </c>
      <c r="G160" s="9" t="s">
        <v>292</v>
      </c>
      <c r="H160" s="9" t="s">
        <v>32</v>
      </c>
      <c r="I160" s="21">
        <v>18604530226</v>
      </c>
      <c r="J160" s="7">
        <v>365.26</v>
      </c>
      <c r="K160" s="7">
        <v>0</v>
      </c>
      <c r="L160" s="7">
        <v>18.263</v>
      </c>
      <c r="M160" s="33">
        <f t="shared" si="4"/>
        <v>0</v>
      </c>
      <c r="N160" s="20">
        <f t="shared" si="5"/>
        <v>18.26</v>
      </c>
      <c r="O160">
        <f>SUMIFS(联通数据!I:I,联通数据!A:A,LEFT(O$1,6),联通数据!C:C,F160)/1000</f>
        <v>365.26</v>
      </c>
    </row>
    <row r="161" spans="1:15">
      <c r="A161" s="21">
        <v>247325</v>
      </c>
      <c r="B161" s="9" t="s">
        <v>285</v>
      </c>
      <c r="C161" s="9" t="s">
        <v>21</v>
      </c>
      <c r="D161" s="18">
        <v>43215</v>
      </c>
      <c r="E161" s="9" t="s">
        <v>17</v>
      </c>
      <c r="F161" s="21">
        <v>13136885291</v>
      </c>
      <c r="G161" s="9" t="s">
        <v>292</v>
      </c>
      <c r="H161" s="9" t="s">
        <v>32</v>
      </c>
      <c r="I161" s="21">
        <v>18604530226</v>
      </c>
      <c r="J161" s="7">
        <v>0</v>
      </c>
      <c r="K161" s="7">
        <v>0</v>
      </c>
      <c r="L161" s="7">
        <v>0</v>
      </c>
      <c r="M161" s="33">
        <f t="shared" si="4"/>
        <v>0</v>
      </c>
      <c r="N161" s="20">
        <f t="shared" si="5"/>
        <v>0</v>
      </c>
      <c r="O161">
        <f>SUMIFS(联通数据!I:I,联通数据!A:A,LEFT(O$1,6),联通数据!C:C,F161)/1000</f>
        <v>0</v>
      </c>
    </row>
    <row r="162" spans="1:15">
      <c r="A162" s="21">
        <v>247967</v>
      </c>
      <c r="B162" s="9" t="s">
        <v>286</v>
      </c>
      <c r="C162" s="9" t="s">
        <v>82</v>
      </c>
      <c r="D162" s="18">
        <v>43249</v>
      </c>
      <c r="E162" s="9" t="s">
        <v>17</v>
      </c>
      <c r="F162" s="21">
        <v>13284683911</v>
      </c>
      <c r="G162" s="9" t="s">
        <v>287</v>
      </c>
      <c r="H162" s="9" t="s">
        <v>83</v>
      </c>
      <c r="I162" s="21">
        <v>18604689108</v>
      </c>
      <c r="J162" s="7">
        <v>268.45</v>
      </c>
      <c r="K162" s="7">
        <v>0</v>
      </c>
      <c r="L162" s="7">
        <v>13.4225</v>
      </c>
      <c r="M162" s="33">
        <f t="shared" si="4"/>
        <v>0</v>
      </c>
      <c r="N162" s="20">
        <f t="shared" si="5"/>
        <v>13.42</v>
      </c>
      <c r="O162">
        <f>SUMIFS(联通数据!I:I,联通数据!A:A,LEFT(O$1,6),联通数据!C:C,F162)/1000</f>
        <v>268.45</v>
      </c>
    </row>
    <row r="163" spans="1:15">
      <c r="A163" s="21">
        <v>248330</v>
      </c>
      <c r="B163" s="9" t="s">
        <v>245</v>
      </c>
      <c r="C163" s="9" t="s">
        <v>29</v>
      </c>
      <c r="D163" s="18">
        <v>43264</v>
      </c>
      <c r="E163" s="9" t="s">
        <v>17</v>
      </c>
      <c r="F163" s="21">
        <v>13136637193</v>
      </c>
      <c r="G163" s="9" t="s">
        <v>292</v>
      </c>
      <c r="H163" s="9" t="s">
        <v>131</v>
      </c>
      <c r="I163" s="21">
        <v>15645202539</v>
      </c>
      <c r="J163" s="7">
        <v>100</v>
      </c>
      <c r="K163" s="7">
        <v>0</v>
      </c>
      <c r="L163" s="7">
        <v>5</v>
      </c>
      <c r="M163" s="33">
        <f t="shared" si="4"/>
        <v>0</v>
      </c>
      <c r="N163" s="20">
        <f t="shared" si="5"/>
        <v>5</v>
      </c>
      <c r="O163">
        <f>SUMIFS(联通数据!I:I,联通数据!A:A,LEFT(O$1,6),联通数据!C:C,F163)/1000</f>
        <v>100</v>
      </c>
    </row>
    <row r="164" spans="1:15">
      <c r="A164" s="21">
        <v>248378</v>
      </c>
      <c r="B164" s="9" t="s">
        <v>288</v>
      </c>
      <c r="C164" s="9" t="s">
        <v>21</v>
      </c>
      <c r="D164" s="18">
        <v>43265</v>
      </c>
      <c r="E164" s="9" t="s">
        <v>17</v>
      </c>
      <c r="F164" s="21">
        <v>13029885857</v>
      </c>
      <c r="G164" s="9" t="s">
        <v>292</v>
      </c>
      <c r="H164" s="9" t="s">
        <v>32</v>
      </c>
      <c r="I164" s="21">
        <v>18604530226</v>
      </c>
      <c r="J164" s="7">
        <v>0</v>
      </c>
      <c r="K164" s="7">
        <v>0</v>
      </c>
      <c r="L164" s="7">
        <v>0</v>
      </c>
      <c r="M164" s="33">
        <f t="shared" si="4"/>
        <v>0</v>
      </c>
      <c r="N164" s="20">
        <f t="shared" si="5"/>
        <v>0</v>
      </c>
      <c r="O164">
        <f>SUMIFS(联通数据!I:I,联通数据!A:A,LEFT(O$1,6),联通数据!C:C,F164)/1000</f>
        <v>0</v>
      </c>
    </row>
    <row r="165" spans="1:15">
      <c r="A165" s="21">
        <v>248684</v>
      </c>
      <c r="B165" s="9" t="s">
        <v>295</v>
      </c>
      <c r="C165" s="9" t="s">
        <v>24</v>
      </c>
      <c r="D165" s="18">
        <v>43282</v>
      </c>
      <c r="E165" s="9" t="s">
        <v>17</v>
      </c>
      <c r="F165" s="21">
        <v>13258679780</v>
      </c>
      <c r="G165" s="9" t="s">
        <v>287</v>
      </c>
      <c r="H165" s="9" t="s">
        <v>296</v>
      </c>
      <c r="I165" s="21">
        <v>18603657617</v>
      </c>
      <c r="J165" s="7">
        <v>759.8</v>
      </c>
      <c r="K165" s="7">
        <v>0</v>
      </c>
      <c r="L165" s="7">
        <v>37.99</v>
      </c>
      <c r="M165" s="33">
        <f t="shared" si="4"/>
        <v>0</v>
      </c>
      <c r="N165" s="20">
        <f t="shared" si="5"/>
        <v>37.99</v>
      </c>
      <c r="O165">
        <f>SUMIFS(联通数据!I:I,联通数据!A:A,LEFT(O$1,6),联通数据!C:C,F165)/1000</f>
        <v>759.8</v>
      </c>
    </row>
    <row r="166" spans="1:15">
      <c r="A166" s="21">
        <v>248700</v>
      </c>
      <c r="B166" s="9" t="s">
        <v>297</v>
      </c>
      <c r="C166" s="9" t="s">
        <v>16</v>
      </c>
      <c r="D166" s="18">
        <v>43283</v>
      </c>
      <c r="E166" s="9" t="s">
        <v>17</v>
      </c>
      <c r="F166" s="21">
        <v>13019080312</v>
      </c>
      <c r="G166" s="9" t="s">
        <v>292</v>
      </c>
      <c r="H166" s="9" t="s">
        <v>298</v>
      </c>
      <c r="I166" s="21">
        <v>15645900596</v>
      </c>
      <c r="J166" s="7">
        <v>139.36</v>
      </c>
      <c r="K166" s="7">
        <v>0</v>
      </c>
      <c r="L166" s="7">
        <v>6.968</v>
      </c>
      <c r="M166" s="33">
        <f t="shared" si="4"/>
        <v>1</v>
      </c>
      <c r="N166" s="20">
        <f t="shared" si="5"/>
        <v>0</v>
      </c>
      <c r="O166">
        <f>SUMIFS(联通数据!I:I,联通数据!A:A,LEFT(O$1,6),联通数据!C:C,F166)/1000</f>
        <v>0</v>
      </c>
    </row>
    <row r="167" spans="1:15">
      <c r="A167" s="21">
        <v>248751</v>
      </c>
      <c r="B167" s="9" t="s">
        <v>299</v>
      </c>
      <c r="C167" s="9" t="s">
        <v>16</v>
      </c>
      <c r="D167" s="18">
        <v>43286</v>
      </c>
      <c r="E167" s="9" t="s">
        <v>17</v>
      </c>
      <c r="F167" s="21">
        <v>13019081027</v>
      </c>
      <c r="G167" s="9" t="s">
        <v>292</v>
      </c>
      <c r="H167" s="9" t="s">
        <v>298</v>
      </c>
      <c r="I167" s="21">
        <v>15645900596</v>
      </c>
      <c r="J167" s="7">
        <v>100</v>
      </c>
      <c r="K167" s="7">
        <v>0</v>
      </c>
      <c r="L167" s="7">
        <v>5</v>
      </c>
      <c r="M167" s="33">
        <f t="shared" si="4"/>
        <v>1</v>
      </c>
      <c r="N167" s="20">
        <f t="shared" si="5"/>
        <v>0</v>
      </c>
      <c r="O167">
        <f>SUMIFS(联通数据!I:I,联通数据!A:A,LEFT(O$1,6),联通数据!C:C,F167)/1000</f>
        <v>0</v>
      </c>
    </row>
    <row r="168" spans="1:15">
      <c r="A168" s="21">
        <v>248759</v>
      </c>
      <c r="B168" s="9" t="s">
        <v>300</v>
      </c>
      <c r="C168" s="9" t="s">
        <v>16</v>
      </c>
      <c r="D168" s="18">
        <v>43286</v>
      </c>
      <c r="E168" s="9" t="s">
        <v>17</v>
      </c>
      <c r="F168" s="21">
        <v>13019087713</v>
      </c>
      <c r="G168" s="9" t="s">
        <v>292</v>
      </c>
      <c r="H168" s="9" t="s">
        <v>298</v>
      </c>
      <c r="I168" s="21">
        <v>15645900596</v>
      </c>
      <c r="J168" s="7">
        <v>350.4</v>
      </c>
      <c r="K168" s="7">
        <v>0</v>
      </c>
      <c r="L168" s="7">
        <v>17.52</v>
      </c>
      <c r="M168" s="33">
        <f t="shared" si="4"/>
        <v>1</v>
      </c>
      <c r="N168" s="20">
        <f t="shared" si="5"/>
        <v>0</v>
      </c>
      <c r="O168">
        <f>SUMIFS(联通数据!I:I,联通数据!A:A,LEFT(O$1,6),联通数据!C:C,F168)/1000</f>
        <v>0</v>
      </c>
    </row>
    <row r="169" spans="1:15">
      <c r="A169" s="21">
        <v>248777</v>
      </c>
      <c r="B169" s="9" t="s">
        <v>301</v>
      </c>
      <c r="C169" s="9" t="s">
        <v>16</v>
      </c>
      <c r="D169" s="18">
        <v>43287</v>
      </c>
      <c r="E169" s="9" t="s">
        <v>17</v>
      </c>
      <c r="F169" s="21">
        <v>13019073091</v>
      </c>
      <c r="G169" s="9" t="s">
        <v>292</v>
      </c>
      <c r="H169" s="9" t="s">
        <v>298</v>
      </c>
      <c r="I169" s="21">
        <v>15645900596</v>
      </c>
      <c r="J169" s="7">
        <v>298.48</v>
      </c>
      <c r="K169" s="7">
        <v>0</v>
      </c>
      <c r="L169" s="7">
        <v>14.924</v>
      </c>
      <c r="M169" s="33">
        <f t="shared" si="4"/>
        <v>1</v>
      </c>
      <c r="N169" s="20">
        <f t="shared" si="5"/>
        <v>0</v>
      </c>
      <c r="O169">
        <f>SUMIFS(联通数据!I:I,联通数据!A:A,LEFT(O$1,6),联通数据!C:C,F169)/1000</f>
        <v>0</v>
      </c>
    </row>
    <row r="170" spans="1:15">
      <c r="A170" s="21">
        <v>248801</v>
      </c>
      <c r="B170" s="9" t="s">
        <v>302</v>
      </c>
      <c r="C170" s="9" t="s">
        <v>24</v>
      </c>
      <c r="D170" s="18">
        <v>43290</v>
      </c>
      <c r="E170" s="9" t="s">
        <v>17</v>
      </c>
      <c r="F170" s="21">
        <v>18503632002</v>
      </c>
      <c r="G170" s="9" t="s">
        <v>287</v>
      </c>
      <c r="H170" s="9" t="s">
        <v>107</v>
      </c>
      <c r="I170" s="21">
        <v>18603653134</v>
      </c>
      <c r="J170" s="7">
        <v>100</v>
      </c>
      <c r="K170" s="7">
        <v>0</v>
      </c>
      <c r="L170" s="7">
        <v>5</v>
      </c>
      <c r="M170" s="33">
        <f t="shared" si="4"/>
        <v>0</v>
      </c>
      <c r="N170" s="20">
        <f t="shared" si="5"/>
        <v>5</v>
      </c>
      <c r="O170">
        <f>SUMIFS(联通数据!I:I,联通数据!A:A,LEFT(O$1,6),联通数据!C:C,F170)/1000</f>
        <v>100</v>
      </c>
    </row>
    <row r="171" spans="1:15">
      <c r="A171" s="21">
        <v>249151</v>
      </c>
      <c r="B171" s="9" t="s">
        <v>303</v>
      </c>
      <c r="C171" s="9" t="s">
        <v>85</v>
      </c>
      <c r="D171" s="18">
        <v>43314</v>
      </c>
      <c r="E171" s="9" t="s">
        <v>17</v>
      </c>
      <c r="F171" s="21">
        <v>15504567856</v>
      </c>
      <c r="G171" s="9" t="s">
        <v>287</v>
      </c>
      <c r="H171" s="9" t="s">
        <v>304</v>
      </c>
      <c r="I171" s="21">
        <v>18645625705</v>
      </c>
      <c r="J171" s="7">
        <v>50</v>
      </c>
      <c r="K171" s="7">
        <v>0</v>
      </c>
      <c r="L171" s="7">
        <v>2.5</v>
      </c>
      <c r="M171" s="33">
        <f t="shared" si="4"/>
        <v>0</v>
      </c>
      <c r="N171" s="20">
        <f t="shared" si="5"/>
        <v>2.5</v>
      </c>
      <c r="O171">
        <f>SUMIFS(联通数据!I:I,联通数据!A:A,LEFT(O$1,6),联通数据!C:C,F171)/1000</f>
        <v>50</v>
      </c>
    </row>
    <row r="172" spans="1:15">
      <c r="A172" s="21">
        <v>249153</v>
      </c>
      <c r="B172" s="9" t="s">
        <v>305</v>
      </c>
      <c r="C172" s="9" t="s">
        <v>141</v>
      </c>
      <c r="D172" s="18">
        <v>43314</v>
      </c>
      <c r="E172" s="9" t="s">
        <v>17</v>
      </c>
      <c r="F172" s="21">
        <v>15604577963</v>
      </c>
      <c r="G172" s="9" t="s">
        <v>287</v>
      </c>
      <c r="H172" s="9" t="s">
        <v>194</v>
      </c>
      <c r="I172" s="21">
        <v>15604570118</v>
      </c>
      <c r="J172" s="7">
        <v>0</v>
      </c>
      <c r="K172" s="7">
        <v>0</v>
      </c>
      <c r="L172" s="7">
        <v>0</v>
      </c>
      <c r="M172" s="33">
        <f t="shared" si="4"/>
        <v>0</v>
      </c>
      <c r="N172" s="20">
        <f t="shared" si="5"/>
        <v>0</v>
      </c>
      <c r="O172">
        <f>SUMIFS(联通数据!I:I,联通数据!A:A,LEFT(O$1,6),联通数据!C:C,F172)/1000</f>
        <v>0</v>
      </c>
    </row>
    <row r="173" spans="1:15">
      <c r="A173" s="21">
        <v>249402</v>
      </c>
      <c r="B173" s="9" t="s">
        <v>306</v>
      </c>
      <c r="C173" s="9" t="s">
        <v>29</v>
      </c>
      <c r="D173" s="18">
        <v>43333</v>
      </c>
      <c r="E173" s="9" t="s">
        <v>17</v>
      </c>
      <c r="F173" s="21">
        <v>15636952975</v>
      </c>
      <c r="G173" s="9" t="s">
        <v>287</v>
      </c>
      <c r="H173" s="9" t="s">
        <v>342</v>
      </c>
      <c r="I173" s="21">
        <v>15604526677</v>
      </c>
      <c r="J173" s="7">
        <v>800</v>
      </c>
      <c r="K173" s="7">
        <v>0</v>
      </c>
      <c r="L173" s="7">
        <v>40</v>
      </c>
      <c r="M173" s="33">
        <f t="shared" si="4"/>
        <v>1</v>
      </c>
      <c r="N173" s="20">
        <f t="shared" si="5"/>
        <v>0</v>
      </c>
      <c r="O173">
        <f>SUMIFS(联通数据!I:I,联通数据!A:A,LEFT(O$1,6),联通数据!C:C,F173)/1000</f>
        <v>0</v>
      </c>
    </row>
    <row r="174" spans="1:15">
      <c r="A174" s="21">
        <v>249406</v>
      </c>
      <c r="B174" s="9" t="s">
        <v>308</v>
      </c>
      <c r="C174" s="9" t="s">
        <v>24</v>
      </c>
      <c r="D174" s="18">
        <v>43333</v>
      </c>
      <c r="E174" s="9" t="s">
        <v>17</v>
      </c>
      <c r="F174" s="21">
        <v>18545819376</v>
      </c>
      <c r="G174" s="9" t="s">
        <v>287</v>
      </c>
      <c r="H174" s="9" t="s">
        <v>309</v>
      </c>
      <c r="I174" s="21">
        <v>18645177557</v>
      </c>
      <c r="J174" s="7">
        <v>50</v>
      </c>
      <c r="K174" s="7">
        <v>0</v>
      </c>
      <c r="L174" s="7">
        <v>2.5</v>
      </c>
      <c r="M174" s="33">
        <f t="shared" si="4"/>
        <v>0</v>
      </c>
      <c r="N174" s="20">
        <f t="shared" si="5"/>
        <v>2.5</v>
      </c>
      <c r="O174">
        <f>SUMIFS(联通数据!I:I,联通数据!A:A,LEFT(O$1,6),联通数据!C:C,F174)/1000</f>
        <v>50</v>
      </c>
    </row>
    <row r="175" spans="1:15">
      <c r="A175" s="21">
        <v>249546</v>
      </c>
      <c r="B175" s="9" t="s">
        <v>310</v>
      </c>
      <c r="C175" s="9" t="s">
        <v>21</v>
      </c>
      <c r="D175" s="18">
        <v>43344</v>
      </c>
      <c r="E175" s="9" t="s">
        <v>17</v>
      </c>
      <c r="F175" s="21">
        <v>13199333621</v>
      </c>
      <c r="G175" s="9" t="s">
        <v>292</v>
      </c>
      <c r="H175" s="9" t="s">
        <v>311</v>
      </c>
      <c r="I175" s="21">
        <v>18645360121</v>
      </c>
      <c r="J175" s="7">
        <v>50</v>
      </c>
      <c r="K175" s="7">
        <v>0</v>
      </c>
      <c r="L175" s="7">
        <v>2.5</v>
      </c>
      <c r="M175" s="33">
        <f t="shared" si="4"/>
        <v>0</v>
      </c>
      <c r="N175" s="20">
        <f t="shared" si="5"/>
        <v>2.5</v>
      </c>
      <c r="O175">
        <f>SUMIFS(联通数据!I:I,联通数据!A:A,LEFT(O$1,6),联通数据!C:C,F175)/1000</f>
        <v>50</v>
      </c>
    </row>
    <row r="176" spans="1:15">
      <c r="A176" s="21">
        <v>249936</v>
      </c>
      <c r="B176" s="9" t="s">
        <v>312</v>
      </c>
      <c r="C176" s="9" t="s">
        <v>24</v>
      </c>
      <c r="D176" s="18">
        <v>43369</v>
      </c>
      <c r="E176" s="9" t="s">
        <v>17</v>
      </c>
      <c r="F176" s="21">
        <v>15546505621</v>
      </c>
      <c r="G176" s="9" t="s">
        <v>287</v>
      </c>
      <c r="H176" s="9" t="s">
        <v>294</v>
      </c>
      <c r="I176" s="21">
        <v>18603658298</v>
      </c>
      <c r="J176" s="7">
        <v>0.55</v>
      </c>
      <c r="K176" s="7">
        <v>0</v>
      </c>
      <c r="L176" s="7">
        <v>0.0275</v>
      </c>
      <c r="M176" s="33">
        <f t="shared" si="4"/>
        <v>0</v>
      </c>
      <c r="N176" s="20">
        <f t="shared" si="5"/>
        <v>0.03</v>
      </c>
      <c r="O176">
        <f>SUMIFS(联通数据!I:I,联通数据!A:A,LEFT(O$1,6),联通数据!C:C,F176)/1000</f>
        <v>0.55</v>
      </c>
    </row>
    <row r="177" spans="1:15">
      <c r="A177" s="21">
        <v>250266</v>
      </c>
      <c r="B177" s="9" t="s">
        <v>313</v>
      </c>
      <c r="C177" s="9" t="s">
        <v>70</v>
      </c>
      <c r="D177" s="18">
        <v>43390</v>
      </c>
      <c r="E177" s="9" t="s">
        <v>17</v>
      </c>
      <c r="F177" s="21">
        <v>13091629072</v>
      </c>
      <c r="G177" s="9" t="s">
        <v>287</v>
      </c>
      <c r="H177" s="9" t="s">
        <v>314</v>
      </c>
      <c r="I177" s="21">
        <v>18604511277</v>
      </c>
      <c r="J177" s="7">
        <v>0</v>
      </c>
      <c r="K177" s="7">
        <v>0</v>
      </c>
      <c r="L177" s="7">
        <v>0</v>
      </c>
      <c r="M177" s="33">
        <f t="shared" si="4"/>
        <v>0</v>
      </c>
      <c r="N177" s="20">
        <f t="shared" si="5"/>
        <v>0</v>
      </c>
      <c r="O177">
        <f>SUMIFS(联通数据!I:I,联通数据!A:A,LEFT(O$1,6),联通数据!C:C,F177)/1000</f>
        <v>0</v>
      </c>
    </row>
    <row r="178" spans="1:15">
      <c r="A178" s="21">
        <v>250346</v>
      </c>
      <c r="B178" s="9" t="s">
        <v>315</v>
      </c>
      <c r="C178" s="9" t="s">
        <v>85</v>
      </c>
      <c r="D178" s="18">
        <v>43395</v>
      </c>
      <c r="E178" s="9" t="s">
        <v>17</v>
      </c>
      <c r="F178" s="21">
        <v>13214561571</v>
      </c>
      <c r="G178" s="9" t="s">
        <v>287</v>
      </c>
      <c r="H178" s="9" t="s">
        <v>316</v>
      </c>
      <c r="I178" s="21">
        <v>18604560610</v>
      </c>
      <c r="J178" s="7">
        <v>50</v>
      </c>
      <c r="K178" s="7">
        <v>0</v>
      </c>
      <c r="L178" s="7">
        <v>2.5</v>
      </c>
      <c r="M178" s="33">
        <f t="shared" si="4"/>
        <v>1</v>
      </c>
      <c r="N178" s="20">
        <f t="shared" si="5"/>
        <v>0</v>
      </c>
      <c r="O178">
        <f>SUMIFS(联通数据!I:I,联通数据!A:A,LEFT(O$1,6),联通数据!C:C,F178)/1000</f>
        <v>0</v>
      </c>
    </row>
    <row r="179" spans="1:15">
      <c r="A179" s="21">
        <v>250408</v>
      </c>
      <c r="B179" s="9" t="s">
        <v>317</v>
      </c>
      <c r="C179" s="9" t="s">
        <v>34</v>
      </c>
      <c r="D179" s="18">
        <v>43399</v>
      </c>
      <c r="E179" s="9" t="s">
        <v>17</v>
      </c>
      <c r="F179" s="21">
        <v>13204580405</v>
      </c>
      <c r="G179" s="9" t="s">
        <v>287</v>
      </c>
      <c r="H179" s="9" t="s">
        <v>318</v>
      </c>
      <c r="I179" s="21">
        <v>15604571215</v>
      </c>
      <c r="J179" s="7">
        <v>100</v>
      </c>
      <c r="K179" s="7">
        <v>0</v>
      </c>
      <c r="L179" s="7">
        <v>5</v>
      </c>
      <c r="M179" s="33">
        <f t="shared" si="4"/>
        <v>0</v>
      </c>
      <c r="N179" s="20">
        <f t="shared" si="5"/>
        <v>5</v>
      </c>
      <c r="O179">
        <f>SUMIFS(联通数据!I:I,联通数据!A:A,LEFT(O$1,6),联通数据!C:C,F179)/1000</f>
        <v>100</v>
      </c>
    </row>
    <row r="180" spans="1:15">
      <c r="A180" s="21">
        <v>250424</v>
      </c>
      <c r="B180" s="9" t="s">
        <v>319</v>
      </c>
      <c r="C180" s="9" t="s">
        <v>70</v>
      </c>
      <c r="D180" s="18">
        <v>43402</v>
      </c>
      <c r="E180" s="9" t="s">
        <v>17</v>
      </c>
      <c r="F180" s="21">
        <v>15545426286</v>
      </c>
      <c r="G180" s="9" t="s">
        <v>287</v>
      </c>
      <c r="H180" s="9" t="s">
        <v>314</v>
      </c>
      <c r="I180" s="21">
        <v>18604541277</v>
      </c>
      <c r="J180" s="7">
        <v>800</v>
      </c>
      <c r="K180" s="7">
        <v>0</v>
      </c>
      <c r="L180" s="7">
        <v>40</v>
      </c>
      <c r="M180" s="33">
        <f t="shared" si="4"/>
        <v>0</v>
      </c>
      <c r="N180" s="20">
        <f t="shared" si="5"/>
        <v>40</v>
      </c>
      <c r="O180">
        <f>SUMIFS(联通数据!I:I,联通数据!A:A,LEFT(O$1,6),联通数据!C:C,F180)/1000</f>
        <v>800</v>
      </c>
    </row>
    <row r="181" spans="1:15">
      <c r="A181" s="21">
        <v>250665</v>
      </c>
      <c r="B181" s="9" t="s">
        <v>320</v>
      </c>
      <c r="C181" s="9" t="s">
        <v>24</v>
      </c>
      <c r="D181" s="18">
        <v>43413</v>
      </c>
      <c r="E181" s="9" t="s">
        <v>17</v>
      </c>
      <c r="F181" s="21">
        <v>13244647921</v>
      </c>
      <c r="G181" s="9" t="s">
        <v>287</v>
      </c>
      <c r="H181" s="9" t="s">
        <v>294</v>
      </c>
      <c r="I181" s="21">
        <v>18603658298</v>
      </c>
      <c r="J181" s="7">
        <v>0</v>
      </c>
      <c r="K181" s="7">
        <v>0</v>
      </c>
      <c r="L181" s="7">
        <v>0</v>
      </c>
      <c r="M181" s="33">
        <f t="shared" si="4"/>
        <v>0</v>
      </c>
      <c r="N181" s="20">
        <f t="shared" si="5"/>
        <v>0</v>
      </c>
      <c r="O181">
        <f>SUMIFS(联通数据!I:I,联通数据!A:A,LEFT(O$1,6),联通数据!C:C,F181)/1000</f>
        <v>0</v>
      </c>
    </row>
    <row r="182" spans="1:15">
      <c r="A182" s="21">
        <v>250666</v>
      </c>
      <c r="B182" s="9" t="s">
        <v>320</v>
      </c>
      <c r="C182" s="9" t="s">
        <v>24</v>
      </c>
      <c r="D182" s="18">
        <v>43413</v>
      </c>
      <c r="E182" s="9" t="s">
        <v>17</v>
      </c>
      <c r="F182" s="21">
        <v>13244648117</v>
      </c>
      <c r="G182" s="9" t="s">
        <v>287</v>
      </c>
      <c r="H182" s="9" t="s">
        <v>294</v>
      </c>
      <c r="I182" s="21">
        <v>18603658298</v>
      </c>
      <c r="J182" s="7">
        <v>0</v>
      </c>
      <c r="K182" s="7">
        <v>0</v>
      </c>
      <c r="L182" s="7">
        <v>0</v>
      </c>
      <c r="M182" s="33">
        <f t="shared" si="4"/>
        <v>0</v>
      </c>
      <c r="N182" s="20">
        <f t="shared" si="5"/>
        <v>0</v>
      </c>
      <c r="O182">
        <f>SUMIFS(联通数据!I:I,联通数据!A:A,LEFT(O$1,6),联通数据!C:C,F182)/1000</f>
        <v>0</v>
      </c>
    </row>
    <row r="183" spans="1:15">
      <c r="A183" s="21">
        <v>250667</v>
      </c>
      <c r="B183" s="9" t="s">
        <v>320</v>
      </c>
      <c r="C183" s="9" t="s">
        <v>24</v>
      </c>
      <c r="D183" s="18">
        <v>43413</v>
      </c>
      <c r="E183" s="9" t="s">
        <v>17</v>
      </c>
      <c r="F183" s="21">
        <v>13244648225</v>
      </c>
      <c r="G183" s="9" t="s">
        <v>287</v>
      </c>
      <c r="H183" s="9" t="s">
        <v>294</v>
      </c>
      <c r="I183" s="21">
        <v>18603658298</v>
      </c>
      <c r="J183" s="7">
        <v>0</v>
      </c>
      <c r="K183" s="7">
        <v>0</v>
      </c>
      <c r="L183" s="7">
        <v>0</v>
      </c>
      <c r="M183" s="33">
        <f t="shared" si="4"/>
        <v>0</v>
      </c>
      <c r="N183" s="20">
        <f t="shared" si="5"/>
        <v>0</v>
      </c>
      <c r="O183">
        <f>SUMIFS(联通数据!I:I,联通数据!A:A,LEFT(O$1,6),联通数据!C:C,F183)/1000</f>
        <v>0</v>
      </c>
    </row>
    <row r="184" spans="1:15">
      <c r="A184" s="21">
        <v>250668</v>
      </c>
      <c r="B184" s="9" t="s">
        <v>320</v>
      </c>
      <c r="C184" s="9" t="s">
        <v>24</v>
      </c>
      <c r="D184" s="18">
        <v>43413</v>
      </c>
      <c r="E184" s="9" t="s">
        <v>17</v>
      </c>
      <c r="F184" s="21">
        <v>13244648280</v>
      </c>
      <c r="G184" s="9" t="s">
        <v>287</v>
      </c>
      <c r="H184" s="9" t="s">
        <v>294</v>
      </c>
      <c r="I184" s="21">
        <v>18603658298</v>
      </c>
      <c r="J184" s="7">
        <v>0</v>
      </c>
      <c r="K184" s="7">
        <v>0</v>
      </c>
      <c r="L184" s="7">
        <v>0</v>
      </c>
      <c r="M184" s="33">
        <f t="shared" si="4"/>
        <v>0</v>
      </c>
      <c r="N184" s="20">
        <f t="shared" si="5"/>
        <v>0</v>
      </c>
      <c r="O184">
        <f>SUMIFS(联通数据!I:I,联通数据!A:A,LEFT(O$1,6),联通数据!C:C,F184)/1000</f>
        <v>0</v>
      </c>
    </row>
    <row r="185" spans="1:15">
      <c r="A185" s="21">
        <v>250669</v>
      </c>
      <c r="B185" s="9" t="s">
        <v>320</v>
      </c>
      <c r="C185" s="9" t="s">
        <v>24</v>
      </c>
      <c r="D185" s="18">
        <v>43413</v>
      </c>
      <c r="E185" s="9" t="s">
        <v>17</v>
      </c>
      <c r="F185" s="21">
        <v>16603630847</v>
      </c>
      <c r="G185" s="9" t="s">
        <v>287</v>
      </c>
      <c r="H185" s="9" t="s">
        <v>294</v>
      </c>
      <c r="I185" s="21">
        <v>18603658298</v>
      </c>
      <c r="J185" s="7">
        <v>0</v>
      </c>
      <c r="K185" s="7">
        <v>0</v>
      </c>
      <c r="L185" s="7">
        <v>0</v>
      </c>
      <c r="M185" s="33">
        <f t="shared" si="4"/>
        <v>0</v>
      </c>
      <c r="N185" s="20">
        <f t="shared" si="5"/>
        <v>0</v>
      </c>
      <c r="O185">
        <f>SUMIFS(联通数据!I:I,联通数据!A:A,LEFT(O$1,6),联通数据!C:C,F185)/1000</f>
        <v>0</v>
      </c>
    </row>
    <row r="186" spans="1:15">
      <c r="A186" s="21">
        <v>250670</v>
      </c>
      <c r="B186" s="9" t="s">
        <v>320</v>
      </c>
      <c r="C186" s="9" t="s">
        <v>24</v>
      </c>
      <c r="D186" s="18">
        <v>43413</v>
      </c>
      <c r="E186" s="9" t="s">
        <v>17</v>
      </c>
      <c r="F186" s="21">
        <v>13244648363</v>
      </c>
      <c r="G186" s="9" t="s">
        <v>287</v>
      </c>
      <c r="H186" s="9" t="s">
        <v>294</v>
      </c>
      <c r="I186" s="21">
        <v>18603658298</v>
      </c>
      <c r="J186" s="7">
        <v>0</v>
      </c>
      <c r="K186" s="7">
        <v>0</v>
      </c>
      <c r="L186" s="7">
        <v>0</v>
      </c>
      <c r="M186" s="33">
        <f t="shared" si="4"/>
        <v>0</v>
      </c>
      <c r="N186" s="20">
        <f t="shared" si="5"/>
        <v>0</v>
      </c>
      <c r="O186">
        <f>SUMIFS(联通数据!I:I,联通数据!A:A,LEFT(O$1,6),联通数据!C:C,F186)/1000</f>
        <v>0</v>
      </c>
    </row>
    <row r="187" spans="1:15">
      <c r="A187" s="21">
        <v>250671</v>
      </c>
      <c r="B187" s="9" t="s">
        <v>320</v>
      </c>
      <c r="C187" s="9" t="s">
        <v>24</v>
      </c>
      <c r="D187" s="18">
        <v>43413</v>
      </c>
      <c r="E187" s="9" t="s">
        <v>17</v>
      </c>
      <c r="F187" s="21">
        <v>13244648513</v>
      </c>
      <c r="G187" s="9" t="s">
        <v>287</v>
      </c>
      <c r="H187" s="9" t="s">
        <v>294</v>
      </c>
      <c r="I187" s="21">
        <v>18603658298</v>
      </c>
      <c r="J187" s="7">
        <v>0</v>
      </c>
      <c r="K187" s="7">
        <v>0</v>
      </c>
      <c r="L187" s="7">
        <v>0</v>
      </c>
      <c r="M187" s="33">
        <f t="shared" si="4"/>
        <v>0</v>
      </c>
      <c r="N187" s="20">
        <f t="shared" si="5"/>
        <v>0</v>
      </c>
      <c r="O187">
        <f>SUMIFS(联通数据!I:I,联通数据!A:A,LEFT(O$1,6),联通数据!C:C,F187)/1000</f>
        <v>0</v>
      </c>
    </row>
    <row r="188" spans="1:15">
      <c r="A188" s="21">
        <v>250672</v>
      </c>
      <c r="B188" s="9" t="s">
        <v>320</v>
      </c>
      <c r="C188" s="9" t="s">
        <v>24</v>
      </c>
      <c r="D188" s="18">
        <v>43413</v>
      </c>
      <c r="E188" s="9" t="s">
        <v>17</v>
      </c>
      <c r="F188" s="21">
        <v>16603630849</v>
      </c>
      <c r="G188" s="9" t="s">
        <v>287</v>
      </c>
      <c r="H188" s="9" t="s">
        <v>294</v>
      </c>
      <c r="I188" s="21">
        <v>18603658298</v>
      </c>
      <c r="J188" s="7">
        <v>0</v>
      </c>
      <c r="K188" s="7">
        <v>0</v>
      </c>
      <c r="L188" s="7">
        <v>0</v>
      </c>
      <c r="M188" s="33">
        <f t="shared" si="4"/>
        <v>0</v>
      </c>
      <c r="N188" s="20">
        <f t="shared" si="5"/>
        <v>0</v>
      </c>
      <c r="O188">
        <f>SUMIFS(联通数据!I:I,联通数据!A:A,LEFT(O$1,6),联通数据!C:C,F188)/1000</f>
        <v>0</v>
      </c>
    </row>
    <row r="189" spans="1:15">
      <c r="A189" s="21">
        <v>250674</v>
      </c>
      <c r="B189" s="9" t="s">
        <v>320</v>
      </c>
      <c r="C189" s="9" t="s">
        <v>24</v>
      </c>
      <c r="D189" s="18">
        <v>43413</v>
      </c>
      <c r="E189" s="9" t="s">
        <v>17</v>
      </c>
      <c r="F189" s="21">
        <v>13244648627</v>
      </c>
      <c r="G189" s="9" t="s">
        <v>287</v>
      </c>
      <c r="H189" s="9" t="s">
        <v>294</v>
      </c>
      <c r="I189" s="21">
        <v>18603658298</v>
      </c>
      <c r="J189" s="7">
        <v>0</v>
      </c>
      <c r="K189" s="7">
        <v>0</v>
      </c>
      <c r="L189" s="7">
        <v>0</v>
      </c>
      <c r="M189" s="33">
        <f t="shared" si="4"/>
        <v>0</v>
      </c>
      <c r="N189" s="20">
        <f t="shared" si="5"/>
        <v>0</v>
      </c>
      <c r="O189">
        <f>SUMIFS(联通数据!I:I,联通数据!A:A,LEFT(O$1,6),联通数据!C:C,F189)/1000</f>
        <v>0</v>
      </c>
    </row>
    <row r="190" spans="1:15">
      <c r="A190" s="21">
        <v>250675</v>
      </c>
      <c r="B190" s="9" t="s">
        <v>320</v>
      </c>
      <c r="C190" s="9" t="s">
        <v>24</v>
      </c>
      <c r="D190" s="18">
        <v>43413</v>
      </c>
      <c r="E190" s="9" t="s">
        <v>17</v>
      </c>
      <c r="F190" s="21">
        <v>16603630848</v>
      </c>
      <c r="G190" s="9" t="s">
        <v>287</v>
      </c>
      <c r="H190" s="9" t="s">
        <v>294</v>
      </c>
      <c r="I190" s="21">
        <v>18603658298</v>
      </c>
      <c r="J190" s="7">
        <v>0</v>
      </c>
      <c r="K190" s="7">
        <v>0</v>
      </c>
      <c r="L190" s="7">
        <v>0</v>
      </c>
      <c r="M190" s="33">
        <f t="shared" si="4"/>
        <v>0</v>
      </c>
      <c r="N190" s="20">
        <f t="shared" si="5"/>
        <v>0</v>
      </c>
      <c r="O190">
        <f>SUMIFS(联通数据!I:I,联通数据!A:A,LEFT(O$1,6),联通数据!C:C,F190)/1000</f>
        <v>0</v>
      </c>
    </row>
    <row r="191" spans="1:15">
      <c r="A191" s="21">
        <v>250919</v>
      </c>
      <c r="B191" s="9" t="s">
        <v>321</v>
      </c>
      <c r="C191" s="9" t="s">
        <v>16</v>
      </c>
      <c r="D191" s="18">
        <v>43430</v>
      </c>
      <c r="E191" s="9" t="s">
        <v>17</v>
      </c>
      <c r="F191" s="21">
        <v>13136808826</v>
      </c>
      <c r="G191" s="9" t="s">
        <v>287</v>
      </c>
      <c r="H191" s="9" t="s">
        <v>322</v>
      </c>
      <c r="I191" s="21">
        <v>15645901732</v>
      </c>
      <c r="J191" s="7">
        <v>0</v>
      </c>
      <c r="K191" s="7">
        <v>0</v>
      </c>
      <c r="L191" s="7">
        <v>0</v>
      </c>
      <c r="M191" s="33">
        <f t="shared" si="4"/>
        <v>0</v>
      </c>
      <c r="N191" s="20">
        <f t="shared" si="5"/>
        <v>0</v>
      </c>
      <c r="O191">
        <f>SUMIFS(联通数据!I:I,联通数据!A:A,LEFT(O$1,6),联通数据!C:C,F191)/1000</f>
        <v>0</v>
      </c>
    </row>
    <row r="192" spans="1:15">
      <c r="A192" s="21">
        <v>250937</v>
      </c>
      <c r="B192" s="9" t="s">
        <v>79</v>
      </c>
      <c r="C192" s="9" t="s">
        <v>24</v>
      </c>
      <c r="D192" s="18">
        <v>43431</v>
      </c>
      <c r="E192" s="9" t="s">
        <v>17</v>
      </c>
      <c r="F192" s="21">
        <v>13212810172</v>
      </c>
      <c r="G192" s="9" t="s">
        <v>287</v>
      </c>
      <c r="H192" s="9" t="s">
        <v>323</v>
      </c>
      <c r="I192" s="21">
        <v>18604611886</v>
      </c>
      <c r="J192" s="7">
        <v>0</v>
      </c>
      <c r="K192" s="7">
        <v>0</v>
      </c>
      <c r="L192" s="7">
        <v>0</v>
      </c>
      <c r="M192" s="33">
        <f t="shared" si="4"/>
        <v>0</v>
      </c>
      <c r="N192" s="20">
        <f t="shared" si="5"/>
        <v>0</v>
      </c>
      <c r="O192">
        <f>SUMIFS(联通数据!I:I,联通数据!A:A,LEFT(O$1,6),联通数据!C:C,F192)/1000</f>
        <v>0</v>
      </c>
    </row>
    <row r="193" spans="1:15">
      <c r="A193" s="21">
        <v>250947</v>
      </c>
      <c r="B193" s="9" t="s">
        <v>324</v>
      </c>
      <c r="C193" s="9" t="s">
        <v>67</v>
      </c>
      <c r="D193" s="18">
        <v>43431</v>
      </c>
      <c r="E193" s="9" t="s">
        <v>17</v>
      </c>
      <c r="F193" s="21">
        <v>15545554134</v>
      </c>
      <c r="G193" s="9" t="s">
        <v>287</v>
      </c>
      <c r="H193" s="9" t="s">
        <v>325</v>
      </c>
      <c r="I193" s="21">
        <v>18645567779</v>
      </c>
      <c r="J193" s="7">
        <v>50</v>
      </c>
      <c r="K193" s="7">
        <v>50</v>
      </c>
      <c r="L193" s="7">
        <v>6.25</v>
      </c>
      <c r="M193" s="33">
        <f t="shared" si="4"/>
        <v>0.5</v>
      </c>
      <c r="N193" s="20">
        <f t="shared" si="5"/>
        <v>3.13</v>
      </c>
      <c r="O193">
        <f>SUMIFS(联通数据!I:I,联通数据!A:A,LEFT(O$1,6),联通数据!C:C,F193)/1000</f>
        <v>50</v>
      </c>
    </row>
    <row r="194" spans="1:15">
      <c r="A194" s="21">
        <v>251097</v>
      </c>
      <c r="B194" s="9" t="s">
        <v>326</v>
      </c>
      <c r="C194" s="9" t="s">
        <v>24</v>
      </c>
      <c r="D194" s="18">
        <v>43438</v>
      </c>
      <c r="E194" s="9" t="s">
        <v>17</v>
      </c>
      <c r="F194" s="21">
        <v>18686731760</v>
      </c>
      <c r="G194" s="9" t="s">
        <v>287</v>
      </c>
      <c r="H194" s="9" t="s">
        <v>253</v>
      </c>
      <c r="I194" s="21">
        <v>18603653698</v>
      </c>
      <c r="J194" s="7">
        <v>100</v>
      </c>
      <c r="K194" s="7">
        <v>0</v>
      </c>
      <c r="L194" s="7">
        <v>5</v>
      </c>
      <c r="M194" s="33">
        <f t="shared" si="4"/>
        <v>0</v>
      </c>
      <c r="N194" s="20">
        <f t="shared" si="5"/>
        <v>5</v>
      </c>
      <c r="O194">
        <f>SUMIFS(联通数据!I:I,联通数据!A:A,LEFT(O$1,6),联通数据!C:C,F194)/1000</f>
        <v>100</v>
      </c>
    </row>
    <row r="195" spans="1:15">
      <c r="A195" s="21">
        <v>251165</v>
      </c>
      <c r="B195" s="9" t="s">
        <v>327</v>
      </c>
      <c r="C195" s="9" t="s">
        <v>70</v>
      </c>
      <c r="D195" s="18">
        <v>43440</v>
      </c>
      <c r="E195" s="9" t="s">
        <v>17</v>
      </c>
      <c r="F195" s="21">
        <v>13045419356</v>
      </c>
      <c r="G195" s="9" t="s">
        <v>287</v>
      </c>
      <c r="H195" s="9" t="s">
        <v>314</v>
      </c>
      <c r="I195" s="21">
        <v>18604511277</v>
      </c>
      <c r="J195" s="7">
        <v>400</v>
      </c>
      <c r="K195" s="7">
        <v>0</v>
      </c>
      <c r="L195" s="7">
        <v>20</v>
      </c>
      <c r="M195" s="33">
        <f t="shared" ref="M195:M208" si="6">IF(J195+K195&gt;0,1-O195/(J195+K195),0)</f>
        <v>0</v>
      </c>
      <c r="N195" s="20">
        <f t="shared" ref="N195:N208" si="7">ROUND(L195*(1-M195),2)</f>
        <v>20</v>
      </c>
      <c r="O195">
        <f>SUMIFS(联通数据!I:I,联通数据!A:A,LEFT(O$1,6),联通数据!C:C,F195)/1000</f>
        <v>400</v>
      </c>
    </row>
    <row r="196" spans="1:15">
      <c r="A196" s="21">
        <v>251348</v>
      </c>
      <c r="B196" s="9" t="s">
        <v>328</v>
      </c>
      <c r="C196" s="9" t="s">
        <v>70</v>
      </c>
      <c r="D196" s="18">
        <v>43452</v>
      </c>
      <c r="E196" s="9" t="s">
        <v>17</v>
      </c>
      <c r="F196" s="21">
        <v>15663020339</v>
      </c>
      <c r="G196" s="9" t="s">
        <v>287</v>
      </c>
      <c r="H196" s="9" t="s">
        <v>329</v>
      </c>
      <c r="I196" s="21">
        <v>18604549696</v>
      </c>
      <c r="J196" s="7">
        <v>65.94</v>
      </c>
      <c r="K196" s="7">
        <v>0</v>
      </c>
      <c r="L196" s="7">
        <v>3.297</v>
      </c>
      <c r="M196" s="33">
        <f t="shared" si="6"/>
        <v>0</v>
      </c>
      <c r="N196" s="20">
        <f t="shared" si="7"/>
        <v>3.3</v>
      </c>
      <c r="O196">
        <f>SUMIFS(联通数据!I:I,联通数据!A:A,LEFT(O$1,6),联通数据!C:C,F196)/1000</f>
        <v>65.94</v>
      </c>
    </row>
    <row r="197" spans="1:15">
      <c r="A197" s="21">
        <v>251360</v>
      </c>
      <c r="B197" s="9" t="s">
        <v>184</v>
      </c>
      <c r="C197" s="9" t="s">
        <v>16</v>
      </c>
      <c r="D197" s="18">
        <v>43453</v>
      </c>
      <c r="E197" s="9" t="s">
        <v>17</v>
      </c>
      <c r="F197" s="21">
        <v>13089069951</v>
      </c>
      <c r="G197" s="9" t="s">
        <v>287</v>
      </c>
      <c r="H197" s="9" t="s">
        <v>176</v>
      </c>
      <c r="I197" s="21">
        <v>15645901778</v>
      </c>
      <c r="J197" s="7">
        <v>27.8</v>
      </c>
      <c r="K197" s="7">
        <v>0</v>
      </c>
      <c r="L197" s="7">
        <v>1.39</v>
      </c>
      <c r="M197" s="33">
        <f t="shared" si="6"/>
        <v>0</v>
      </c>
      <c r="N197" s="20">
        <f t="shared" si="7"/>
        <v>1.39</v>
      </c>
      <c r="O197">
        <f>SUMIFS(联通数据!I:I,联通数据!A:A,LEFT(O$1,6),联通数据!C:C,F197)/1000</f>
        <v>27.8</v>
      </c>
    </row>
    <row r="198" spans="1:15">
      <c r="A198" s="21">
        <v>251615</v>
      </c>
      <c r="B198" s="9" t="s">
        <v>330</v>
      </c>
      <c r="C198" s="9" t="s">
        <v>70</v>
      </c>
      <c r="D198" s="18">
        <v>43469</v>
      </c>
      <c r="E198" s="9" t="s">
        <v>17</v>
      </c>
      <c r="F198" s="21">
        <v>15545421681</v>
      </c>
      <c r="G198" s="9" t="s">
        <v>287</v>
      </c>
      <c r="H198" s="9" t="s">
        <v>314</v>
      </c>
      <c r="I198" s="21">
        <v>18604541277</v>
      </c>
      <c r="J198" s="7">
        <v>800</v>
      </c>
      <c r="K198" s="7">
        <v>0</v>
      </c>
      <c r="L198" s="7">
        <v>40</v>
      </c>
      <c r="M198" s="33">
        <f t="shared" si="6"/>
        <v>1</v>
      </c>
      <c r="N198" s="20">
        <f t="shared" si="7"/>
        <v>0</v>
      </c>
      <c r="O198">
        <f>SUMIFS(联通数据!I:I,联通数据!A:A,LEFT(O$1,6),联通数据!C:C,F198)/1000</f>
        <v>0</v>
      </c>
    </row>
    <row r="199" spans="1:15">
      <c r="A199" s="21">
        <v>251792</v>
      </c>
      <c r="B199" s="9" t="s">
        <v>331</v>
      </c>
      <c r="C199" s="9" t="s">
        <v>77</v>
      </c>
      <c r="D199" s="18">
        <v>43482</v>
      </c>
      <c r="E199" s="9" t="s">
        <v>17</v>
      </c>
      <c r="F199" s="21">
        <v>13263569004</v>
      </c>
      <c r="G199" s="9" t="s">
        <v>292</v>
      </c>
      <c r="H199" s="9" t="s">
        <v>332</v>
      </c>
      <c r="I199" s="21">
        <v>18646410615</v>
      </c>
      <c r="J199" s="7">
        <v>50</v>
      </c>
      <c r="K199" s="7">
        <v>0</v>
      </c>
      <c r="L199" s="7">
        <v>2.5</v>
      </c>
      <c r="M199" s="33">
        <f t="shared" si="6"/>
        <v>0</v>
      </c>
      <c r="N199" s="20">
        <f t="shared" si="7"/>
        <v>2.5</v>
      </c>
      <c r="O199">
        <f>SUMIFS(联通数据!I:I,联通数据!A:A,LEFT(O$1,6),联通数据!C:C,F199)/1000</f>
        <v>50</v>
      </c>
    </row>
    <row r="200" spans="1:15">
      <c r="A200" s="21">
        <v>251951</v>
      </c>
      <c r="B200" s="9" t="s">
        <v>333</v>
      </c>
      <c r="C200" s="9" t="s">
        <v>70</v>
      </c>
      <c r="D200" s="18">
        <v>43491</v>
      </c>
      <c r="E200" s="9" t="s">
        <v>17</v>
      </c>
      <c r="F200" s="21">
        <v>13144547695</v>
      </c>
      <c r="G200" s="9" t="s">
        <v>287</v>
      </c>
      <c r="H200" s="9" t="s">
        <v>314</v>
      </c>
      <c r="I200" s="21">
        <v>18604541277</v>
      </c>
      <c r="J200" s="7">
        <v>0</v>
      </c>
      <c r="K200" s="7">
        <v>0</v>
      </c>
      <c r="L200" s="7">
        <v>0</v>
      </c>
      <c r="M200" s="33">
        <f t="shared" si="6"/>
        <v>0</v>
      </c>
      <c r="N200" s="20">
        <f t="shared" si="7"/>
        <v>0</v>
      </c>
      <c r="O200">
        <f>SUMIFS(联通数据!I:I,联通数据!A:A,LEFT(O$1,6),联通数据!C:C,F200)/1000</f>
        <v>0</v>
      </c>
    </row>
    <row r="201" spans="1:15">
      <c r="A201" s="21">
        <v>251958</v>
      </c>
      <c r="B201" s="9" t="s">
        <v>333</v>
      </c>
      <c r="C201" s="9" t="s">
        <v>70</v>
      </c>
      <c r="D201" s="18">
        <v>43493</v>
      </c>
      <c r="E201" s="9" t="s">
        <v>17</v>
      </c>
      <c r="F201" s="21">
        <v>15545755306</v>
      </c>
      <c r="G201" s="9" t="s">
        <v>287</v>
      </c>
      <c r="H201" s="9" t="s">
        <v>314</v>
      </c>
      <c r="I201" s="21">
        <v>18604541277</v>
      </c>
      <c r="J201" s="7">
        <v>0</v>
      </c>
      <c r="K201" s="7">
        <v>0</v>
      </c>
      <c r="L201" s="7">
        <v>0</v>
      </c>
      <c r="M201" s="33">
        <f t="shared" si="6"/>
        <v>0</v>
      </c>
      <c r="N201" s="20">
        <f t="shared" si="7"/>
        <v>0</v>
      </c>
      <c r="O201">
        <f>SUMIFS(联通数据!I:I,联通数据!A:A,LEFT(O$1,6),联通数据!C:C,F201)/1000</f>
        <v>0</v>
      </c>
    </row>
    <row r="202" spans="1:15">
      <c r="A202" s="21">
        <v>251994</v>
      </c>
      <c r="B202" s="9" t="s">
        <v>334</v>
      </c>
      <c r="C202" s="9" t="s">
        <v>24</v>
      </c>
      <c r="D202" s="18">
        <v>43495</v>
      </c>
      <c r="E202" s="9" t="s">
        <v>17</v>
      </c>
      <c r="F202" s="21">
        <v>18504609615</v>
      </c>
      <c r="G202" s="9" t="s">
        <v>287</v>
      </c>
      <c r="H202" s="9" t="s">
        <v>335</v>
      </c>
      <c r="I202" s="21">
        <v>18603653246</v>
      </c>
      <c r="J202" s="7">
        <v>0</v>
      </c>
      <c r="K202" s="7">
        <v>0</v>
      </c>
      <c r="L202" s="7">
        <v>0</v>
      </c>
      <c r="M202" s="33">
        <f t="shared" si="6"/>
        <v>0</v>
      </c>
      <c r="N202" s="20">
        <f t="shared" si="7"/>
        <v>0</v>
      </c>
      <c r="O202">
        <f>SUMIFS(联通数据!I:I,联通数据!A:A,LEFT(O$1,6),联通数据!C:C,F202)/1000</f>
        <v>0</v>
      </c>
    </row>
    <row r="203" spans="1:15">
      <c r="A203" s="21">
        <v>252272</v>
      </c>
      <c r="B203" s="9" t="s">
        <v>337</v>
      </c>
      <c r="C203" s="9" t="s">
        <v>24</v>
      </c>
      <c r="D203" s="18">
        <v>43515</v>
      </c>
      <c r="E203" s="9" t="s">
        <v>17</v>
      </c>
      <c r="F203" s="21">
        <v>18545160373</v>
      </c>
      <c r="G203" s="9" t="s">
        <v>287</v>
      </c>
      <c r="H203" s="9" t="s">
        <v>338</v>
      </c>
      <c r="I203" s="21">
        <v>18603655031</v>
      </c>
      <c r="J203" s="7">
        <v>400</v>
      </c>
      <c r="K203" s="7">
        <v>0</v>
      </c>
      <c r="L203" s="7">
        <v>20</v>
      </c>
      <c r="M203" s="33">
        <f t="shared" si="6"/>
        <v>0</v>
      </c>
      <c r="N203" s="20">
        <f t="shared" si="7"/>
        <v>20</v>
      </c>
      <c r="O203">
        <f>SUMIFS(联通数据!I:I,联通数据!A:A,LEFT(O$1,6),联通数据!C:C,F203)/1000</f>
        <v>400</v>
      </c>
    </row>
    <row r="204" spans="1:15">
      <c r="A204" s="21">
        <v>252273</v>
      </c>
      <c r="B204" s="9" t="s">
        <v>339</v>
      </c>
      <c r="C204" s="9" t="s">
        <v>24</v>
      </c>
      <c r="D204" s="18">
        <v>43515</v>
      </c>
      <c r="E204" s="9" t="s">
        <v>17</v>
      </c>
      <c r="F204" s="21">
        <v>18603662037</v>
      </c>
      <c r="G204" s="9" t="s">
        <v>287</v>
      </c>
      <c r="H204" s="9" t="s">
        <v>340</v>
      </c>
      <c r="I204" s="21">
        <v>18603653372</v>
      </c>
      <c r="J204" s="7">
        <v>485.12</v>
      </c>
      <c r="K204" s="7">
        <v>0</v>
      </c>
      <c r="L204" s="7">
        <v>24.256</v>
      </c>
      <c r="M204" s="33">
        <f t="shared" si="6"/>
        <v>0</v>
      </c>
      <c r="N204" s="20">
        <f t="shared" si="7"/>
        <v>24.26</v>
      </c>
      <c r="O204">
        <f>SUMIFS(联通数据!I:I,联通数据!A:A,LEFT(O$1,6),联通数据!C:C,F204)/1000</f>
        <v>485.12</v>
      </c>
    </row>
    <row r="205" spans="1:15">
      <c r="A205" s="21">
        <v>252598</v>
      </c>
      <c r="B205" s="9" t="s">
        <v>343</v>
      </c>
      <c r="C205" s="9" t="s">
        <v>16</v>
      </c>
      <c r="D205" s="18">
        <v>43537</v>
      </c>
      <c r="E205" s="9" t="s">
        <v>17</v>
      </c>
      <c r="F205" s="21">
        <v>13115590851</v>
      </c>
      <c r="G205" s="9" t="s">
        <v>292</v>
      </c>
      <c r="H205" s="9" t="s">
        <v>344</v>
      </c>
      <c r="I205" s="21">
        <v>15645900806</v>
      </c>
      <c r="J205" s="7">
        <v>5000</v>
      </c>
      <c r="K205" s="7">
        <v>0</v>
      </c>
      <c r="L205" s="7">
        <v>250</v>
      </c>
      <c r="M205" s="33">
        <f t="shared" si="6"/>
        <v>1</v>
      </c>
      <c r="N205" s="20">
        <f t="shared" si="7"/>
        <v>0</v>
      </c>
      <c r="O205">
        <f>SUMIFS(联通数据!I:I,联通数据!A:A,LEFT(O$1,6),联通数据!C:C,F205)/1000</f>
        <v>0</v>
      </c>
    </row>
    <row r="206" spans="1:15">
      <c r="A206" s="21">
        <v>252713</v>
      </c>
      <c r="B206" s="9" t="s">
        <v>345</v>
      </c>
      <c r="C206" s="9" t="s">
        <v>67</v>
      </c>
      <c r="D206" s="18">
        <v>43544</v>
      </c>
      <c r="E206" s="9" t="s">
        <v>17</v>
      </c>
      <c r="F206" s="21">
        <v>17604559120</v>
      </c>
      <c r="G206" s="9" t="s">
        <v>287</v>
      </c>
      <c r="H206" s="9" t="s">
        <v>346</v>
      </c>
      <c r="I206" s="21">
        <v>15645501077</v>
      </c>
      <c r="J206" s="7">
        <v>50</v>
      </c>
      <c r="K206" s="7">
        <v>0</v>
      </c>
      <c r="L206" s="7">
        <v>2.5</v>
      </c>
      <c r="M206" s="33">
        <f t="shared" si="6"/>
        <v>0</v>
      </c>
      <c r="N206" s="20">
        <f t="shared" si="7"/>
        <v>2.5</v>
      </c>
      <c r="O206">
        <f>SUMIFS(联通数据!I:I,联通数据!A:A,LEFT(O$1,6),联通数据!C:C,F206)/1000</f>
        <v>50</v>
      </c>
    </row>
    <row r="207" spans="1:15">
      <c r="A207" s="21">
        <v>252719</v>
      </c>
      <c r="B207" s="9" t="s">
        <v>215</v>
      </c>
      <c r="C207" s="9" t="s">
        <v>29</v>
      </c>
      <c r="D207" s="18">
        <v>43544</v>
      </c>
      <c r="E207" s="9" t="s">
        <v>17</v>
      </c>
      <c r="F207" s="21">
        <v>13045202870</v>
      </c>
      <c r="G207" s="9" t="s">
        <v>292</v>
      </c>
      <c r="H207" s="9" t="s">
        <v>131</v>
      </c>
      <c r="I207" s="21">
        <v>15645202539</v>
      </c>
      <c r="J207" s="7">
        <v>8954.66</v>
      </c>
      <c r="K207" s="7">
        <v>0</v>
      </c>
      <c r="L207" s="7">
        <v>447.733</v>
      </c>
      <c r="M207" s="33">
        <f t="shared" si="6"/>
        <v>0</v>
      </c>
      <c r="N207" s="20">
        <f t="shared" si="7"/>
        <v>447.73</v>
      </c>
      <c r="O207">
        <f>SUMIFS(联通数据!I:I,联通数据!A:A,LEFT(O$1,6),联通数据!C:C,F207)/1000</f>
        <v>8954.66</v>
      </c>
    </row>
    <row r="208" spans="1:15">
      <c r="A208" s="21">
        <v>252729</v>
      </c>
      <c r="B208" s="9" t="s">
        <v>347</v>
      </c>
      <c r="C208" s="9" t="s">
        <v>34</v>
      </c>
      <c r="D208" s="18">
        <v>43544</v>
      </c>
      <c r="E208" s="9" t="s">
        <v>17</v>
      </c>
      <c r="F208" s="21">
        <v>13204586331</v>
      </c>
      <c r="G208" s="9" t="s">
        <v>287</v>
      </c>
      <c r="H208" s="9" t="s">
        <v>348</v>
      </c>
      <c r="I208" s="21">
        <v>15645887185</v>
      </c>
      <c r="J208" s="7">
        <v>100</v>
      </c>
      <c r="K208" s="7">
        <v>0</v>
      </c>
      <c r="L208" s="7">
        <v>5</v>
      </c>
      <c r="M208" s="33">
        <f t="shared" si="6"/>
        <v>1</v>
      </c>
      <c r="N208" s="20">
        <f t="shared" si="7"/>
        <v>0</v>
      </c>
      <c r="O208">
        <f>SUMIFS(联通数据!I:I,联通数据!A:A,LEFT(O$1,6),联通数据!C:C,F208)/1000</f>
        <v>0</v>
      </c>
    </row>
  </sheetData>
  <autoFilter ref="A1:O208">
    <extLst/>
  </autoFilter>
  <pageMargins left="0.75" right="0.75" top="1" bottom="1" header="0.511805555555556" footer="0.511805555555556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0"/>
  <sheetViews>
    <sheetView workbookViewId="0">
      <pane xSplit="14" ySplit="1" topLeftCell="O2" activePane="bottomRight" state="frozen"/>
      <selection/>
      <selection pane="topRight"/>
      <selection pane="bottomLeft"/>
      <selection pane="bottomRight" activeCell="J12" sqref="J12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8" width="7.875" style="14" customWidth="1"/>
    <col min="9" max="9" width="11.125" style="14" customWidth="1"/>
    <col min="10" max="10" width="10.375"/>
    <col min="12" max="12" width="9.375"/>
    <col min="13" max="13" width="9.25"/>
    <col min="14" max="14" width="11.5"/>
    <col min="15" max="15" width="10.375"/>
  </cols>
  <sheetData>
    <row r="1" ht="24" spans="1:15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31" t="s">
        <v>9</v>
      </c>
      <c r="K1" s="31" t="s">
        <v>10</v>
      </c>
      <c r="L1" s="32" t="s">
        <v>290</v>
      </c>
      <c r="M1" s="4" t="s">
        <v>12</v>
      </c>
      <c r="N1" s="4" t="s">
        <v>13</v>
      </c>
      <c r="O1" t="s">
        <v>349</v>
      </c>
    </row>
    <row r="2" spans="1:15">
      <c r="A2" s="9">
        <v>222412</v>
      </c>
      <c r="B2" s="9" t="s">
        <v>15</v>
      </c>
      <c r="C2" s="9" t="s">
        <v>16</v>
      </c>
      <c r="D2" s="18">
        <v>42166</v>
      </c>
      <c r="E2" s="9" t="s">
        <v>17</v>
      </c>
      <c r="F2" s="9">
        <v>18603679568</v>
      </c>
      <c r="G2" s="9" t="s">
        <v>292</v>
      </c>
      <c r="H2" s="9" t="s">
        <v>19</v>
      </c>
      <c r="I2" s="9">
        <v>15645900204</v>
      </c>
      <c r="J2" s="7">
        <v>800</v>
      </c>
      <c r="K2" s="7">
        <v>0</v>
      </c>
      <c r="L2" s="7">
        <v>40</v>
      </c>
      <c r="M2" s="33">
        <f>IF(J2+K2&gt;0,1-O2/(J2+K2),0)</f>
        <v>0</v>
      </c>
      <c r="N2" s="20">
        <f>ROUND(L2*(1-M2),2)</f>
        <v>40</v>
      </c>
      <c r="O2">
        <f>SUMIFS(联通数据!I:I,联通数据!A:A,LEFT(O$1,6),联通数据!C:C,F2)/1000</f>
        <v>800</v>
      </c>
    </row>
    <row r="3" spans="1:15">
      <c r="A3" s="9">
        <v>223048</v>
      </c>
      <c r="B3" s="9" t="s">
        <v>20</v>
      </c>
      <c r="C3" s="9" t="s">
        <v>21</v>
      </c>
      <c r="D3" s="18">
        <v>42186</v>
      </c>
      <c r="E3" s="9" t="s">
        <v>17</v>
      </c>
      <c r="F3" s="9">
        <v>15694538416</v>
      </c>
      <c r="G3" s="9" t="s">
        <v>292</v>
      </c>
      <c r="H3" s="9" t="s">
        <v>22</v>
      </c>
      <c r="I3" s="9">
        <v>18604530197</v>
      </c>
      <c r="J3" s="7">
        <v>0</v>
      </c>
      <c r="K3" s="7">
        <v>0</v>
      </c>
      <c r="L3" s="7">
        <v>0</v>
      </c>
      <c r="M3" s="33">
        <f t="shared" ref="M3:M34" si="0">IF(J3+K3&gt;0,1-O3/(J3+K3),0)</f>
        <v>0</v>
      </c>
      <c r="N3" s="20">
        <f t="shared" ref="N3:N34" si="1">ROUND(L3*(1-M3),2)</f>
        <v>0</v>
      </c>
      <c r="O3">
        <f>SUMIFS(联通数据!I:I,联通数据!A:A,LEFT(O$1,6),联通数据!C:C,F3)/1000</f>
        <v>0</v>
      </c>
    </row>
    <row r="4" spans="1:15">
      <c r="A4" s="9">
        <v>224085</v>
      </c>
      <c r="B4" s="9" t="s">
        <v>23</v>
      </c>
      <c r="C4" s="9" t="s">
        <v>24</v>
      </c>
      <c r="D4" s="18">
        <v>42221</v>
      </c>
      <c r="E4" s="9" t="s">
        <v>17</v>
      </c>
      <c r="F4" s="9">
        <v>13101605147</v>
      </c>
      <c r="G4" s="9" t="s">
        <v>292</v>
      </c>
      <c r="H4" s="9" t="s">
        <v>25</v>
      </c>
      <c r="I4" s="9">
        <v>18603655990</v>
      </c>
      <c r="J4" s="7">
        <v>0</v>
      </c>
      <c r="K4" s="7">
        <v>0</v>
      </c>
      <c r="L4" s="7">
        <v>0</v>
      </c>
      <c r="M4" s="33">
        <f t="shared" si="0"/>
        <v>0</v>
      </c>
      <c r="N4" s="20">
        <f t="shared" si="1"/>
        <v>0</v>
      </c>
      <c r="O4">
        <f>SUMIFS(联通数据!I:I,联通数据!A:A,LEFT(O$1,6),联通数据!C:C,F4)/1000</f>
        <v>0</v>
      </c>
    </row>
    <row r="5" spans="1:15">
      <c r="A5" s="9">
        <v>224098</v>
      </c>
      <c r="B5" s="9" t="s">
        <v>26</v>
      </c>
      <c r="C5" s="9" t="s">
        <v>16</v>
      </c>
      <c r="D5" s="18">
        <v>42222</v>
      </c>
      <c r="E5" s="9" t="s">
        <v>17</v>
      </c>
      <c r="F5" s="9">
        <v>13029828095</v>
      </c>
      <c r="G5" s="9" t="s">
        <v>292</v>
      </c>
      <c r="H5" s="9" t="s">
        <v>27</v>
      </c>
      <c r="I5" s="9">
        <v>15645903151</v>
      </c>
      <c r="J5" s="7">
        <v>400</v>
      </c>
      <c r="K5" s="7">
        <v>0</v>
      </c>
      <c r="L5" s="7">
        <v>20</v>
      </c>
      <c r="M5" s="33">
        <f t="shared" si="0"/>
        <v>1</v>
      </c>
      <c r="N5" s="20">
        <f t="shared" si="1"/>
        <v>0</v>
      </c>
      <c r="O5">
        <f>SUMIFS(联通数据!I:I,联通数据!A:A,LEFT(O$1,6),联通数据!C:C,F5)/1000</f>
        <v>0</v>
      </c>
    </row>
    <row r="6" spans="1:15">
      <c r="A6" s="9">
        <v>224191</v>
      </c>
      <c r="B6" s="9" t="s">
        <v>28</v>
      </c>
      <c r="C6" s="9" t="s">
        <v>29</v>
      </c>
      <c r="D6" s="18">
        <v>42227</v>
      </c>
      <c r="E6" s="9" t="s">
        <v>17</v>
      </c>
      <c r="F6" s="9">
        <v>13089755402</v>
      </c>
      <c r="G6" s="9" t="s">
        <v>292</v>
      </c>
      <c r="H6" s="9" t="s">
        <v>30</v>
      </c>
      <c r="I6" s="9">
        <v>15646202616</v>
      </c>
      <c r="J6" s="7">
        <v>800</v>
      </c>
      <c r="K6" s="7">
        <v>0</v>
      </c>
      <c r="L6" s="7">
        <v>40</v>
      </c>
      <c r="M6" s="33">
        <f t="shared" si="0"/>
        <v>1</v>
      </c>
      <c r="N6" s="20">
        <f t="shared" si="1"/>
        <v>0</v>
      </c>
      <c r="O6">
        <f>SUMIFS(联通数据!I:I,联通数据!A:A,LEFT(O$1,6),联通数据!C:C,F6)/1000</f>
        <v>0</v>
      </c>
    </row>
    <row r="7" spans="1:15">
      <c r="A7" s="9">
        <v>224497</v>
      </c>
      <c r="B7" s="9" t="s">
        <v>31</v>
      </c>
      <c r="C7" s="9" t="s">
        <v>21</v>
      </c>
      <c r="D7" s="18">
        <v>42236</v>
      </c>
      <c r="E7" s="9" t="s">
        <v>17</v>
      </c>
      <c r="F7" s="9">
        <v>13039700587</v>
      </c>
      <c r="G7" s="9" t="s">
        <v>292</v>
      </c>
      <c r="H7" s="9" t="s">
        <v>32</v>
      </c>
      <c r="I7" s="9">
        <v>18604530226</v>
      </c>
      <c r="J7" s="7">
        <v>100</v>
      </c>
      <c r="K7" s="7">
        <v>0</v>
      </c>
      <c r="L7" s="7">
        <v>5</v>
      </c>
      <c r="M7" s="33">
        <f t="shared" si="0"/>
        <v>0</v>
      </c>
      <c r="N7" s="20">
        <f t="shared" si="1"/>
        <v>5</v>
      </c>
      <c r="O7">
        <f>SUMIFS(联通数据!I:I,联通数据!A:A,LEFT(O$1,6),联通数据!C:C,F7)/1000</f>
        <v>100</v>
      </c>
    </row>
    <row r="8" spans="1:15">
      <c r="A8" s="9">
        <v>224782</v>
      </c>
      <c r="B8" s="9" t="s">
        <v>33</v>
      </c>
      <c r="C8" s="9" t="s">
        <v>34</v>
      </c>
      <c r="D8" s="18">
        <v>42248</v>
      </c>
      <c r="E8" s="9" t="s">
        <v>17</v>
      </c>
      <c r="F8" s="9">
        <v>18645845558</v>
      </c>
      <c r="G8" s="9" t="s">
        <v>287</v>
      </c>
      <c r="H8" s="9" t="s">
        <v>35</v>
      </c>
      <c r="I8" s="9">
        <v>15645887172</v>
      </c>
      <c r="J8" s="7">
        <v>0</v>
      </c>
      <c r="K8" s="7">
        <v>0</v>
      </c>
      <c r="L8" s="7">
        <v>0</v>
      </c>
      <c r="M8" s="33">
        <f t="shared" si="0"/>
        <v>0</v>
      </c>
      <c r="N8" s="20">
        <f t="shared" si="1"/>
        <v>0</v>
      </c>
      <c r="O8">
        <f>SUMIFS(联通数据!I:I,联通数据!A:A,LEFT(O$1,6),联通数据!C:C,F8)/1000</f>
        <v>0</v>
      </c>
    </row>
    <row r="9" spans="1:15">
      <c r="A9" s="9">
        <v>225078</v>
      </c>
      <c r="B9" s="9" t="s">
        <v>36</v>
      </c>
      <c r="C9" s="9" t="s">
        <v>34</v>
      </c>
      <c r="D9" s="18">
        <v>42257</v>
      </c>
      <c r="E9" s="9" t="s">
        <v>17</v>
      </c>
      <c r="F9" s="9">
        <v>13194585998</v>
      </c>
      <c r="G9" s="9" t="s">
        <v>292</v>
      </c>
      <c r="H9" s="9" t="s">
        <v>37</v>
      </c>
      <c r="I9" s="9">
        <v>15645887464</v>
      </c>
      <c r="J9" s="7">
        <v>0</v>
      </c>
      <c r="K9" s="7">
        <v>0</v>
      </c>
      <c r="L9" s="7">
        <v>0</v>
      </c>
      <c r="M9" s="33">
        <f t="shared" si="0"/>
        <v>0</v>
      </c>
      <c r="N9" s="20">
        <f t="shared" si="1"/>
        <v>0</v>
      </c>
      <c r="O9">
        <f>SUMIFS(联通数据!I:I,联通数据!A:A,LEFT(O$1,6),联通数据!C:C,F9)/1000</f>
        <v>0</v>
      </c>
    </row>
    <row r="10" spans="1:15">
      <c r="A10" s="9">
        <v>225177</v>
      </c>
      <c r="B10" s="9" t="s">
        <v>38</v>
      </c>
      <c r="C10" s="9" t="s">
        <v>39</v>
      </c>
      <c r="D10" s="18">
        <v>42261</v>
      </c>
      <c r="E10" s="9" t="s">
        <v>17</v>
      </c>
      <c r="F10" s="9">
        <v>13144665014</v>
      </c>
      <c r="G10" s="9" t="s">
        <v>292</v>
      </c>
      <c r="H10" s="9" t="s">
        <v>40</v>
      </c>
      <c r="I10" s="9">
        <v>18604664632</v>
      </c>
      <c r="J10" s="7">
        <v>0</v>
      </c>
      <c r="K10" s="7">
        <v>0</v>
      </c>
      <c r="L10" s="7">
        <v>0</v>
      </c>
      <c r="M10" s="33">
        <f t="shared" si="0"/>
        <v>0</v>
      </c>
      <c r="N10" s="20">
        <f t="shared" si="1"/>
        <v>0</v>
      </c>
      <c r="O10">
        <f>SUMIFS(联通数据!I:I,联通数据!A:A,LEFT(O$1,6),联通数据!C:C,F10)/1000</f>
        <v>0</v>
      </c>
    </row>
    <row r="11" spans="1:15">
      <c r="A11" s="9">
        <v>225304</v>
      </c>
      <c r="B11" s="9" t="s">
        <v>41</v>
      </c>
      <c r="C11" s="9" t="s">
        <v>21</v>
      </c>
      <c r="D11" s="18">
        <v>42264</v>
      </c>
      <c r="E11" s="9" t="s">
        <v>17</v>
      </c>
      <c r="F11" s="9">
        <v>15636360052</v>
      </c>
      <c r="G11" s="9" t="s">
        <v>292</v>
      </c>
      <c r="H11" s="9" t="s">
        <v>42</v>
      </c>
      <c r="I11" s="9">
        <v>18604530032</v>
      </c>
      <c r="J11" s="7">
        <v>0</v>
      </c>
      <c r="K11" s="7">
        <v>0</v>
      </c>
      <c r="L11" s="7">
        <v>0</v>
      </c>
      <c r="M11" s="33">
        <f t="shared" si="0"/>
        <v>0</v>
      </c>
      <c r="N11" s="20">
        <f t="shared" si="1"/>
        <v>0</v>
      </c>
      <c r="O11">
        <f>SUMIFS(联通数据!I:I,联通数据!A:A,LEFT(O$1,6),联通数据!C:C,F11)/1000</f>
        <v>0</v>
      </c>
    </row>
    <row r="12" spans="1:15">
      <c r="A12" s="9">
        <v>225587</v>
      </c>
      <c r="B12" s="9" t="s">
        <v>43</v>
      </c>
      <c r="C12" s="9" t="s">
        <v>29</v>
      </c>
      <c r="D12" s="18">
        <v>42272</v>
      </c>
      <c r="E12" s="9" t="s">
        <v>17</v>
      </c>
      <c r="F12" s="9">
        <v>15636260172</v>
      </c>
      <c r="G12" s="9" t="s">
        <v>292</v>
      </c>
      <c r="H12" s="9" t="s">
        <v>44</v>
      </c>
      <c r="I12" s="9">
        <v>15645201900</v>
      </c>
      <c r="J12" s="7">
        <v>0</v>
      </c>
      <c r="K12" s="7">
        <v>0</v>
      </c>
      <c r="L12" s="7">
        <v>0</v>
      </c>
      <c r="M12" s="33">
        <f t="shared" si="0"/>
        <v>0</v>
      </c>
      <c r="N12" s="20">
        <f t="shared" si="1"/>
        <v>0</v>
      </c>
      <c r="O12">
        <f>SUMIFS(联通数据!I:I,联通数据!A:A,LEFT(O$1,6),联通数据!C:C,F12)/1000</f>
        <v>0</v>
      </c>
    </row>
    <row r="13" spans="1:15">
      <c r="A13" s="9">
        <v>225600</v>
      </c>
      <c r="B13" s="9" t="s">
        <v>45</v>
      </c>
      <c r="C13" s="9" t="s">
        <v>21</v>
      </c>
      <c r="D13" s="18">
        <v>42272</v>
      </c>
      <c r="E13" s="9" t="s">
        <v>17</v>
      </c>
      <c r="F13" s="9">
        <v>13204536925</v>
      </c>
      <c r="G13" s="9" t="s">
        <v>292</v>
      </c>
      <c r="H13" s="9" t="s">
        <v>46</v>
      </c>
      <c r="I13" s="9">
        <v>18604532572</v>
      </c>
      <c r="J13" s="7">
        <v>50</v>
      </c>
      <c r="K13" s="7">
        <v>0</v>
      </c>
      <c r="L13" s="7">
        <v>2.5</v>
      </c>
      <c r="M13" s="33">
        <f t="shared" si="0"/>
        <v>1</v>
      </c>
      <c r="N13" s="20">
        <f t="shared" si="1"/>
        <v>0</v>
      </c>
      <c r="O13">
        <f>SUMIFS(联通数据!I:I,联通数据!A:A,LEFT(O$1,6),联通数据!C:C,F13)/1000</f>
        <v>0</v>
      </c>
    </row>
    <row r="14" spans="1:15">
      <c r="A14" s="9">
        <v>225632</v>
      </c>
      <c r="B14" s="9" t="s">
        <v>47</v>
      </c>
      <c r="C14" s="9" t="s">
        <v>21</v>
      </c>
      <c r="D14" s="18">
        <v>42274</v>
      </c>
      <c r="E14" s="9" t="s">
        <v>17</v>
      </c>
      <c r="F14" s="9">
        <v>13224639887</v>
      </c>
      <c r="G14" s="9" t="s">
        <v>292</v>
      </c>
      <c r="H14" s="9" t="s">
        <v>48</v>
      </c>
      <c r="I14" s="9">
        <v>18604531815</v>
      </c>
      <c r="J14" s="7">
        <v>200</v>
      </c>
      <c r="K14" s="7">
        <v>0</v>
      </c>
      <c r="L14" s="7">
        <v>10</v>
      </c>
      <c r="M14" s="33">
        <f t="shared" si="0"/>
        <v>0.75</v>
      </c>
      <c r="N14" s="20">
        <f t="shared" si="1"/>
        <v>2.5</v>
      </c>
      <c r="O14">
        <f>SUMIFS(联通数据!I:I,联通数据!A:A,LEFT(O$1,6),联通数据!C:C,F14)/1000</f>
        <v>50</v>
      </c>
    </row>
    <row r="15" spans="1:15">
      <c r="A15" s="9">
        <v>225806</v>
      </c>
      <c r="B15" s="9" t="s">
        <v>49</v>
      </c>
      <c r="C15" s="9" t="s">
        <v>24</v>
      </c>
      <c r="D15" s="18">
        <v>42286</v>
      </c>
      <c r="E15" s="9" t="s">
        <v>17</v>
      </c>
      <c r="F15" s="9">
        <v>15636027256</v>
      </c>
      <c r="G15" s="9" t="s">
        <v>292</v>
      </c>
      <c r="H15" s="9" t="s">
        <v>50</v>
      </c>
      <c r="I15" s="9">
        <v>18603609095</v>
      </c>
      <c r="J15" s="7">
        <v>0</v>
      </c>
      <c r="K15" s="7">
        <v>0</v>
      </c>
      <c r="L15" s="7">
        <v>0</v>
      </c>
      <c r="M15" s="33">
        <f t="shared" si="0"/>
        <v>0</v>
      </c>
      <c r="N15" s="20">
        <f t="shared" si="1"/>
        <v>0</v>
      </c>
      <c r="O15">
        <f>SUMIFS(联通数据!I:I,联通数据!A:A,LEFT(O$1,6),联通数据!C:C,F15)/1000</f>
        <v>0</v>
      </c>
    </row>
    <row r="16" spans="1:15">
      <c r="A16" s="9">
        <v>225911</v>
      </c>
      <c r="B16" s="9" t="s">
        <v>51</v>
      </c>
      <c r="C16" s="9" t="s">
        <v>16</v>
      </c>
      <c r="D16" s="18">
        <v>42290</v>
      </c>
      <c r="E16" s="9" t="s">
        <v>17</v>
      </c>
      <c r="F16" s="9">
        <v>18644020869</v>
      </c>
      <c r="G16" s="9" t="s">
        <v>292</v>
      </c>
      <c r="H16" s="9" t="s">
        <v>52</v>
      </c>
      <c r="I16" s="9">
        <v>15645900806</v>
      </c>
      <c r="J16" s="7">
        <v>1200</v>
      </c>
      <c r="K16" s="7">
        <v>0</v>
      </c>
      <c r="L16" s="7">
        <v>60</v>
      </c>
      <c r="M16" s="33">
        <f t="shared" si="0"/>
        <v>0</v>
      </c>
      <c r="N16" s="20">
        <f t="shared" si="1"/>
        <v>60</v>
      </c>
      <c r="O16">
        <f>SUMIFS(联通数据!I:I,联通数据!A:A,LEFT(O$1,6),联通数据!C:C,F16)/1000</f>
        <v>1200</v>
      </c>
    </row>
    <row r="17" spans="1:15">
      <c r="A17" s="9">
        <v>226195</v>
      </c>
      <c r="B17" s="9" t="s">
        <v>53</v>
      </c>
      <c r="C17" s="9" t="s">
        <v>24</v>
      </c>
      <c r="D17" s="18">
        <v>42298</v>
      </c>
      <c r="E17" s="9" t="s">
        <v>17</v>
      </c>
      <c r="F17" s="9">
        <v>15561867694</v>
      </c>
      <c r="G17" s="9" t="s">
        <v>287</v>
      </c>
      <c r="H17" s="9" t="s">
        <v>54</v>
      </c>
      <c r="I17" s="9">
        <v>18603655890</v>
      </c>
      <c r="J17" s="7">
        <v>0</v>
      </c>
      <c r="K17" s="7">
        <v>0</v>
      </c>
      <c r="L17" s="7">
        <v>0</v>
      </c>
      <c r="M17" s="33">
        <f t="shared" si="0"/>
        <v>0</v>
      </c>
      <c r="N17" s="20">
        <f t="shared" si="1"/>
        <v>0</v>
      </c>
      <c r="O17">
        <f>SUMIFS(联通数据!I:I,联通数据!A:A,LEFT(O$1,6),联通数据!C:C,F17)/1000</f>
        <v>0</v>
      </c>
    </row>
    <row r="18" spans="1:15">
      <c r="A18" s="9">
        <v>226359</v>
      </c>
      <c r="B18" s="9" t="s">
        <v>55</v>
      </c>
      <c r="C18" s="9" t="s">
        <v>16</v>
      </c>
      <c r="D18" s="18">
        <v>42304</v>
      </c>
      <c r="E18" s="9" t="s">
        <v>17</v>
      </c>
      <c r="F18" s="9">
        <v>13039826317</v>
      </c>
      <c r="G18" s="9" t="s">
        <v>292</v>
      </c>
      <c r="H18" s="9" t="s">
        <v>56</v>
      </c>
      <c r="I18" s="9">
        <v>15645900669</v>
      </c>
      <c r="J18" s="7">
        <v>5618.7</v>
      </c>
      <c r="K18" s="7">
        <v>0</v>
      </c>
      <c r="L18" s="7">
        <v>280.935</v>
      </c>
      <c r="M18" s="33">
        <f t="shared" si="0"/>
        <v>0.0169149447381066</v>
      </c>
      <c r="N18" s="20">
        <f t="shared" si="1"/>
        <v>276.18</v>
      </c>
      <c r="O18">
        <f>SUMIFS(联通数据!I:I,联通数据!A:A,LEFT(O$1,6),联通数据!C:C,F18)/1000</f>
        <v>5523.66</v>
      </c>
    </row>
    <row r="19" spans="1:15">
      <c r="A19" s="9">
        <v>226365</v>
      </c>
      <c r="B19" s="9" t="s">
        <v>57</v>
      </c>
      <c r="C19" s="9" t="s">
        <v>16</v>
      </c>
      <c r="D19" s="18">
        <v>42304</v>
      </c>
      <c r="E19" s="9" t="s">
        <v>17</v>
      </c>
      <c r="F19" s="9">
        <v>13019085503</v>
      </c>
      <c r="G19" s="9" t="s">
        <v>292</v>
      </c>
      <c r="H19" s="9" t="s">
        <v>58</v>
      </c>
      <c r="I19" s="9">
        <v>15645900188</v>
      </c>
      <c r="J19" s="7">
        <v>63.05</v>
      </c>
      <c r="K19" s="7">
        <v>0</v>
      </c>
      <c r="L19" s="7">
        <v>3.1525</v>
      </c>
      <c r="M19" s="33">
        <f t="shared" si="0"/>
        <v>-5.39175257731959</v>
      </c>
      <c r="N19" s="20">
        <f t="shared" si="1"/>
        <v>20.15</v>
      </c>
      <c r="O19">
        <f>SUMIFS(联通数据!I:I,联通数据!A:A,LEFT(O$1,6),联通数据!C:C,F19)/1000</f>
        <v>403</v>
      </c>
    </row>
    <row r="20" spans="1:15">
      <c r="A20" s="9">
        <v>226487</v>
      </c>
      <c r="B20" s="9" t="s">
        <v>59</v>
      </c>
      <c r="C20" s="9" t="s">
        <v>29</v>
      </c>
      <c r="D20" s="18">
        <v>42310</v>
      </c>
      <c r="E20" s="9" t="s">
        <v>17</v>
      </c>
      <c r="F20" s="9">
        <v>15546269462</v>
      </c>
      <c r="G20" s="9" t="s">
        <v>292</v>
      </c>
      <c r="H20" s="9" t="s">
        <v>60</v>
      </c>
      <c r="I20" s="9">
        <v>15604526677</v>
      </c>
      <c r="J20" s="7">
        <v>800</v>
      </c>
      <c r="K20" s="7">
        <v>0</v>
      </c>
      <c r="L20" s="7">
        <v>40</v>
      </c>
      <c r="M20" s="33">
        <f t="shared" si="0"/>
        <v>1</v>
      </c>
      <c r="N20" s="20">
        <f t="shared" si="1"/>
        <v>0</v>
      </c>
      <c r="O20">
        <f>SUMIFS(联通数据!I:I,联通数据!A:A,LEFT(O$1,6),联通数据!C:C,F20)/1000</f>
        <v>0</v>
      </c>
    </row>
    <row r="21" spans="1:15">
      <c r="A21" s="9">
        <v>226527</v>
      </c>
      <c r="B21" s="9" t="s">
        <v>61</v>
      </c>
      <c r="C21" s="9" t="s">
        <v>16</v>
      </c>
      <c r="D21" s="18">
        <v>42310</v>
      </c>
      <c r="E21" s="9" t="s">
        <v>17</v>
      </c>
      <c r="F21" s="9">
        <v>13054208433</v>
      </c>
      <c r="G21" s="9" t="s">
        <v>292</v>
      </c>
      <c r="H21" s="9" t="s">
        <v>62</v>
      </c>
      <c r="I21" s="9">
        <v>15645902078</v>
      </c>
      <c r="J21" s="7">
        <v>400</v>
      </c>
      <c r="K21" s="7">
        <v>0</v>
      </c>
      <c r="L21" s="7">
        <v>20</v>
      </c>
      <c r="M21" s="33">
        <f t="shared" si="0"/>
        <v>1</v>
      </c>
      <c r="N21" s="20">
        <f t="shared" si="1"/>
        <v>0</v>
      </c>
      <c r="O21">
        <f>SUMIFS(联通数据!I:I,联通数据!A:A,LEFT(O$1,6),联通数据!C:C,F21)/1000</f>
        <v>0</v>
      </c>
    </row>
    <row r="22" spans="1:15">
      <c r="A22" s="9">
        <v>226657</v>
      </c>
      <c r="B22" s="9" t="s">
        <v>63</v>
      </c>
      <c r="C22" s="9" t="s">
        <v>16</v>
      </c>
      <c r="D22" s="18">
        <v>42313</v>
      </c>
      <c r="E22" s="9" t="s">
        <v>17</v>
      </c>
      <c r="F22" s="9">
        <v>13091411068</v>
      </c>
      <c r="G22" s="9" t="s">
        <v>292</v>
      </c>
      <c r="H22" s="9" t="s">
        <v>58</v>
      </c>
      <c r="I22" s="9">
        <v>15645900188</v>
      </c>
      <c r="J22" s="7">
        <v>0</v>
      </c>
      <c r="K22" s="7">
        <v>0</v>
      </c>
      <c r="L22" s="7">
        <v>0</v>
      </c>
      <c r="M22" s="33">
        <f t="shared" si="0"/>
        <v>0</v>
      </c>
      <c r="N22" s="20">
        <f t="shared" si="1"/>
        <v>0</v>
      </c>
      <c r="O22">
        <f>SUMIFS(联通数据!I:I,联通数据!A:A,LEFT(O$1,6),联通数据!C:C,F22)/1000</f>
        <v>0</v>
      </c>
    </row>
    <row r="23" spans="1:15">
      <c r="A23" s="9">
        <v>226871</v>
      </c>
      <c r="B23" s="9" t="s">
        <v>64</v>
      </c>
      <c r="C23" s="9" t="s">
        <v>24</v>
      </c>
      <c r="D23" s="18">
        <v>42319</v>
      </c>
      <c r="E23" s="9" t="s">
        <v>17</v>
      </c>
      <c r="F23" s="9">
        <v>15545057683</v>
      </c>
      <c r="G23" s="9" t="s">
        <v>287</v>
      </c>
      <c r="H23" s="9" t="s">
        <v>65</v>
      </c>
      <c r="I23" s="9">
        <v>18603652357</v>
      </c>
      <c r="J23" s="7">
        <v>0</v>
      </c>
      <c r="K23" s="7">
        <v>0</v>
      </c>
      <c r="L23" s="7">
        <v>0</v>
      </c>
      <c r="M23" s="33">
        <f t="shared" si="0"/>
        <v>0</v>
      </c>
      <c r="N23" s="20">
        <f t="shared" si="1"/>
        <v>0</v>
      </c>
      <c r="O23">
        <f>SUMIFS(联通数据!I:I,联通数据!A:A,LEFT(O$1,6),联通数据!C:C,F23)/1000</f>
        <v>0</v>
      </c>
    </row>
    <row r="24" spans="1:15">
      <c r="A24" s="9">
        <v>226906</v>
      </c>
      <c r="B24" s="9" t="s">
        <v>66</v>
      </c>
      <c r="C24" s="9" t="s">
        <v>67</v>
      </c>
      <c r="D24" s="18">
        <v>42320</v>
      </c>
      <c r="E24" s="9" t="s">
        <v>17</v>
      </c>
      <c r="F24" s="9">
        <v>15545550671</v>
      </c>
      <c r="G24" s="9" t="s">
        <v>287</v>
      </c>
      <c r="H24" s="9" t="s">
        <v>68</v>
      </c>
      <c r="I24" s="9">
        <v>18645502212</v>
      </c>
      <c r="J24" s="7">
        <v>0</v>
      </c>
      <c r="K24" s="7">
        <v>0</v>
      </c>
      <c r="L24" s="7">
        <v>0</v>
      </c>
      <c r="M24" s="33">
        <f t="shared" si="0"/>
        <v>0</v>
      </c>
      <c r="N24" s="20">
        <f t="shared" si="1"/>
        <v>0</v>
      </c>
      <c r="O24">
        <f>SUMIFS(联通数据!I:I,联通数据!A:A,LEFT(O$1,6),联通数据!C:C,F24)/1000</f>
        <v>0</v>
      </c>
    </row>
    <row r="25" spans="1:15">
      <c r="A25" s="9">
        <v>226912</v>
      </c>
      <c r="B25" s="9" t="s">
        <v>69</v>
      </c>
      <c r="C25" s="9" t="s">
        <v>70</v>
      </c>
      <c r="D25" s="18">
        <v>42320</v>
      </c>
      <c r="E25" s="9" t="s">
        <v>17</v>
      </c>
      <c r="F25" s="9">
        <v>13029984216</v>
      </c>
      <c r="G25" s="9" t="s">
        <v>292</v>
      </c>
      <c r="H25" s="9" t="s">
        <v>71</v>
      </c>
      <c r="I25" s="9">
        <v>18604540280</v>
      </c>
      <c r="J25" s="7">
        <v>0</v>
      </c>
      <c r="K25" s="7">
        <v>0</v>
      </c>
      <c r="L25" s="7">
        <v>0</v>
      </c>
      <c r="M25" s="33">
        <f t="shared" si="0"/>
        <v>0</v>
      </c>
      <c r="N25" s="20">
        <f t="shared" si="1"/>
        <v>0</v>
      </c>
      <c r="O25">
        <f>SUMIFS(联通数据!I:I,联通数据!A:A,LEFT(O$1,6),联通数据!C:C,F25)/1000</f>
        <v>0</v>
      </c>
    </row>
    <row r="26" spans="1:15">
      <c r="A26" s="9">
        <v>227132</v>
      </c>
      <c r="B26" s="9" t="s">
        <v>72</v>
      </c>
      <c r="C26" s="9" t="s">
        <v>24</v>
      </c>
      <c r="D26" s="18">
        <v>42326</v>
      </c>
      <c r="E26" s="9" t="s">
        <v>17</v>
      </c>
      <c r="F26" s="9">
        <v>15545107619</v>
      </c>
      <c r="G26" s="9" t="s">
        <v>292</v>
      </c>
      <c r="H26" s="9" t="s">
        <v>73</v>
      </c>
      <c r="I26" s="9">
        <v>18603655186</v>
      </c>
      <c r="J26" s="7">
        <v>0</v>
      </c>
      <c r="K26" s="7">
        <v>0</v>
      </c>
      <c r="L26" s="7">
        <v>0</v>
      </c>
      <c r="M26" s="33">
        <f t="shared" si="0"/>
        <v>0</v>
      </c>
      <c r="N26" s="20">
        <f t="shared" si="1"/>
        <v>0</v>
      </c>
      <c r="O26">
        <f>SUMIFS(联通数据!I:I,联通数据!A:A,LEFT(O$1,6),联通数据!C:C,F26)/1000</f>
        <v>0</v>
      </c>
    </row>
    <row r="27" spans="1:15">
      <c r="A27" s="9">
        <v>227194</v>
      </c>
      <c r="B27" s="9" t="s">
        <v>74</v>
      </c>
      <c r="C27" s="9" t="s">
        <v>24</v>
      </c>
      <c r="D27" s="18">
        <v>42328</v>
      </c>
      <c r="E27" s="9" t="s">
        <v>17</v>
      </c>
      <c r="F27" s="9">
        <v>13054281568</v>
      </c>
      <c r="G27" s="9" t="s">
        <v>287</v>
      </c>
      <c r="H27" s="9" t="s">
        <v>75</v>
      </c>
      <c r="I27" s="9">
        <v>18603656120</v>
      </c>
      <c r="J27" s="7">
        <v>227.5</v>
      </c>
      <c r="K27" s="7">
        <v>0</v>
      </c>
      <c r="L27" s="7">
        <v>11.375</v>
      </c>
      <c r="M27" s="33">
        <f t="shared" si="0"/>
        <v>0.00184615384615383</v>
      </c>
      <c r="N27" s="20">
        <f t="shared" si="1"/>
        <v>11.35</v>
      </c>
      <c r="O27">
        <f>SUMIFS(联通数据!I:I,联通数据!A:A,LEFT(O$1,6),联通数据!C:C,F27)/1000</f>
        <v>227.08</v>
      </c>
    </row>
    <row r="28" spans="1:15">
      <c r="A28" s="9">
        <v>227838</v>
      </c>
      <c r="B28" s="9" t="s">
        <v>76</v>
      </c>
      <c r="C28" s="9" t="s">
        <v>77</v>
      </c>
      <c r="D28" s="18">
        <v>42346</v>
      </c>
      <c r="E28" s="9" t="s">
        <v>17</v>
      </c>
      <c r="F28" s="9">
        <v>15645570168</v>
      </c>
      <c r="G28" s="9" t="s">
        <v>292</v>
      </c>
      <c r="H28" s="9" t="s">
        <v>78</v>
      </c>
      <c r="I28" s="9">
        <v>18646410300</v>
      </c>
      <c r="J28" s="7">
        <v>1200</v>
      </c>
      <c r="K28" s="7">
        <v>0</v>
      </c>
      <c r="L28" s="7">
        <v>60</v>
      </c>
      <c r="M28" s="33">
        <f t="shared" si="0"/>
        <v>0</v>
      </c>
      <c r="N28" s="20">
        <f t="shared" si="1"/>
        <v>60</v>
      </c>
      <c r="O28">
        <f>SUMIFS(联通数据!I:I,联通数据!A:A,LEFT(O$1,6),联通数据!C:C,F28)/1000</f>
        <v>1200</v>
      </c>
    </row>
    <row r="29" spans="1:15">
      <c r="A29" s="9">
        <v>228120</v>
      </c>
      <c r="B29" s="9" t="s">
        <v>79</v>
      </c>
      <c r="C29" s="9" t="s">
        <v>24</v>
      </c>
      <c r="D29" s="18">
        <v>42355</v>
      </c>
      <c r="E29" s="9" t="s">
        <v>17</v>
      </c>
      <c r="F29" s="9">
        <v>13159850785</v>
      </c>
      <c r="G29" s="9" t="s">
        <v>287</v>
      </c>
      <c r="H29" s="9" t="s">
        <v>80</v>
      </c>
      <c r="I29" s="9">
        <v>18604611856</v>
      </c>
      <c r="J29" s="7">
        <v>400</v>
      </c>
      <c r="K29" s="7">
        <v>0</v>
      </c>
      <c r="L29" s="7">
        <v>20</v>
      </c>
      <c r="M29" s="33">
        <f t="shared" si="0"/>
        <v>1</v>
      </c>
      <c r="N29" s="20">
        <f t="shared" si="1"/>
        <v>0</v>
      </c>
      <c r="O29">
        <f>SUMIFS(联通数据!I:I,联通数据!A:A,LEFT(O$1,6),联通数据!C:C,F29)/1000</f>
        <v>0</v>
      </c>
    </row>
    <row r="30" spans="1:15">
      <c r="A30" s="9">
        <v>228257</v>
      </c>
      <c r="B30" s="9" t="s">
        <v>81</v>
      </c>
      <c r="C30" s="9" t="s">
        <v>82</v>
      </c>
      <c r="D30" s="18">
        <v>42360</v>
      </c>
      <c r="E30" s="9" t="s">
        <v>17</v>
      </c>
      <c r="F30" s="9">
        <v>15545903995</v>
      </c>
      <c r="G30" s="9" t="s">
        <v>287</v>
      </c>
      <c r="H30" s="9" t="s">
        <v>83</v>
      </c>
      <c r="I30" s="9">
        <v>18604689168</v>
      </c>
      <c r="J30" s="7">
        <v>100</v>
      </c>
      <c r="K30" s="7">
        <v>0</v>
      </c>
      <c r="L30" s="7">
        <v>5</v>
      </c>
      <c r="M30" s="33">
        <f t="shared" si="0"/>
        <v>0</v>
      </c>
      <c r="N30" s="20">
        <f t="shared" si="1"/>
        <v>5</v>
      </c>
      <c r="O30">
        <f>SUMIFS(联通数据!I:I,联通数据!A:A,LEFT(O$1,6),联通数据!C:C,F30)/1000</f>
        <v>100</v>
      </c>
    </row>
    <row r="31" spans="1:15">
      <c r="A31" s="9">
        <v>228479</v>
      </c>
      <c r="B31" s="9" t="s">
        <v>84</v>
      </c>
      <c r="C31" s="9" t="s">
        <v>85</v>
      </c>
      <c r="D31" s="18">
        <v>42368</v>
      </c>
      <c r="E31" s="9" t="s">
        <v>17</v>
      </c>
      <c r="F31" s="9">
        <v>13089767451</v>
      </c>
      <c r="G31" s="9" t="s">
        <v>292</v>
      </c>
      <c r="H31" s="9" t="s">
        <v>86</v>
      </c>
      <c r="I31" s="9">
        <v>18645674069</v>
      </c>
      <c r="J31" s="7">
        <v>0</v>
      </c>
      <c r="K31" s="7">
        <v>0</v>
      </c>
      <c r="L31" s="7">
        <v>0</v>
      </c>
      <c r="M31" s="33">
        <f t="shared" si="0"/>
        <v>0</v>
      </c>
      <c r="N31" s="20">
        <f t="shared" si="1"/>
        <v>0</v>
      </c>
      <c r="O31">
        <f>SUMIFS(联通数据!I:I,联通数据!A:A,LEFT(O$1,6),联通数据!C:C,F31)/1000</f>
        <v>0</v>
      </c>
    </row>
    <row r="32" spans="1:15">
      <c r="A32" s="9">
        <v>228527</v>
      </c>
      <c r="B32" s="9" t="s">
        <v>87</v>
      </c>
      <c r="C32" s="9" t="s">
        <v>85</v>
      </c>
      <c r="D32" s="18">
        <v>42370</v>
      </c>
      <c r="E32" s="9" t="s">
        <v>17</v>
      </c>
      <c r="F32" s="9">
        <v>13214668068</v>
      </c>
      <c r="G32" s="9" t="s">
        <v>292</v>
      </c>
      <c r="H32" s="9" t="s">
        <v>88</v>
      </c>
      <c r="I32" s="9">
        <v>18604561359</v>
      </c>
      <c r="J32" s="7">
        <v>800</v>
      </c>
      <c r="K32" s="7">
        <v>0</v>
      </c>
      <c r="L32" s="7">
        <v>40</v>
      </c>
      <c r="M32" s="33">
        <f t="shared" si="0"/>
        <v>0.9375</v>
      </c>
      <c r="N32" s="20">
        <f t="shared" si="1"/>
        <v>2.5</v>
      </c>
      <c r="O32">
        <f>SUMIFS(联通数据!I:I,联通数据!A:A,LEFT(O$1,6),联通数据!C:C,F32)/1000</f>
        <v>50</v>
      </c>
    </row>
    <row r="33" spans="1:15">
      <c r="A33" s="9">
        <v>228593</v>
      </c>
      <c r="B33" s="9" t="s">
        <v>28</v>
      </c>
      <c r="C33" s="9" t="s">
        <v>29</v>
      </c>
      <c r="D33" s="18">
        <v>42373</v>
      </c>
      <c r="E33" s="9" t="s">
        <v>17</v>
      </c>
      <c r="F33" s="9">
        <v>13104524724</v>
      </c>
      <c r="G33" s="9" t="s">
        <v>292</v>
      </c>
      <c r="H33" s="9" t="s">
        <v>30</v>
      </c>
      <c r="I33" s="9">
        <v>15645202616</v>
      </c>
      <c r="J33" s="7">
        <v>0</v>
      </c>
      <c r="K33" s="7">
        <v>0</v>
      </c>
      <c r="L33" s="7">
        <v>0</v>
      </c>
      <c r="M33" s="33">
        <f t="shared" si="0"/>
        <v>0</v>
      </c>
      <c r="N33" s="20">
        <f t="shared" si="1"/>
        <v>0</v>
      </c>
      <c r="O33">
        <f>SUMIFS(联通数据!I:I,联通数据!A:A,LEFT(O$1,6),联通数据!C:C,F33)/1000</f>
        <v>0</v>
      </c>
    </row>
    <row r="34" spans="1:15">
      <c r="A34" s="9">
        <v>228807</v>
      </c>
      <c r="B34" s="9" t="s">
        <v>89</v>
      </c>
      <c r="C34" s="9" t="s">
        <v>70</v>
      </c>
      <c r="D34" s="18">
        <v>42380</v>
      </c>
      <c r="E34" s="9" t="s">
        <v>17</v>
      </c>
      <c r="F34" s="9">
        <v>15545413110</v>
      </c>
      <c r="G34" s="9" t="s">
        <v>287</v>
      </c>
      <c r="H34" s="9" t="s">
        <v>90</v>
      </c>
      <c r="I34" s="9">
        <v>18604541303</v>
      </c>
      <c r="J34" s="7">
        <v>200</v>
      </c>
      <c r="K34" s="7">
        <v>0</v>
      </c>
      <c r="L34" s="7">
        <v>10</v>
      </c>
      <c r="M34" s="33">
        <f t="shared" si="0"/>
        <v>0</v>
      </c>
      <c r="N34" s="20">
        <f t="shared" si="1"/>
        <v>10</v>
      </c>
      <c r="O34">
        <f>SUMIFS(联通数据!I:I,联通数据!A:A,LEFT(O$1,6),联通数据!C:C,F34)/1000</f>
        <v>200</v>
      </c>
    </row>
    <row r="35" spans="1:15">
      <c r="A35" s="9">
        <v>229031</v>
      </c>
      <c r="B35" s="9" t="s">
        <v>91</v>
      </c>
      <c r="C35" s="9" t="s">
        <v>39</v>
      </c>
      <c r="D35" s="18">
        <v>42387</v>
      </c>
      <c r="E35" s="9" t="s">
        <v>17</v>
      </c>
      <c r="F35" s="9">
        <v>13144660091</v>
      </c>
      <c r="G35" s="9" t="s">
        <v>292</v>
      </c>
      <c r="H35" s="9" t="s">
        <v>40</v>
      </c>
      <c r="I35" s="9">
        <v>18604664632</v>
      </c>
      <c r="J35" s="7">
        <v>2000</v>
      </c>
      <c r="K35" s="7">
        <v>0</v>
      </c>
      <c r="L35" s="7">
        <v>100</v>
      </c>
      <c r="M35" s="33">
        <f t="shared" ref="M35:M66" si="2">IF(J35+K35&gt;0,1-O35/(J35+K35),0)</f>
        <v>1</v>
      </c>
      <c r="N35" s="20">
        <f t="shared" ref="N35:N66" si="3">ROUND(L35*(1-M35),2)</f>
        <v>0</v>
      </c>
      <c r="O35">
        <f>SUMIFS(联通数据!I:I,联通数据!A:A,LEFT(O$1,6),联通数据!C:C,F35)/1000</f>
        <v>0</v>
      </c>
    </row>
    <row r="36" spans="1:15">
      <c r="A36" s="9">
        <v>229079</v>
      </c>
      <c r="B36" s="9" t="s">
        <v>92</v>
      </c>
      <c r="C36" s="9" t="s">
        <v>24</v>
      </c>
      <c r="D36" s="18">
        <v>42389</v>
      </c>
      <c r="E36" s="9" t="s">
        <v>17</v>
      </c>
      <c r="F36" s="9">
        <v>15545159712</v>
      </c>
      <c r="G36" s="9" t="s">
        <v>292</v>
      </c>
      <c r="H36" s="9" t="s">
        <v>93</v>
      </c>
      <c r="I36" s="9">
        <v>18603655953</v>
      </c>
      <c r="J36" s="7">
        <v>0</v>
      </c>
      <c r="K36" s="7">
        <v>0</v>
      </c>
      <c r="L36" s="7">
        <v>0</v>
      </c>
      <c r="M36" s="33">
        <f t="shared" si="2"/>
        <v>0</v>
      </c>
      <c r="N36" s="20">
        <f t="shared" si="3"/>
        <v>0</v>
      </c>
      <c r="O36">
        <f>SUMIFS(联通数据!I:I,联通数据!A:A,LEFT(O$1,6),联通数据!C:C,F36)/1000</f>
        <v>0</v>
      </c>
    </row>
    <row r="37" spans="1:15">
      <c r="A37" s="9">
        <v>229565</v>
      </c>
      <c r="B37" s="9" t="s">
        <v>94</v>
      </c>
      <c r="C37" s="9" t="s">
        <v>24</v>
      </c>
      <c r="D37" s="18">
        <v>42403</v>
      </c>
      <c r="E37" s="9" t="s">
        <v>17</v>
      </c>
      <c r="F37" s="9">
        <v>13029807572</v>
      </c>
      <c r="G37" s="9" t="s">
        <v>287</v>
      </c>
      <c r="H37" s="9" t="s">
        <v>95</v>
      </c>
      <c r="I37" s="9">
        <v>18686817956</v>
      </c>
      <c r="J37" s="7">
        <v>50</v>
      </c>
      <c r="K37" s="7">
        <v>0</v>
      </c>
      <c r="L37" s="7">
        <v>2.5</v>
      </c>
      <c r="M37" s="33">
        <f t="shared" si="2"/>
        <v>0</v>
      </c>
      <c r="N37" s="20">
        <f t="shared" si="3"/>
        <v>2.5</v>
      </c>
      <c r="O37">
        <f>SUMIFS(联通数据!I:I,联通数据!A:A,LEFT(O$1,6),联通数据!C:C,F37)/1000</f>
        <v>50</v>
      </c>
    </row>
    <row r="38" spans="1:15">
      <c r="A38" s="9">
        <v>229749</v>
      </c>
      <c r="B38" s="9" t="s">
        <v>96</v>
      </c>
      <c r="C38" s="9" t="s">
        <v>24</v>
      </c>
      <c r="D38" s="18">
        <v>42416</v>
      </c>
      <c r="E38" s="9" t="s">
        <v>17</v>
      </c>
      <c r="F38" s="9">
        <v>15545540032</v>
      </c>
      <c r="G38" s="9" t="s">
        <v>287</v>
      </c>
      <c r="H38" s="9" t="s">
        <v>97</v>
      </c>
      <c r="I38" s="9">
        <v>18603653136</v>
      </c>
      <c r="J38" s="7">
        <v>741.18</v>
      </c>
      <c r="K38" s="7">
        <v>0</v>
      </c>
      <c r="L38" s="7">
        <v>37.059</v>
      </c>
      <c r="M38" s="33">
        <f t="shared" si="2"/>
        <v>0.0629941444723279</v>
      </c>
      <c r="N38" s="20">
        <f t="shared" si="3"/>
        <v>34.72</v>
      </c>
      <c r="O38">
        <f>SUMIFS(联通数据!I:I,联通数据!A:A,LEFT(O$1,6),联通数据!C:C,F38)/1000</f>
        <v>694.49</v>
      </c>
    </row>
    <row r="39" spans="1:15">
      <c r="A39" s="9">
        <v>230240</v>
      </c>
      <c r="B39" s="9" t="s">
        <v>98</v>
      </c>
      <c r="C39" s="9" t="s">
        <v>24</v>
      </c>
      <c r="D39" s="18">
        <v>42433</v>
      </c>
      <c r="E39" s="9" t="s">
        <v>17</v>
      </c>
      <c r="F39" s="9">
        <v>18686706064</v>
      </c>
      <c r="G39" s="9" t="s">
        <v>292</v>
      </c>
      <c r="H39" s="9" t="s">
        <v>99</v>
      </c>
      <c r="I39" s="9">
        <v>18603655983</v>
      </c>
      <c r="J39" s="7">
        <v>0</v>
      </c>
      <c r="K39" s="7">
        <v>0</v>
      </c>
      <c r="L39" s="7">
        <v>0</v>
      </c>
      <c r="M39" s="33">
        <f t="shared" si="2"/>
        <v>0</v>
      </c>
      <c r="N39" s="20">
        <f t="shared" si="3"/>
        <v>0</v>
      </c>
      <c r="O39">
        <f>SUMIFS(联通数据!I:I,联通数据!A:A,LEFT(O$1,6),联通数据!C:C,F39)/1000</f>
        <v>0</v>
      </c>
    </row>
    <row r="40" spans="1:15">
      <c r="A40" s="9">
        <v>230280</v>
      </c>
      <c r="B40" s="9" t="s">
        <v>100</v>
      </c>
      <c r="C40" s="9" t="s">
        <v>21</v>
      </c>
      <c r="D40" s="18">
        <v>42436</v>
      </c>
      <c r="E40" s="9" t="s">
        <v>17</v>
      </c>
      <c r="F40" s="9">
        <v>15604631379</v>
      </c>
      <c r="G40" s="9" t="s">
        <v>292</v>
      </c>
      <c r="H40" s="9" t="s">
        <v>101</v>
      </c>
      <c r="I40" s="9">
        <v>18604530207</v>
      </c>
      <c r="J40" s="7">
        <v>50</v>
      </c>
      <c r="K40" s="7">
        <v>0</v>
      </c>
      <c r="L40" s="7">
        <v>2.5</v>
      </c>
      <c r="M40" s="33">
        <f t="shared" si="2"/>
        <v>0</v>
      </c>
      <c r="N40" s="20">
        <f t="shared" si="3"/>
        <v>2.5</v>
      </c>
      <c r="O40">
        <f>SUMIFS(联通数据!I:I,联通数据!A:A,LEFT(O$1,6),联通数据!C:C,F40)/1000</f>
        <v>50</v>
      </c>
    </row>
    <row r="41" spans="1:15">
      <c r="A41" s="9">
        <v>230298</v>
      </c>
      <c r="B41" s="9" t="s">
        <v>102</v>
      </c>
      <c r="C41" s="9" t="s">
        <v>77</v>
      </c>
      <c r="D41" s="18">
        <v>42436</v>
      </c>
      <c r="E41" s="9" t="s">
        <v>17</v>
      </c>
      <c r="F41" s="9">
        <v>13045389591</v>
      </c>
      <c r="G41" s="9" t="s">
        <v>292</v>
      </c>
      <c r="H41" s="9" t="s">
        <v>103</v>
      </c>
      <c r="I41" s="9">
        <v>18646410289</v>
      </c>
      <c r="J41" s="7">
        <v>0</v>
      </c>
      <c r="K41" s="7">
        <v>0</v>
      </c>
      <c r="L41" s="7">
        <v>0</v>
      </c>
      <c r="M41" s="33">
        <f t="shared" si="2"/>
        <v>0</v>
      </c>
      <c r="N41" s="20">
        <f t="shared" si="3"/>
        <v>0</v>
      </c>
      <c r="O41">
        <f>SUMIFS(联通数据!I:I,联通数据!A:A,LEFT(O$1,6),联通数据!C:C,F41)/1000</f>
        <v>0</v>
      </c>
    </row>
    <row r="42" spans="1:15">
      <c r="A42" s="9">
        <v>230391</v>
      </c>
      <c r="B42" s="9" t="s">
        <v>104</v>
      </c>
      <c r="C42" s="9" t="s">
        <v>16</v>
      </c>
      <c r="D42" s="18">
        <v>42439</v>
      </c>
      <c r="E42" s="9" t="s">
        <v>17</v>
      </c>
      <c r="F42" s="9">
        <v>15604593101</v>
      </c>
      <c r="G42" s="9" t="s">
        <v>292</v>
      </c>
      <c r="H42" s="9" t="s">
        <v>105</v>
      </c>
      <c r="I42" s="9">
        <v>15645900521</v>
      </c>
      <c r="J42" s="7">
        <v>800</v>
      </c>
      <c r="K42" s="7">
        <v>0</v>
      </c>
      <c r="L42" s="7">
        <v>40</v>
      </c>
      <c r="M42" s="33">
        <f t="shared" si="2"/>
        <v>1</v>
      </c>
      <c r="N42" s="20">
        <f t="shared" si="3"/>
        <v>0</v>
      </c>
      <c r="O42">
        <f>SUMIFS(联通数据!I:I,联通数据!A:A,LEFT(O$1,6),联通数据!C:C,F42)/1000</f>
        <v>0</v>
      </c>
    </row>
    <row r="43" spans="1:15">
      <c r="A43" s="9">
        <v>230501</v>
      </c>
      <c r="B43" s="9" t="s">
        <v>106</v>
      </c>
      <c r="C43" s="9" t="s">
        <v>85</v>
      </c>
      <c r="D43" s="18">
        <v>42444</v>
      </c>
      <c r="E43" s="9" t="s">
        <v>17</v>
      </c>
      <c r="F43" s="9">
        <v>13039787819</v>
      </c>
      <c r="G43" s="9" t="s">
        <v>292</v>
      </c>
      <c r="H43" s="9" t="s">
        <v>107</v>
      </c>
      <c r="I43" s="9">
        <v>18645604068</v>
      </c>
      <c r="J43" s="7">
        <v>800</v>
      </c>
      <c r="K43" s="7">
        <v>0</v>
      </c>
      <c r="L43" s="7">
        <v>40</v>
      </c>
      <c r="M43" s="33">
        <f t="shared" si="2"/>
        <v>1</v>
      </c>
      <c r="N43" s="20">
        <f t="shared" si="3"/>
        <v>0</v>
      </c>
      <c r="O43">
        <f>SUMIFS(联通数据!I:I,联通数据!A:A,LEFT(O$1,6),联通数据!C:C,F43)/1000</f>
        <v>0</v>
      </c>
    </row>
    <row r="44" spans="1:15">
      <c r="A44" s="9">
        <v>230502</v>
      </c>
      <c r="B44" s="9" t="s">
        <v>108</v>
      </c>
      <c r="C44" s="9" t="s">
        <v>24</v>
      </c>
      <c r="D44" s="18">
        <v>42444</v>
      </c>
      <c r="E44" s="9" t="s">
        <v>17</v>
      </c>
      <c r="F44" s="9">
        <v>13029726327</v>
      </c>
      <c r="G44" s="9" t="s">
        <v>287</v>
      </c>
      <c r="H44" s="9" t="s">
        <v>109</v>
      </c>
      <c r="I44" s="9">
        <v>18603655891</v>
      </c>
      <c r="J44" s="7">
        <v>505.52</v>
      </c>
      <c r="K44" s="7">
        <v>0</v>
      </c>
      <c r="L44" s="7">
        <v>25.276</v>
      </c>
      <c r="M44" s="33">
        <f t="shared" si="2"/>
        <v>-0.59344833043203</v>
      </c>
      <c r="N44" s="20">
        <f t="shared" si="3"/>
        <v>40.28</v>
      </c>
      <c r="O44">
        <f>SUMIFS(联通数据!I:I,联通数据!A:A,LEFT(O$1,6),联通数据!C:C,F44)/1000</f>
        <v>805.52</v>
      </c>
    </row>
    <row r="45" spans="1:15">
      <c r="A45" s="9">
        <v>230712</v>
      </c>
      <c r="B45" s="9" t="s">
        <v>110</v>
      </c>
      <c r="C45" s="9" t="s">
        <v>24</v>
      </c>
      <c r="D45" s="18">
        <v>42450</v>
      </c>
      <c r="E45" s="9" t="s">
        <v>17</v>
      </c>
      <c r="F45" s="9">
        <v>13125911397</v>
      </c>
      <c r="G45" s="9" t="s">
        <v>287</v>
      </c>
      <c r="H45" s="9" t="s">
        <v>111</v>
      </c>
      <c r="I45" s="9">
        <v>18603655892</v>
      </c>
      <c r="J45" s="7">
        <v>49.68</v>
      </c>
      <c r="K45" s="7">
        <v>0</v>
      </c>
      <c r="L45" s="7">
        <v>2.484</v>
      </c>
      <c r="M45" s="33">
        <f t="shared" si="2"/>
        <v>0</v>
      </c>
      <c r="N45" s="20">
        <f t="shared" si="3"/>
        <v>2.48</v>
      </c>
      <c r="O45">
        <f>SUMIFS(联通数据!I:I,联通数据!A:A,LEFT(O$1,6),联通数据!C:C,F45)/1000</f>
        <v>49.68</v>
      </c>
    </row>
    <row r="46" spans="1:15">
      <c r="A46" s="9">
        <v>230958</v>
      </c>
      <c r="B46" s="9" t="s">
        <v>112</v>
      </c>
      <c r="C46" s="9" t="s">
        <v>67</v>
      </c>
      <c r="D46" s="18">
        <v>42458</v>
      </c>
      <c r="E46" s="9" t="s">
        <v>17</v>
      </c>
      <c r="F46" s="9">
        <v>15545556309</v>
      </c>
      <c r="G46" s="9" t="s">
        <v>287</v>
      </c>
      <c r="H46" s="9" t="s">
        <v>113</v>
      </c>
      <c r="I46" s="9">
        <v>15645501077</v>
      </c>
      <c r="J46" s="7">
        <v>50</v>
      </c>
      <c r="K46" s="7">
        <v>0</v>
      </c>
      <c r="L46" s="7">
        <v>2.5</v>
      </c>
      <c r="M46" s="33">
        <f t="shared" si="2"/>
        <v>1</v>
      </c>
      <c r="N46" s="20">
        <f t="shared" si="3"/>
        <v>0</v>
      </c>
      <c r="O46">
        <f>SUMIFS(联通数据!I:I,联通数据!A:A,LEFT(O$1,6),联通数据!C:C,F46)/1000</f>
        <v>0</v>
      </c>
    </row>
    <row r="47" spans="1:15">
      <c r="A47" s="9">
        <v>230977</v>
      </c>
      <c r="B47" s="9" t="s">
        <v>114</v>
      </c>
      <c r="C47" s="9" t="s">
        <v>24</v>
      </c>
      <c r="D47" s="18">
        <v>42459</v>
      </c>
      <c r="E47" s="9" t="s">
        <v>17</v>
      </c>
      <c r="F47" s="9">
        <v>13069860176</v>
      </c>
      <c r="G47" s="9" t="s">
        <v>287</v>
      </c>
      <c r="H47" s="9" t="s">
        <v>115</v>
      </c>
      <c r="I47" s="9">
        <v>18645181233</v>
      </c>
      <c r="J47" s="7">
        <v>0</v>
      </c>
      <c r="K47" s="7">
        <v>0</v>
      </c>
      <c r="L47" s="7">
        <v>0</v>
      </c>
      <c r="M47" s="33">
        <f t="shared" si="2"/>
        <v>0</v>
      </c>
      <c r="N47" s="20">
        <f t="shared" si="3"/>
        <v>0</v>
      </c>
      <c r="O47">
        <f>SUMIFS(联通数据!I:I,联通数据!A:A,LEFT(O$1,6),联通数据!C:C,F47)/1000</f>
        <v>0</v>
      </c>
    </row>
    <row r="48" spans="1:15">
      <c r="A48" s="9">
        <v>231012</v>
      </c>
      <c r="B48" s="9" t="s">
        <v>116</v>
      </c>
      <c r="C48" s="9" t="s">
        <v>24</v>
      </c>
      <c r="D48" s="18">
        <v>42460</v>
      </c>
      <c r="E48" s="9" t="s">
        <v>17</v>
      </c>
      <c r="F48" s="9">
        <v>13100874110</v>
      </c>
      <c r="G48" s="9" t="s">
        <v>287</v>
      </c>
      <c r="H48" s="9" t="s">
        <v>117</v>
      </c>
      <c r="I48" s="9">
        <v>18603655355</v>
      </c>
      <c r="J48" s="7">
        <v>882.11</v>
      </c>
      <c r="K48" s="7">
        <v>0</v>
      </c>
      <c r="L48" s="7">
        <v>44.1055</v>
      </c>
      <c r="M48" s="33">
        <f t="shared" si="2"/>
        <v>-0.000238065547380817</v>
      </c>
      <c r="N48" s="20">
        <f t="shared" si="3"/>
        <v>44.12</v>
      </c>
      <c r="O48">
        <f>SUMIFS(联通数据!I:I,联通数据!A:A,LEFT(O$1,6),联通数据!C:C,F48)/1000</f>
        <v>882.32</v>
      </c>
    </row>
    <row r="49" spans="1:15">
      <c r="A49" s="9">
        <v>231015</v>
      </c>
      <c r="B49" s="9" t="s">
        <v>118</v>
      </c>
      <c r="C49" s="9" t="s">
        <v>21</v>
      </c>
      <c r="D49" s="18">
        <v>42460</v>
      </c>
      <c r="E49" s="9" t="s">
        <v>17</v>
      </c>
      <c r="F49" s="9">
        <v>15603631425</v>
      </c>
      <c r="G49" s="9" t="s">
        <v>292</v>
      </c>
      <c r="H49" s="9" t="s">
        <v>119</v>
      </c>
      <c r="I49" s="9">
        <v>18645320139</v>
      </c>
      <c r="J49" s="7">
        <v>200</v>
      </c>
      <c r="K49" s="7">
        <v>0</v>
      </c>
      <c r="L49" s="7">
        <v>10</v>
      </c>
      <c r="M49" s="33">
        <f t="shared" si="2"/>
        <v>0</v>
      </c>
      <c r="N49" s="20">
        <f t="shared" si="3"/>
        <v>10</v>
      </c>
      <c r="O49">
        <f>SUMIFS(联通数据!I:I,联通数据!A:A,LEFT(O$1,6),联通数据!C:C,F49)/1000</f>
        <v>200</v>
      </c>
    </row>
    <row r="50" spans="1:15">
      <c r="A50" s="9">
        <v>231044</v>
      </c>
      <c r="B50" s="9" t="s">
        <v>120</v>
      </c>
      <c r="C50" s="9" t="s">
        <v>34</v>
      </c>
      <c r="D50" s="18">
        <v>42461</v>
      </c>
      <c r="E50" s="9" t="s">
        <v>17</v>
      </c>
      <c r="F50" s="9">
        <v>13089625051</v>
      </c>
      <c r="G50" s="9" t="s">
        <v>287</v>
      </c>
      <c r="H50" s="9" t="s">
        <v>35</v>
      </c>
      <c r="I50" s="9">
        <v>15645887172</v>
      </c>
      <c r="J50" s="7">
        <v>72.05</v>
      </c>
      <c r="K50" s="7">
        <v>0</v>
      </c>
      <c r="L50" s="7">
        <v>3.6025</v>
      </c>
      <c r="M50" s="33">
        <f t="shared" si="2"/>
        <v>0</v>
      </c>
      <c r="N50" s="20">
        <f t="shared" si="3"/>
        <v>3.6</v>
      </c>
      <c r="O50">
        <f>SUMIFS(联通数据!I:I,联通数据!A:A,LEFT(O$1,6),联通数据!C:C,F50)/1000</f>
        <v>72.05</v>
      </c>
    </row>
    <row r="51" spans="1:15">
      <c r="A51" s="9">
        <v>231072</v>
      </c>
      <c r="B51" s="9" t="s">
        <v>121</v>
      </c>
      <c r="C51" s="9" t="s">
        <v>16</v>
      </c>
      <c r="D51" s="18">
        <v>42461</v>
      </c>
      <c r="E51" s="9" t="s">
        <v>17</v>
      </c>
      <c r="F51" s="9">
        <v>13029836886</v>
      </c>
      <c r="G51" s="9" t="s">
        <v>292</v>
      </c>
      <c r="H51" s="9" t="s">
        <v>122</v>
      </c>
      <c r="I51" s="9">
        <v>15645092162</v>
      </c>
      <c r="J51" s="7">
        <v>400</v>
      </c>
      <c r="K51" s="7">
        <v>0</v>
      </c>
      <c r="L51" s="7">
        <v>20</v>
      </c>
      <c r="M51" s="33">
        <f t="shared" si="2"/>
        <v>0</v>
      </c>
      <c r="N51" s="20">
        <f t="shared" si="3"/>
        <v>20</v>
      </c>
      <c r="O51">
        <f>SUMIFS(联通数据!I:I,联通数据!A:A,LEFT(O$1,6),联通数据!C:C,F51)/1000</f>
        <v>400</v>
      </c>
    </row>
    <row r="52" spans="1:15">
      <c r="A52" s="9">
        <v>231108</v>
      </c>
      <c r="B52" s="9" t="s">
        <v>123</v>
      </c>
      <c r="C52" s="9" t="s">
        <v>21</v>
      </c>
      <c r="D52" s="18">
        <v>42465</v>
      </c>
      <c r="E52" s="9" t="s">
        <v>17</v>
      </c>
      <c r="F52" s="9">
        <v>13045336752</v>
      </c>
      <c r="G52" s="9" t="s">
        <v>292</v>
      </c>
      <c r="H52" s="9" t="s">
        <v>124</v>
      </c>
      <c r="I52" s="9">
        <v>18604530032</v>
      </c>
      <c r="J52" s="7">
        <v>100</v>
      </c>
      <c r="K52" s="7">
        <v>0</v>
      </c>
      <c r="L52" s="7">
        <v>5</v>
      </c>
      <c r="M52" s="33">
        <f t="shared" si="2"/>
        <v>1</v>
      </c>
      <c r="N52" s="20">
        <f t="shared" si="3"/>
        <v>0</v>
      </c>
      <c r="O52">
        <f>SUMIFS(联通数据!I:I,联通数据!A:A,LEFT(O$1,6),联通数据!C:C,F52)/1000</f>
        <v>0</v>
      </c>
    </row>
    <row r="53" spans="1:15">
      <c r="A53" s="9">
        <v>231485</v>
      </c>
      <c r="B53" s="9" t="s">
        <v>125</v>
      </c>
      <c r="C53" s="9" t="s">
        <v>16</v>
      </c>
      <c r="D53" s="18">
        <v>42479</v>
      </c>
      <c r="E53" s="9" t="s">
        <v>17</v>
      </c>
      <c r="F53" s="9">
        <v>13244592769</v>
      </c>
      <c r="G53" s="9" t="s">
        <v>292</v>
      </c>
      <c r="H53" s="9" t="s">
        <v>126</v>
      </c>
      <c r="I53" s="9">
        <v>15645900517</v>
      </c>
      <c r="J53" s="7">
        <v>0</v>
      </c>
      <c r="K53" s="7">
        <v>0</v>
      </c>
      <c r="L53" s="7">
        <v>0</v>
      </c>
      <c r="M53" s="33">
        <f t="shared" si="2"/>
        <v>0</v>
      </c>
      <c r="N53" s="20">
        <f t="shared" si="3"/>
        <v>0</v>
      </c>
      <c r="O53">
        <f>SUMIFS(联通数据!I:I,联通数据!A:A,LEFT(O$1,6),联通数据!C:C,F53)/1000</f>
        <v>0</v>
      </c>
    </row>
    <row r="54" spans="1:15">
      <c r="A54" s="9">
        <v>231594</v>
      </c>
      <c r="B54" s="9" t="s">
        <v>127</v>
      </c>
      <c r="C54" s="9" t="s">
        <v>24</v>
      </c>
      <c r="D54" s="18">
        <v>42481</v>
      </c>
      <c r="E54" s="9" t="s">
        <v>17</v>
      </c>
      <c r="F54" s="9">
        <v>15561561681</v>
      </c>
      <c r="G54" s="9" t="s">
        <v>292</v>
      </c>
      <c r="H54" s="9" t="s">
        <v>18</v>
      </c>
      <c r="I54" s="9">
        <v>18603600503</v>
      </c>
      <c r="J54" s="7">
        <v>0</v>
      </c>
      <c r="K54" s="7">
        <v>0</v>
      </c>
      <c r="L54" s="7">
        <v>0</v>
      </c>
      <c r="M54" s="33">
        <f t="shared" si="2"/>
        <v>0</v>
      </c>
      <c r="N54" s="20">
        <f t="shared" si="3"/>
        <v>0</v>
      </c>
      <c r="O54">
        <f>SUMIFS(联通数据!I:I,联通数据!A:A,LEFT(O$1,6),联通数据!C:C,F54)/1000</f>
        <v>0</v>
      </c>
    </row>
    <row r="55" spans="1:15">
      <c r="A55" s="9">
        <v>232094</v>
      </c>
      <c r="B55" s="9" t="s">
        <v>128</v>
      </c>
      <c r="C55" s="9" t="s">
        <v>16</v>
      </c>
      <c r="D55" s="18">
        <v>42495</v>
      </c>
      <c r="E55" s="9" t="s">
        <v>17</v>
      </c>
      <c r="F55" s="9">
        <v>13194596220</v>
      </c>
      <c r="G55" s="9" t="s">
        <v>292</v>
      </c>
      <c r="H55" s="9" t="s">
        <v>129</v>
      </c>
      <c r="I55" s="9">
        <v>15645902667</v>
      </c>
      <c r="J55" s="7">
        <v>0</v>
      </c>
      <c r="K55" s="7">
        <v>0</v>
      </c>
      <c r="L55" s="7">
        <v>0</v>
      </c>
      <c r="M55" s="33">
        <f t="shared" si="2"/>
        <v>0</v>
      </c>
      <c r="N55" s="20">
        <f t="shared" si="3"/>
        <v>0</v>
      </c>
      <c r="O55">
        <f>SUMIFS(联通数据!I:I,联通数据!A:A,LEFT(O$1,6),联通数据!C:C,F55)/1000</f>
        <v>0</v>
      </c>
    </row>
    <row r="56" spans="1:15">
      <c r="A56" s="9">
        <v>232187</v>
      </c>
      <c r="B56" s="9" t="s">
        <v>130</v>
      </c>
      <c r="C56" s="9" t="s">
        <v>29</v>
      </c>
      <c r="D56" s="18">
        <v>42499</v>
      </c>
      <c r="E56" s="9" t="s">
        <v>17</v>
      </c>
      <c r="F56" s="9">
        <v>13089740575</v>
      </c>
      <c r="G56" s="9" t="s">
        <v>292</v>
      </c>
      <c r="H56" s="9" t="s">
        <v>131</v>
      </c>
      <c r="I56" s="9">
        <v>15645202539</v>
      </c>
      <c r="J56" s="7">
        <v>50</v>
      </c>
      <c r="K56" s="7">
        <v>0</v>
      </c>
      <c r="L56" s="7">
        <v>2.5</v>
      </c>
      <c r="M56" s="33">
        <f t="shared" si="2"/>
        <v>0</v>
      </c>
      <c r="N56" s="20">
        <f t="shared" si="3"/>
        <v>2.5</v>
      </c>
      <c r="O56">
        <f>SUMIFS(联通数据!I:I,联通数据!A:A,LEFT(O$1,6),联通数据!C:C,F56)/1000</f>
        <v>50</v>
      </c>
    </row>
    <row r="57" spans="1:15">
      <c r="A57" s="9">
        <v>232262</v>
      </c>
      <c r="B57" s="9" t="s">
        <v>132</v>
      </c>
      <c r="C57" s="9" t="s">
        <v>77</v>
      </c>
      <c r="D57" s="18">
        <v>42501</v>
      </c>
      <c r="E57" s="9" t="s">
        <v>17</v>
      </c>
      <c r="F57" s="9">
        <v>13009968712</v>
      </c>
      <c r="G57" s="9" t="s">
        <v>292</v>
      </c>
      <c r="H57" s="9" t="s">
        <v>133</v>
      </c>
      <c r="I57" s="9">
        <v>18646489055</v>
      </c>
      <c r="J57" s="7">
        <v>50</v>
      </c>
      <c r="K57" s="7">
        <v>0</v>
      </c>
      <c r="L57" s="7">
        <v>2.5</v>
      </c>
      <c r="M57" s="33">
        <f t="shared" si="2"/>
        <v>1</v>
      </c>
      <c r="N57" s="20">
        <f t="shared" si="3"/>
        <v>0</v>
      </c>
      <c r="O57">
        <f>SUMIFS(联通数据!I:I,联通数据!A:A,LEFT(O$1,6),联通数据!C:C,F57)/1000</f>
        <v>0</v>
      </c>
    </row>
    <row r="58" spans="1:15">
      <c r="A58" s="9">
        <v>232268</v>
      </c>
      <c r="B58" s="9" t="s">
        <v>134</v>
      </c>
      <c r="C58" s="9" t="s">
        <v>85</v>
      </c>
      <c r="D58" s="18">
        <v>42501</v>
      </c>
      <c r="E58" s="9" t="s">
        <v>17</v>
      </c>
      <c r="F58" s="9">
        <v>13039775697</v>
      </c>
      <c r="G58" s="9" t="s">
        <v>292</v>
      </c>
      <c r="H58" s="9" t="s">
        <v>135</v>
      </c>
      <c r="I58" s="9">
        <v>13251569777</v>
      </c>
      <c r="J58" s="7">
        <v>800</v>
      </c>
      <c r="K58" s="7">
        <v>0</v>
      </c>
      <c r="L58" s="7">
        <v>40</v>
      </c>
      <c r="M58" s="33">
        <f t="shared" si="2"/>
        <v>1</v>
      </c>
      <c r="N58" s="20">
        <f t="shared" si="3"/>
        <v>0</v>
      </c>
      <c r="O58">
        <f>SUMIFS(联通数据!I:I,联通数据!A:A,LEFT(O$1,6),联通数据!C:C,F58)/1000</f>
        <v>0</v>
      </c>
    </row>
    <row r="59" spans="1:15">
      <c r="A59" s="9">
        <v>232269</v>
      </c>
      <c r="B59" s="9" t="s">
        <v>136</v>
      </c>
      <c r="C59" s="9" t="s">
        <v>21</v>
      </c>
      <c r="D59" s="18">
        <v>42501</v>
      </c>
      <c r="E59" s="9" t="s">
        <v>17</v>
      </c>
      <c r="F59" s="9">
        <v>13144635512</v>
      </c>
      <c r="G59" s="9" t="s">
        <v>292</v>
      </c>
      <c r="H59" s="9" t="s">
        <v>137</v>
      </c>
      <c r="I59" s="9">
        <v>18604530781</v>
      </c>
      <c r="J59" s="7">
        <v>100</v>
      </c>
      <c r="K59" s="7">
        <v>0</v>
      </c>
      <c r="L59" s="7">
        <v>5</v>
      </c>
      <c r="M59" s="33">
        <f t="shared" si="2"/>
        <v>1</v>
      </c>
      <c r="N59" s="20">
        <f t="shared" si="3"/>
        <v>0</v>
      </c>
      <c r="O59">
        <f>SUMIFS(联通数据!I:I,联通数据!A:A,LEFT(O$1,6),联通数据!C:C,F59)/1000</f>
        <v>0</v>
      </c>
    </row>
    <row r="60" spans="1:15">
      <c r="A60" s="9">
        <v>232289</v>
      </c>
      <c r="B60" s="9" t="s">
        <v>138</v>
      </c>
      <c r="C60" s="9" t="s">
        <v>16</v>
      </c>
      <c r="D60" s="18">
        <v>42502</v>
      </c>
      <c r="E60" s="9" t="s">
        <v>17</v>
      </c>
      <c r="F60" s="9">
        <v>13039835520</v>
      </c>
      <c r="G60" s="9" t="s">
        <v>292</v>
      </c>
      <c r="H60" s="9" t="s">
        <v>139</v>
      </c>
      <c r="I60" s="9">
        <v>15645902355</v>
      </c>
      <c r="J60" s="7">
        <v>400</v>
      </c>
      <c r="K60" s="7">
        <v>0</v>
      </c>
      <c r="L60" s="7">
        <v>20</v>
      </c>
      <c r="M60" s="33">
        <f t="shared" si="2"/>
        <v>1</v>
      </c>
      <c r="N60" s="20">
        <f t="shared" si="3"/>
        <v>0</v>
      </c>
      <c r="O60">
        <f>SUMIFS(联通数据!I:I,联通数据!A:A,LEFT(O$1,6),联通数据!C:C,F60)/1000</f>
        <v>0</v>
      </c>
    </row>
    <row r="61" spans="1:15">
      <c r="A61" s="9">
        <v>232442</v>
      </c>
      <c r="B61" s="9" t="s">
        <v>140</v>
      </c>
      <c r="C61" s="9" t="s">
        <v>141</v>
      </c>
      <c r="D61" s="18">
        <v>42506</v>
      </c>
      <c r="E61" s="9" t="s">
        <v>17</v>
      </c>
      <c r="F61" s="9">
        <v>13091750030</v>
      </c>
      <c r="G61" s="9" t="s">
        <v>292</v>
      </c>
      <c r="H61" s="9" t="s">
        <v>78</v>
      </c>
      <c r="I61" s="9">
        <v>15604572009</v>
      </c>
      <c r="J61" s="7">
        <v>1200</v>
      </c>
      <c r="K61" s="7">
        <v>0</v>
      </c>
      <c r="L61" s="7">
        <v>60</v>
      </c>
      <c r="M61" s="33">
        <f t="shared" si="2"/>
        <v>1</v>
      </c>
      <c r="N61" s="20">
        <f t="shared" si="3"/>
        <v>0</v>
      </c>
      <c r="O61">
        <f>SUMIFS(联通数据!I:I,联通数据!A:A,LEFT(O$1,6),联通数据!C:C,F61)/1000</f>
        <v>0</v>
      </c>
    </row>
    <row r="62" spans="1:15">
      <c r="A62" s="9">
        <v>232736</v>
      </c>
      <c r="B62" s="9" t="s">
        <v>142</v>
      </c>
      <c r="C62" s="9" t="s">
        <v>16</v>
      </c>
      <c r="D62" s="18">
        <v>42515</v>
      </c>
      <c r="E62" s="9" t="s">
        <v>17</v>
      </c>
      <c r="F62" s="9">
        <v>13029823031</v>
      </c>
      <c r="G62" s="9" t="s">
        <v>292</v>
      </c>
      <c r="H62" s="9" t="s">
        <v>143</v>
      </c>
      <c r="I62" s="9">
        <v>15645904158</v>
      </c>
      <c r="J62" s="7">
        <v>200</v>
      </c>
      <c r="K62" s="7">
        <v>0</v>
      </c>
      <c r="L62" s="7">
        <v>10</v>
      </c>
      <c r="M62" s="33">
        <f t="shared" si="2"/>
        <v>1</v>
      </c>
      <c r="N62" s="20">
        <f t="shared" si="3"/>
        <v>0</v>
      </c>
      <c r="O62">
        <f>SUMIFS(联通数据!I:I,联通数据!A:A,LEFT(O$1,6),联通数据!C:C,F62)/1000</f>
        <v>0</v>
      </c>
    </row>
    <row r="63" spans="1:15">
      <c r="A63" s="9">
        <v>232791</v>
      </c>
      <c r="B63" s="9" t="s">
        <v>144</v>
      </c>
      <c r="C63" s="9" t="s">
        <v>141</v>
      </c>
      <c r="D63" s="18">
        <v>42517</v>
      </c>
      <c r="E63" s="9" t="s">
        <v>17</v>
      </c>
      <c r="F63" s="9">
        <v>13089902168</v>
      </c>
      <c r="G63" s="9" t="s">
        <v>292</v>
      </c>
      <c r="H63" s="9" t="s">
        <v>145</v>
      </c>
      <c r="I63" s="9">
        <v>15604572021</v>
      </c>
      <c r="J63" s="7">
        <v>100</v>
      </c>
      <c r="K63" s="7">
        <v>0</v>
      </c>
      <c r="L63" s="7">
        <v>5</v>
      </c>
      <c r="M63" s="33">
        <f t="shared" si="2"/>
        <v>1</v>
      </c>
      <c r="N63" s="20">
        <f t="shared" si="3"/>
        <v>0</v>
      </c>
      <c r="O63">
        <f>SUMIFS(联通数据!I:I,联通数据!A:A,LEFT(O$1,6),联通数据!C:C,F63)/1000</f>
        <v>0</v>
      </c>
    </row>
    <row r="64" spans="1:15">
      <c r="A64" s="9">
        <v>232795</v>
      </c>
      <c r="B64" s="9" t="s">
        <v>146</v>
      </c>
      <c r="C64" s="9" t="s">
        <v>24</v>
      </c>
      <c r="D64" s="18">
        <v>42517</v>
      </c>
      <c r="E64" s="9" t="s">
        <v>17</v>
      </c>
      <c r="F64" s="9">
        <v>15546108519</v>
      </c>
      <c r="G64" s="9" t="s">
        <v>293</v>
      </c>
      <c r="H64" s="9" t="s">
        <v>147</v>
      </c>
      <c r="I64" s="9">
        <v>18603656003</v>
      </c>
      <c r="J64" s="7">
        <v>5376.98</v>
      </c>
      <c r="K64" s="7">
        <v>0</v>
      </c>
      <c r="L64" s="7">
        <v>268.849</v>
      </c>
      <c r="M64" s="33">
        <f t="shared" si="2"/>
        <v>0.0767438227406462</v>
      </c>
      <c r="N64" s="20">
        <f t="shared" si="3"/>
        <v>248.22</v>
      </c>
      <c r="O64">
        <f>SUMIFS(联通数据!I:I,联通数据!A:A,LEFT(O$1,6),联通数据!C:C,F64)/1000</f>
        <v>4964.33</v>
      </c>
    </row>
    <row r="65" spans="1:15">
      <c r="A65" s="9">
        <v>232923</v>
      </c>
      <c r="B65" s="9" t="s">
        <v>148</v>
      </c>
      <c r="C65" s="9" t="s">
        <v>67</v>
      </c>
      <c r="D65" s="18">
        <v>42522</v>
      </c>
      <c r="E65" s="9" t="s">
        <v>17</v>
      </c>
      <c r="F65" s="9">
        <v>13039953705</v>
      </c>
      <c r="G65" s="9" t="s">
        <v>287</v>
      </c>
      <c r="H65" s="9" t="s">
        <v>149</v>
      </c>
      <c r="I65" s="9">
        <v>18645502235</v>
      </c>
      <c r="J65" s="7">
        <v>474.97</v>
      </c>
      <c r="K65" s="7">
        <v>0</v>
      </c>
      <c r="L65" s="7">
        <v>23.7485</v>
      </c>
      <c r="M65" s="33">
        <f t="shared" si="2"/>
        <v>0.842158452112765</v>
      </c>
      <c r="N65" s="20">
        <f t="shared" si="3"/>
        <v>3.75</v>
      </c>
      <c r="O65">
        <f>SUMIFS(联通数据!I:I,联通数据!A:A,LEFT(O$1,6),联通数据!C:C,F65)/1000</f>
        <v>74.97</v>
      </c>
    </row>
    <row r="66" spans="1:15">
      <c r="A66" s="9">
        <v>232933</v>
      </c>
      <c r="B66" s="9" t="s">
        <v>150</v>
      </c>
      <c r="C66" s="9" t="s">
        <v>16</v>
      </c>
      <c r="D66" s="18">
        <v>42522</v>
      </c>
      <c r="E66" s="9" t="s">
        <v>17</v>
      </c>
      <c r="F66" s="9">
        <v>13029903327</v>
      </c>
      <c r="G66" s="9" t="s">
        <v>292</v>
      </c>
      <c r="H66" s="9" t="s">
        <v>151</v>
      </c>
      <c r="I66" s="9">
        <v>15645902632</v>
      </c>
      <c r="J66" s="7">
        <v>400</v>
      </c>
      <c r="K66" s="7">
        <v>0</v>
      </c>
      <c r="L66" s="7">
        <v>20</v>
      </c>
      <c r="M66" s="33">
        <f t="shared" si="2"/>
        <v>1</v>
      </c>
      <c r="N66" s="20">
        <f t="shared" si="3"/>
        <v>0</v>
      </c>
      <c r="O66">
        <f>SUMIFS(联通数据!I:I,联通数据!A:A,LEFT(O$1,6),联通数据!C:C,F66)/1000</f>
        <v>0</v>
      </c>
    </row>
    <row r="67" spans="1:15">
      <c r="A67" s="9">
        <v>233227</v>
      </c>
      <c r="B67" s="9" t="s">
        <v>152</v>
      </c>
      <c r="C67" s="9" t="s">
        <v>24</v>
      </c>
      <c r="D67" s="18">
        <v>42529</v>
      </c>
      <c r="E67" s="9" t="s">
        <v>17</v>
      </c>
      <c r="F67" s="9">
        <v>13115316502</v>
      </c>
      <c r="G67" s="9" t="s">
        <v>287</v>
      </c>
      <c r="H67" s="9" t="s">
        <v>50</v>
      </c>
      <c r="I67" s="9">
        <v>18646181233</v>
      </c>
      <c r="J67" s="7">
        <v>777.51</v>
      </c>
      <c r="K67" s="7">
        <v>0</v>
      </c>
      <c r="L67" s="7">
        <v>38.8755</v>
      </c>
      <c r="M67" s="33">
        <f t="shared" ref="M67:M98" si="4">IF(J67+K67&gt;0,1-O67/(J67+K67),0)</f>
        <v>0.0532983498604519</v>
      </c>
      <c r="N67" s="20">
        <f t="shared" ref="N67:N98" si="5">ROUND(L67*(1-M67),2)</f>
        <v>36.8</v>
      </c>
      <c r="O67">
        <f>SUMIFS(联通数据!I:I,联通数据!A:A,LEFT(O$1,6),联通数据!C:C,F67)/1000</f>
        <v>736.07</v>
      </c>
    </row>
    <row r="68" spans="1:15">
      <c r="A68" s="9">
        <v>233334</v>
      </c>
      <c r="B68" s="9" t="s">
        <v>108</v>
      </c>
      <c r="C68" s="9" t="s">
        <v>24</v>
      </c>
      <c r="D68" s="18">
        <v>42534</v>
      </c>
      <c r="E68" s="9" t="s">
        <v>17</v>
      </c>
      <c r="F68" s="9">
        <v>15636160874</v>
      </c>
      <c r="G68" s="9" t="s">
        <v>287</v>
      </c>
      <c r="H68" s="9" t="s">
        <v>109</v>
      </c>
      <c r="I68" s="9">
        <v>18603655891</v>
      </c>
      <c r="J68" s="7">
        <v>400</v>
      </c>
      <c r="K68" s="7">
        <v>0</v>
      </c>
      <c r="L68" s="7">
        <v>20</v>
      </c>
      <c r="M68" s="33">
        <f t="shared" si="4"/>
        <v>0</v>
      </c>
      <c r="N68" s="20">
        <f t="shared" si="5"/>
        <v>20</v>
      </c>
      <c r="O68">
        <f>SUMIFS(联通数据!I:I,联通数据!A:A,LEFT(O$1,6),联通数据!C:C,F68)/1000</f>
        <v>400</v>
      </c>
    </row>
    <row r="69" spans="1:15">
      <c r="A69" s="9">
        <v>234112</v>
      </c>
      <c r="B69" s="9" t="s">
        <v>153</v>
      </c>
      <c r="C69" s="9" t="s">
        <v>24</v>
      </c>
      <c r="D69" s="18">
        <v>42538</v>
      </c>
      <c r="E69" s="9" t="s">
        <v>17</v>
      </c>
      <c r="F69" s="9">
        <v>13091884792</v>
      </c>
      <c r="G69" s="9" t="s">
        <v>287</v>
      </c>
      <c r="H69" s="9" t="s">
        <v>154</v>
      </c>
      <c r="I69" s="9">
        <v>18603655929</v>
      </c>
      <c r="J69" s="7">
        <v>0</v>
      </c>
      <c r="K69" s="7">
        <v>0</v>
      </c>
      <c r="L69" s="7">
        <v>0</v>
      </c>
      <c r="M69" s="33">
        <f t="shared" si="4"/>
        <v>0</v>
      </c>
      <c r="N69" s="20">
        <f t="shared" si="5"/>
        <v>0</v>
      </c>
      <c r="O69">
        <f>SUMIFS(联通数据!I:I,联通数据!A:A,LEFT(O$1,6),联通数据!C:C,F69)/1000</f>
        <v>0</v>
      </c>
    </row>
    <row r="70" spans="1:15">
      <c r="A70" s="9">
        <v>234113</v>
      </c>
      <c r="B70" s="9" t="s">
        <v>155</v>
      </c>
      <c r="C70" s="9" t="s">
        <v>24</v>
      </c>
      <c r="D70" s="18">
        <v>42538</v>
      </c>
      <c r="E70" s="9" t="s">
        <v>17</v>
      </c>
      <c r="F70" s="9">
        <v>13091884758</v>
      </c>
      <c r="G70" s="9" t="s">
        <v>287</v>
      </c>
      <c r="H70" s="9" t="s">
        <v>154</v>
      </c>
      <c r="I70" s="9">
        <v>18603655929</v>
      </c>
      <c r="J70" s="7">
        <v>0</v>
      </c>
      <c r="K70" s="7">
        <v>0</v>
      </c>
      <c r="L70" s="7">
        <v>0</v>
      </c>
      <c r="M70" s="33">
        <f t="shared" si="4"/>
        <v>0</v>
      </c>
      <c r="N70" s="20">
        <f t="shared" si="5"/>
        <v>0</v>
      </c>
      <c r="O70">
        <f>SUMIFS(联通数据!I:I,联通数据!A:A,LEFT(O$1,6),联通数据!C:C,F70)/1000</f>
        <v>0</v>
      </c>
    </row>
    <row r="71" spans="1:15">
      <c r="A71" s="9">
        <v>234114</v>
      </c>
      <c r="B71" s="9" t="s">
        <v>156</v>
      </c>
      <c r="C71" s="9" t="s">
        <v>24</v>
      </c>
      <c r="D71" s="18">
        <v>42538</v>
      </c>
      <c r="E71" s="9" t="s">
        <v>17</v>
      </c>
      <c r="F71" s="9">
        <v>13091884720</v>
      </c>
      <c r="G71" s="9" t="s">
        <v>287</v>
      </c>
      <c r="H71" s="9" t="s">
        <v>154</v>
      </c>
      <c r="I71" s="9">
        <v>18603655929</v>
      </c>
      <c r="J71" s="7">
        <v>0</v>
      </c>
      <c r="K71" s="7">
        <v>0</v>
      </c>
      <c r="L71" s="7">
        <v>0</v>
      </c>
      <c r="M71" s="33">
        <f t="shared" si="4"/>
        <v>0</v>
      </c>
      <c r="N71" s="20">
        <f t="shared" si="5"/>
        <v>0</v>
      </c>
      <c r="O71">
        <f>SUMIFS(联通数据!I:I,联通数据!A:A,LEFT(O$1,6),联通数据!C:C,F71)/1000</f>
        <v>0</v>
      </c>
    </row>
    <row r="72" spans="1:15">
      <c r="A72" s="9">
        <v>234470</v>
      </c>
      <c r="B72" s="9" t="s">
        <v>157</v>
      </c>
      <c r="C72" s="9" t="s">
        <v>85</v>
      </c>
      <c r="D72" s="18">
        <v>42552</v>
      </c>
      <c r="E72" s="9" t="s">
        <v>17</v>
      </c>
      <c r="F72" s="9">
        <v>13124560757</v>
      </c>
      <c r="G72" s="9" t="s">
        <v>292</v>
      </c>
      <c r="H72" s="9" t="s">
        <v>158</v>
      </c>
      <c r="I72" s="9">
        <v>18645614565</v>
      </c>
      <c r="J72" s="7">
        <v>456</v>
      </c>
      <c r="K72" s="7">
        <v>0</v>
      </c>
      <c r="L72" s="7">
        <v>22.8</v>
      </c>
      <c r="M72" s="33">
        <f t="shared" si="4"/>
        <v>0.267368421052632</v>
      </c>
      <c r="N72" s="20">
        <f t="shared" si="5"/>
        <v>16.7</v>
      </c>
      <c r="O72">
        <f>SUMIFS(联通数据!I:I,联通数据!A:A,LEFT(O$1,6),联通数据!C:C,F72)/1000</f>
        <v>334.08</v>
      </c>
    </row>
    <row r="73" spans="1:15">
      <c r="A73" s="9">
        <v>234471</v>
      </c>
      <c r="B73" s="9" t="s">
        <v>159</v>
      </c>
      <c r="C73" s="9" t="s">
        <v>16</v>
      </c>
      <c r="D73" s="18">
        <v>42552</v>
      </c>
      <c r="E73" s="9" t="s">
        <v>17</v>
      </c>
      <c r="F73" s="9">
        <v>13069740736</v>
      </c>
      <c r="G73" s="9" t="s">
        <v>292</v>
      </c>
      <c r="H73" s="9" t="s">
        <v>160</v>
      </c>
      <c r="I73" s="9">
        <v>15645902956</v>
      </c>
      <c r="J73" s="7">
        <v>100</v>
      </c>
      <c r="K73" s="7">
        <v>0</v>
      </c>
      <c r="L73" s="7">
        <v>5</v>
      </c>
      <c r="M73" s="33">
        <f t="shared" si="4"/>
        <v>1</v>
      </c>
      <c r="N73" s="20">
        <f t="shared" si="5"/>
        <v>0</v>
      </c>
      <c r="O73">
        <f>SUMIFS(联通数据!I:I,联通数据!A:A,LEFT(O$1,6),联通数据!C:C,F73)/1000</f>
        <v>0</v>
      </c>
    </row>
    <row r="74" spans="1:15">
      <c r="A74" s="9">
        <v>234473</v>
      </c>
      <c r="B74" s="9" t="s">
        <v>161</v>
      </c>
      <c r="C74" s="9" t="s">
        <v>85</v>
      </c>
      <c r="D74" s="18">
        <v>42552</v>
      </c>
      <c r="E74" s="9" t="s">
        <v>17</v>
      </c>
      <c r="F74" s="9">
        <v>13029933036</v>
      </c>
      <c r="G74" s="9" t="s">
        <v>292</v>
      </c>
      <c r="H74" s="9" t="s">
        <v>158</v>
      </c>
      <c r="I74" s="9">
        <v>18645614565</v>
      </c>
      <c r="J74" s="7">
        <v>100</v>
      </c>
      <c r="K74" s="7">
        <v>0</v>
      </c>
      <c r="L74" s="7">
        <v>5</v>
      </c>
      <c r="M74" s="33">
        <f t="shared" si="4"/>
        <v>1</v>
      </c>
      <c r="N74" s="20">
        <f t="shared" si="5"/>
        <v>0</v>
      </c>
      <c r="O74">
        <f>SUMIFS(联通数据!I:I,联通数据!A:A,LEFT(O$1,6),联通数据!C:C,F74)/1000</f>
        <v>0</v>
      </c>
    </row>
    <row r="75" spans="1:15">
      <c r="A75" s="9">
        <v>234498</v>
      </c>
      <c r="B75" s="9" t="s">
        <v>162</v>
      </c>
      <c r="C75" s="9" t="s">
        <v>24</v>
      </c>
      <c r="D75" s="18">
        <v>42552</v>
      </c>
      <c r="E75" s="9" t="s">
        <v>17</v>
      </c>
      <c r="F75" s="9">
        <v>15504500846</v>
      </c>
      <c r="G75" s="9" t="s">
        <v>287</v>
      </c>
      <c r="H75" s="9" t="s">
        <v>163</v>
      </c>
      <c r="I75" s="9">
        <v>18603656528</v>
      </c>
      <c r="J75" s="7">
        <v>200</v>
      </c>
      <c r="K75" s="7">
        <v>0</v>
      </c>
      <c r="L75" s="7">
        <v>10</v>
      </c>
      <c r="M75" s="33">
        <f t="shared" si="4"/>
        <v>1</v>
      </c>
      <c r="N75" s="20">
        <f t="shared" si="5"/>
        <v>0</v>
      </c>
      <c r="O75">
        <f>SUMIFS(联通数据!I:I,联通数据!A:A,LEFT(O$1,6),联通数据!C:C,F75)/1000</f>
        <v>0</v>
      </c>
    </row>
    <row r="76" spans="1:15">
      <c r="A76" s="9">
        <v>234550</v>
      </c>
      <c r="B76" s="9" t="s">
        <v>164</v>
      </c>
      <c r="C76" s="9" t="s">
        <v>24</v>
      </c>
      <c r="D76" s="18">
        <v>42555</v>
      </c>
      <c r="E76" s="9" t="s">
        <v>17</v>
      </c>
      <c r="F76" s="9">
        <v>13019723169</v>
      </c>
      <c r="G76" s="9" t="s">
        <v>287</v>
      </c>
      <c r="H76" s="9" t="s">
        <v>165</v>
      </c>
      <c r="I76" s="9">
        <v>18604612320</v>
      </c>
      <c r="J76" s="7">
        <v>50</v>
      </c>
      <c r="K76" s="7">
        <v>0</v>
      </c>
      <c r="L76" s="7">
        <v>2.5</v>
      </c>
      <c r="M76" s="33">
        <f t="shared" si="4"/>
        <v>1</v>
      </c>
      <c r="N76" s="20">
        <f t="shared" si="5"/>
        <v>0</v>
      </c>
      <c r="O76">
        <f>SUMIFS(联通数据!I:I,联通数据!A:A,LEFT(O$1,6),联通数据!C:C,F76)/1000</f>
        <v>0</v>
      </c>
    </row>
    <row r="77" spans="1:15">
      <c r="A77" s="9">
        <v>234552</v>
      </c>
      <c r="B77" s="9" t="s">
        <v>166</v>
      </c>
      <c r="C77" s="9" t="s">
        <v>24</v>
      </c>
      <c r="D77" s="18">
        <v>42555</v>
      </c>
      <c r="E77" s="9" t="s">
        <v>17</v>
      </c>
      <c r="F77" s="9">
        <v>13029703065</v>
      </c>
      <c r="G77" s="9" t="s">
        <v>287</v>
      </c>
      <c r="H77" s="9" t="s">
        <v>165</v>
      </c>
      <c r="I77" s="9">
        <v>18604612320</v>
      </c>
      <c r="J77" s="7">
        <v>50</v>
      </c>
      <c r="K77" s="7">
        <v>0</v>
      </c>
      <c r="L77" s="7">
        <v>2.5</v>
      </c>
      <c r="M77" s="33">
        <f t="shared" si="4"/>
        <v>1</v>
      </c>
      <c r="N77" s="20">
        <f t="shared" si="5"/>
        <v>0</v>
      </c>
      <c r="O77">
        <f>SUMIFS(联通数据!I:I,联通数据!A:A,LEFT(O$1,6),联通数据!C:C,F77)/1000</f>
        <v>0</v>
      </c>
    </row>
    <row r="78" spans="1:15">
      <c r="A78" s="9">
        <v>234559</v>
      </c>
      <c r="B78" s="9" t="s">
        <v>167</v>
      </c>
      <c r="C78" s="9" t="s">
        <v>168</v>
      </c>
      <c r="D78" s="18">
        <v>42555</v>
      </c>
      <c r="E78" s="9" t="s">
        <v>17</v>
      </c>
      <c r="F78" s="9">
        <v>13114693181</v>
      </c>
      <c r="G78" s="9" t="s">
        <v>287</v>
      </c>
      <c r="H78" s="9" t="s">
        <v>18</v>
      </c>
      <c r="I78" s="9">
        <v>18603600503</v>
      </c>
      <c r="J78" s="7">
        <v>50</v>
      </c>
      <c r="K78" s="7">
        <v>0</v>
      </c>
      <c r="L78" s="7">
        <v>2.5</v>
      </c>
      <c r="M78" s="33">
        <f t="shared" si="4"/>
        <v>1</v>
      </c>
      <c r="N78" s="20">
        <f t="shared" si="5"/>
        <v>0</v>
      </c>
      <c r="O78">
        <f>SUMIFS(联通数据!I:I,联通数据!A:A,LEFT(O$1,6),联通数据!C:C,F78)/1000</f>
        <v>0</v>
      </c>
    </row>
    <row r="79" spans="1:15">
      <c r="A79" s="9">
        <v>234619</v>
      </c>
      <c r="B79" s="9" t="s">
        <v>169</v>
      </c>
      <c r="C79" s="9" t="s">
        <v>24</v>
      </c>
      <c r="D79" s="18">
        <v>42557</v>
      </c>
      <c r="E79" s="9" t="s">
        <v>17</v>
      </c>
      <c r="F79" s="9">
        <v>15545978281</v>
      </c>
      <c r="G79" s="9" t="s">
        <v>287</v>
      </c>
      <c r="H79" s="9" t="s">
        <v>170</v>
      </c>
      <c r="I79" s="9">
        <v>18645177530</v>
      </c>
      <c r="J79" s="7">
        <v>100</v>
      </c>
      <c r="K79" s="7">
        <v>0</v>
      </c>
      <c r="L79" s="7">
        <v>5</v>
      </c>
      <c r="M79" s="33">
        <f t="shared" si="4"/>
        <v>1</v>
      </c>
      <c r="N79" s="20">
        <f t="shared" si="5"/>
        <v>0</v>
      </c>
      <c r="O79">
        <f>SUMIFS(联通数据!I:I,联通数据!A:A,LEFT(O$1,6),联通数据!C:C,F79)/1000</f>
        <v>0</v>
      </c>
    </row>
    <row r="80" spans="1:15">
      <c r="A80" s="9">
        <v>234822</v>
      </c>
      <c r="B80" s="9" t="s">
        <v>171</v>
      </c>
      <c r="C80" s="9" t="s">
        <v>16</v>
      </c>
      <c r="D80" s="18">
        <v>42564</v>
      </c>
      <c r="E80" s="9" t="s">
        <v>17</v>
      </c>
      <c r="F80" s="9">
        <v>13125993725</v>
      </c>
      <c r="G80" s="9" t="s">
        <v>292</v>
      </c>
      <c r="H80" s="9" t="s">
        <v>62</v>
      </c>
      <c r="I80" s="9">
        <v>15645902078</v>
      </c>
      <c r="J80" s="7">
        <v>400</v>
      </c>
      <c r="K80" s="7">
        <v>0</v>
      </c>
      <c r="L80" s="7">
        <v>20</v>
      </c>
      <c r="M80" s="33">
        <f t="shared" si="4"/>
        <v>1</v>
      </c>
      <c r="N80" s="20">
        <f t="shared" si="5"/>
        <v>0</v>
      </c>
      <c r="O80">
        <f>SUMIFS(联通数据!I:I,联通数据!A:A,LEFT(O$1,6),联通数据!C:C,F80)/1000</f>
        <v>0</v>
      </c>
    </row>
    <row r="81" spans="1:15">
      <c r="A81" s="9">
        <v>235257</v>
      </c>
      <c r="B81" s="9" t="s">
        <v>172</v>
      </c>
      <c r="C81" s="9" t="s">
        <v>39</v>
      </c>
      <c r="D81" s="18">
        <v>42584</v>
      </c>
      <c r="E81" s="9" t="s">
        <v>17</v>
      </c>
      <c r="F81" s="9">
        <v>13136966202</v>
      </c>
      <c r="G81" s="9" t="s">
        <v>292</v>
      </c>
      <c r="H81" s="9" t="s">
        <v>173</v>
      </c>
      <c r="I81" s="9">
        <v>18604664204</v>
      </c>
      <c r="J81" s="7">
        <v>50</v>
      </c>
      <c r="K81" s="7">
        <v>0</v>
      </c>
      <c r="L81" s="7">
        <v>2.5</v>
      </c>
      <c r="M81" s="33">
        <f t="shared" si="4"/>
        <v>1</v>
      </c>
      <c r="N81" s="20">
        <f t="shared" si="5"/>
        <v>0</v>
      </c>
      <c r="O81">
        <f>SUMIFS(联通数据!I:I,联通数据!A:A,LEFT(O$1,6),联通数据!C:C,F81)/1000</f>
        <v>0</v>
      </c>
    </row>
    <row r="82" spans="1:15">
      <c r="A82" s="9">
        <v>235265</v>
      </c>
      <c r="B82" s="9" t="s">
        <v>161</v>
      </c>
      <c r="C82" s="9" t="s">
        <v>85</v>
      </c>
      <c r="D82" s="18">
        <v>42584</v>
      </c>
      <c r="E82" s="9" t="s">
        <v>17</v>
      </c>
      <c r="F82" s="9">
        <v>13029933039</v>
      </c>
      <c r="G82" s="9" t="s">
        <v>292</v>
      </c>
      <c r="H82" s="9" t="s">
        <v>174</v>
      </c>
      <c r="I82" s="9">
        <v>18645614565</v>
      </c>
      <c r="J82" s="7">
        <v>400</v>
      </c>
      <c r="K82" s="7">
        <v>0</v>
      </c>
      <c r="L82" s="7">
        <v>20</v>
      </c>
      <c r="M82" s="33">
        <f t="shared" si="4"/>
        <v>1</v>
      </c>
      <c r="N82" s="20">
        <f t="shared" si="5"/>
        <v>0</v>
      </c>
      <c r="O82">
        <f>SUMIFS(联通数据!I:I,联通数据!A:A,LEFT(O$1,6),联通数据!C:C,F82)/1000</f>
        <v>0</v>
      </c>
    </row>
    <row r="83" spans="1:15">
      <c r="A83" s="9">
        <v>235343</v>
      </c>
      <c r="B83" s="9" t="s">
        <v>175</v>
      </c>
      <c r="C83" s="9" t="s">
        <v>16</v>
      </c>
      <c r="D83" s="18">
        <v>42586</v>
      </c>
      <c r="E83" s="9" t="s">
        <v>17</v>
      </c>
      <c r="F83" s="9">
        <v>13045491596</v>
      </c>
      <c r="G83" s="9" t="s">
        <v>292</v>
      </c>
      <c r="H83" s="9" t="s">
        <v>176</v>
      </c>
      <c r="I83" s="9">
        <v>15645901778</v>
      </c>
      <c r="J83" s="7">
        <v>50</v>
      </c>
      <c r="K83" s="7">
        <v>0</v>
      </c>
      <c r="L83" s="7">
        <v>2.5</v>
      </c>
      <c r="M83" s="33">
        <f t="shared" si="4"/>
        <v>0</v>
      </c>
      <c r="N83" s="20">
        <f t="shared" si="5"/>
        <v>2.5</v>
      </c>
      <c r="O83">
        <f>SUMIFS(联通数据!I:I,联通数据!A:A,LEFT(O$1,6),联通数据!C:C,F83)/1000</f>
        <v>50</v>
      </c>
    </row>
    <row r="84" spans="1:15">
      <c r="A84" s="9">
        <v>235431</v>
      </c>
      <c r="B84" s="9" t="s">
        <v>177</v>
      </c>
      <c r="C84" s="9" t="s">
        <v>29</v>
      </c>
      <c r="D84" s="18">
        <v>42591</v>
      </c>
      <c r="E84" s="9" t="s">
        <v>17</v>
      </c>
      <c r="F84" s="9">
        <v>13069970854</v>
      </c>
      <c r="G84" s="9" t="s">
        <v>292</v>
      </c>
      <c r="H84" s="9" t="s">
        <v>178</v>
      </c>
      <c r="I84" s="9">
        <v>15645209883</v>
      </c>
      <c r="J84" s="7">
        <v>400</v>
      </c>
      <c r="K84" s="7">
        <v>0</v>
      </c>
      <c r="L84" s="7">
        <v>20</v>
      </c>
      <c r="M84" s="33">
        <f t="shared" si="4"/>
        <v>0</v>
      </c>
      <c r="N84" s="20">
        <f t="shared" si="5"/>
        <v>20</v>
      </c>
      <c r="O84">
        <f>SUMIFS(联通数据!I:I,联通数据!A:A,LEFT(O$1,6),联通数据!C:C,F84)/1000</f>
        <v>400</v>
      </c>
    </row>
    <row r="85" spans="1:15">
      <c r="A85" s="9">
        <v>235458</v>
      </c>
      <c r="B85" s="9" t="s">
        <v>179</v>
      </c>
      <c r="C85" s="9" t="s">
        <v>85</v>
      </c>
      <c r="D85" s="18">
        <v>42591</v>
      </c>
      <c r="E85" s="9" t="s">
        <v>17</v>
      </c>
      <c r="F85" s="9">
        <v>15604565830</v>
      </c>
      <c r="G85" s="9" t="s">
        <v>292</v>
      </c>
      <c r="H85" s="9" t="s">
        <v>180</v>
      </c>
      <c r="I85" s="9">
        <v>18604562730</v>
      </c>
      <c r="J85" s="7">
        <v>200</v>
      </c>
      <c r="K85" s="7">
        <v>0</v>
      </c>
      <c r="L85" s="7">
        <v>10</v>
      </c>
      <c r="M85" s="33">
        <f t="shared" si="4"/>
        <v>1</v>
      </c>
      <c r="N85" s="20">
        <f t="shared" si="5"/>
        <v>0</v>
      </c>
      <c r="O85">
        <f>SUMIFS(联通数据!I:I,联通数据!A:A,LEFT(O$1,6),联通数据!C:C,F85)/1000</f>
        <v>0</v>
      </c>
    </row>
    <row r="86" spans="1:15">
      <c r="A86" s="9">
        <v>235560</v>
      </c>
      <c r="B86" s="9" t="s">
        <v>181</v>
      </c>
      <c r="C86" s="9" t="s">
        <v>16</v>
      </c>
      <c r="D86" s="18">
        <v>42595</v>
      </c>
      <c r="E86" s="9" t="s">
        <v>17</v>
      </c>
      <c r="F86" s="9">
        <v>13009831305</v>
      </c>
      <c r="G86" s="9" t="s">
        <v>292</v>
      </c>
      <c r="H86" s="9" t="s">
        <v>176</v>
      </c>
      <c r="I86" s="9">
        <v>15645901778</v>
      </c>
      <c r="J86" s="7">
        <v>100</v>
      </c>
      <c r="K86" s="7">
        <v>0</v>
      </c>
      <c r="L86" s="7">
        <v>5</v>
      </c>
      <c r="M86" s="33">
        <f t="shared" si="4"/>
        <v>1</v>
      </c>
      <c r="N86" s="20">
        <f t="shared" si="5"/>
        <v>0</v>
      </c>
      <c r="O86">
        <f>SUMIFS(联通数据!I:I,联通数据!A:A,LEFT(O$1,6),联通数据!C:C,F86)/1000</f>
        <v>0</v>
      </c>
    </row>
    <row r="87" spans="1:15">
      <c r="A87" s="9">
        <v>235684</v>
      </c>
      <c r="B87" s="9" t="s">
        <v>182</v>
      </c>
      <c r="C87" s="9" t="s">
        <v>39</v>
      </c>
      <c r="D87" s="18">
        <v>42601</v>
      </c>
      <c r="E87" s="9" t="s">
        <v>17</v>
      </c>
      <c r="F87" s="9">
        <v>13224675158</v>
      </c>
      <c r="G87" s="9" t="s">
        <v>292</v>
      </c>
      <c r="H87" s="9" t="s">
        <v>183</v>
      </c>
      <c r="I87" s="9">
        <v>15946716975</v>
      </c>
      <c r="J87" s="7">
        <v>50</v>
      </c>
      <c r="K87" s="7">
        <v>0</v>
      </c>
      <c r="L87" s="7">
        <v>2.5</v>
      </c>
      <c r="M87" s="33">
        <f t="shared" si="4"/>
        <v>1</v>
      </c>
      <c r="N87" s="20">
        <f t="shared" si="5"/>
        <v>0</v>
      </c>
      <c r="O87">
        <f>SUMIFS(联通数据!I:I,联通数据!A:A,LEFT(O$1,6),联通数据!C:C,F87)/1000</f>
        <v>0</v>
      </c>
    </row>
    <row r="88" spans="1:15">
      <c r="A88" s="9">
        <v>235785</v>
      </c>
      <c r="B88" s="9" t="s">
        <v>184</v>
      </c>
      <c r="C88" s="9" t="s">
        <v>16</v>
      </c>
      <c r="D88" s="18">
        <v>42607</v>
      </c>
      <c r="E88" s="9" t="s">
        <v>17</v>
      </c>
      <c r="F88" s="9">
        <v>13199407682</v>
      </c>
      <c r="G88" s="9" t="s">
        <v>292</v>
      </c>
      <c r="H88" s="9" t="s">
        <v>176</v>
      </c>
      <c r="I88" s="9">
        <v>15645901778</v>
      </c>
      <c r="J88" s="7">
        <v>100</v>
      </c>
      <c r="K88" s="7">
        <v>0</v>
      </c>
      <c r="L88" s="7">
        <v>5</v>
      </c>
      <c r="M88" s="33">
        <f t="shared" si="4"/>
        <v>0</v>
      </c>
      <c r="N88" s="20">
        <f t="shared" si="5"/>
        <v>5</v>
      </c>
      <c r="O88">
        <f>SUMIFS(联通数据!I:I,联通数据!A:A,LEFT(O$1,6),联通数据!C:C,F88)/1000</f>
        <v>100</v>
      </c>
    </row>
    <row r="89" spans="1:15">
      <c r="A89" s="9">
        <v>235912</v>
      </c>
      <c r="B89" s="9" t="s">
        <v>185</v>
      </c>
      <c r="C89" s="9" t="s">
        <v>24</v>
      </c>
      <c r="D89" s="18">
        <v>42614</v>
      </c>
      <c r="E89" s="9" t="s">
        <v>17</v>
      </c>
      <c r="F89" s="9">
        <v>13009803147</v>
      </c>
      <c r="G89" s="9" t="s">
        <v>287</v>
      </c>
      <c r="H89" s="9" t="s">
        <v>186</v>
      </c>
      <c r="I89" s="9">
        <v>18603653137</v>
      </c>
      <c r="J89" s="7">
        <v>50</v>
      </c>
      <c r="K89" s="7">
        <v>0</v>
      </c>
      <c r="L89" s="7">
        <v>2.5</v>
      </c>
      <c r="M89" s="33">
        <f t="shared" si="4"/>
        <v>0</v>
      </c>
      <c r="N89" s="20">
        <f t="shared" si="5"/>
        <v>2.5</v>
      </c>
      <c r="O89">
        <f>SUMIFS(联通数据!I:I,联通数据!A:A,LEFT(O$1,6),联通数据!C:C,F89)/1000</f>
        <v>50</v>
      </c>
    </row>
    <row r="90" spans="1:15">
      <c r="A90" s="9">
        <v>235957</v>
      </c>
      <c r="B90" s="9" t="s">
        <v>187</v>
      </c>
      <c r="C90" s="9" t="s">
        <v>16</v>
      </c>
      <c r="D90" s="18">
        <v>42614</v>
      </c>
      <c r="E90" s="9" t="s">
        <v>17</v>
      </c>
      <c r="F90" s="9">
        <v>13089030281</v>
      </c>
      <c r="G90" s="9" t="s">
        <v>292</v>
      </c>
      <c r="H90" s="9" t="s">
        <v>176</v>
      </c>
      <c r="I90" s="9">
        <v>15645901778</v>
      </c>
      <c r="J90" s="7">
        <v>400</v>
      </c>
      <c r="K90" s="7">
        <v>0</v>
      </c>
      <c r="L90" s="7">
        <v>20</v>
      </c>
      <c r="M90" s="33">
        <f t="shared" si="4"/>
        <v>0</v>
      </c>
      <c r="N90" s="20">
        <f t="shared" si="5"/>
        <v>20</v>
      </c>
      <c r="O90">
        <f>SUMIFS(联通数据!I:I,联通数据!A:A,LEFT(O$1,6),联通数据!C:C,F90)/1000</f>
        <v>400</v>
      </c>
    </row>
    <row r="91" spans="1:15">
      <c r="A91" s="9">
        <v>236043</v>
      </c>
      <c r="B91" s="9" t="s">
        <v>188</v>
      </c>
      <c r="C91" s="9" t="s">
        <v>24</v>
      </c>
      <c r="D91" s="18">
        <v>42619</v>
      </c>
      <c r="E91" s="9" t="s">
        <v>17</v>
      </c>
      <c r="F91" s="9">
        <v>15546624210</v>
      </c>
      <c r="G91" s="9" t="s">
        <v>287</v>
      </c>
      <c r="H91" s="9" t="s">
        <v>107</v>
      </c>
      <c r="I91" s="9">
        <v>18603653134</v>
      </c>
      <c r="J91" s="7">
        <v>30519.45</v>
      </c>
      <c r="K91" s="7">
        <v>0</v>
      </c>
      <c r="L91" s="7">
        <v>1525.9725</v>
      </c>
      <c r="M91" s="33">
        <f t="shared" si="4"/>
        <v>1</v>
      </c>
      <c r="N91" s="20">
        <f t="shared" si="5"/>
        <v>0</v>
      </c>
      <c r="O91">
        <f>SUMIFS(联通数据!I:I,联通数据!A:A,LEFT(O$1,6),联通数据!C:C,F91)/1000</f>
        <v>0</v>
      </c>
    </row>
    <row r="92" spans="1:15">
      <c r="A92" s="9">
        <v>236187</v>
      </c>
      <c r="B92" s="9" t="s">
        <v>189</v>
      </c>
      <c r="C92" s="9" t="s">
        <v>141</v>
      </c>
      <c r="D92" s="18">
        <v>42625</v>
      </c>
      <c r="E92" s="9" t="s">
        <v>17</v>
      </c>
      <c r="F92" s="9">
        <v>15636430675</v>
      </c>
      <c r="G92" s="9" t="s">
        <v>292</v>
      </c>
      <c r="H92" s="9" t="s">
        <v>58</v>
      </c>
      <c r="I92" s="9">
        <v>15604579070</v>
      </c>
      <c r="J92" s="7">
        <v>50</v>
      </c>
      <c r="K92" s="7">
        <v>0</v>
      </c>
      <c r="L92" s="7">
        <v>2.5</v>
      </c>
      <c r="M92" s="33">
        <f t="shared" si="4"/>
        <v>1</v>
      </c>
      <c r="N92" s="20">
        <f t="shared" si="5"/>
        <v>0</v>
      </c>
      <c r="O92">
        <f>SUMIFS(联通数据!I:I,联通数据!A:A,LEFT(O$1,6),联通数据!C:C,F92)/1000</f>
        <v>0</v>
      </c>
    </row>
    <row r="93" spans="1:15">
      <c r="A93" s="9">
        <v>236464</v>
      </c>
      <c r="B93" s="9" t="s">
        <v>190</v>
      </c>
      <c r="C93" s="9" t="s">
        <v>24</v>
      </c>
      <c r="D93" s="18">
        <v>42639</v>
      </c>
      <c r="E93" s="9" t="s">
        <v>17</v>
      </c>
      <c r="F93" s="9">
        <v>15561563870</v>
      </c>
      <c r="G93" s="9" t="s">
        <v>287</v>
      </c>
      <c r="H93" s="9" t="s">
        <v>191</v>
      </c>
      <c r="I93" s="9">
        <v>18603655170</v>
      </c>
      <c r="J93" s="7">
        <v>50</v>
      </c>
      <c r="K93" s="7">
        <v>0</v>
      </c>
      <c r="L93" s="7">
        <v>2.5</v>
      </c>
      <c r="M93" s="33">
        <f t="shared" si="4"/>
        <v>0</v>
      </c>
      <c r="N93" s="20">
        <f t="shared" si="5"/>
        <v>2.5</v>
      </c>
      <c r="O93">
        <f>SUMIFS(联通数据!I:I,联通数据!A:A,LEFT(O$1,6),联通数据!C:C,F93)/1000</f>
        <v>50</v>
      </c>
    </row>
    <row r="94" spans="1:15">
      <c r="A94" s="9">
        <v>236641</v>
      </c>
      <c r="B94" s="9" t="s">
        <v>192</v>
      </c>
      <c r="C94" s="9" t="s">
        <v>21</v>
      </c>
      <c r="D94" s="18">
        <v>42651</v>
      </c>
      <c r="E94" s="9" t="s">
        <v>17</v>
      </c>
      <c r="F94" s="9">
        <v>13019063513</v>
      </c>
      <c r="G94" s="9" t="s">
        <v>292</v>
      </c>
      <c r="H94" s="9" t="s">
        <v>42</v>
      </c>
      <c r="I94" s="9">
        <v>18604530032</v>
      </c>
      <c r="J94" s="7">
        <v>0</v>
      </c>
      <c r="K94" s="7">
        <v>0</v>
      </c>
      <c r="L94" s="7">
        <v>0</v>
      </c>
      <c r="M94" s="33">
        <f t="shared" si="4"/>
        <v>0</v>
      </c>
      <c r="N94" s="20">
        <f t="shared" si="5"/>
        <v>0</v>
      </c>
      <c r="O94">
        <f>SUMIFS(联通数据!I:I,联通数据!A:A,LEFT(O$1,6),联通数据!C:C,F94)/1000</f>
        <v>0</v>
      </c>
    </row>
    <row r="95" spans="1:15">
      <c r="A95" s="9">
        <v>236811</v>
      </c>
      <c r="B95" s="9" t="s">
        <v>193</v>
      </c>
      <c r="C95" s="9" t="s">
        <v>141</v>
      </c>
      <c r="D95" s="18">
        <v>42660</v>
      </c>
      <c r="E95" s="9" t="s">
        <v>17</v>
      </c>
      <c r="F95" s="9">
        <v>13039910121</v>
      </c>
      <c r="G95" s="9" t="s">
        <v>292</v>
      </c>
      <c r="H95" s="9" t="s">
        <v>194</v>
      </c>
      <c r="I95" s="9">
        <v>15604570118</v>
      </c>
      <c r="J95" s="7">
        <v>330.62</v>
      </c>
      <c r="K95" s="7">
        <v>0</v>
      </c>
      <c r="L95" s="7">
        <v>16.531</v>
      </c>
      <c r="M95" s="33">
        <f t="shared" si="4"/>
        <v>0</v>
      </c>
      <c r="N95" s="20">
        <f t="shared" si="5"/>
        <v>16.53</v>
      </c>
      <c r="O95">
        <f>SUMIFS(联通数据!I:I,联通数据!A:A,LEFT(O$1,6),联通数据!C:C,F95)/1000</f>
        <v>330.62</v>
      </c>
    </row>
    <row r="96" spans="1:15">
      <c r="A96" s="9">
        <v>236836</v>
      </c>
      <c r="B96" s="9" t="s">
        <v>195</v>
      </c>
      <c r="C96" s="9" t="s">
        <v>24</v>
      </c>
      <c r="D96" s="18">
        <v>42662</v>
      </c>
      <c r="E96" s="9" t="s">
        <v>17</v>
      </c>
      <c r="F96" s="9">
        <v>15694519513</v>
      </c>
      <c r="G96" s="9" t="s">
        <v>287</v>
      </c>
      <c r="H96" s="9" t="s">
        <v>163</v>
      </c>
      <c r="I96" s="9">
        <v>18603656528</v>
      </c>
      <c r="J96" s="7">
        <v>883.02</v>
      </c>
      <c r="K96" s="7">
        <v>0</v>
      </c>
      <c r="L96" s="7">
        <v>44.151</v>
      </c>
      <c r="M96" s="33">
        <f t="shared" si="4"/>
        <v>0</v>
      </c>
      <c r="N96" s="20">
        <f t="shared" si="5"/>
        <v>44.15</v>
      </c>
      <c r="O96">
        <f>SUMIFS(联通数据!I:I,联通数据!A:A,LEFT(O$1,6),联通数据!C:C,F96)/1000</f>
        <v>883.02</v>
      </c>
    </row>
    <row r="97" spans="1:15">
      <c r="A97" s="9">
        <v>236876</v>
      </c>
      <c r="B97" s="9" t="s">
        <v>196</v>
      </c>
      <c r="C97" s="9" t="s">
        <v>29</v>
      </c>
      <c r="D97" s="18">
        <v>42663</v>
      </c>
      <c r="E97" s="9" t="s">
        <v>17</v>
      </c>
      <c r="F97" s="9">
        <v>15663225094</v>
      </c>
      <c r="G97" s="9" t="s">
        <v>292</v>
      </c>
      <c r="H97" s="9" t="s">
        <v>50</v>
      </c>
      <c r="I97" s="9">
        <v>15645201855</v>
      </c>
      <c r="J97" s="7">
        <v>0</v>
      </c>
      <c r="K97" s="7">
        <v>0</v>
      </c>
      <c r="L97" s="7">
        <v>0</v>
      </c>
      <c r="M97" s="33">
        <f t="shared" si="4"/>
        <v>0</v>
      </c>
      <c r="N97" s="20">
        <f t="shared" si="5"/>
        <v>0</v>
      </c>
      <c r="O97">
        <f>SUMIFS(联通数据!I:I,联通数据!A:A,LEFT(O$1,6),联通数据!C:C,F97)/1000</f>
        <v>0</v>
      </c>
    </row>
    <row r="98" spans="1:15">
      <c r="A98" s="9">
        <v>237344</v>
      </c>
      <c r="B98" s="9" t="s">
        <v>197</v>
      </c>
      <c r="C98" s="9" t="s">
        <v>21</v>
      </c>
      <c r="D98" s="18">
        <v>42689</v>
      </c>
      <c r="E98" s="9" t="s">
        <v>17</v>
      </c>
      <c r="F98" s="9">
        <v>13163602207</v>
      </c>
      <c r="G98" s="9" t="s">
        <v>292</v>
      </c>
      <c r="H98" s="9" t="s">
        <v>101</v>
      </c>
      <c r="I98" s="9">
        <v>18604530207</v>
      </c>
      <c r="J98" s="7">
        <v>0</v>
      </c>
      <c r="K98" s="7">
        <v>0</v>
      </c>
      <c r="L98" s="7">
        <v>0</v>
      </c>
      <c r="M98" s="33">
        <f t="shared" si="4"/>
        <v>0</v>
      </c>
      <c r="N98" s="20">
        <f t="shared" si="5"/>
        <v>0</v>
      </c>
      <c r="O98">
        <f>SUMIFS(联通数据!I:I,联通数据!A:A,LEFT(O$1,6),联通数据!C:C,F98)/1000</f>
        <v>0</v>
      </c>
    </row>
    <row r="99" spans="1:15">
      <c r="A99" s="9">
        <v>237400</v>
      </c>
      <c r="B99" s="9" t="s">
        <v>28</v>
      </c>
      <c r="C99" s="9" t="s">
        <v>29</v>
      </c>
      <c r="D99" s="18">
        <v>42691</v>
      </c>
      <c r="E99" s="9" t="s">
        <v>17</v>
      </c>
      <c r="F99" s="9">
        <v>15645262872</v>
      </c>
      <c r="G99" s="9" t="s">
        <v>292</v>
      </c>
      <c r="H99" s="9" t="s">
        <v>30</v>
      </c>
      <c r="I99" s="9">
        <v>15645202616</v>
      </c>
      <c r="J99" s="7">
        <v>0</v>
      </c>
      <c r="K99" s="7">
        <v>0</v>
      </c>
      <c r="L99" s="7">
        <v>0</v>
      </c>
      <c r="M99" s="33">
        <f t="shared" ref="M99:M130" si="6">IF(J99+K99&gt;0,1-O99/(J99+K99),0)</f>
        <v>0</v>
      </c>
      <c r="N99" s="20">
        <f t="shared" ref="N99:N130" si="7">ROUND(L99*(1-M99),2)</f>
        <v>0</v>
      </c>
      <c r="O99">
        <f>SUMIFS(联通数据!I:I,联通数据!A:A,LEFT(O$1,6),联通数据!C:C,F99)/1000</f>
        <v>0</v>
      </c>
    </row>
    <row r="100" spans="1:15">
      <c r="A100" s="9">
        <v>237401</v>
      </c>
      <c r="B100" s="9" t="s">
        <v>28</v>
      </c>
      <c r="C100" s="9" t="s">
        <v>29</v>
      </c>
      <c r="D100" s="18">
        <v>42691</v>
      </c>
      <c r="E100" s="9" t="s">
        <v>17</v>
      </c>
      <c r="F100" s="9">
        <v>15645262865</v>
      </c>
      <c r="G100" s="9" t="s">
        <v>292</v>
      </c>
      <c r="H100" s="9" t="s">
        <v>30</v>
      </c>
      <c r="I100" s="9">
        <v>15645202616</v>
      </c>
      <c r="J100" s="7">
        <v>0</v>
      </c>
      <c r="K100" s="7">
        <v>0</v>
      </c>
      <c r="L100" s="7">
        <v>0</v>
      </c>
      <c r="M100" s="33">
        <f t="shared" si="6"/>
        <v>0</v>
      </c>
      <c r="N100" s="20">
        <f t="shared" si="7"/>
        <v>0</v>
      </c>
      <c r="O100">
        <f>SUMIFS(联通数据!I:I,联通数据!A:A,LEFT(O$1,6),联通数据!C:C,F100)/1000</f>
        <v>0</v>
      </c>
    </row>
    <row r="101" spans="1:15">
      <c r="A101" s="9">
        <v>237520</v>
      </c>
      <c r="B101" s="9" t="s">
        <v>198</v>
      </c>
      <c r="C101" s="9" t="s">
        <v>21</v>
      </c>
      <c r="D101" s="18">
        <v>42698</v>
      </c>
      <c r="E101" s="9" t="s">
        <v>17</v>
      </c>
      <c r="F101" s="9">
        <v>15636363974</v>
      </c>
      <c r="G101" s="9" t="s">
        <v>292</v>
      </c>
      <c r="H101" s="9" t="s">
        <v>199</v>
      </c>
      <c r="I101" s="9">
        <v>18604530211</v>
      </c>
      <c r="J101" s="7">
        <v>50</v>
      </c>
      <c r="K101" s="7">
        <v>0</v>
      </c>
      <c r="L101" s="7">
        <v>2.5</v>
      </c>
      <c r="M101" s="33">
        <f t="shared" si="6"/>
        <v>1</v>
      </c>
      <c r="N101" s="20">
        <f t="shared" si="7"/>
        <v>0</v>
      </c>
      <c r="O101">
        <f>SUMIFS(联通数据!I:I,联通数据!A:A,LEFT(O$1,6),联通数据!C:C,F101)/1000</f>
        <v>0</v>
      </c>
    </row>
    <row r="102" spans="1:15">
      <c r="A102" s="9">
        <v>237954</v>
      </c>
      <c r="B102" s="9" t="s">
        <v>200</v>
      </c>
      <c r="C102" s="9" t="s">
        <v>24</v>
      </c>
      <c r="D102" s="18">
        <v>42718</v>
      </c>
      <c r="E102" s="9" t="s">
        <v>17</v>
      </c>
      <c r="F102" s="9">
        <v>13159878569</v>
      </c>
      <c r="G102" s="9" t="s">
        <v>287</v>
      </c>
      <c r="H102" s="9" t="s">
        <v>201</v>
      </c>
      <c r="I102" s="9">
        <v>18603609617</v>
      </c>
      <c r="J102" s="7">
        <v>100</v>
      </c>
      <c r="K102" s="7">
        <v>0</v>
      </c>
      <c r="L102" s="7">
        <v>5</v>
      </c>
      <c r="M102" s="33">
        <f t="shared" si="6"/>
        <v>0</v>
      </c>
      <c r="N102" s="20">
        <f t="shared" si="7"/>
        <v>5</v>
      </c>
      <c r="O102">
        <f>SUMIFS(联通数据!I:I,联通数据!A:A,LEFT(O$1,6),联通数据!C:C,F102)/1000</f>
        <v>100</v>
      </c>
    </row>
    <row r="103" spans="1:15">
      <c r="A103" s="9">
        <v>238047</v>
      </c>
      <c r="B103" s="9" t="s">
        <v>202</v>
      </c>
      <c r="C103" s="9" t="s">
        <v>24</v>
      </c>
      <c r="D103" s="18">
        <v>42723</v>
      </c>
      <c r="E103" s="9" t="s">
        <v>17</v>
      </c>
      <c r="F103" s="9">
        <v>18686782050</v>
      </c>
      <c r="G103" s="9" t="s">
        <v>287</v>
      </c>
      <c r="H103" s="9" t="s">
        <v>203</v>
      </c>
      <c r="I103" s="9">
        <v>18603658121</v>
      </c>
      <c r="J103" s="7">
        <v>10000.75</v>
      </c>
      <c r="K103" s="7">
        <v>0</v>
      </c>
      <c r="L103" s="7">
        <v>500.0375</v>
      </c>
      <c r="M103" s="33">
        <f t="shared" si="6"/>
        <v>0</v>
      </c>
      <c r="N103" s="20">
        <f t="shared" si="7"/>
        <v>500.04</v>
      </c>
      <c r="O103">
        <f>SUMIFS(联通数据!I:I,联通数据!A:A,LEFT(O$1,6),联通数据!C:C,F103)/1000</f>
        <v>10000.75</v>
      </c>
    </row>
    <row r="104" spans="1:15">
      <c r="A104" s="9">
        <v>238134</v>
      </c>
      <c r="B104" s="9" t="s">
        <v>204</v>
      </c>
      <c r="C104" s="9" t="s">
        <v>24</v>
      </c>
      <c r="D104" s="18">
        <v>42726</v>
      </c>
      <c r="E104" s="9" t="s">
        <v>17</v>
      </c>
      <c r="F104" s="9">
        <v>15545136012</v>
      </c>
      <c r="G104" s="9" t="s">
        <v>287</v>
      </c>
      <c r="H104" s="9" t="s">
        <v>205</v>
      </c>
      <c r="I104" s="9">
        <v>18603655971</v>
      </c>
      <c r="J104" s="7">
        <v>0</v>
      </c>
      <c r="K104" s="7">
        <v>0</v>
      </c>
      <c r="L104" s="7">
        <v>0</v>
      </c>
      <c r="M104" s="33">
        <f t="shared" si="6"/>
        <v>0</v>
      </c>
      <c r="N104" s="20">
        <f t="shared" si="7"/>
        <v>0</v>
      </c>
      <c r="O104">
        <f>SUMIFS(联通数据!I:I,联通数据!A:A,LEFT(O$1,6),联通数据!C:C,F104)/1000</f>
        <v>0</v>
      </c>
    </row>
    <row r="105" spans="1:15">
      <c r="A105" s="9">
        <v>238222</v>
      </c>
      <c r="B105" s="9" t="s">
        <v>206</v>
      </c>
      <c r="C105" s="9" t="s">
        <v>24</v>
      </c>
      <c r="D105" s="18">
        <v>42732</v>
      </c>
      <c r="E105" s="9" t="s">
        <v>17</v>
      </c>
      <c r="F105" s="9">
        <v>18646284550</v>
      </c>
      <c r="G105" s="9" t="s">
        <v>287</v>
      </c>
      <c r="H105" s="9" t="s">
        <v>111</v>
      </c>
      <c r="I105" s="9">
        <v>18603655892</v>
      </c>
      <c r="J105" s="7">
        <v>100</v>
      </c>
      <c r="K105" s="7">
        <v>0</v>
      </c>
      <c r="L105" s="7">
        <v>5</v>
      </c>
      <c r="M105" s="33">
        <f t="shared" si="6"/>
        <v>1</v>
      </c>
      <c r="N105" s="20">
        <f t="shared" si="7"/>
        <v>0</v>
      </c>
      <c r="O105">
        <f>SUMIFS(联通数据!I:I,联通数据!A:A,LEFT(O$1,6),联通数据!C:C,F105)/1000</f>
        <v>0</v>
      </c>
    </row>
    <row r="106" spans="1:15">
      <c r="A106" s="9">
        <v>238916</v>
      </c>
      <c r="B106" s="9" t="s">
        <v>207</v>
      </c>
      <c r="C106" s="9" t="s">
        <v>21</v>
      </c>
      <c r="D106" s="18">
        <v>42779</v>
      </c>
      <c r="E106" s="9" t="s">
        <v>17</v>
      </c>
      <c r="F106" s="9">
        <v>13298795531</v>
      </c>
      <c r="G106" s="9" t="s">
        <v>292</v>
      </c>
      <c r="H106" s="9" t="s">
        <v>208</v>
      </c>
      <c r="I106" s="9">
        <v>18604531311</v>
      </c>
      <c r="J106" s="7">
        <v>100</v>
      </c>
      <c r="K106" s="7">
        <v>0</v>
      </c>
      <c r="L106" s="7">
        <v>5</v>
      </c>
      <c r="M106" s="33">
        <f t="shared" si="6"/>
        <v>1</v>
      </c>
      <c r="N106" s="20">
        <f t="shared" si="7"/>
        <v>0</v>
      </c>
      <c r="O106">
        <f>SUMIFS(联通数据!I:I,联通数据!A:A,LEFT(O$1,6),联通数据!C:C,F106)/1000</f>
        <v>0</v>
      </c>
    </row>
    <row r="107" spans="1:15">
      <c r="A107" s="9">
        <v>238972</v>
      </c>
      <c r="B107" s="9" t="s">
        <v>209</v>
      </c>
      <c r="C107" s="9" t="s">
        <v>16</v>
      </c>
      <c r="D107" s="18">
        <v>42781</v>
      </c>
      <c r="E107" s="9" t="s">
        <v>17</v>
      </c>
      <c r="F107" s="9">
        <v>13114590981</v>
      </c>
      <c r="G107" s="9" t="s">
        <v>292</v>
      </c>
      <c r="H107" s="9" t="s">
        <v>151</v>
      </c>
      <c r="I107" s="9">
        <v>15645902632</v>
      </c>
      <c r="J107" s="7">
        <v>400</v>
      </c>
      <c r="K107" s="7">
        <v>0</v>
      </c>
      <c r="L107" s="7">
        <v>20</v>
      </c>
      <c r="M107" s="33">
        <f t="shared" si="6"/>
        <v>1</v>
      </c>
      <c r="N107" s="20">
        <f t="shared" si="7"/>
        <v>0</v>
      </c>
      <c r="O107">
        <f>SUMIFS(联通数据!I:I,联通数据!A:A,LEFT(O$1,6),联通数据!C:C,F107)/1000</f>
        <v>0</v>
      </c>
    </row>
    <row r="108" spans="1:15">
      <c r="A108" s="9">
        <v>239190</v>
      </c>
      <c r="B108" s="9" t="s">
        <v>63</v>
      </c>
      <c r="C108" s="9" t="s">
        <v>16</v>
      </c>
      <c r="D108" s="18">
        <v>42795</v>
      </c>
      <c r="E108" s="9" t="s">
        <v>17</v>
      </c>
      <c r="F108" s="9">
        <v>13284598769</v>
      </c>
      <c r="G108" s="9" t="s">
        <v>292</v>
      </c>
      <c r="H108" s="9" t="s">
        <v>210</v>
      </c>
      <c r="I108" s="9">
        <v>15645900188</v>
      </c>
      <c r="J108" s="7">
        <v>400</v>
      </c>
      <c r="K108" s="7">
        <v>0</v>
      </c>
      <c r="L108" s="7">
        <v>20</v>
      </c>
      <c r="M108" s="33">
        <f t="shared" si="6"/>
        <v>1</v>
      </c>
      <c r="N108" s="20">
        <f t="shared" si="7"/>
        <v>0</v>
      </c>
      <c r="O108">
        <f>SUMIFS(联通数据!I:I,联通数据!A:A,LEFT(O$1,6),联通数据!C:C,F108)/1000</f>
        <v>0</v>
      </c>
    </row>
    <row r="109" spans="1:15">
      <c r="A109" s="9">
        <v>239403</v>
      </c>
      <c r="B109" s="9" t="s">
        <v>211</v>
      </c>
      <c r="C109" s="9" t="s">
        <v>24</v>
      </c>
      <c r="D109" s="18">
        <v>42807</v>
      </c>
      <c r="E109" s="9" t="s">
        <v>17</v>
      </c>
      <c r="F109" s="9">
        <v>15604616530</v>
      </c>
      <c r="G109" s="9" t="s">
        <v>287</v>
      </c>
      <c r="H109" s="9" t="s">
        <v>212</v>
      </c>
      <c r="I109" s="9">
        <v>18603652936</v>
      </c>
      <c r="J109" s="7">
        <v>0</v>
      </c>
      <c r="K109" s="7">
        <v>0</v>
      </c>
      <c r="L109" s="7">
        <v>0</v>
      </c>
      <c r="M109" s="33">
        <f t="shared" si="6"/>
        <v>0</v>
      </c>
      <c r="N109" s="20">
        <f t="shared" si="7"/>
        <v>0</v>
      </c>
      <c r="O109">
        <f>SUMIFS(联通数据!I:I,联通数据!A:A,LEFT(O$1,6),联通数据!C:C,F109)/1000</f>
        <v>0</v>
      </c>
    </row>
    <row r="110" spans="1:15">
      <c r="A110" s="9">
        <v>239405</v>
      </c>
      <c r="B110" s="9" t="s">
        <v>213</v>
      </c>
      <c r="C110" s="9" t="s">
        <v>21</v>
      </c>
      <c r="D110" s="18">
        <v>42807</v>
      </c>
      <c r="E110" s="9" t="s">
        <v>17</v>
      </c>
      <c r="F110" s="9">
        <v>13045340809</v>
      </c>
      <c r="G110" s="9" t="s">
        <v>292</v>
      </c>
      <c r="H110" s="9" t="s">
        <v>214</v>
      </c>
      <c r="I110" s="9">
        <v>18604530720</v>
      </c>
      <c r="J110" s="7">
        <v>50</v>
      </c>
      <c r="K110" s="7">
        <v>0</v>
      </c>
      <c r="L110" s="7">
        <v>2.5</v>
      </c>
      <c r="M110" s="33">
        <f t="shared" si="6"/>
        <v>0</v>
      </c>
      <c r="N110" s="20">
        <f t="shared" si="7"/>
        <v>2.5</v>
      </c>
      <c r="O110">
        <f>SUMIFS(联通数据!I:I,联通数据!A:A,LEFT(O$1,6),联通数据!C:C,F110)/1000</f>
        <v>50</v>
      </c>
    </row>
    <row r="111" spans="1:15">
      <c r="A111" s="9">
        <v>239430</v>
      </c>
      <c r="B111" s="9" t="s">
        <v>150</v>
      </c>
      <c r="C111" s="9" t="s">
        <v>16</v>
      </c>
      <c r="D111" s="18">
        <v>42808</v>
      </c>
      <c r="E111" s="9" t="s">
        <v>17</v>
      </c>
      <c r="F111" s="9">
        <v>13204590610</v>
      </c>
      <c r="G111" s="9" t="s">
        <v>292</v>
      </c>
      <c r="H111" s="9" t="s">
        <v>151</v>
      </c>
      <c r="I111" s="9">
        <v>15645902632</v>
      </c>
      <c r="J111" s="7">
        <v>400</v>
      </c>
      <c r="K111" s="7">
        <v>0</v>
      </c>
      <c r="L111" s="7">
        <v>20</v>
      </c>
      <c r="M111" s="33">
        <f t="shared" si="6"/>
        <v>1</v>
      </c>
      <c r="N111" s="20">
        <f t="shared" si="7"/>
        <v>0</v>
      </c>
      <c r="O111">
        <f>SUMIFS(联通数据!I:I,联通数据!A:A,LEFT(O$1,6),联通数据!C:C,F111)/1000</f>
        <v>0</v>
      </c>
    </row>
    <row r="112" spans="1:15">
      <c r="A112" s="9">
        <v>239601</v>
      </c>
      <c r="B112" s="9" t="s">
        <v>215</v>
      </c>
      <c r="C112" s="9" t="s">
        <v>29</v>
      </c>
      <c r="D112" s="18">
        <v>42815</v>
      </c>
      <c r="E112" s="9" t="s">
        <v>17</v>
      </c>
      <c r="F112" s="9">
        <v>15545025832</v>
      </c>
      <c r="G112" s="9" t="s">
        <v>292</v>
      </c>
      <c r="H112" s="9" t="s">
        <v>216</v>
      </c>
      <c r="I112" s="9">
        <v>15604524549</v>
      </c>
      <c r="J112" s="7">
        <v>3000</v>
      </c>
      <c r="K112" s="7">
        <v>0</v>
      </c>
      <c r="L112" s="7">
        <v>150</v>
      </c>
      <c r="M112" s="33">
        <f t="shared" si="6"/>
        <v>1</v>
      </c>
      <c r="N112" s="20">
        <f t="shared" si="7"/>
        <v>0</v>
      </c>
      <c r="O112">
        <f>SUMIFS(联通数据!I:I,联通数据!A:A,LEFT(O$1,6),联通数据!C:C,F112)/1000</f>
        <v>0</v>
      </c>
    </row>
    <row r="113" spans="1:15">
      <c r="A113" s="9">
        <v>239875</v>
      </c>
      <c r="B113" s="9" t="s">
        <v>217</v>
      </c>
      <c r="C113" s="9" t="s">
        <v>24</v>
      </c>
      <c r="D113" s="18">
        <v>42826</v>
      </c>
      <c r="E113" s="9" t="s">
        <v>17</v>
      </c>
      <c r="F113" s="9">
        <v>15546405596</v>
      </c>
      <c r="G113" s="9" t="s">
        <v>287</v>
      </c>
      <c r="H113" s="9" t="s">
        <v>218</v>
      </c>
      <c r="I113" s="9">
        <v>18603655983</v>
      </c>
      <c r="J113" s="7">
        <v>800</v>
      </c>
      <c r="K113" s="7">
        <v>0</v>
      </c>
      <c r="L113" s="7">
        <v>40</v>
      </c>
      <c r="M113" s="33">
        <f t="shared" si="6"/>
        <v>0</v>
      </c>
      <c r="N113" s="20">
        <f t="shared" si="7"/>
        <v>40</v>
      </c>
      <c r="O113">
        <f>SUMIFS(联通数据!I:I,联通数据!A:A,LEFT(O$1,6),联通数据!C:C,F113)/1000</f>
        <v>800</v>
      </c>
    </row>
    <row r="114" spans="1:15">
      <c r="A114" s="9">
        <v>239999</v>
      </c>
      <c r="B114" s="9" t="s">
        <v>219</v>
      </c>
      <c r="C114" s="9" t="s">
        <v>21</v>
      </c>
      <c r="D114" s="18">
        <v>42832</v>
      </c>
      <c r="E114" s="9" t="s">
        <v>17</v>
      </c>
      <c r="F114" s="9">
        <v>13019065085</v>
      </c>
      <c r="G114" s="9" t="s">
        <v>292</v>
      </c>
      <c r="H114" s="9" t="s">
        <v>220</v>
      </c>
      <c r="I114" s="9">
        <v>18645360121</v>
      </c>
      <c r="J114" s="7">
        <v>800</v>
      </c>
      <c r="K114" s="7">
        <v>0</v>
      </c>
      <c r="L114" s="7">
        <v>40</v>
      </c>
      <c r="M114" s="33">
        <f t="shared" si="6"/>
        <v>1</v>
      </c>
      <c r="N114" s="20">
        <f t="shared" si="7"/>
        <v>0</v>
      </c>
      <c r="O114">
        <f>SUMIFS(联通数据!I:I,联通数据!A:A,LEFT(O$1,6),联通数据!C:C,F114)/1000</f>
        <v>0</v>
      </c>
    </row>
    <row r="115" spans="1:15">
      <c r="A115" s="9">
        <v>240034</v>
      </c>
      <c r="B115" s="9" t="s">
        <v>221</v>
      </c>
      <c r="C115" s="9" t="s">
        <v>21</v>
      </c>
      <c r="D115" s="18">
        <v>42835</v>
      </c>
      <c r="E115" s="9" t="s">
        <v>17</v>
      </c>
      <c r="F115" s="9">
        <v>15699636036</v>
      </c>
      <c r="G115" s="9" t="s">
        <v>292</v>
      </c>
      <c r="H115" s="9" t="s">
        <v>222</v>
      </c>
      <c r="I115" s="9">
        <v>18604530205</v>
      </c>
      <c r="J115" s="7">
        <v>800</v>
      </c>
      <c r="K115" s="7">
        <v>0</v>
      </c>
      <c r="L115" s="7">
        <v>40</v>
      </c>
      <c r="M115" s="33">
        <f t="shared" si="6"/>
        <v>1</v>
      </c>
      <c r="N115" s="20">
        <f t="shared" si="7"/>
        <v>0</v>
      </c>
      <c r="O115">
        <f>SUMIFS(联通数据!I:I,联通数据!A:A,LEFT(O$1,6),联通数据!C:C,F115)/1000</f>
        <v>0</v>
      </c>
    </row>
    <row r="116" spans="1:15">
      <c r="A116" s="9">
        <v>240135</v>
      </c>
      <c r="B116" s="9" t="s">
        <v>223</v>
      </c>
      <c r="C116" s="9" t="s">
        <v>24</v>
      </c>
      <c r="D116" s="18">
        <v>42838</v>
      </c>
      <c r="E116" s="9" t="s">
        <v>17</v>
      </c>
      <c r="F116" s="9">
        <v>15546513413</v>
      </c>
      <c r="G116" s="9" t="s">
        <v>287</v>
      </c>
      <c r="H116" s="9" t="s">
        <v>154</v>
      </c>
      <c r="I116" s="9">
        <v>18603655929</v>
      </c>
      <c r="J116" s="7">
        <v>0</v>
      </c>
      <c r="K116" s="7">
        <v>0</v>
      </c>
      <c r="L116" s="7">
        <v>0</v>
      </c>
      <c r="M116" s="33">
        <f t="shared" si="6"/>
        <v>0</v>
      </c>
      <c r="N116" s="20">
        <f t="shared" si="7"/>
        <v>0</v>
      </c>
      <c r="O116">
        <f>SUMIFS(联通数据!I:I,联通数据!A:A,LEFT(O$1,6),联通数据!C:C,F116)/1000</f>
        <v>0</v>
      </c>
    </row>
    <row r="117" spans="1:15">
      <c r="A117" s="9">
        <v>240139</v>
      </c>
      <c r="B117" s="9" t="s">
        <v>224</v>
      </c>
      <c r="C117" s="9" t="s">
        <v>24</v>
      </c>
      <c r="D117" s="18">
        <v>42838</v>
      </c>
      <c r="E117" s="9" t="s">
        <v>17</v>
      </c>
      <c r="F117" s="9">
        <v>15546513417</v>
      </c>
      <c r="G117" s="9" t="s">
        <v>287</v>
      </c>
      <c r="H117" s="9" t="s">
        <v>154</v>
      </c>
      <c r="I117" s="9">
        <v>18603655929</v>
      </c>
      <c r="J117" s="7">
        <v>6742.5</v>
      </c>
      <c r="K117" s="7">
        <v>0</v>
      </c>
      <c r="L117" s="7">
        <v>337.125</v>
      </c>
      <c r="M117" s="33">
        <f t="shared" si="6"/>
        <v>0</v>
      </c>
      <c r="N117" s="20">
        <f t="shared" si="7"/>
        <v>337.13</v>
      </c>
      <c r="O117">
        <f>SUMIFS(联通数据!I:I,联通数据!A:A,LEFT(O$1,6),联通数据!C:C,F117)/1000</f>
        <v>6742.5</v>
      </c>
    </row>
    <row r="118" spans="1:15">
      <c r="A118" s="9">
        <v>240588</v>
      </c>
      <c r="B118" s="9" t="s">
        <v>225</v>
      </c>
      <c r="C118" s="9" t="s">
        <v>24</v>
      </c>
      <c r="D118" s="18">
        <v>42856</v>
      </c>
      <c r="E118" s="9" t="s">
        <v>17</v>
      </c>
      <c r="F118" s="9">
        <v>15663875317</v>
      </c>
      <c r="G118" s="9" t="s">
        <v>287</v>
      </c>
      <c r="H118" s="9" t="s">
        <v>226</v>
      </c>
      <c r="I118" s="9">
        <v>18603655031</v>
      </c>
      <c r="J118" s="7">
        <v>400</v>
      </c>
      <c r="K118" s="7">
        <v>0</v>
      </c>
      <c r="L118" s="7">
        <v>20</v>
      </c>
      <c r="M118" s="33">
        <f t="shared" si="6"/>
        <v>0</v>
      </c>
      <c r="N118" s="20">
        <f t="shared" si="7"/>
        <v>20</v>
      </c>
      <c r="O118">
        <f>SUMIFS(联通数据!I:I,联通数据!A:A,LEFT(O$1,6),联通数据!C:C,F118)/1000</f>
        <v>400</v>
      </c>
    </row>
    <row r="119" spans="1:15">
      <c r="A119" s="9">
        <v>240810</v>
      </c>
      <c r="B119" s="9" t="s">
        <v>227</v>
      </c>
      <c r="C119" s="9" t="s">
        <v>16</v>
      </c>
      <c r="D119" s="18">
        <v>42865</v>
      </c>
      <c r="E119" s="9" t="s">
        <v>17</v>
      </c>
      <c r="F119" s="9">
        <v>13089006082</v>
      </c>
      <c r="G119" s="9" t="s">
        <v>292</v>
      </c>
      <c r="H119" s="9" t="s">
        <v>151</v>
      </c>
      <c r="I119" s="9">
        <v>15645902632</v>
      </c>
      <c r="J119" s="7">
        <v>400</v>
      </c>
      <c r="K119" s="7">
        <v>0</v>
      </c>
      <c r="L119" s="7">
        <v>20</v>
      </c>
      <c r="M119" s="33">
        <f t="shared" si="6"/>
        <v>1</v>
      </c>
      <c r="N119" s="20">
        <f t="shared" si="7"/>
        <v>0</v>
      </c>
      <c r="O119">
        <f>SUMIFS(联通数据!I:I,联通数据!A:A,LEFT(O$1,6),联通数据!C:C,F119)/1000</f>
        <v>0</v>
      </c>
    </row>
    <row r="120" spans="1:15">
      <c r="A120" s="9">
        <v>240816</v>
      </c>
      <c r="B120" s="9" t="s">
        <v>228</v>
      </c>
      <c r="C120" s="9" t="s">
        <v>21</v>
      </c>
      <c r="D120" s="18">
        <v>42865</v>
      </c>
      <c r="E120" s="9" t="s">
        <v>17</v>
      </c>
      <c r="F120" s="9">
        <v>13091817991</v>
      </c>
      <c r="G120" s="9" t="s">
        <v>292</v>
      </c>
      <c r="H120" s="9" t="s">
        <v>229</v>
      </c>
      <c r="I120" s="9">
        <v>18604531625</v>
      </c>
      <c r="J120" s="7">
        <v>50</v>
      </c>
      <c r="K120" s="7">
        <v>0</v>
      </c>
      <c r="L120" s="7">
        <v>2.5</v>
      </c>
      <c r="M120" s="33">
        <f t="shared" si="6"/>
        <v>0</v>
      </c>
      <c r="N120" s="20">
        <f t="shared" si="7"/>
        <v>2.5</v>
      </c>
      <c r="O120">
        <f>SUMIFS(联通数据!I:I,联通数据!A:A,LEFT(O$1,6),联通数据!C:C,F120)/1000</f>
        <v>50</v>
      </c>
    </row>
    <row r="121" spans="1:15">
      <c r="A121" s="9">
        <v>241109</v>
      </c>
      <c r="B121" s="9" t="s">
        <v>230</v>
      </c>
      <c r="C121" s="9" t="s">
        <v>16</v>
      </c>
      <c r="D121" s="18">
        <v>42874</v>
      </c>
      <c r="E121" s="9" t="s">
        <v>17</v>
      </c>
      <c r="F121" s="9">
        <v>13298771513</v>
      </c>
      <c r="G121" s="9" t="s">
        <v>293</v>
      </c>
      <c r="H121" s="9" t="s">
        <v>52</v>
      </c>
      <c r="I121" s="9">
        <v>15645900806</v>
      </c>
      <c r="J121" s="7">
        <v>621055.1</v>
      </c>
      <c r="K121" s="7">
        <v>0</v>
      </c>
      <c r="L121" s="7">
        <v>31052.755</v>
      </c>
      <c r="M121" s="33">
        <f t="shared" si="6"/>
        <v>0.017428002764972</v>
      </c>
      <c r="N121" s="20">
        <f t="shared" si="7"/>
        <v>30511.57</v>
      </c>
      <c r="O121">
        <f>SUMIFS(联通数据!I:I,联通数据!A:A,LEFT(O$1,6),联通数据!C:C,F121)/1000</f>
        <v>610231.35</v>
      </c>
    </row>
    <row r="122" spans="1:15">
      <c r="A122" s="9">
        <v>241371</v>
      </c>
      <c r="B122" s="9" t="s">
        <v>231</v>
      </c>
      <c r="C122" s="9" t="s">
        <v>16</v>
      </c>
      <c r="D122" s="18">
        <v>42887</v>
      </c>
      <c r="E122" s="9" t="s">
        <v>17</v>
      </c>
      <c r="F122" s="9">
        <v>13101647615</v>
      </c>
      <c r="G122" s="9" t="s">
        <v>292</v>
      </c>
      <c r="H122" s="9" t="s">
        <v>232</v>
      </c>
      <c r="I122" s="9">
        <v>15645900690</v>
      </c>
      <c r="J122" s="7">
        <v>1200</v>
      </c>
      <c r="K122" s="7">
        <v>0</v>
      </c>
      <c r="L122" s="7">
        <v>60</v>
      </c>
      <c r="M122" s="33">
        <f t="shared" si="6"/>
        <v>1</v>
      </c>
      <c r="N122" s="20">
        <f t="shared" si="7"/>
        <v>0</v>
      </c>
      <c r="O122">
        <f>SUMIFS(联通数据!I:I,联通数据!A:A,LEFT(O$1,6),联通数据!C:C,F122)/1000</f>
        <v>0</v>
      </c>
    </row>
    <row r="123" spans="1:15">
      <c r="A123" s="9">
        <v>241535</v>
      </c>
      <c r="B123" s="9" t="s">
        <v>233</v>
      </c>
      <c r="C123" s="9" t="s">
        <v>16</v>
      </c>
      <c r="D123" s="18">
        <v>42892</v>
      </c>
      <c r="E123" s="9" t="s">
        <v>17</v>
      </c>
      <c r="F123" s="9">
        <v>13114590186</v>
      </c>
      <c r="G123" s="9" t="s">
        <v>292</v>
      </c>
      <c r="H123" s="9" t="s">
        <v>151</v>
      </c>
      <c r="I123" s="9">
        <v>15645902632</v>
      </c>
      <c r="J123" s="7">
        <v>200</v>
      </c>
      <c r="K123" s="7">
        <v>0</v>
      </c>
      <c r="L123" s="7">
        <v>10</v>
      </c>
      <c r="M123" s="33">
        <f t="shared" si="6"/>
        <v>1</v>
      </c>
      <c r="N123" s="20">
        <f t="shared" si="7"/>
        <v>0</v>
      </c>
      <c r="O123">
        <f>SUMIFS(联通数据!I:I,联通数据!A:A,LEFT(O$1,6),联通数据!C:C,F123)/1000</f>
        <v>0</v>
      </c>
    </row>
    <row r="124" spans="1:15">
      <c r="A124" s="9">
        <v>242191</v>
      </c>
      <c r="B124" s="9" t="s">
        <v>234</v>
      </c>
      <c r="C124" s="9" t="s">
        <v>24</v>
      </c>
      <c r="D124" s="18">
        <v>42921</v>
      </c>
      <c r="E124" s="9" t="s">
        <v>17</v>
      </c>
      <c r="F124" s="9">
        <v>13029847190</v>
      </c>
      <c r="G124" s="9" t="s">
        <v>287</v>
      </c>
      <c r="H124" s="9" t="s">
        <v>25</v>
      </c>
      <c r="I124" s="9">
        <v>18603655990</v>
      </c>
      <c r="J124" s="7">
        <v>200</v>
      </c>
      <c r="K124" s="7">
        <v>0</v>
      </c>
      <c r="L124" s="7">
        <v>10</v>
      </c>
      <c r="M124" s="33">
        <f t="shared" si="6"/>
        <v>0</v>
      </c>
      <c r="N124" s="20">
        <f t="shared" si="7"/>
        <v>10</v>
      </c>
      <c r="O124">
        <f>SUMIFS(联通数据!I:I,联通数据!A:A,LEFT(O$1,6),联通数据!C:C,F124)/1000</f>
        <v>200</v>
      </c>
    </row>
    <row r="125" spans="1:15">
      <c r="A125" s="9">
        <v>242240</v>
      </c>
      <c r="B125" s="9" t="s">
        <v>235</v>
      </c>
      <c r="C125" s="9" t="s">
        <v>34</v>
      </c>
      <c r="D125" s="18">
        <v>42923</v>
      </c>
      <c r="E125" s="9" t="s">
        <v>17</v>
      </c>
      <c r="F125" s="9">
        <v>13134583975</v>
      </c>
      <c r="G125" s="9" t="s">
        <v>287</v>
      </c>
      <c r="H125" s="9" t="s">
        <v>236</v>
      </c>
      <c r="I125" s="9">
        <v>15645882079</v>
      </c>
      <c r="J125" s="7">
        <v>293.8</v>
      </c>
      <c r="K125" s="7">
        <v>0</v>
      </c>
      <c r="L125" s="7">
        <v>14.69</v>
      </c>
      <c r="M125" s="33">
        <f t="shared" si="6"/>
        <v>0.0490129339686863</v>
      </c>
      <c r="N125" s="20">
        <f t="shared" si="7"/>
        <v>13.97</v>
      </c>
      <c r="O125">
        <f>SUMIFS(联通数据!I:I,联通数据!A:A,LEFT(O$1,6),联通数据!C:C,F125)/1000</f>
        <v>279.4</v>
      </c>
    </row>
    <row r="126" spans="1:15">
      <c r="A126" s="9">
        <v>242386</v>
      </c>
      <c r="B126" s="9" t="s">
        <v>237</v>
      </c>
      <c r="C126" s="9" t="s">
        <v>24</v>
      </c>
      <c r="D126" s="18">
        <v>42930</v>
      </c>
      <c r="E126" s="9" t="s">
        <v>17</v>
      </c>
      <c r="F126" s="9">
        <v>15663678729</v>
      </c>
      <c r="G126" s="9" t="s">
        <v>287</v>
      </c>
      <c r="H126" s="9" t="s">
        <v>165</v>
      </c>
      <c r="I126" s="9">
        <v>18604612320</v>
      </c>
      <c r="J126" s="7">
        <v>100</v>
      </c>
      <c r="K126" s="7">
        <v>0</v>
      </c>
      <c r="L126" s="7">
        <v>5</v>
      </c>
      <c r="M126" s="33">
        <f t="shared" si="6"/>
        <v>1</v>
      </c>
      <c r="N126" s="20">
        <f t="shared" si="7"/>
        <v>0</v>
      </c>
      <c r="O126">
        <f>SUMIFS(联通数据!I:I,联通数据!A:A,LEFT(O$1,6),联通数据!C:C,F126)/1000</f>
        <v>0</v>
      </c>
    </row>
    <row r="127" spans="1:15">
      <c r="A127" s="9">
        <v>242683</v>
      </c>
      <c r="B127" s="9" t="s">
        <v>238</v>
      </c>
      <c r="C127" s="9" t="s">
        <v>21</v>
      </c>
      <c r="D127" s="18">
        <v>42948</v>
      </c>
      <c r="E127" s="9" t="s">
        <v>17</v>
      </c>
      <c r="F127" s="9">
        <v>13154537508</v>
      </c>
      <c r="G127" s="9" t="s">
        <v>292</v>
      </c>
      <c r="H127" s="9" t="s">
        <v>239</v>
      </c>
      <c r="I127" s="9">
        <v>18645320599</v>
      </c>
      <c r="J127" s="7">
        <v>200</v>
      </c>
      <c r="K127" s="7">
        <v>0</v>
      </c>
      <c r="L127" s="7">
        <v>10</v>
      </c>
      <c r="M127" s="33">
        <f t="shared" si="6"/>
        <v>0</v>
      </c>
      <c r="N127" s="20">
        <f t="shared" si="7"/>
        <v>10</v>
      </c>
      <c r="O127">
        <f>SUMIFS(联通数据!I:I,联通数据!A:A,LEFT(O$1,6),联通数据!C:C,F127)/1000</f>
        <v>200</v>
      </c>
    </row>
    <row r="128" spans="1:15">
      <c r="A128" s="9">
        <v>242844</v>
      </c>
      <c r="B128" s="9" t="s">
        <v>240</v>
      </c>
      <c r="C128" s="9" t="s">
        <v>24</v>
      </c>
      <c r="D128" s="18">
        <v>42956</v>
      </c>
      <c r="E128" s="9" t="s">
        <v>17</v>
      </c>
      <c r="F128" s="9">
        <v>13199530121</v>
      </c>
      <c r="G128" s="9" t="s">
        <v>287</v>
      </c>
      <c r="H128" s="9" t="s">
        <v>241</v>
      </c>
      <c r="I128" s="9">
        <v>18603611236</v>
      </c>
      <c r="J128" s="7">
        <v>550.08</v>
      </c>
      <c r="K128" s="7">
        <v>0</v>
      </c>
      <c r="L128" s="7">
        <v>27.504</v>
      </c>
      <c r="M128" s="33">
        <f t="shared" si="6"/>
        <v>0</v>
      </c>
      <c r="N128" s="20">
        <f t="shared" si="7"/>
        <v>27.5</v>
      </c>
      <c r="O128">
        <f>SUMIFS(联通数据!I:I,联通数据!A:A,LEFT(O$1,6),联通数据!C:C,F128)/1000</f>
        <v>550.08</v>
      </c>
    </row>
    <row r="129" spans="1:15">
      <c r="A129" s="9">
        <v>242913</v>
      </c>
      <c r="B129" s="9" t="s">
        <v>242</v>
      </c>
      <c r="C129" s="9" t="s">
        <v>24</v>
      </c>
      <c r="D129" s="18">
        <v>42961</v>
      </c>
      <c r="E129" s="9" t="s">
        <v>17</v>
      </c>
      <c r="F129" s="9">
        <v>13206696812</v>
      </c>
      <c r="G129" s="9" t="s">
        <v>287</v>
      </c>
      <c r="H129" s="9" t="s">
        <v>241</v>
      </c>
      <c r="I129" s="9">
        <v>18603611236</v>
      </c>
      <c r="J129" s="7">
        <v>100</v>
      </c>
      <c r="K129" s="7">
        <v>0</v>
      </c>
      <c r="L129" s="7">
        <v>5</v>
      </c>
      <c r="M129" s="33">
        <f t="shared" si="6"/>
        <v>1</v>
      </c>
      <c r="N129" s="20">
        <f t="shared" si="7"/>
        <v>0</v>
      </c>
      <c r="O129">
        <f>SUMIFS(联通数据!I:I,联通数据!A:A,LEFT(O$1,6),联通数据!C:C,F129)/1000</f>
        <v>0</v>
      </c>
    </row>
    <row r="130" spans="1:15">
      <c r="A130" s="9">
        <v>243244</v>
      </c>
      <c r="B130" s="9" t="s">
        <v>243</v>
      </c>
      <c r="C130" s="9" t="s">
        <v>24</v>
      </c>
      <c r="D130" s="18">
        <v>42982</v>
      </c>
      <c r="E130" s="9" t="s">
        <v>17</v>
      </c>
      <c r="F130" s="9">
        <v>13206571707</v>
      </c>
      <c r="G130" s="9" t="s">
        <v>287</v>
      </c>
      <c r="H130" s="9" t="s">
        <v>244</v>
      </c>
      <c r="I130" s="9">
        <v>18603656031</v>
      </c>
      <c r="J130" s="7">
        <v>3753</v>
      </c>
      <c r="K130" s="7">
        <v>0</v>
      </c>
      <c r="L130" s="7">
        <v>187.65</v>
      </c>
      <c r="M130" s="33">
        <f t="shared" si="6"/>
        <v>0</v>
      </c>
      <c r="N130" s="20">
        <f t="shared" si="7"/>
        <v>187.65</v>
      </c>
      <c r="O130">
        <f>SUMIFS(联通数据!I:I,联通数据!A:A,LEFT(O$1,6),联通数据!C:C,F130)/1000</f>
        <v>3753</v>
      </c>
    </row>
    <row r="131" spans="1:15">
      <c r="A131" s="9">
        <v>243670</v>
      </c>
      <c r="B131" s="9" t="s">
        <v>245</v>
      </c>
      <c r="C131" s="9" t="s">
        <v>29</v>
      </c>
      <c r="D131" s="18">
        <v>42999</v>
      </c>
      <c r="E131" s="9" t="s">
        <v>17</v>
      </c>
      <c r="F131" s="9">
        <v>13214528702</v>
      </c>
      <c r="G131" s="9" t="s">
        <v>292</v>
      </c>
      <c r="H131" s="9" t="s">
        <v>131</v>
      </c>
      <c r="I131" s="9">
        <v>15645202539</v>
      </c>
      <c r="J131" s="7">
        <v>100</v>
      </c>
      <c r="K131" s="7">
        <v>0</v>
      </c>
      <c r="L131" s="7">
        <v>5</v>
      </c>
      <c r="M131" s="33">
        <f t="shared" ref="M131:M148" si="8">IF(J131+K131&gt;0,1-O131/(J131+K131),0)</f>
        <v>1</v>
      </c>
      <c r="N131" s="20">
        <f t="shared" ref="N131:N148" si="9">ROUND(L131*(1-M131),2)</f>
        <v>0</v>
      </c>
      <c r="O131">
        <f>SUMIFS(联通数据!I:I,联通数据!A:A,LEFT(O$1,6),联通数据!C:C,F131)/1000</f>
        <v>0</v>
      </c>
    </row>
    <row r="132" spans="1:15">
      <c r="A132" s="9">
        <v>243752</v>
      </c>
      <c r="B132" s="9" t="s">
        <v>246</v>
      </c>
      <c r="C132" s="9" t="s">
        <v>24</v>
      </c>
      <c r="D132" s="18">
        <v>43004</v>
      </c>
      <c r="E132" s="9" t="s">
        <v>17</v>
      </c>
      <c r="F132" s="9">
        <v>13199520937</v>
      </c>
      <c r="G132" s="9" t="s">
        <v>287</v>
      </c>
      <c r="H132" s="9" t="s">
        <v>247</v>
      </c>
      <c r="I132" s="9">
        <v>18603656003</v>
      </c>
      <c r="J132" s="7">
        <v>87.54</v>
      </c>
      <c r="K132" s="7">
        <v>0</v>
      </c>
      <c r="L132" s="7">
        <v>4.377</v>
      </c>
      <c r="M132" s="33">
        <f t="shared" si="8"/>
        <v>0</v>
      </c>
      <c r="N132" s="20">
        <f t="shared" si="9"/>
        <v>4.38</v>
      </c>
      <c r="O132">
        <f>SUMIFS(联通数据!I:I,联通数据!A:A,LEFT(O$1,6),联通数据!C:C,F132)/1000</f>
        <v>87.54</v>
      </c>
    </row>
    <row r="133" spans="1:15">
      <c r="A133" s="9">
        <v>243953</v>
      </c>
      <c r="B133" s="9" t="s">
        <v>150</v>
      </c>
      <c r="C133" s="9" t="s">
        <v>16</v>
      </c>
      <c r="D133" s="18">
        <v>43020</v>
      </c>
      <c r="E133" s="9" t="s">
        <v>17</v>
      </c>
      <c r="F133" s="9">
        <v>13204591017</v>
      </c>
      <c r="G133" s="9" t="s">
        <v>292</v>
      </c>
      <c r="H133" s="9" t="s">
        <v>151</v>
      </c>
      <c r="I133" s="9">
        <v>15645902632</v>
      </c>
      <c r="J133" s="7">
        <v>100</v>
      </c>
      <c r="K133" s="7">
        <v>0</v>
      </c>
      <c r="L133" s="7">
        <v>5</v>
      </c>
      <c r="M133" s="33">
        <f t="shared" si="8"/>
        <v>1</v>
      </c>
      <c r="N133" s="20">
        <f t="shared" si="9"/>
        <v>0</v>
      </c>
      <c r="O133">
        <f>SUMIFS(联通数据!I:I,联通数据!A:A,LEFT(O$1,6),联通数据!C:C,F133)/1000</f>
        <v>0</v>
      </c>
    </row>
    <row r="134" spans="1:15">
      <c r="A134" s="9">
        <v>243958</v>
      </c>
      <c r="B134" s="9" t="s">
        <v>28</v>
      </c>
      <c r="C134" s="9" t="s">
        <v>29</v>
      </c>
      <c r="D134" s="18">
        <v>43020</v>
      </c>
      <c r="E134" s="9" t="s">
        <v>17</v>
      </c>
      <c r="F134" s="9">
        <v>13100920367</v>
      </c>
      <c r="G134" s="9" t="s">
        <v>292</v>
      </c>
      <c r="H134" s="9" t="s">
        <v>30</v>
      </c>
      <c r="I134" s="9">
        <v>15645202616</v>
      </c>
      <c r="J134" s="7">
        <v>826.2</v>
      </c>
      <c r="K134" s="7">
        <v>0</v>
      </c>
      <c r="L134" s="7">
        <v>41.31</v>
      </c>
      <c r="M134" s="33">
        <f t="shared" si="8"/>
        <v>0</v>
      </c>
      <c r="N134" s="20">
        <f t="shared" si="9"/>
        <v>41.31</v>
      </c>
      <c r="O134">
        <f>SUMIFS(联通数据!I:I,联通数据!A:A,LEFT(O$1,6),联通数据!C:C,F134)/1000</f>
        <v>826.2</v>
      </c>
    </row>
    <row r="135" spans="1:15">
      <c r="A135" s="9">
        <v>244072</v>
      </c>
      <c r="B135" s="9" t="s">
        <v>248</v>
      </c>
      <c r="C135" s="9" t="s">
        <v>24</v>
      </c>
      <c r="D135" s="18">
        <v>43027</v>
      </c>
      <c r="E135" s="9" t="s">
        <v>17</v>
      </c>
      <c r="F135" s="9">
        <v>18503650524</v>
      </c>
      <c r="G135" s="9" t="s">
        <v>287</v>
      </c>
      <c r="H135" s="9" t="s">
        <v>249</v>
      </c>
      <c r="I135" s="9">
        <v>18603653689</v>
      </c>
      <c r="J135" s="7">
        <v>376.52</v>
      </c>
      <c r="K135" s="7">
        <v>0</v>
      </c>
      <c r="L135" s="7">
        <v>18.826</v>
      </c>
      <c r="M135" s="33">
        <f t="shared" si="8"/>
        <v>0.221820886008711</v>
      </c>
      <c r="N135" s="20">
        <f t="shared" si="9"/>
        <v>14.65</v>
      </c>
      <c r="O135">
        <f>SUMIFS(联通数据!I:I,联通数据!A:A,LEFT(O$1,6),联通数据!C:C,F135)/1000</f>
        <v>293</v>
      </c>
    </row>
    <row r="136" spans="1:15">
      <c r="A136" s="9">
        <v>244074</v>
      </c>
      <c r="B136" s="9" t="s">
        <v>197</v>
      </c>
      <c r="C136" s="9" t="s">
        <v>21</v>
      </c>
      <c r="D136" s="18">
        <v>43027</v>
      </c>
      <c r="E136" s="9" t="s">
        <v>17</v>
      </c>
      <c r="F136" s="9">
        <v>13134532672</v>
      </c>
      <c r="G136" s="9" t="s">
        <v>292</v>
      </c>
      <c r="H136" s="9" t="s">
        <v>101</v>
      </c>
      <c r="I136" s="9">
        <v>18604530207</v>
      </c>
      <c r="J136" s="7">
        <v>5000</v>
      </c>
      <c r="K136" s="7">
        <v>0</v>
      </c>
      <c r="L136" s="7">
        <v>250</v>
      </c>
      <c r="M136" s="33">
        <f t="shared" si="8"/>
        <v>1</v>
      </c>
      <c r="N136" s="20">
        <f t="shared" si="9"/>
        <v>0</v>
      </c>
      <c r="O136">
        <f>SUMIFS(联通数据!I:I,联通数据!A:A,LEFT(O$1,6),联通数据!C:C,F136)/1000</f>
        <v>0</v>
      </c>
    </row>
    <row r="137" spans="1:15">
      <c r="A137" s="9">
        <v>244131</v>
      </c>
      <c r="B137" s="9" t="s">
        <v>250</v>
      </c>
      <c r="C137" s="9" t="s">
        <v>16</v>
      </c>
      <c r="D137" s="18">
        <v>43032</v>
      </c>
      <c r="E137" s="9" t="s">
        <v>17</v>
      </c>
      <c r="F137" s="9">
        <v>13263585152</v>
      </c>
      <c r="G137" s="9" t="s">
        <v>292</v>
      </c>
      <c r="H137" s="9" t="s">
        <v>122</v>
      </c>
      <c r="I137" s="9">
        <v>15645902162</v>
      </c>
      <c r="J137" s="7">
        <v>0</v>
      </c>
      <c r="K137" s="7">
        <v>0</v>
      </c>
      <c r="L137" s="7">
        <v>0</v>
      </c>
      <c r="M137" s="33">
        <f t="shared" si="8"/>
        <v>0</v>
      </c>
      <c r="N137" s="20">
        <f t="shared" si="9"/>
        <v>0</v>
      </c>
      <c r="O137">
        <f>SUMIFS(联通数据!I:I,联通数据!A:A,LEFT(O$1,6),联通数据!C:C,F137)/1000</f>
        <v>0</v>
      </c>
    </row>
    <row r="138" spans="1:15">
      <c r="A138" s="9">
        <v>244200</v>
      </c>
      <c r="B138" s="9" t="s">
        <v>251</v>
      </c>
      <c r="C138" s="9" t="s">
        <v>24</v>
      </c>
      <c r="D138" s="18">
        <v>43035</v>
      </c>
      <c r="E138" s="9" t="s">
        <v>17</v>
      </c>
      <c r="F138" s="9">
        <v>13274509774</v>
      </c>
      <c r="G138" s="9" t="s">
        <v>287</v>
      </c>
      <c r="H138" s="9" t="s">
        <v>107</v>
      </c>
      <c r="I138" s="9">
        <v>18603653134</v>
      </c>
      <c r="J138" s="7">
        <v>221.1</v>
      </c>
      <c r="K138" s="7">
        <v>0</v>
      </c>
      <c r="L138" s="7">
        <v>11.055</v>
      </c>
      <c r="M138" s="33">
        <f t="shared" si="8"/>
        <v>0</v>
      </c>
      <c r="N138" s="20">
        <f t="shared" si="9"/>
        <v>11.06</v>
      </c>
      <c r="O138">
        <f>SUMIFS(联通数据!I:I,联通数据!A:A,LEFT(O$1,6),联通数据!C:C,F138)/1000</f>
        <v>221.1</v>
      </c>
    </row>
    <row r="139" spans="1:15">
      <c r="A139" s="9">
        <v>244201</v>
      </c>
      <c r="B139" s="9" t="s">
        <v>252</v>
      </c>
      <c r="C139" s="9" t="s">
        <v>24</v>
      </c>
      <c r="D139" s="18">
        <v>43035</v>
      </c>
      <c r="E139" s="9" t="s">
        <v>17</v>
      </c>
      <c r="F139" s="9">
        <v>13054271356</v>
      </c>
      <c r="G139" s="9" t="s">
        <v>287</v>
      </c>
      <c r="H139" s="9" t="s">
        <v>253</v>
      </c>
      <c r="I139" s="9">
        <v>18603653698</v>
      </c>
      <c r="J139" s="7">
        <v>200</v>
      </c>
      <c r="K139" s="7">
        <v>0</v>
      </c>
      <c r="L139" s="7">
        <v>10</v>
      </c>
      <c r="M139" s="33">
        <f t="shared" si="8"/>
        <v>1</v>
      </c>
      <c r="N139" s="20">
        <f t="shared" si="9"/>
        <v>0</v>
      </c>
      <c r="O139">
        <f>SUMIFS(联通数据!I:I,联通数据!A:A,LEFT(O$1,6),联通数据!C:C,F139)/1000</f>
        <v>0</v>
      </c>
    </row>
    <row r="140" spans="1:15">
      <c r="A140" s="9">
        <v>244247</v>
      </c>
      <c r="B140" s="9" t="s">
        <v>254</v>
      </c>
      <c r="C140" s="9" t="s">
        <v>16</v>
      </c>
      <c r="D140" s="18">
        <v>43040</v>
      </c>
      <c r="E140" s="9" t="s">
        <v>17</v>
      </c>
      <c r="F140" s="9">
        <v>13251660302</v>
      </c>
      <c r="G140" s="9" t="s">
        <v>292</v>
      </c>
      <c r="H140" s="9" t="s">
        <v>255</v>
      </c>
      <c r="I140" s="9">
        <v>13956754338</v>
      </c>
      <c r="J140" s="7">
        <v>400</v>
      </c>
      <c r="K140" s="7">
        <v>0</v>
      </c>
      <c r="L140" s="7">
        <v>20</v>
      </c>
      <c r="M140" s="33">
        <f t="shared" si="8"/>
        <v>1</v>
      </c>
      <c r="N140" s="20">
        <f t="shared" si="9"/>
        <v>0</v>
      </c>
      <c r="O140">
        <f>SUMIFS(联通数据!I:I,联通数据!A:A,LEFT(O$1,6),联通数据!C:C,F140)/1000</f>
        <v>0</v>
      </c>
    </row>
    <row r="141" spans="1:15">
      <c r="A141" s="9">
        <v>244248</v>
      </c>
      <c r="B141" s="9" t="s">
        <v>256</v>
      </c>
      <c r="C141" s="9" t="s">
        <v>85</v>
      </c>
      <c r="D141" s="18">
        <v>43040</v>
      </c>
      <c r="E141" s="9" t="s">
        <v>17</v>
      </c>
      <c r="F141" s="9">
        <v>18645618580</v>
      </c>
      <c r="G141" s="9" t="s">
        <v>292</v>
      </c>
      <c r="H141" s="9" t="s">
        <v>257</v>
      </c>
      <c r="I141" s="9">
        <v>18604565130</v>
      </c>
      <c r="J141" s="7">
        <v>1200</v>
      </c>
      <c r="K141" s="7">
        <v>0</v>
      </c>
      <c r="L141" s="7">
        <v>60</v>
      </c>
      <c r="M141" s="33">
        <f t="shared" si="8"/>
        <v>1</v>
      </c>
      <c r="N141" s="20">
        <f t="shared" si="9"/>
        <v>0</v>
      </c>
      <c r="O141">
        <f>SUMIFS(联通数据!I:I,联通数据!A:A,LEFT(O$1,6),联通数据!C:C,F141)/1000</f>
        <v>0</v>
      </c>
    </row>
    <row r="142" spans="1:15">
      <c r="A142" s="9">
        <v>244271</v>
      </c>
      <c r="B142" s="9" t="s">
        <v>258</v>
      </c>
      <c r="C142" s="9" t="s">
        <v>29</v>
      </c>
      <c r="D142" s="18">
        <v>43040</v>
      </c>
      <c r="E142" s="9" t="s">
        <v>17</v>
      </c>
      <c r="F142" s="9">
        <v>13069975019</v>
      </c>
      <c r="G142" s="9" t="s">
        <v>292</v>
      </c>
      <c r="H142" s="9" t="s">
        <v>259</v>
      </c>
      <c r="I142" s="9">
        <v>15645201858</v>
      </c>
      <c r="J142" s="7">
        <v>800</v>
      </c>
      <c r="K142" s="7">
        <v>0</v>
      </c>
      <c r="L142" s="7">
        <v>40</v>
      </c>
      <c r="M142" s="33">
        <f t="shared" si="8"/>
        <v>0</v>
      </c>
      <c r="N142" s="20">
        <f t="shared" si="9"/>
        <v>40</v>
      </c>
      <c r="O142">
        <f>SUMIFS(联通数据!I:I,联通数据!A:A,LEFT(O$1,6),联通数据!C:C,F142)/1000</f>
        <v>800</v>
      </c>
    </row>
    <row r="143" spans="1:15">
      <c r="A143" s="9">
        <v>244307</v>
      </c>
      <c r="B143" s="9" t="s">
        <v>260</v>
      </c>
      <c r="C143" s="9" t="s">
        <v>16</v>
      </c>
      <c r="D143" s="18">
        <v>43041</v>
      </c>
      <c r="E143" s="9" t="s">
        <v>17</v>
      </c>
      <c r="F143" s="9">
        <v>13274657159</v>
      </c>
      <c r="G143" s="9" t="s">
        <v>292</v>
      </c>
      <c r="H143" s="9" t="s">
        <v>261</v>
      </c>
      <c r="I143" s="9">
        <v>15645900680</v>
      </c>
      <c r="J143" s="7">
        <v>100</v>
      </c>
      <c r="K143" s="7">
        <v>0</v>
      </c>
      <c r="L143" s="7">
        <v>5</v>
      </c>
      <c r="M143" s="33">
        <f t="shared" si="8"/>
        <v>1</v>
      </c>
      <c r="N143" s="20">
        <f t="shared" si="9"/>
        <v>0</v>
      </c>
      <c r="O143">
        <f>SUMIFS(联通数据!I:I,联通数据!A:A,LEFT(O$1,6),联通数据!C:C,F143)/1000</f>
        <v>0</v>
      </c>
    </row>
    <row r="144" spans="1:15">
      <c r="A144" s="9">
        <v>244341</v>
      </c>
      <c r="B144" s="9" t="s">
        <v>262</v>
      </c>
      <c r="C144" s="9" t="s">
        <v>24</v>
      </c>
      <c r="D144" s="18">
        <v>43042</v>
      </c>
      <c r="E144" s="9" t="s">
        <v>17</v>
      </c>
      <c r="F144" s="9">
        <v>13045100544</v>
      </c>
      <c r="G144" s="9" t="s">
        <v>287</v>
      </c>
      <c r="H144" s="9" t="s">
        <v>294</v>
      </c>
      <c r="I144" s="21">
        <v>18603658298</v>
      </c>
      <c r="J144" s="7">
        <v>200</v>
      </c>
      <c r="K144" s="7">
        <v>0</v>
      </c>
      <c r="L144" s="7">
        <v>10</v>
      </c>
      <c r="M144" s="33">
        <f t="shared" si="8"/>
        <v>1</v>
      </c>
      <c r="N144" s="20">
        <f t="shared" si="9"/>
        <v>0</v>
      </c>
      <c r="O144">
        <f>SUMIFS(联通数据!I:I,联通数据!A:A,LEFT(O$1,6),联通数据!C:C,F144)/1000</f>
        <v>0</v>
      </c>
    </row>
    <row r="145" spans="1:15">
      <c r="A145" s="9">
        <v>244486</v>
      </c>
      <c r="B145" s="9" t="s">
        <v>264</v>
      </c>
      <c r="C145" s="9" t="s">
        <v>29</v>
      </c>
      <c r="D145" s="18">
        <v>43053</v>
      </c>
      <c r="E145" s="9" t="s">
        <v>17</v>
      </c>
      <c r="F145" s="9">
        <v>13114620185</v>
      </c>
      <c r="G145" s="9" t="s">
        <v>292</v>
      </c>
      <c r="H145" s="9" t="s">
        <v>265</v>
      </c>
      <c r="I145" s="9">
        <v>15645256061</v>
      </c>
      <c r="J145" s="7">
        <v>800</v>
      </c>
      <c r="K145" s="7">
        <v>0</v>
      </c>
      <c r="L145" s="7">
        <v>40</v>
      </c>
      <c r="M145" s="33">
        <f t="shared" si="8"/>
        <v>0</v>
      </c>
      <c r="N145" s="20">
        <f t="shared" si="9"/>
        <v>40</v>
      </c>
      <c r="O145">
        <f>SUMIFS(联通数据!I:I,联通数据!A:A,LEFT(O$1,6),联通数据!C:C,F145)/1000</f>
        <v>800</v>
      </c>
    </row>
    <row r="146" spans="1:15">
      <c r="A146" s="9">
        <v>244535</v>
      </c>
      <c r="B146" s="9" t="s">
        <v>266</v>
      </c>
      <c r="C146" s="9" t="s">
        <v>24</v>
      </c>
      <c r="D146" s="18">
        <v>43055</v>
      </c>
      <c r="E146" s="9" t="s">
        <v>17</v>
      </c>
      <c r="F146" s="9">
        <v>15561582291</v>
      </c>
      <c r="G146" s="9" t="s">
        <v>287</v>
      </c>
      <c r="H146" s="9" t="s">
        <v>203</v>
      </c>
      <c r="I146" s="9">
        <v>18603658121</v>
      </c>
      <c r="J146" s="7">
        <v>3693.3</v>
      </c>
      <c r="K146" s="7">
        <v>0</v>
      </c>
      <c r="L146" s="7">
        <v>184.665</v>
      </c>
      <c r="M146" s="33">
        <f t="shared" si="8"/>
        <v>0.0158124170795766</v>
      </c>
      <c r="N146" s="20">
        <f t="shared" si="9"/>
        <v>181.75</v>
      </c>
      <c r="O146">
        <f>SUMIFS(联通数据!I:I,联通数据!A:A,LEFT(O$1,6),联通数据!C:C,F146)/1000</f>
        <v>3634.9</v>
      </c>
    </row>
    <row r="147" spans="1:15">
      <c r="A147" s="9">
        <v>244720</v>
      </c>
      <c r="B147" s="9" t="s">
        <v>267</v>
      </c>
      <c r="C147" s="9" t="s">
        <v>21</v>
      </c>
      <c r="D147" s="18">
        <v>43066</v>
      </c>
      <c r="E147" s="9" t="s">
        <v>17</v>
      </c>
      <c r="F147" s="9">
        <v>13115536055</v>
      </c>
      <c r="G147" s="9" t="s">
        <v>292</v>
      </c>
      <c r="H147" s="9" t="s">
        <v>214</v>
      </c>
      <c r="I147" s="9">
        <v>18604530720</v>
      </c>
      <c r="J147" s="7">
        <v>100</v>
      </c>
      <c r="K147" s="7">
        <v>0</v>
      </c>
      <c r="L147" s="7">
        <v>5</v>
      </c>
      <c r="M147" s="33">
        <f t="shared" si="8"/>
        <v>-0.5</v>
      </c>
      <c r="N147" s="20">
        <f t="shared" si="9"/>
        <v>7.5</v>
      </c>
      <c r="O147">
        <f>SUMIFS(联通数据!I:I,联通数据!A:A,LEFT(O$1,6),联通数据!C:C,F147)/1000</f>
        <v>150</v>
      </c>
    </row>
    <row r="148" spans="1:15">
      <c r="A148" s="9">
        <v>244728</v>
      </c>
      <c r="B148" s="9" t="s">
        <v>268</v>
      </c>
      <c r="C148" s="9" t="s">
        <v>85</v>
      </c>
      <c r="D148" s="18">
        <v>43066</v>
      </c>
      <c r="E148" s="9" t="s">
        <v>17</v>
      </c>
      <c r="F148" s="9">
        <v>13029937088</v>
      </c>
      <c r="G148" s="9" t="s">
        <v>292</v>
      </c>
      <c r="H148" s="9" t="s">
        <v>269</v>
      </c>
      <c r="I148" s="9">
        <v>18645677012</v>
      </c>
      <c r="J148" s="7">
        <v>800</v>
      </c>
      <c r="K148" s="7">
        <v>0</v>
      </c>
      <c r="L148" s="7">
        <v>40</v>
      </c>
      <c r="M148" s="33">
        <f t="shared" si="8"/>
        <v>1</v>
      </c>
      <c r="N148" s="20">
        <f t="shared" si="9"/>
        <v>0</v>
      </c>
      <c r="O148">
        <f>SUMIFS(联通数据!I:I,联通数据!A:A,LEFT(O$1,6),联通数据!C:C,F148)/1000</f>
        <v>0</v>
      </c>
    </row>
    <row r="149" spans="1:15">
      <c r="A149" s="9">
        <v>245154</v>
      </c>
      <c r="B149" s="9" t="s">
        <v>270</v>
      </c>
      <c r="C149" s="9" t="s">
        <v>21</v>
      </c>
      <c r="D149" s="18">
        <v>43089</v>
      </c>
      <c r="E149" s="9" t="s">
        <v>17</v>
      </c>
      <c r="F149" s="9">
        <v>13029951827</v>
      </c>
      <c r="G149" s="9" t="s">
        <v>292</v>
      </c>
      <c r="H149" s="9" t="s">
        <v>271</v>
      </c>
      <c r="I149" s="9">
        <v>18645310169</v>
      </c>
      <c r="J149" s="7">
        <v>100</v>
      </c>
      <c r="K149" s="7">
        <v>0</v>
      </c>
      <c r="L149" s="7">
        <v>5</v>
      </c>
      <c r="M149" s="33">
        <f t="shared" ref="M149:M180" si="10">IF(J149+K149&gt;0,1-O149/(J149+K149),0)</f>
        <v>0</v>
      </c>
      <c r="N149" s="20">
        <f t="shared" ref="N149:N180" si="11">ROUND(L149*(1-M149),2)</f>
        <v>5</v>
      </c>
      <c r="O149">
        <f>SUMIFS(联通数据!I:I,联通数据!A:A,LEFT(O$1,6),联通数据!C:C,F149)/1000</f>
        <v>100</v>
      </c>
    </row>
    <row r="150" spans="1:15">
      <c r="A150" s="9">
        <v>245580</v>
      </c>
      <c r="B150" s="9" t="s">
        <v>272</v>
      </c>
      <c r="C150" s="9" t="s">
        <v>24</v>
      </c>
      <c r="D150" s="18">
        <v>43117</v>
      </c>
      <c r="E150" s="9" t="s">
        <v>17</v>
      </c>
      <c r="F150" s="9">
        <v>15663851078</v>
      </c>
      <c r="G150" s="9" t="s">
        <v>287</v>
      </c>
      <c r="H150" s="9" t="s">
        <v>117</v>
      </c>
      <c r="I150" s="9">
        <v>18603655355</v>
      </c>
      <c r="J150" s="7">
        <v>200</v>
      </c>
      <c r="K150" s="7">
        <v>0</v>
      </c>
      <c r="L150" s="7">
        <v>10</v>
      </c>
      <c r="M150" s="33">
        <f t="shared" si="10"/>
        <v>1</v>
      </c>
      <c r="N150" s="20">
        <f t="shared" si="11"/>
        <v>0</v>
      </c>
      <c r="O150">
        <f>SUMIFS(联通数据!I:I,联通数据!A:A,LEFT(O$1,6),联通数据!C:C,F150)/1000</f>
        <v>0</v>
      </c>
    </row>
    <row r="151" spans="1:15">
      <c r="A151" s="9">
        <v>245822</v>
      </c>
      <c r="B151" s="9" t="s">
        <v>207</v>
      </c>
      <c r="C151" s="9" t="s">
        <v>21</v>
      </c>
      <c r="D151" s="18">
        <v>43133</v>
      </c>
      <c r="E151" s="9" t="s">
        <v>17</v>
      </c>
      <c r="F151" s="9">
        <v>15604537911</v>
      </c>
      <c r="G151" s="9" t="s">
        <v>292</v>
      </c>
      <c r="H151" s="9" t="s">
        <v>273</v>
      </c>
      <c r="I151" s="9">
        <v>18604531311</v>
      </c>
      <c r="J151" s="7">
        <v>50</v>
      </c>
      <c r="K151" s="7">
        <v>0</v>
      </c>
      <c r="L151" s="7">
        <v>2.5</v>
      </c>
      <c r="M151" s="33">
        <f t="shared" si="10"/>
        <v>1</v>
      </c>
      <c r="N151" s="20">
        <f t="shared" si="11"/>
        <v>0</v>
      </c>
      <c r="O151">
        <f>SUMIFS(联通数据!I:I,联通数据!A:A,LEFT(O$1,6),联通数据!C:C,F151)/1000</f>
        <v>0</v>
      </c>
    </row>
    <row r="152" spans="1:15">
      <c r="A152" s="9">
        <v>245860</v>
      </c>
      <c r="B152" s="9" t="s">
        <v>274</v>
      </c>
      <c r="C152" s="9" t="s">
        <v>24</v>
      </c>
      <c r="D152" s="18">
        <v>43136</v>
      </c>
      <c r="E152" s="9" t="s">
        <v>17</v>
      </c>
      <c r="F152" s="9">
        <v>15545989935</v>
      </c>
      <c r="G152" s="9" t="s">
        <v>287</v>
      </c>
      <c r="H152" s="9" t="s">
        <v>275</v>
      </c>
      <c r="I152" s="9">
        <v>18603655902</v>
      </c>
      <c r="J152" s="7">
        <v>7213.75</v>
      </c>
      <c r="K152" s="7">
        <v>0</v>
      </c>
      <c r="L152" s="7">
        <v>360.6875</v>
      </c>
      <c r="M152" s="33">
        <f t="shared" si="10"/>
        <v>0.918989429908161</v>
      </c>
      <c r="N152" s="20">
        <f t="shared" si="11"/>
        <v>29.22</v>
      </c>
      <c r="O152">
        <f>SUMIFS(联通数据!I:I,联通数据!A:A,LEFT(O$1,6),联通数据!C:C,F152)/1000</f>
        <v>584.39</v>
      </c>
    </row>
    <row r="153" spans="1:15">
      <c r="A153" s="9">
        <v>246539</v>
      </c>
      <c r="B153" s="9" t="s">
        <v>276</v>
      </c>
      <c r="C153" s="9" t="s">
        <v>16</v>
      </c>
      <c r="D153" s="18">
        <v>43180</v>
      </c>
      <c r="E153" s="9" t="s">
        <v>17</v>
      </c>
      <c r="F153" s="9">
        <v>13244693607</v>
      </c>
      <c r="G153" s="9" t="s">
        <v>292</v>
      </c>
      <c r="H153" s="9" t="s">
        <v>151</v>
      </c>
      <c r="I153" s="9">
        <v>15645902632</v>
      </c>
      <c r="J153" s="7">
        <v>100</v>
      </c>
      <c r="K153" s="7">
        <v>0</v>
      </c>
      <c r="L153" s="7">
        <v>5</v>
      </c>
      <c r="M153" s="33">
        <f t="shared" si="10"/>
        <v>1</v>
      </c>
      <c r="N153" s="20">
        <f t="shared" si="11"/>
        <v>0</v>
      </c>
      <c r="O153">
        <f>SUMIFS(联通数据!I:I,联通数据!A:A,LEFT(O$1,6),联通数据!C:C,F153)/1000</f>
        <v>0</v>
      </c>
    </row>
    <row r="154" spans="1:15">
      <c r="A154" s="9">
        <v>246553</v>
      </c>
      <c r="B154" s="9" t="s">
        <v>215</v>
      </c>
      <c r="C154" s="9" t="s">
        <v>29</v>
      </c>
      <c r="D154" s="18">
        <v>43180</v>
      </c>
      <c r="E154" s="9" t="s">
        <v>17</v>
      </c>
      <c r="F154" s="9">
        <v>13100920679</v>
      </c>
      <c r="G154" s="9" t="s">
        <v>292</v>
      </c>
      <c r="H154" s="9" t="s">
        <v>277</v>
      </c>
      <c r="I154" s="9">
        <v>15604524549</v>
      </c>
      <c r="J154" s="7">
        <v>0</v>
      </c>
      <c r="K154" s="7">
        <v>0</v>
      </c>
      <c r="L154" s="7">
        <v>0</v>
      </c>
      <c r="M154" s="33">
        <f t="shared" si="10"/>
        <v>0</v>
      </c>
      <c r="N154" s="20">
        <f t="shared" si="11"/>
        <v>0</v>
      </c>
      <c r="O154">
        <f>SUMIFS(联通数据!I:I,联通数据!A:A,LEFT(O$1,6),联通数据!C:C,F154)/1000</f>
        <v>0</v>
      </c>
    </row>
    <row r="155" spans="1:15">
      <c r="A155" s="9">
        <v>246584</v>
      </c>
      <c r="B155" s="9" t="s">
        <v>278</v>
      </c>
      <c r="C155" s="9" t="s">
        <v>21</v>
      </c>
      <c r="D155" s="18">
        <v>43182</v>
      </c>
      <c r="E155" s="9" t="s">
        <v>17</v>
      </c>
      <c r="F155" s="9">
        <v>13114531516</v>
      </c>
      <c r="G155" s="9" t="s">
        <v>292</v>
      </c>
      <c r="H155" s="9" t="s">
        <v>32</v>
      </c>
      <c r="I155" s="9">
        <v>18604530226</v>
      </c>
      <c r="J155" s="7">
        <v>1054.2</v>
      </c>
      <c r="K155" s="7">
        <v>0</v>
      </c>
      <c r="L155" s="7">
        <v>52.71</v>
      </c>
      <c r="M155" s="33">
        <f t="shared" si="10"/>
        <v>0.0288844621513945</v>
      </c>
      <c r="N155" s="20">
        <f t="shared" si="11"/>
        <v>51.19</v>
      </c>
      <c r="O155">
        <f>SUMIFS(联通数据!I:I,联通数据!A:A,LEFT(O$1,6),联通数据!C:C,F155)/1000</f>
        <v>1023.75</v>
      </c>
    </row>
    <row r="156" spans="1:15">
      <c r="A156" s="21">
        <v>246694</v>
      </c>
      <c r="B156" s="9" t="s">
        <v>279</v>
      </c>
      <c r="C156" s="9" t="s">
        <v>21</v>
      </c>
      <c r="D156" s="18">
        <v>43187</v>
      </c>
      <c r="E156" s="9" t="s">
        <v>17</v>
      </c>
      <c r="F156" s="21">
        <v>13114635996</v>
      </c>
      <c r="G156" s="9" t="s">
        <v>292</v>
      </c>
      <c r="H156" s="9" t="s">
        <v>32</v>
      </c>
      <c r="I156" s="21">
        <v>18604530226</v>
      </c>
      <c r="J156" s="7">
        <v>1.26</v>
      </c>
      <c r="K156" s="7">
        <v>0</v>
      </c>
      <c r="L156" s="7">
        <v>0.063</v>
      </c>
      <c r="M156" s="33">
        <f t="shared" si="10"/>
        <v>0</v>
      </c>
      <c r="N156" s="20">
        <f t="shared" si="11"/>
        <v>0.06</v>
      </c>
      <c r="O156">
        <f>SUMIFS(联通数据!I:I,联通数据!A:A,LEFT(O$1,6),联通数据!C:C,F156)/1000</f>
        <v>1.26</v>
      </c>
    </row>
    <row r="157" spans="1:15">
      <c r="A157" s="21">
        <v>246777</v>
      </c>
      <c r="B157" s="9" t="s">
        <v>280</v>
      </c>
      <c r="C157" s="9" t="s">
        <v>16</v>
      </c>
      <c r="D157" s="18">
        <v>43192</v>
      </c>
      <c r="E157" s="9" t="s">
        <v>17</v>
      </c>
      <c r="F157" s="21">
        <v>15694596562</v>
      </c>
      <c r="G157" s="9" t="s">
        <v>292</v>
      </c>
      <c r="H157" s="9" t="s">
        <v>151</v>
      </c>
      <c r="I157" s="21">
        <v>15645902632</v>
      </c>
      <c r="J157" s="7">
        <v>100</v>
      </c>
      <c r="K157" s="7">
        <v>0</v>
      </c>
      <c r="L157" s="7">
        <v>5</v>
      </c>
      <c r="M157" s="33">
        <f t="shared" si="10"/>
        <v>1</v>
      </c>
      <c r="N157" s="20">
        <f t="shared" si="11"/>
        <v>0</v>
      </c>
      <c r="O157">
        <f>SUMIFS(联通数据!I:I,联通数据!A:A,LEFT(O$1,6),联通数据!C:C,F157)/1000</f>
        <v>0</v>
      </c>
    </row>
    <row r="158" spans="1:15">
      <c r="A158" s="21">
        <v>246794</v>
      </c>
      <c r="B158" s="9" t="s">
        <v>231</v>
      </c>
      <c r="C158" s="9" t="s">
        <v>16</v>
      </c>
      <c r="D158" s="18">
        <v>43192</v>
      </c>
      <c r="E158" s="9" t="s">
        <v>17</v>
      </c>
      <c r="F158" s="21">
        <v>13263641975</v>
      </c>
      <c r="G158" s="9" t="s">
        <v>292</v>
      </c>
      <c r="H158" s="9" t="s">
        <v>281</v>
      </c>
      <c r="I158" s="21">
        <v>15645900697</v>
      </c>
      <c r="J158" s="7">
        <v>1200</v>
      </c>
      <c r="K158" s="7">
        <v>0</v>
      </c>
      <c r="L158" s="7">
        <v>60</v>
      </c>
      <c r="M158" s="33">
        <f t="shared" si="10"/>
        <v>1</v>
      </c>
      <c r="N158" s="20">
        <f t="shared" si="11"/>
        <v>0</v>
      </c>
      <c r="O158">
        <f>SUMIFS(联通数据!I:I,联通数据!A:A,LEFT(O$1,6),联通数据!C:C,F158)/1000</f>
        <v>0</v>
      </c>
    </row>
    <row r="159" spans="1:15">
      <c r="A159" s="21">
        <v>246839</v>
      </c>
      <c r="B159" s="9" t="s">
        <v>282</v>
      </c>
      <c r="C159" s="9" t="s">
        <v>24</v>
      </c>
      <c r="D159" s="18">
        <v>43193</v>
      </c>
      <c r="E159" s="9" t="s">
        <v>17</v>
      </c>
      <c r="F159" s="21">
        <v>15561802867</v>
      </c>
      <c r="G159" s="9" t="s">
        <v>287</v>
      </c>
      <c r="H159" s="9" t="s">
        <v>283</v>
      </c>
      <c r="I159" s="21">
        <v>18603655667</v>
      </c>
      <c r="J159" s="7">
        <v>100</v>
      </c>
      <c r="K159" s="7">
        <v>0</v>
      </c>
      <c r="L159" s="7">
        <v>5</v>
      </c>
      <c r="M159" s="33">
        <f t="shared" si="10"/>
        <v>1</v>
      </c>
      <c r="N159" s="20">
        <f t="shared" si="11"/>
        <v>0</v>
      </c>
      <c r="O159">
        <f>SUMIFS(联通数据!I:I,联通数据!A:A,LEFT(O$1,6),联通数据!C:C,F159)/1000</f>
        <v>0</v>
      </c>
    </row>
    <row r="160" spans="1:15">
      <c r="A160" s="21">
        <v>247138</v>
      </c>
      <c r="B160" s="9" t="s">
        <v>284</v>
      </c>
      <c r="C160" s="9" t="s">
        <v>21</v>
      </c>
      <c r="D160" s="18">
        <v>43206</v>
      </c>
      <c r="E160" s="9" t="s">
        <v>17</v>
      </c>
      <c r="F160" s="21">
        <v>13114536307</v>
      </c>
      <c r="G160" s="9" t="s">
        <v>292</v>
      </c>
      <c r="H160" s="9" t="s">
        <v>32</v>
      </c>
      <c r="I160" s="21">
        <v>18604530226</v>
      </c>
      <c r="J160" s="7">
        <v>231.35</v>
      </c>
      <c r="K160" s="7">
        <v>0</v>
      </c>
      <c r="L160" s="7">
        <v>11.5675</v>
      </c>
      <c r="M160" s="33">
        <f t="shared" si="10"/>
        <v>0.0127080181543117</v>
      </c>
      <c r="N160" s="20">
        <f t="shared" si="11"/>
        <v>11.42</v>
      </c>
      <c r="O160">
        <f>SUMIFS(联通数据!I:I,联通数据!A:A,LEFT(O$1,6),联通数据!C:C,F160)/1000</f>
        <v>228.41</v>
      </c>
    </row>
    <row r="161" spans="1:15">
      <c r="A161" s="21">
        <v>247325</v>
      </c>
      <c r="B161" s="9" t="s">
        <v>285</v>
      </c>
      <c r="C161" s="9" t="s">
        <v>21</v>
      </c>
      <c r="D161" s="18">
        <v>43215</v>
      </c>
      <c r="E161" s="9" t="s">
        <v>17</v>
      </c>
      <c r="F161" s="21">
        <v>13136885291</v>
      </c>
      <c r="G161" s="9" t="s">
        <v>292</v>
      </c>
      <c r="H161" s="9" t="s">
        <v>32</v>
      </c>
      <c r="I161" s="21">
        <v>18604530226</v>
      </c>
      <c r="J161" s="7">
        <v>0</v>
      </c>
      <c r="K161" s="7">
        <v>0</v>
      </c>
      <c r="L161" s="7">
        <v>0</v>
      </c>
      <c r="M161" s="33">
        <f t="shared" si="10"/>
        <v>0</v>
      </c>
      <c r="N161" s="20">
        <f t="shared" si="11"/>
        <v>0</v>
      </c>
      <c r="O161">
        <f>SUMIFS(联通数据!I:I,联通数据!A:A,LEFT(O$1,6),联通数据!C:C,F161)/1000</f>
        <v>0</v>
      </c>
    </row>
    <row r="162" spans="1:15">
      <c r="A162" s="21">
        <v>247967</v>
      </c>
      <c r="B162" s="9" t="s">
        <v>286</v>
      </c>
      <c r="C162" s="9" t="s">
        <v>82</v>
      </c>
      <c r="D162" s="18">
        <v>43249</v>
      </c>
      <c r="E162" s="9" t="s">
        <v>17</v>
      </c>
      <c r="F162" s="21">
        <v>13284683911</v>
      </c>
      <c r="G162" s="9" t="s">
        <v>287</v>
      </c>
      <c r="H162" s="9" t="s">
        <v>83</v>
      </c>
      <c r="I162" s="21">
        <v>18604689108</v>
      </c>
      <c r="J162" s="7">
        <v>201.95</v>
      </c>
      <c r="K162" s="7">
        <v>0</v>
      </c>
      <c r="L162" s="7">
        <v>10.0975</v>
      </c>
      <c r="M162" s="33">
        <f t="shared" si="10"/>
        <v>0.0200544689279524</v>
      </c>
      <c r="N162" s="20">
        <f t="shared" si="11"/>
        <v>9.9</v>
      </c>
      <c r="O162">
        <f>SUMIFS(联通数据!I:I,联通数据!A:A,LEFT(O$1,6),联通数据!C:C,F162)/1000</f>
        <v>197.9</v>
      </c>
    </row>
    <row r="163" spans="1:15">
      <c r="A163" s="21">
        <v>248330</v>
      </c>
      <c r="B163" s="9" t="s">
        <v>245</v>
      </c>
      <c r="C163" s="9" t="s">
        <v>29</v>
      </c>
      <c r="D163" s="18">
        <v>43264</v>
      </c>
      <c r="E163" s="9" t="s">
        <v>17</v>
      </c>
      <c r="F163" s="21">
        <v>13136637193</v>
      </c>
      <c r="G163" s="9" t="s">
        <v>292</v>
      </c>
      <c r="H163" s="9" t="s">
        <v>131</v>
      </c>
      <c r="I163" s="21">
        <v>15645202539</v>
      </c>
      <c r="J163" s="7">
        <v>100</v>
      </c>
      <c r="K163" s="7">
        <v>0</v>
      </c>
      <c r="L163" s="7">
        <v>5</v>
      </c>
      <c r="M163" s="33">
        <f t="shared" si="10"/>
        <v>0</v>
      </c>
      <c r="N163" s="20">
        <f t="shared" si="11"/>
        <v>5</v>
      </c>
      <c r="O163">
        <f>SUMIFS(联通数据!I:I,联通数据!A:A,LEFT(O$1,6),联通数据!C:C,F163)/1000</f>
        <v>100</v>
      </c>
    </row>
    <row r="164" spans="1:15">
      <c r="A164" s="21">
        <v>248378</v>
      </c>
      <c r="B164" s="9" t="s">
        <v>288</v>
      </c>
      <c r="C164" s="9" t="s">
        <v>21</v>
      </c>
      <c r="D164" s="18">
        <v>43265</v>
      </c>
      <c r="E164" s="9" t="s">
        <v>17</v>
      </c>
      <c r="F164" s="21">
        <v>13029885857</v>
      </c>
      <c r="G164" s="9" t="s">
        <v>292</v>
      </c>
      <c r="H164" s="9" t="s">
        <v>32</v>
      </c>
      <c r="I164" s="21">
        <v>18604530226</v>
      </c>
      <c r="J164" s="7">
        <v>29.4</v>
      </c>
      <c r="K164" s="7">
        <v>0</v>
      </c>
      <c r="L164" s="7">
        <v>1.47</v>
      </c>
      <c r="M164" s="33">
        <f t="shared" si="10"/>
        <v>0</v>
      </c>
      <c r="N164" s="20">
        <f t="shared" si="11"/>
        <v>1.47</v>
      </c>
      <c r="O164">
        <f>SUMIFS(联通数据!I:I,联通数据!A:A,LEFT(O$1,6),联通数据!C:C,F164)/1000</f>
        <v>29.4</v>
      </c>
    </row>
    <row r="165" spans="1:15">
      <c r="A165" s="21">
        <v>248684</v>
      </c>
      <c r="B165" s="9" t="s">
        <v>295</v>
      </c>
      <c r="C165" s="9" t="s">
        <v>24</v>
      </c>
      <c r="D165" s="18">
        <v>43282</v>
      </c>
      <c r="E165" s="9" t="s">
        <v>17</v>
      </c>
      <c r="F165" s="21">
        <v>13258679780</v>
      </c>
      <c r="G165" s="9" t="s">
        <v>287</v>
      </c>
      <c r="H165" s="9" t="s">
        <v>296</v>
      </c>
      <c r="I165" s="21">
        <v>18603657617</v>
      </c>
      <c r="J165" s="7">
        <v>660.61</v>
      </c>
      <c r="K165" s="7">
        <v>0</v>
      </c>
      <c r="L165" s="7">
        <v>33.0305</v>
      </c>
      <c r="M165" s="33">
        <f t="shared" si="10"/>
        <v>0</v>
      </c>
      <c r="N165" s="20">
        <f t="shared" si="11"/>
        <v>33.03</v>
      </c>
      <c r="O165">
        <f>SUMIFS(联通数据!I:I,联通数据!A:A,LEFT(O$1,6),联通数据!C:C,F165)/1000</f>
        <v>660.61</v>
      </c>
    </row>
    <row r="166" spans="1:15">
      <c r="A166" s="21">
        <v>248700</v>
      </c>
      <c r="B166" s="9" t="s">
        <v>297</v>
      </c>
      <c r="C166" s="9" t="s">
        <v>16</v>
      </c>
      <c r="D166" s="18">
        <v>43283</v>
      </c>
      <c r="E166" s="9" t="s">
        <v>17</v>
      </c>
      <c r="F166" s="21">
        <v>13019080312</v>
      </c>
      <c r="G166" s="9" t="s">
        <v>292</v>
      </c>
      <c r="H166" s="9" t="s">
        <v>298</v>
      </c>
      <c r="I166" s="21">
        <v>15645900596</v>
      </c>
      <c r="J166" s="7">
        <v>100</v>
      </c>
      <c r="K166" s="7">
        <v>0</v>
      </c>
      <c r="L166" s="7">
        <v>5</v>
      </c>
      <c r="M166" s="33">
        <f t="shared" si="10"/>
        <v>1</v>
      </c>
      <c r="N166" s="20">
        <f t="shared" si="11"/>
        <v>0</v>
      </c>
      <c r="O166">
        <f>SUMIFS(联通数据!I:I,联通数据!A:A,LEFT(O$1,6),联通数据!C:C,F166)/1000</f>
        <v>0</v>
      </c>
    </row>
    <row r="167" spans="1:15">
      <c r="A167" s="21">
        <v>248751</v>
      </c>
      <c r="B167" s="9" t="s">
        <v>299</v>
      </c>
      <c r="C167" s="9" t="s">
        <v>16</v>
      </c>
      <c r="D167" s="18">
        <v>43286</v>
      </c>
      <c r="E167" s="9" t="s">
        <v>17</v>
      </c>
      <c r="F167" s="21">
        <v>13019081027</v>
      </c>
      <c r="G167" s="9" t="s">
        <v>292</v>
      </c>
      <c r="H167" s="9" t="s">
        <v>298</v>
      </c>
      <c r="I167" s="21">
        <v>15645900596</v>
      </c>
      <c r="J167" s="7">
        <v>100</v>
      </c>
      <c r="K167" s="7">
        <v>0</v>
      </c>
      <c r="L167" s="7">
        <v>5</v>
      </c>
      <c r="M167" s="33">
        <f t="shared" si="10"/>
        <v>1</v>
      </c>
      <c r="N167" s="20">
        <f t="shared" si="11"/>
        <v>0</v>
      </c>
      <c r="O167">
        <f>SUMIFS(联通数据!I:I,联通数据!A:A,LEFT(O$1,6),联通数据!C:C,F167)/1000</f>
        <v>0</v>
      </c>
    </row>
    <row r="168" spans="1:15">
      <c r="A168" s="21">
        <v>248759</v>
      </c>
      <c r="B168" s="9" t="s">
        <v>300</v>
      </c>
      <c r="C168" s="9" t="s">
        <v>16</v>
      </c>
      <c r="D168" s="18">
        <v>43286</v>
      </c>
      <c r="E168" s="9" t="s">
        <v>17</v>
      </c>
      <c r="F168" s="21">
        <v>13019087713</v>
      </c>
      <c r="G168" s="9" t="s">
        <v>292</v>
      </c>
      <c r="H168" s="9" t="s">
        <v>298</v>
      </c>
      <c r="I168" s="21">
        <v>15645900596</v>
      </c>
      <c r="J168" s="7">
        <v>114</v>
      </c>
      <c r="K168" s="7">
        <v>0</v>
      </c>
      <c r="L168" s="7">
        <v>5.7</v>
      </c>
      <c r="M168" s="33">
        <f t="shared" si="10"/>
        <v>1</v>
      </c>
      <c r="N168" s="20">
        <f t="shared" si="11"/>
        <v>0</v>
      </c>
      <c r="O168">
        <f>SUMIFS(联通数据!I:I,联通数据!A:A,LEFT(O$1,6),联通数据!C:C,F168)/1000</f>
        <v>0</v>
      </c>
    </row>
    <row r="169" spans="1:15">
      <c r="A169" s="21">
        <v>248777</v>
      </c>
      <c r="B169" s="9" t="s">
        <v>301</v>
      </c>
      <c r="C169" s="9" t="s">
        <v>16</v>
      </c>
      <c r="D169" s="18">
        <v>43287</v>
      </c>
      <c r="E169" s="9" t="s">
        <v>17</v>
      </c>
      <c r="F169" s="21">
        <v>13019073091</v>
      </c>
      <c r="G169" s="9" t="s">
        <v>292</v>
      </c>
      <c r="H169" s="9" t="s">
        <v>298</v>
      </c>
      <c r="I169" s="21">
        <v>15645900596</v>
      </c>
      <c r="J169" s="7">
        <v>100</v>
      </c>
      <c r="K169" s="7">
        <v>0</v>
      </c>
      <c r="L169" s="7">
        <v>5</v>
      </c>
      <c r="M169" s="33">
        <f t="shared" si="10"/>
        <v>1</v>
      </c>
      <c r="N169" s="20">
        <f t="shared" si="11"/>
        <v>0</v>
      </c>
      <c r="O169">
        <f>SUMIFS(联通数据!I:I,联通数据!A:A,LEFT(O$1,6),联通数据!C:C,F169)/1000</f>
        <v>0</v>
      </c>
    </row>
    <row r="170" spans="1:15">
      <c r="A170" s="21">
        <v>248801</v>
      </c>
      <c r="B170" s="9" t="s">
        <v>302</v>
      </c>
      <c r="C170" s="9" t="s">
        <v>24</v>
      </c>
      <c r="D170" s="18">
        <v>43290</v>
      </c>
      <c r="E170" s="9" t="s">
        <v>17</v>
      </c>
      <c r="F170" s="21">
        <v>18503632002</v>
      </c>
      <c r="G170" s="9" t="s">
        <v>287</v>
      </c>
      <c r="H170" s="9" t="s">
        <v>107</v>
      </c>
      <c r="I170" s="21">
        <v>18603653134</v>
      </c>
      <c r="J170" s="7">
        <v>162.64</v>
      </c>
      <c r="K170" s="7">
        <v>0</v>
      </c>
      <c r="L170" s="7">
        <v>8.132</v>
      </c>
      <c r="M170" s="33">
        <f t="shared" si="10"/>
        <v>0.000983767830791904</v>
      </c>
      <c r="N170" s="20">
        <f t="shared" si="11"/>
        <v>8.12</v>
      </c>
      <c r="O170">
        <f>SUMIFS(联通数据!I:I,联通数据!A:A,LEFT(O$1,6),联通数据!C:C,F170)/1000</f>
        <v>162.48</v>
      </c>
    </row>
    <row r="171" spans="1:15">
      <c r="A171" s="21">
        <v>249151</v>
      </c>
      <c r="B171" s="9" t="s">
        <v>303</v>
      </c>
      <c r="C171" s="9" t="s">
        <v>85</v>
      </c>
      <c r="D171" s="18">
        <v>43314</v>
      </c>
      <c r="E171" s="9" t="s">
        <v>17</v>
      </c>
      <c r="F171" s="21">
        <v>15504567856</v>
      </c>
      <c r="G171" s="9" t="s">
        <v>287</v>
      </c>
      <c r="H171" s="9" t="s">
        <v>304</v>
      </c>
      <c r="I171" s="21">
        <v>18645625705</v>
      </c>
      <c r="J171" s="7">
        <v>50</v>
      </c>
      <c r="K171" s="7">
        <v>0</v>
      </c>
      <c r="L171" s="7">
        <v>2.5</v>
      </c>
      <c r="M171" s="33">
        <f t="shared" si="10"/>
        <v>0</v>
      </c>
      <c r="N171" s="20">
        <f t="shared" si="11"/>
        <v>2.5</v>
      </c>
      <c r="O171">
        <f>SUMIFS(联通数据!I:I,联通数据!A:A,LEFT(O$1,6),联通数据!C:C,F171)/1000</f>
        <v>50</v>
      </c>
    </row>
    <row r="172" spans="1:15">
      <c r="A172" s="21">
        <v>249153</v>
      </c>
      <c r="B172" s="9" t="s">
        <v>305</v>
      </c>
      <c r="C172" s="9" t="s">
        <v>141</v>
      </c>
      <c r="D172" s="18">
        <v>43314</v>
      </c>
      <c r="E172" s="9" t="s">
        <v>17</v>
      </c>
      <c r="F172" s="21">
        <v>15604577963</v>
      </c>
      <c r="G172" s="9" t="s">
        <v>287</v>
      </c>
      <c r="H172" s="9" t="s">
        <v>194</v>
      </c>
      <c r="I172" s="21">
        <v>15604570118</v>
      </c>
      <c r="J172" s="7">
        <v>100</v>
      </c>
      <c r="K172" s="7">
        <v>0</v>
      </c>
      <c r="L172" s="7">
        <v>5</v>
      </c>
      <c r="M172" s="33">
        <f t="shared" si="10"/>
        <v>1</v>
      </c>
      <c r="N172" s="20">
        <f t="shared" si="11"/>
        <v>0</v>
      </c>
      <c r="O172">
        <f>SUMIFS(联通数据!I:I,联通数据!A:A,LEFT(O$1,6),联通数据!C:C,F172)/1000</f>
        <v>0</v>
      </c>
    </row>
    <row r="173" spans="1:15">
      <c r="A173" s="21">
        <v>249402</v>
      </c>
      <c r="B173" s="9" t="s">
        <v>306</v>
      </c>
      <c r="C173" s="9" t="s">
        <v>29</v>
      </c>
      <c r="D173" s="18">
        <v>43333</v>
      </c>
      <c r="E173" s="9" t="s">
        <v>17</v>
      </c>
      <c r="F173" s="21">
        <v>15636952975</v>
      </c>
      <c r="G173" s="9" t="s">
        <v>287</v>
      </c>
      <c r="H173" s="9" t="s">
        <v>342</v>
      </c>
      <c r="I173" s="21">
        <v>15604526677</v>
      </c>
      <c r="J173" s="7">
        <v>800</v>
      </c>
      <c r="K173" s="7">
        <v>0</v>
      </c>
      <c r="L173" s="7">
        <v>40</v>
      </c>
      <c r="M173" s="33">
        <f t="shared" si="10"/>
        <v>1</v>
      </c>
      <c r="N173" s="20">
        <f t="shared" si="11"/>
        <v>0</v>
      </c>
      <c r="O173">
        <f>SUMIFS(联通数据!I:I,联通数据!A:A,LEFT(O$1,6),联通数据!C:C,F173)/1000</f>
        <v>0</v>
      </c>
    </row>
    <row r="174" spans="1:15">
      <c r="A174" s="21">
        <v>249406</v>
      </c>
      <c r="B174" s="9" t="s">
        <v>308</v>
      </c>
      <c r="C174" s="9" t="s">
        <v>24</v>
      </c>
      <c r="D174" s="18">
        <v>43333</v>
      </c>
      <c r="E174" s="9" t="s">
        <v>17</v>
      </c>
      <c r="F174" s="21">
        <v>18545819376</v>
      </c>
      <c r="G174" s="9" t="s">
        <v>287</v>
      </c>
      <c r="H174" s="9" t="s">
        <v>309</v>
      </c>
      <c r="I174" s="21">
        <v>18645177557</v>
      </c>
      <c r="J174" s="7">
        <v>50</v>
      </c>
      <c r="K174" s="7">
        <v>0</v>
      </c>
      <c r="L174" s="7">
        <v>2.5</v>
      </c>
      <c r="M174" s="33">
        <f t="shared" si="10"/>
        <v>0</v>
      </c>
      <c r="N174" s="20">
        <f t="shared" si="11"/>
        <v>2.5</v>
      </c>
      <c r="O174">
        <f>SUMIFS(联通数据!I:I,联通数据!A:A,LEFT(O$1,6),联通数据!C:C,F174)/1000</f>
        <v>50</v>
      </c>
    </row>
    <row r="175" spans="1:15">
      <c r="A175" s="21">
        <v>249546</v>
      </c>
      <c r="B175" s="9" t="s">
        <v>310</v>
      </c>
      <c r="C175" s="9" t="s">
        <v>21</v>
      </c>
      <c r="D175" s="18">
        <v>43344</v>
      </c>
      <c r="E175" s="9" t="s">
        <v>17</v>
      </c>
      <c r="F175" s="21">
        <v>13199333621</v>
      </c>
      <c r="G175" s="9" t="s">
        <v>292</v>
      </c>
      <c r="H175" s="9" t="s">
        <v>311</v>
      </c>
      <c r="I175" s="21">
        <v>18645360121</v>
      </c>
      <c r="J175" s="7">
        <v>50</v>
      </c>
      <c r="K175" s="7">
        <v>0</v>
      </c>
      <c r="L175" s="7">
        <v>2.5</v>
      </c>
      <c r="M175" s="33">
        <f t="shared" si="10"/>
        <v>0</v>
      </c>
      <c r="N175" s="20">
        <f t="shared" si="11"/>
        <v>2.5</v>
      </c>
      <c r="O175">
        <f>SUMIFS(联通数据!I:I,联通数据!A:A,LEFT(O$1,6),联通数据!C:C,F175)/1000</f>
        <v>50</v>
      </c>
    </row>
    <row r="176" spans="1:15">
      <c r="A176" s="21">
        <v>249936</v>
      </c>
      <c r="B176" s="9" t="s">
        <v>312</v>
      </c>
      <c r="C176" s="9" t="s">
        <v>24</v>
      </c>
      <c r="D176" s="18">
        <v>43369</v>
      </c>
      <c r="E176" s="9" t="s">
        <v>17</v>
      </c>
      <c r="F176" s="21">
        <v>15546505621</v>
      </c>
      <c r="G176" s="9" t="s">
        <v>287</v>
      </c>
      <c r="H176" s="9" t="s">
        <v>294</v>
      </c>
      <c r="I176" s="21">
        <v>18603658298</v>
      </c>
      <c r="J176" s="7">
        <v>1.35</v>
      </c>
      <c r="K176" s="7">
        <v>0</v>
      </c>
      <c r="L176" s="7">
        <v>0.0675</v>
      </c>
      <c r="M176" s="33">
        <f t="shared" si="10"/>
        <v>0</v>
      </c>
      <c r="N176" s="20">
        <f t="shared" si="11"/>
        <v>0.07</v>
      </c>
      <c r="O176">
        <f>SUMIFS(联通数据!I:I,联通数据!A:A,LEFT(O$1,6),联通数据!C:C,F176)/1000</f>
        <v>1.35</v>
      </c>
    </row>
    <row r="177" spans="1:15">
      <c r="A177" s="21">
        <v>250266</v>
      </c>
      <c r="B177" s="9" t="s">
        <v>313</v>
      </c>
      <c r="C177" s="9" t="s">
        <v>70</v>
      </c>
      <c r="D177" s="18">
        <v>43390</v>
      </c>
      <c r="E177" s="9" t="s">
        <v>17</v>
      </c>
      <c r="F177" s="21">
        <v>13091629072</v>
      </c>
      <c r="G177" s="9" t="s">
        <v>287</v>
      </c>
      <c r="H177" s="9" t="s">
        <v>314</v>
      </c>
      <c r="I177" s="21">
        <v>18604511277</v>
      </c>
      <c r="J177" s="7">
        <v>0</v>
      </c>
      <c r="K177" s="7">
        <v>50</v>
      </c>
      <c r="L177" s="7">
        <v>3.75</v>
      </c>
      <c r="M177" s="33">
        <f t="shared" si="10"/>
        <v>1</v>
      </c>
      <c r="N177" s="20">
        <f t="shared" si="11"/>
        <v>0</v>
      </c>
      <c r="O177">
        <f>SUMIFS(联通数据!I:I,联通数据!A:A,LEFT(O$1,6),联通数据!C:C,F177)/1000</f>
        <v>0</v>
      </c>
    </row>
    <row r="178" spans="1:15">
      <c r="A178" s="21">
        <v>250346</v>
      </c>
      <c r="B178" s="9" t="s">
        <v>315</v>
      </c>
      <c r="C178" s="9" t="s">
        <v>85</v>
      </c>
      <c r="D178" s="18">
        <v>43395</v>
      </c>
      <c r="E178" s="9" t="s">
        <v>17</v>
      </c>
      <c r="F178" s="21">
        <v>13214561571</v>
      </c>
      <c r="G178" s="9" t="s">
        <v>287</v>
      </c>
      <c r="H178" s="9" t="s">
        <v>316</v>
      </c>
      <c r="I178" s="21">
        <v>18604560610</v>
      </c>
      <c r="J178" s="7">
        <v>50</v>
      </c>
      <c r="K178" s="7">
        <v>0</v>
      </c>
      <c r="L178" s="7">
        <v>2.5</v>
      </c>
      <c r="M178" s="33">
        <f t="shared" si="10"/>
        <v>1</v>
      </c>
      <c r="N178" s="20">
        <f t="shared" si="11"/>
        <v>0</v>
      </c>
      <c r="O178">
        <f>SUMIFS(联通数据!I:I,联通数据!A:A,LEFT(O$1,6),联通数据!C:C,F178)/1000</f>
        <v>0</v>
      </c>
    </row>
    <row r="179" spans="1:15">
      <c r="A179" s="21">
        <v>250408</v>
      </c>
      <c r="B179" s="9" t="s">
        <v>317</v>
      </c>
      <c r="C179" s="9" t="s">
        <v>34</v>
      </c>
      <c r="D179" s="18">
        <v>43399</v>
      </c>
      <c r="E179" s="9" t="s">
        <v>17</v>
      </c>
      <c r="F179" s="21">
        <v>13204580405</v>
      </c>
      <c r="G179" s="9" t="s">
        <v>287</v>
      </c>
      <c r="H179" s="9" t="s">
        <v>318</v>
      </c>
      <c r="I179" s="21">
        <v>15604571215</v>
      </c>
      <c r="J179" s="7">
        <v>100</v>
      </c>
      <c r="K179" s="7">
        <v>0</v>
      </c>
      <c r="L179" s="7">
        <v>5</v>
      </c>
      <c r="M179" s="33">
        <f t="shared" si="10"/>
        <v>0</v>
      </c>
      <c r="N179" s="20">
        <f t="shared" si="11"/>
        <v>5</v>
      </c>
      <c r="O179">
        <f>SUMIFS(联通数据!I:I,联通数据!A:A,LEFT(O$1,6),联通数据!C:C,F179)/1000</f>
        <v>100</v>
      </c>
    </row>
    <row r="180" spans="1:15">
      <c r="A180" s="21">
        <v>250424</v>
      </c>
      <c r="B180" s="9" t="s">
        <v>319</v>
      </c>
      <c r="C180" s="9" t="s">
        <v>70</v>
      </c>
      <c r="D180" s="18">
        <v>43402</v>
      </c>
      <c r="E180" s="9" t="s">
        <v>17</v>
      </c>
      <c r="F180" s="21">
        <v>15545426286</v>
      </c>
      <c r="G180" s="9" t="s">
        <v>287</v>
      </c>
      <c r="H180" s="9" t="s">
        <v>314</v>
      </c>
      <c r="I180" s="21">
        <v>18604541277</v>
      </c>
      <c r="J180" s="7">
        <v>800</v>
      </c>
      <c r="K180" s="7">
        <v>0</v>
      </c>
      <c r="L180" s="7">
        <v>40</v>
      </c>
      <c r="M180" s="33">
        <f t="shared" si="10"/>
        <v>0</v>
      </c>
      <c r="N180" s="20">
        <f t="shared" si="11"/>
        <v>40</v>
      </c>
      <c r="O180">
        <f>SUMIFS(联通数据!I:I,联通数据!A:A,LEFT(O$1,6),联通数据!C:C,F180)/1000</f>
        <v>800</v>
      </c>
    </row>
    <row r="181" spans="1:15">
      <c r="A181" s="21">
        <v>250665</v>
      </c>
      <c r="B181" s="9" t="s">
        <v>320</v>
      </c>
      <c r="C181" s="9" t="s">
        <v>24</v>
      </c>
      <c r="D181" s="18">
        <v>43413</v>
      </c>
      <c r="E181" s="9" t="s">
        <v>17</v>
      </c>
      <c r="F181" s="21">
        <v>13244647921</v>
      </c>
      <c r="G181" s="9" t="s">
        <v>287</v>
      </c>
      <c r="H181" s="9" t="s">
        <v>294</v>
      </c>
      <c r="I181" s="21">
        <v>18603658298</v>
      </c>
      <c r="J181" s="7">
        <v>0</v>
      </c>
      <c r="K181" s="7">
        <v>0</v>
      </c>
      <c r="L181" s="7">
        <v>0</v>
      </c>
      <c r="M181" s="33">
        <f t="shared" ref="M181:M210" si="12">IF(J181+K181&gt;0,1-O181/(J181+K181),0)</f>
        <v>0</v>
      </c>
      <c r="N181" s="20">
        <f t="shared" ref="N181:N210" si="13">ROUND(L181*(1-M181),2)</f>
        <v>0</v>
      </c>
      <c r="O181">
        <f>SUMIFS(联通数据!I:I,联通数据!A:A,LEFT(O$1,6),联通数据!C:C,F181)/1000</f>
        <v>0</v>
      </c>
    </row>
    <row r="182" spans="1:15">
      <c r="A182" s="21">
        <v>250666</v>
      </c>
      <c r="B182" s="9" t="s">
        <v>320</v>
      </c>
      <c r="C182" s="9" t="s">
        <v>24</v>
      </c>
      <c r="D182" s="18">
        <v>43413</v>
      </c>
      <c r="E182" s="9" t="s">
        <v>17</v>
      </c>
      <c r="F182" s="21">
        <v>13244648117</v>
      </c>
      <c r="G182" s="9" t="s">
        <v>287</v>
      </c>
      <c r="H182" s="9" t="s">
        <v>294</v>
      </c>
      <c r="I182" s="21">
        <v>18603658298</v>
      </c>
      <c r="J182" s="7">
        <v>0</v>
      </c>
      <c r="K182" s="7">
        <v>0</v>
      </c>
      <c r="L182" s="7">
        <v>0</v>
      </c>
      <c r="M182" s="33">
        <f t="shared" si="12"/>
        <v>0</v>
      </c>
      <c r="N182" s="20">
        <f t="shared" si="13"/>
        <v>0</v>
      </c>
      <c r="O182">
        <f>SUMIFS(联通数据!I:I,联通数据!A:A,LEFT(O$1,6),联通数据!C:C,F182)/1000</f>
        <v>0</v>
      </c>
    </row>
    <row r="183" spans="1:15">
      <c r="A183" s="21">
        <v>250667</v>
      </c>
      <c r="B183" s="9" t="s">
        <v>320</v>
      </c>
      <c r="C183" s="9" t="s">
        <v>24</v>
      </c>
      <c r="D183" s="18">
        <v>43413</v>
      </c>
      <c r="E183" s="9" t="s">
        <v>17</v>
      </c>
      <c r="F183" s="21">
        <v>13244648225</v>
      </c>
      <c r="G183" s="9" t="s">
        <v>287</v>
      </c>
      <c r="H183" s="9" t="s">
        <v>294</v>
      </c>
      <c r="I183" s="21">
        <v>18603658298</v>
      </c>
      <c r="J183" s="7">
        <v>0</v>
      </c>
      <c r="K183" s="7">
        <v>0</v>
      </c>
      <c r="L183" s="7">
        <v>0</v>
      </c>
      <c r="M183" s="33">
        <f t="shared" si="12"/>
        <v>0</v>
      </c>
      <c r="N183" s="20">
        <f t="shared" si="13"/>
        <v>0</v>
      </c>
      <c r="O183">
        <f>SUMIFS(联通数据!I:I,联通数据!A:A,LEFT(O$1,6),联通数据!C:C,F183)/1000</f>
        <v>0</v>
      </c>
    </row>
    <row r="184" spans="1:15">
      <c r="A184" s="21">
        <v>250668</v>
      </c>
      <c r="B184" s="9" t="s">
        <v>320</v>
      </c>
      <c r="C184" s="9" t="s">
        <v>24</v>
      </c>
      <c r="D184" s="18">
        <v>43413</v>
      </c>
      <c r="E184" s="9" t="s">
        <v>17</v>
      </c>
      <c r="F184" s="21">
        <v>13244648280</v>
      </c>
      <c r="G184" s="9" t="s">
        <v>287</v>
      </c>
      <c r="H184" s="9" t="s">
        <v>294</v>
      </c>
      <c r="I184" s="21">
        <v>18603658298</v>
      </c>
      <c r="J184" s="7">
        <v>0</v>
      </c>
      <c r="K184" s="7">
        <v>0</v>
      </c>
      <c r="L184" s="7">
        <v>0</v>
      </c>
      <c r="M184" s="33">
        <f t="shared" si="12"/>
        <v>0</v>
      </c>
      <c r="N184" s="20">
        <f t="shared" si="13"/>
        <v>0</v>
      </c>
      <c r="O184">
        <f>SUMIFS(联通数据!I:I,联通数据!A:A,LEFT(O$1,6),联通数据!C:C,F184)/1000</f>
        <v>0</v>
      </c>
    </row>
    <row r="185" spans="1:15">
      <c r="A185" s="21">
        <v>250669</v>
      </c>
      <c r="B185" s="9" t="s">
        <v>320</v>
      </c>
      <c r="C185" s="9" t="s">
        <v>24</v>
      </c>
      <c r="D185" s="18">
        <v>43413</v>
      </c>
      <c r="E185" s="9" t="s">
        <v>17</v>
      </c>
      <c r="F185" s="21">
        <v>16603630847</v>
      </c>
      <c r="G185" s="9" t="s">
        <v>287</v>
      </c>
      <c r="H185" s="9" t="s">
        <v>294</v>
      </c>
      <c r="I185" s="21">
        <v>18603658298</v>
      </c>
      <c r="J185" s="7">
        <v>0</v>
      </c>
      <c r="K185" s="7">
        <v>0</v>
      </c>
      <c r="L185" s="7">
        <v>0</v>
      </c>
      <c r="M185" s="33">
        <f t="shared" si="12"/>
        <v>0</v>
      </c>
      <c r="N185" s="20">
        <f t="shared" si="13"/>
        <v>0</v>
      </c>
      <c r="O185">
        <f>SUMIFS(联通数据!I:I,联通数据!A:A,LEFT(O$1,6),联通数据!C:C,F185)/1000</f>
        <v>0</v>
      </c>
    </row>
    <row r="186" spans="1:15">
      <c r="A186" s="21">
        <v>250670</v>
      </c>
      <c r="B186" s="9" t="s">
        <v>320</v>
      </c>
      <c r="C186" s="9" t="s">
        <v>24</v>
      </c>
      <c r="D186" s="18">
        <v>43413</v>
      </c>
      <c r="E186" s="9" t="s">
        <v>17</v>
      </c>
      <c r="F186" s="21">
        <v>13244648363</v>
      </c>
      <c r="G186" s="9" t="s">
        <v>287</v>
      </c>
      <c r="H186" s="9" t="s">
        <v>294</v>
      </c>
      <c r="I186" s="21">
        <v>18603658298</v>
      </c>
      <c r="J186" s="7">
        <v>0</v>
      </c>
      <c r="K186" s="7">
        <v>0</v>
      </c>
      <c r="L186" s="7">
        <v>0</v>
      </c>
      <c r="M186" s="33">
        <f t="shared" si="12"/>
        <v>0</v>
      </c>
      <c r="N186" s="20">
        <f t="shared" si="13"/>
        <v>0</v>
      </c>
      <c r="O186">
        <f>SUMIFS(联通数据!I:I,联通数据!A:A,LEFT(O$1,6),联通数据!C:C,F186)/1000</f>
        <v>0</v>
      </c>
    </row>
    <row r="187" spans="1:15">
      <c r="A187" s="21">
        <v>250671</v>
      </c>
      <c r="B187" s="9" t="s">
        <v>320</v>
      </c>
      <c r="C187" s="9" t="s">
        <v>24</v>
      </c>
      <c r="D187" s="18">
        <v>43413</v>
      </c>
      <c r="E187" s="9" t="s">
        <v>17</v>
      </c>
      <c r="F187" s="21">
        <v>13244648513</v>
      </c>
      <c r="G187" s="9" t="s">
        <v>287</v>
      </c>
      <c r="H187" s="9" t="s">
        <v>294</v>
      </c>
      <c r="I187" s="21">
        <v>18603658298</v>
      </c>
      <c r="J187" s="7">
        <v>0</v>
      </c>
      <c r="K187" s="7">
        <v>0</v>
      </c>
      <c r="L187" s="7">
        <v>0</v>
      </c>
      <c r="M187" s="33">
        <f t="shared" si="12"/>
        <v>0</v>
      </c>
      <c r="N187" s="20">
        <f t="shared" si="13"/>
        <v>0</v>
      </c>
      <c r="O187">
        <f>SUMIFS(联通数据!I:I,联通数据!A:A,LEFT(O$1,6),联通数据!C:C,F187)/1000</f>
        <v>0</v>
      </c>
    </row>
    <row r="188" spans="1:15">
      <c r="A188" s="21">
        <v>250672</v>
      </c>
      <c r="B188" s="9" t="s">
        <v>320</v>
      </c>
      <c r="C188" s="9" t="s">
        <v>24</v>
      </c>
      <c r="D188" s="18">
        <v>43413</v>
      </c>
      <c r="E188" s="9" t="s">
        <v>17</v>
      </c>
      <c r="F188" s="21">
        <v>16603630849</v>
      </c>
      <c r="G188" s="9" t="s">
        <v>287</v>
      </c>
      <c r="H188" s="9" t="s">
        <v>294</v>
      </c>
      <c r="I188" s="21">
        <v>18603658298</v>
      </c>
      <c r="J188" s="7">
        <v>0</v>
      </c>
      <c r="K188" s="7">
        <v>0</v>
      </c>
      <c r="L188" s="7">
        <v>0</v>
      </c>
      <c r="M188" s="33">
        <f t="shared" si="12"/>
        <v>0</v>
      </c>
      <c r="N188" s="20">
        <f t="shared" si="13"/>
        <v>0</v>
      </c>
      <c r="O188">
        <f>SUMIFS(联通数据!I:I,联通数据!A:A,LEFT(O$1,6),联通数据!C:C,F188)/1000</f>
        <v>0</v>
      </c>
    </row>
    <row r="189" spans="1:15">
      <c r="A189" s="21">
        <v>250674</v>
      </c>
      <c r="B189" s="9" t="s">
        <v>320</v>
      </c>
      <c r="C189" s="9" t="s">
        <v>24</v>
      </c>
      <c r="D189" s="18">
        <v>43413</v>
      </c>
      <c r="E189" s="9" t="s">
        <v>17</v>
      </c>
      <c r="F189" s="21">
        <v>13244648627</v>
      </c>
      <c r="G189" s="9" t="s">
        <v>287</v>
      </c>
      <c r="H189" s="9" t="s">
        <v>294</v>
      </c>
      <c r="I189" s="21">
        <v>18603658298</v>
      </c>
      <c r="J189" s="7">
        <v>0</v>
      </c>
      <c r="K189" s="7">
        <v>0</v>
      </c>
      <c r="L189" s="7">
        <v>0</v>
      </c>
      <c r="M189" s="33">
        <f t="shared" si="12"/>
        <v>0</v>
      </c>
      <c r="N189" s="20">
        <f t="shared" si="13"/>
        <v>0</v>
      </c>
      <c r="O189">
        <f>SUMIFS(联通数据!I:I,联通数据!A:A,LEFT(O$1,6),联通数据!C:C,F189)/1000</f>
        <v>0</v>
      </c>
    </row>
    <row r="190" spans="1:15">
      <c r="A190" s="21">
        <v>250675</v>
      </c>
      <c r="B190" s="9" t="s">
        <v>320</v>
      </c>
      <c r="C190" s="9" t="s">
        <v>24</v>
      </c>
      <c r="D190" s="18">
        <v>43413</v>
      </c>
      <c r="E190" s="9" t="s">
        <v>17</v>
      </c>
      <c r="F190" s="21">
        <v>16603630848</v>
      </c>
      <c r="G190" s="9" t="s">
        <v>287</v>
      </c>
      <c r="H190" s="9" t="s">
        <v>294</v>
      </c>
      <c r="I190" s="21">
        <v>18603658298</v>
      </c>
      <c r="J190" s="7">
        <v>0</v>
      </c>
      <c r="K190" s="7">
        <v>0</v>
      </c>
      <c r="L190" s="7">
        <v>0</v>
      </c>
      <c r="M190" s="33">
        <f t="shared" si="12"/>
        <v>0</v>
      </c>
      <c r="N190" s="20">
        <f t="shared" si="13"/>
        <v>0</v>
      </c>
      <c r="O190">
        <f>SUMIFS(联通数据!I:I,联通数据!A:A,LEFT(O$1,6),联通数据!C:C,F190)/1000</f>
        <v>0</v>
      </c>
    </row>
    <row r="191" spans="1:15">
      <c r="A191" s="21">
        <v>250919</v>
      </c>
      <c r="B191" s="9" t="s">
        <v>321</v>
      </c>
      <c r="C191" s="9" t="s">
        <v>16</v>
      </c>
      <c r="D191" s="18">
        <v>43430</v>
      </c>
      <c r="E191" s="9" t="s">
        <v>17</v>
      </c>
      <c r="F191" s="21">
        <v>13136808826</v>
      </c>
      <c r="G191" s="9" t="s">
        <v>287</v>
      </c>
      <c r="H191" s="9" t="s">
        <v>322</v>
      </c>
      <c r="I191" s="21">
        <v>15645901732</v>
      </c>
      <c r="J191" s="7">
        <v>400</v>
      </c>
      <c r="K191" s="7">
        <v>0</v>
      </c>
      <c r="L191" s="7">
        <v>20</v>
      </c>
      <c r="M191" s="33">
        <f t="shared" si="12"/>
        <v>0</v>
      </c>
      <c r="N191" s="20">
        <f t="shared" si="13"/>
        <v>20</v>
      </c>
      <c r="O191">
        <f>SUMIFS(联通数据!I:I,联通数据!A:A,LEFT(O$1,6),联通数据!C:C,F191)/1000</f>
        <v>400</v>
      </c>
    </row>
    <row r="192" spans="1:15">
      <c r="A192" s="21">
        <v>250937</v>
      </c>
      <c r="B192" s="9" t="s">
        <v>79</v>
      </c>
      <c r="C192" s="9" t="s">
        <v>24</v>
      </c>
      <c r="D192" s="18">
        <v>43431</v>
      </c>
      <c r="E192" s="9" t="s">
        <v>17</v>
      </c>
      <c r="F192" s="21">
        <v>13212810172</v>
      </c>
      <c r="G192" s="9" t="s">
        <v>287</v>
      </c>
      <c r="H192" s="9" t="s">
        <v>323</v>
      </c>
      <c r="I192" s="21">
        <v>18604611886</v>
      </c>
      <c r="J192" s="7">
        <v>412.48</v>
      </c>
      <c r="K192" s="7">
        <v>0</v>
      </c>
      <c r="L192" s="7">
        <v>20.624</v>
      </c>
      <c r="M192" s="33">
        <f t="shared" si="12"/>
        <v>0</v>
      </c>
      <c r="N192" s="20">
        <f t="shared" si="13"/>
        <v>20.62</v>
      </c>
      <c r="O192">
        <f>SUMIFS(联通数据!I:I,联通数据!A:A,LEFT(O$1,6),联通数据!C:C,F192)/1000</f>
        <v>412.48</v>
      </c>
    </row>
    <row r="193" spans="1:15">
      <c r="A193" s="21">
        <v>250947</v>
      </c>
      <c r="B193" s="9" t="s">
        <v>324</v>
      </c>
      <c r="C193" s="9" t="s">
        <v>67</v>
      </c>
      <c r="D193" s="18">
        <v>43431</v>
      </c>
      <c r="E193" s="9" t="s">
        <v>17</v>
      </c>
      <c r="F193" s="21">
        <v>15545554134</v>
      </c>
      <c r="G193" s="9" t="s">
        <v>287</v>
      </c>
      <c r="H193" s="9" t="s">
        <v>325</v>
      </c>
      <c r="I193" s="21">
        <v>18645567779</v>
      </c>
      <c r="J193" s="7">
        <v>50</v>
      </c>
      <c r="K193" s="7">
        <v>50</v>
      </c>
      <c r="L193" s="7">
        <v>6.25</v>
      </c>
      <c r="M193" s="33">
        <f t="shared" si="12"/>
        <v>0.5</v>
      </c>
      <c r="N193" s="20">
        <f t="shared" si="13"/>
        <v>3.13</v>
      </c>
      <c r="O193">
        <f>SUMIFS(联通数据!I:I,联通数据!A:A,LEFT(O$1,6),联通数据!C:C,F193)/1000</f>
        <v>50</v>
      </c>
    </row>
    <row r="194" spans="1:15">
      <c r="A194" s="21">
        <v>251097</v>
      </c>
      <c r="B194" s="9" t="s">
        <v>326</v>
      </c>
      <c r="C194" s="9" t="s">
        <v>24</v>
      </c>
      <c r="D194" s="18">
        <v>43438</v>
      </c>
      <c r="E194" s="9" t="s">
        <v>17</v>
      </c>
      <c r="F194" s="21">
        <v>18686731760</v>
      </c>
      <c r="G194" s="9" t="s">
        <v>287</v>
      </c>
      <c r="H194" s="9" t="s">
        <v>253</v>
      </c>
      <c r="I194" s="21">
        <v>18603653698</v>
      </c>
      <c r="J194" s="7">
        <v>100</v>
      </c>
      <c r="K194" s="7">
        <v>0</v>
      </c>
      <c r="L194" s="7">
        <v>5</v>
      </c>
      <c r="M194" s="33">
        <f t="shared" si="12"/>
        <v>0</v>
      </c>
      <c r="N194" s="20">
        <f t="shared" si="13"/>
        <v>5</v>
      </c>
      <c r="O194">
        <f>SUMIFS(联通数据!I:I,联通数据!A:A,LEFT(O$1,6),联通数据!C:C,F194)/1000</f>
        <v>100</v>
      </c>
    </row>
    <row r="195" spans="1:15">
      <c r="A195" s="21">
        <v>251165</v>
      </c>
      <c r="B195" s="9" t="s">
        <v>327</v>
      </c>
      <c r="C195" s="9" t="s">
        <v>70</v>
      </c>
      <c r="D195" s="18">
        <v>43440</v>
      </c>
      <c r="E195" s="9" t="s">
        <v>17</v>
      </c>
      <c r="F195" s="21">
        <v>13045419356</v>
      </c>
      <c r="G195" s="9" t="s">
        <v>287</v>
      </c>
      <c r="H195" s="9" t="s">
        <v>314</v>
      </c>
      <c r="I195" s="21">
        <v>18604511277</v>
      </c>
      <c r="J195" s="7">
        <v>400</v>
      </c>
      <c r="K195" s="7">
        <v>0</v>
      </c>
      <c r="L195" s="7">
        <v>20</v>
      </c>
      <c r="M195" s="33">
        <f t="shared" si="12"/>
        <v>0</v>
      </c>
      <c r="N195" s="20">
        <f t="shared" si="13"/>
        <v>20</v>
      </c>
      <c r="O195">
        <f>SUMIFS(联通数据!I:I,联通数据!A:A,LEFT(O$1,6),联通数据!C:C,F195)/1000</f>
        <v>400</v>
      </c>
    </row>
    <row r="196" spans="1:15">
      <c r="A196" s="21">
        <v>251348</v>
      </c>
      <c r="B196" s="9" t="s">
        <v>328</v>
      </c>
      <c r="C196" s="9" t="s">
        <v>70</v>
      </c>
      <c r="D196" s="18">
        <v>43452</v>
      </c>
      <c r="E196" s="9" t="s">
        <v>17</v>
      </c>
      <c r="F196" s="21">
        <v>15663020339</v>
      </c>
      <c r="G196" s="9" t="s">
        <v>287</v>
      </c>
      <c r="H196" s="9" t="s">
        <v>329</v>
      </c>
      <c r="I196" s="21">
        <v>18604549696</v>
      </c>
      <c r="J196" s="7">
        <v>65.66</v>
      </c>
      <c r="K196" s="7">
        <v>0</v>
      </c>
      <c r="L196" s="7">
        <v>3.283</v>
      </c>
      <c r="M196" s="33">
        <f t="shared" si="12"/>
        <v>0</v>
      </c>
      <c r="N196" s="20">
        <f t="shared" si="13"/>
        <v>3.28</v>
      </c>
      <c r="O196">
        <f>SUMIFS(联通数据!I:I,联通数据!A:A,LEFT(O$1,6),联通数据!C:C,F196)/1000</f>
        <v>65.66</v>
      </c>
    </row>
    <row r="197" spans="1:15">
      <c r="A197" s="21">
        <v>251360</v>
      </c>
      <c r="B197" s="9" t="s">
        <v>184</v>
      </c>
      <c r="C197" s="9" t="s">
        <v>16</v>
      </c>
      <c r="D197" s="18">
        <v>43453</v>
      </c>
      <c r="E197" s="9" t="s">
        <v>17</v>
      </c>
      <c r="F197" s="21">
        <v>13089069951</v>
      </c>
      <c r="G197" s="9" t="s">
        <v>287</v>
      </c>
      <c r="H197" s="9" t="s">
        <v>176</v>
      </c>
      <c r="I197" s="21">
        <v>15645901778</v>
      </c>
      <c r="J197" s="7">
        <v>37.9</v>
      </c>
      <c r="K197" s="7">
        <v>0</v>
      </c>
      <c r="L197" s="7">
        <v>1.895</v>
      </c>
      <c r="M197" s="33">
        <f t="shared" si="12"/>
        <v>0</v>
      </c>
      <c r="N197" s="20">
        <f t="shared" si="13"/>
        <v>1.9</v>
      </c>
      <c r="O197">
        <f>SUMIFS(联通数据!I:I,联通数据!A:A,LEFT(O$1,6),联通数据!C:C,F197)/1000</f>
        <v>37.9</v>
      </c>
    </row>
    <row r="198" spans="1:15">
      <c r="A198" s="21">
        <v>251615</v>
      </c>
      <c r="B198" s="9" t="s">
        <v>330</v>
      </c>
      <c r="C198" s="9" t="s">
        <v>70</v>
      </c>
      <c r="D198" s="18">
        <v>43469</v>
      </c>
      <c r="E198" s="9" t="s">
        <v>17</v>
      </c>
      <c r="F198" s="21">
        <v>15545421681</v>
      </c>
      <c r="G198" s="9" t="s">
        <v>287</v>
      </c>
      <c r="H198" s="9" t="s">
        <v>314</v>
      </c>
      <c r="I198" s="21">
        <v>18604541277</v>
      </c>
      <c r="J198" s="7">
        <v>800</v>
      </c>
      <c r="K198" s="7">
        <v>0</v>
      </c>
      <c r="L198" s="7">
        <v>40</v>
      </c>
      <c r="M198" s="33">
        <f t="shared" si="12"/>
        <v>1</v>
      </c>
      <c r="N198" s="20">
        <f t="shared" si="13"/>
        <v>0</v>
      </c>
      <c r="O198">
        <f>SUMIFS(联通数据!I:I,联通数据!A:A,LEFT(O$1,6),联通数据!C:C,F198)/1000</f>
        <v>0</v>
      </c>
    </row>
    <row r="199" spans="1:15">
      <c r="A199" s="21">
        <v>251792</v>
      </c>
      <c r="B199" s="9" t="s">
        <v>331</v>
      </c>
      <c r="C199" s="9" t="s">
        <v>77</v>
      </c>
      <c r="D199" s="18">
        <v>43482</v>
      </c>
      <c r="E199" s="9" t="s">
        <v>17</v>
      </c>
      <c r="F199" s="21">
        <v>13263569004</v>
      </c>
      <c r="G199" s="9" t="s">
        <v>292</v>
      </c>
      <c r="H199" s="9" t="s">
        <v>332</v>
      </c>
      <c r="I199" s="21">
        <v>18646410615</v>
      </c>
      <c r="J199" s="7">
        <v>50</v>
      </c>
      <c r="K199" s="7">
        <v>0</v>
      </c>
      <c r="L199" s="7">
        <v>2.5</v>
      </c>
      <c r="M199" s="33">
        <f t="shared" si="12"/>
        <v>0</v>
      </c>
      <c r="N199" s="20">
        <f t="shared" si="13"/>
        <v>2.5</v>
      </c>
      <c r="O199">
        <f>SUMIFS(联通数据!I:I,联通数据!A:A,LEFT(O$1,6),联通数据!C:C,F199)/1000</f>
        <v>50</v>
      </c>
    </row>
    <row r="200" spans="1:15">
      <c r="A200" s="21">
        <v>251951</v>
      </c>
      <c r="B200" s="9" t="s">
        <v>333</v>
      </c>
      <c r="C200" s="9" t="s">
        <v>70</v>
      </c>
      <c r="D200" s="18">
        <v>43491</v>
      </c>
      <c r="E200" s="9" t="s">
        <v>17</v>
      </c>
      <c r="F200" s="21">
        <v>13144547695</v>
      </c>
      <c r="G200" s="9" t="s">
        <v>287</v>
      </c>
      <c r="H200" s="9" t="s">
        <v>314</v>
      </c>
      <c r="I200" s="21">
        <v>18604541277</v>
      </c>
      <c r="J200" s="7">
        <v>0</v>
      </c>
      <c r="K200" s="7">
        <v>0</v>
      </c>
      <c r="L200" s="7">
        <v>0</v>
      </c>
      <c r="M200" s="33">
        <f t="shared" si="12"/>
        <v>0</v>
      </c>
      <c r="N200" s="20">
        <f t="shared" si="13"/>
        <v>0</v>
      </c>
      <c r="O200">
        <f>SUMIFS(联通数据!I:I,联通数据!A:A,LEFT(O$1,6),联通数据!C:C,F200)/1000</f>
        <v>0</v>
      </c>
    </row>
    <row r="201" spans="1:15">
      <c r="A201" s="21">
        <v>251958</v>
      </c>
      <c r="B201" s="9" t="s">
        <v>333</v>
      </c>
      <c r="C201" s="9" t="s">
        <v>70</v>
      </c>
      <c r="D201" s="18">
        <v>43493</v>
      </c>
      <c r="E201" s="9" t="s">
        <v>17</v>
      </c>
      <c r="F201" s="21">
        <v>15545755306</v>
      </c>
      <c r="G201" s="9" t="s">
        <v>287</v>
      </c>
      <c r="H201" s="9" t="s">
        <v>314</v>
      </c>
      <c r="I201" s="21">
        <v>18604541277</v>
      </c>
      <c r="J201" s="7">
        <v>0</v>
      </c>
      <c r="K201" s="7">
        <v>0</v>
      </c>
      <c r="L201" s="7">
        <v>0</v>
      </c>
      <c r="M201" s="33">
        <f t="shared" si="12"/>
        <v>0</v>
      </c>
      <c r="N201" s="20">
        <f t="shared" si="13"/>
        <v>0</v>
      </c>
      <c r="O201">
        <f>SUMIFS(联通数据!I:I,联通数据!A:A,LEFT(O$1,6),联通数据!C:C,F201)/1000</f>
        <v>0</v>
      </c>
    </row>
    <row r="202" spans="1:15">
      <c r="A202" s="21">
        <v>251994</v>
      </c>
      <c r="B202" s="9" t="s">
        <v>334</v>
      </c>
      <c r="C202" s="9" t="s">
        <v>24</v>
      </c>
      <c r="D202" s="18">
        <v>43495</v>
      </c>
      <c r="E202" s="9" t="s">
        <v>17</v>
      </c>
      <c r="F202" s="21">
        <v>18504609615</v>
      </c>
      <c r="G202" s="9" t="s">
        <v>287</v>
      </c>
      <c r="H202" s="9" t="s">
        <v>335</v>
      </c>
      <c r="I202" s="21">
        <v>18603653246</v>
      </c>
      <c r="J202" s="7">
        <v>1640.65</v>
      </c>
      <c r="K202" s="7">
        <v>0</v>
      </c>
      <c r="L202" s="7">
        <v>82.0325</v>
      </c>
      <c r="M202" s="33">
        <f t="shared" si="12"/>
        <v>0</v>
      </c>
      <c r="N202" s="20">
        <f t="shared" si="13"/>
        <v>82.03</v>
      </c>
      <c r="O202">
        <f>SUMIFS(联通数据!I:I,联通数据!A:A,LEFT(O$1,6),联通数据!C:C,F202)/1000</f>
        <v>1640.65</v>
      </c>
    </row>
    <row r="203" spans="1:15">
      <c r="A203" s="21">
        <v>252272</v>
      </c>
      <c r="B203" s="9" t="s">
        <v>337</v>
      </c>
      <c r="C203" s="9" t="s">
        <v>24</v>
      </c>
      <c r="D203" s="18">
        <v>43515</v>
      </c>
      <c r="E203" s="9" t="s">
        <v>17</v>
      </c>
      <c r="F203" s="21">
        <v>18545160373</v>
      </c>
      <c r="G203" s="9" t="s">
        <v>287</v>
      </c>
      <c r="H203" s="9" t="s">
        <v>338</v>
      </c>
      <c r="I203" s="21">
        <v>18603655031</v>
      </c>
      <c r="J203" s="7">
        <v>400</v>
      </c>
      <c r="K203" s="7">
        <v>0</v>
      </c>
      <c r="L203" s="7">
        <v>20</v>
      </c>
      <c r="M203" s="33">
        <f t="shared" si="12"/>
        <v>0</v>
      </c>
      <c r="N203" s="20">
        <f t="shared" si="13"/>
        <v>20</v>
      </c>
      <c r="O203">
        <f>SUMIFS(联通数据!I:I,联通数据!A:A,LEFT(O$1,6),联通数据!C:C,F203)/1000</f>
        <v>400</v>
      </c>
    </row>
    <row r="204" spans="1:15">
      <c r="A204" s="21">
        <v>252273</v>
      </c>
      <c r="B204" s="9" t="s">
        <v>339</v>
      </c>
      <c r="C204" s="9" t="s">
        <v>24</v>
      </c>
      <c r="D204" s="18">
        <v>43515</v>
      </c>
      <c r="E204" s="9" t="s">
        <v>17</v>
      </c>
      <c r="F204" s="21">
        <v>18603662037</v>
      </c>
      <c r="G204" s="9" t="s">
        <v>287</v>
      </c>
      <c r="H204" s="9" t="s">
        <v>340</v>
      </c>
      <c r="I204" s="21">
        <v>18603653372</v>
      </c>
      <c r="J204" s="7">
        <v>296.32</v>
      </c>
      <c r="K204" s="7">
        <v>0</v>
      </c>
      <c r="L204" s="7">
        <v>14.816</v>
      </c>
      <c r="M204" s="33">
        <f t="shared" si="12"/>
        <v>0</v>
      </c>
      <c r="N204" s="20">
        <f t="shared" si="13"/>
        <v>14.82</v>
      </c>
      <c r="O204">
        <f>SUMIFS(联通数据!I:I,联通数据!A:A,LEFT(O$1,6),联通数据!C:C,F204)/1000</f>
        <v>296.32</v>
      </c>
    </row>
    <row r="205" spans="1:15">
      <c r="A205" s="21">
        <v>252598</v>
      </c>
      <c r="B205" s="9" t="s">
        <v>343</v>
      </c>
      <c r="C205" s="9" t="s">
        <v>16</v>
      </c>
      <c r="D205" s="18">
        <v>43537</v>
      </c>
      <c r="E205" s="9" t="s">
        <v>17</v>
      </c>
      <c r="F205" s="21">
        <v>13115590851</v>
      </c>
      <c r="G205" s="9" t="s">
        <v>292</v>
      </c>
      <c r="H205" s="9" t="s">
        <v>344</v>
      </c>
      <c r="I205" s="21">
        <v>15645900806</v>
      </c>
      <c r="J205" s="7">
        <v>5000</v>
      </c>
      <c r="K205" s="7">
        <v>0</v>
      </c>
      <c r="L205" s="7">
        <v>250</v>
      </c>
      <c r="M205" s="33">
        <f t="shared" si="12"/>
        <v>0</v>
      </c>
      <c r="N205" s="20">
        <f t="shared" si="13"/>
        <v>250</v>
      </c>
      <c r="O205">
        <f>SUMIFS(联通数据!I:I,联通数据!A:A,LEFT(O$1,6),联通数据!C:C,F205)/1000</f>
        <v>5000</v>
      </c>
    </row>
    <row r="206" spans="1:15">
      <c r="A206" s="21">
        <v>252713</v>
      </c>
      <c r="B206" s="9" t="s">
        <v>345</v>
      </c>
      <c r="C206" s="9" t="s">
        <v>67</v>
      </c>
      <c r="D206" s="18">
        <v>43544</v>
      </c>
      <c r="E206" s="9" t="s">
        <v>17</v>
      </c>
      <c r="F206" s="21">
        <v>17604559120</v>
      </c>
      <c r="G206" s="9" t="s">
        <v>287</v>
      </c>
      <c r="H206" s="9" t="s">
        <v>346</v>
      </c>
      <c r="I206" s="21">
        <v>15645501077</v>
      </c>
      <c r="J206" s="7">
        <v>50</v>
      </c>
      <c r="K206" s="7">
        <v>0</v>
      </c>
      <c r="L206" s="7">
        <v>2.5</v>
      </c>
      <c r="M206" s="33">
        <f t="shared" si="12"/>
        <v>0</v>
      </c>
      <c r="N206" s="20">
        <f t="shared" si="13"/>
        <v>2.5</v>
      </c>
      <c r="O206">
        <f>SUMIFS(联通数据!I:I,联通数据!A:A,LEFT(O$1,6),联通数据!C:C,F206)/1000</f>
        <v>50</v>
      </c>
    </row>
    <row r="207" spans="1:15">
      <c r="A207" s="21">
        <v>252719</v>
      </c>
      <c r="B207" s="9" t="s">
        <v>215</v>
      </c>
      <c r="C207" s="9" t="s">
        <v>29</v>
      </c>
      <c r="D207" s="18">
        <v>43544</v>
      </c>
      <c r="E207" s="9" t="s">
        <v>17</v>
      </c>
      <c r="F207" s="21">
        <v>13045202870</v>
      </c>
      <c r="G207" s="9" t="s">
        <v>292</v>
      </c>
      <c r="H207" s="9" t="s">
        <v>131</v>
      </c>
      <c r="I207" s="21">
        <v>15645202539</v>
      </c>
      <c r="J207" s="7">
        <v>5000</v>
      </c>
      <c r="K207" s="7">
        <v>0</v>
      </c>
      <c r="L207" s="7">
        <v>250</v>
      </c>
      <c r="M207" s="33">
        <f t="shared" si="12"/>
        <v>1</v>
      </c>
      <c r="N207" s="20">
        <f t="shared" si="13"/>
        <v>0</v>
      </c>
      <c r="O207">
        <f>SUMIFS(联通数据!I:I,联通数据!A:A,LEFT(O$1,6),联通数据!C:C,F207)/1000</f>
        <v>0</v>
      </c>
    </row>
    <row r="208" spans="1:15">
      <c r="A208" s="21">
        <v>252729</v>
      </c>
      <c r="B208" s="9" t="s">
        <v>347</v>
      </c>
      <c r="C208" s="9" t="s">
        <v>34</v>
      </c>
      <c r="D208" s="18">
        <v>43544</v>
      </c>
      <c r="E208" s="9" t="s">
        <v>17</v>
      </c>
      <c r="F208" s="21">
        <v>13204586331</v>
      </c>
      <c r="G208" s="9" t="s">
        <v>287</v>
      </c>
      <c r="H208" s="9" t="s">
        <v>348</v>
      </c>
      <c r="I208" s="21">
        <v>15645887185</v>
      </c>
      <c r="J208" s="7">
        <v>100</v>
      </c>
      <c r="K208" s="7">
        <v>0</v>
      </c>
      <c r="L208" s="7">
        <v>5</v>
      </c>
      <c r="M208" s="33">
        <f t="shared" si="12"/>
        <v>1</v>
      </c>
      <c r="N208" s="20">
        <f t="shared" si="13"/>
        <v>0</v>
      </c>
      <c r="O208">
        <f>SUMIFS(联通数据!I:I,联通数据!A:A,LEFT(O$1,6),联通数据!C:C,F208)/1000</f>
        <v>0</v>
      </c>
    </row>
    <row r="209" spans="1:15">
      <c r="A209" s="21">
        <v>252985</v>
      </c>
      <c r="B209" s="9" t="s">
        <v>350</v>
      </c>
      <c r="C209" s="9" t="s">
        <v>24</v>
      </c>
      <c r="D209" s="18">
        <v>43557</v>
      </c>
      <c r="E209" s="9" t="s">
        <v>17</v>
      </c>
      <c r="F209" s="21">
        <v>15663662123</v>
      </c>
      <c r="G209" s="9" t="s">
        <v>287</v>
      </c>
      <c r="H209" s="9" t="s">
        <v>351</v>
      </c>
      <c r="I209" s="21">
        <v>18645178252</v>
      </c>
      <c r="J209" s="7">
        <v>18954</v>
      </c>
      <c r="K209" s="7">
        <v>0</v>
      </c>
      <c r="L209" s="7">
        <v>947.7</v>
      </c>
      <c r="M209" s="33">
        <f t="shared" si="12"/>
        <v>0</v>
      </c>
      <c r="N209" s="20">
        <f t="shared" si="13"/>
        <v>947.7</v>
      </c>
      <c r="O209">
        <f>SUMIFS(联通数据!I:I,联通数据!A:A,LEFT(O$1,6),联通数据!C:C,F209)/1000</f>
        <v>18954</v>
      </c>
    </row>
    <row r="210" spans="1:15">
      <c r="A210" s="21">
        <v>253068</v>
      </c>
      <c r="B210" s="9" t="s">
        <v>352</v>
      </c>
      <c r="C210" s="9" t="s">
        <v>168</v>
      </c>
      <c r="D210" s="18">
        <v>43559</v>
      </c>
      <c r="E210" s="9" t="s">
        <v>17</v>
      </c>
      <c r="F210" s="21">
        <v>13212947757</v>
      </c>
      <c r="G210" s="9" t="s">
        <v>287</v>
      </c>
      <c r="H210" s="9" t="s">
        <v>353</v>
      </c>
      <c r="I210" s="21">
        <v>18604694244</v>
      </c>
      <c r="J210" s="7">
        <v>79.16</v>
      </c>
      <c r="K210" s="7">
        <v>0</v>
      </c>
      <c r="L210" s="7">
        <v>3.958</v>
      </c>
      <c r="M210" s="33">
        <f t="shared" si="12"/>
        <v>0</v>
      </c>
      <c r="N210" s="20">
        <f t="shared" si="13"/>
        <v>3.96</v>
      </c>
      <c r="O210">
        <f>SUMIFS(联通数据!I:I,联通数据!A:A,LEFT(O$1,6),联通数据!C:C,F210)/1000</f>
        <v>79.16</v>
      </c>
    </row>
  </sheetData>
  <autoFilter ref="A1:O210">
    <extLst/>
  </autoFilter>
  <pageMargins left="0.75" right="0.75" top="1" bottom="1" header="0.511805555555556" footer="0.511805555555556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13"/>
  <sheetViews>
    <sheetView workbookViewId="0">
      <pane xSplit="16" ySplit="1" topLeftCell="Q2" activePane="bottomRight" state="frozen"/>
      <selection/>
      <selection pane="topRight"/>
      <selection pane="bottomLeft"/>
      <selection pane="bottomRight" activeCell="J4" sqref="J4"/>
    </sheetView>
  </sheetViews>
  <sheetFormatPr defaultColWidth="9" defaultRowHeight="13.5"/>
  <cols>
    <col min="1" max="1" width="8.5" style="14" customWidth="1"/>
    <col min="2" max="4" width="21.625" style="14" customWidth="1"/>
    <col min="5" max="5" width="8.625" style="14" customWidth="1"/>
    <col min="6" max="6" width="9.875" style="15" customWidth="1"/>
    <col min="7" max="7" width="8.25" style="14" customWidth="1"/>
    <col min="8" max="8" width="11.75" style="14" customWidth="1"/>
    <col min="9" max="10" width="7.875" style="14" customWidth="1"/>
    <col min="11" max="11" width="11.125" style="14" customWidth="1"/>
    <col min="12" max="12" width="10.375"/>
    <col min="14" max="14" width="9.375"/>
    <col min="15" max="15" width="11.125"/>
    <col min="16" max="16" width="11.5"/>
    <col min="17" max="17" width="9.375"/>
  </cols>
  <sheetData>
    <row r="1" ht="24" spans="1:17">
      <c r="A1" s="16" t="s">
        <v>0</v>
      </c>
      <c r="B1" s="16" t="s">
        <v>1</v>
      </c>
      <c r="C1" s="16"/>
      <c r="D1" s="16"/>
      <c r="E1" s="16" t="s">
        <v>2</v>
      </c>
      <c r="F1" s="17" t="s">
        <v>3</v>
      </c>
      <c r="G1" s="16" t="s">
        <v>4</v>
      </c>
      <c r="H1" s="16" t="s">
        <v>5</v>
      </c>
      <c r="I1" s="16" t="s">
        <v>6</v>
      </c>
      <c r="J1" s="16" t="s">
        <v>7</v>
      </c>
      <c r="K1" s="16" t="s">
        <v>8</v>
      </c>
      <c r="L1" s="31" t="s">
        <v>9</v>
      </c>
      <c r="M1" s="31" t="s">
        <v>10</v>
      </c>
      <c r="N1" s="32" t="s">
        <v>290</v>
      </c>
      <c r="O1" s="4" t="s">
        <v>12</v>
      </c>
      <c r="P1" s="4" t="s">
        <v>13</v>
      </c>
      <c r="Q1" t="s">
        <v>354</v>
      </c>
    </row>
    <row r="2" spans="1:17">
      <c r="A2" s="9">
        <v>222412</v>
      </c>
      <c r="B2" s="9" t="s">
        <v>15</v>
      </c>
      <c r="C2" s="9"/>
      <c r="D2" s="9"/>
      <c r="E2" s="9" t="s">
        <v>16</v>
      </c>
      <c r="F2" s="18">
        <v>42166</v>
      </c>
      <c r="G2" s="9" t="s">
        <v>17</v>
      </c>
      <c r="H2" s="9">
        <v>18603679568</v>
      </c>
      <c r="I2" s="9" t="s">
        <v>292</v>
      </c>
      <c r="J2" s="9" t="s">
        <v>19</v>
      </c>
      <c r="K2" s="9">
        <v>15645900204</v>
      </c>
      <c r="L2" s="7">
        <v>800</v>
      </c>
      <c r="M2" s="7">
        <v>0</v>
      </c>
      <c r="N2" s="7">
        <v>40</v>
      </c>
      <c r="O2" s="33">
        <f>IF(L2+M2&gt;0,1-Q2/(L2+M2),0)</f>
        <v>0</v>
      </c>
      <c r="P2" s="20">
        <f>ROUND(N2*(1-O2),2)</f>
        <v>40</v>
      </c>
      <c r="Q2">
        <f>SUMIFS(联通数据!I:I,联通数据!A:A,LEFT(Q$1,6),联通数据!C:C,H2)/1000</f>
        <v>800</v>
      </c>
    </row>
    <row r="3" spans="1:17">
      <c r="A3" s="9">
        <v>223048</v>
      </c>
      <c r="B3" s="9" t="s">
        <v>20</v>
      </c>
      <c r="C3" s="9"/>
      <c r="D3" s="9"/>
      <c r="E3" s="9" t="s">
        <v>21</v>
      </c>
      <c r="F3" s="18">
        <v>42186</v>
      </c>
      <c r="G3" s="9" t="s">
        <v>17</v>
      </c>
      <c r="H3" s="9">
        <v>15694538416</v>
      </c>
      <c r="I3" s="9" t="s">
        <v>292</v>
      </c>
      <c r="J3" s="9" t="s">
        <v>22</v>
      </c>
      <c r="K3" s="9">
        <v>18604530197</v>
      </c>
      <c r="L3" s="7">
        <v>0</v>
      </c>
      <c r="M3" s="7">
        <v>0</v>
      </c>
      <c r="N3" s="7">
        <v>0</v>
      </c>
      <c r="O3" s="33">
        <f t="shared" ref="O3:O34" si="0">IF(L3+M3&gt;0,1-Q3/(L3+M3),0)</f>
        <v>0</v>
      </c>
      <c r="P3" s="20">
        <f t="shared" ref="P3:P34" si="1">ROUND(N3*(1-O3),2)</f>
        <v>0</v>
      </c>
      <c r="Q3">
        <f>SUMIFS(联通数据!I:I,联通数据!A:A,LEFT(Q$1,6),联通数据!C:C,H3)/1000</f>
        <v>0</v>
      </c>
    </row>
    <row r="4" spans="1:17">
      <c r="A4" s="9">
        <v>224085</v>
      </c>
      <c r="B4" s="9" t="s">
        <v>23</v>
      </c>
      <c r="C4" s="9"/>
      <c r="D4" s="9"/>
      <c r="E4" s="9" t="s">
        <v>24</v>
      </c>
      <c r="F4" s="18">
        <v>42221</v>
      </c>
      <c r="G4" s="9" t="s">
        <v>17</v>
      </c>
      <c r="H4" s="9">
        <v>13101605147</v>
      </c>
      <c r="I4" s="9" t="s">
        <v>292</v>
      </c>
      <c r="J4" s="9" t="s">
        <v>25</v>
      </c>
      <c r="K4" s="9">
        <v>18603655990</v>
      </c>
      <c r="L4" s="7">
        <v>0</v>
      </c>
      <c r="M4" s="7">
        <v>0</v>
      </c>
      <c r="N4" s="7">
        <v>0</v>
      </c>
      <c r="O4" s="33">
        <f t="shared" si="0"/>
        <v>0</v>
      </c>
      <c r="P4" s="20">
        <f t="shared" si="1"/>
        <v>0</v>
      </c>
      <c r="Q4">
        <f>SUMIFS(联通数据!I:I,联通数据!A:A,LEFT(Q$1,6),联通数据!C:C,H4)/1000</f>
        <v>0</v>
      </c>
    </row>
    <row r="5" spans="1:17">
      <c r="A5" s="9">
        <v>224098</v>
      </c>
      <c r="B5" s="9" t="s">
        <v>26</v>
      </c>
      <c r="C5" s="9"/>
      <c r="D5" s="9"/>
      <c r="E5" s="9" t="s">
        <v>16</v>
      </c>
      <c r="F5" s="18">
        <v>42222</v>
      </c>
      <c r="G5" s="9" t="s">
        <v>17</v>
      </c>
      <c r="H5" s="9">
        <v>13029828095</v>
      </c>
      <c r="I5" s="9" t="s">
        <v>292</v>
      </c>
      <c r="J5" s="9" t="s">
        <v>27</v>
      </c>
      <c r="K5" s="9">
        <v>15645903151</v>
      </c>
      <c r="L5" s="7">
        <v>0</v>
      </c>
      <c r="M5" s="7">
        <v>0</v>
      </c>
      <c r="N5" s="7">
        <v>0</v>
      </c>
      <c r="O5" s="33">
        <f t="shared" si="0"/>
        <v>0</v>
      </c>
      <c r="P5" s="20">
        <f t="shared" si="1"/>
        <v>0</v>
      </c>
      <c r="Q5">
        <f>SUMIFS(联通数据!I:I,联通数据!A:A,LEFT(Q$1,6),联通数据!C:C,H5)/1000</f>
        <v>0</v>
      </c>
    </row>
    <row r="6" spans="1:17">
      <c r="A6" s="9">
        <v>224191</v>
      </c>
      <c r="B6" s="9" t="s">
        <v>28</v>
      </c>
      <c r="C6" s="9"/>
      <c r="D6" s="9"/>
      <c r="E6" s="9" t="s">
        <v>29</v>
      </c>
      <c r="F6" s="18">
        <v>42227</v>
      </c>
      <c r="G6" s="9" t="s">
        <v>17</v>
      </c>
      <c r="H6" s="9">
        <v>13089755402</v>
      </c>
      <c r="I6" s="9" t="s">
        <v>292</v>
      </c>
      <c r="J6" s="9" t="s">
        <v>30</v>
      </c>
      <c r="K6" s="9">
        <v>15646202616</v>
      </c>
      <c r="L6" s="7">
        <v>0</v>
      </c>
      <c r="M6" s="7">
        <v>0</v>
      </c>
      <c r="N6" s="7">
        <v>0</v>
      </c>
      <c r="O6" s="33">
        <f t="shared" si="0"/>
        <v>0</v>
      </c>
      <c r="P6" s="20">
        <f t="shared" si="1"/>
        <v>0</v>
      </c>
      <c r="Q6">
        <f>SUMIFS(联通数据!I:I,联通数据!A:A,LEFT(Q$1,6),联通数据!C:C,H6)/1000</f>
        <v>0</v>
      </c>
    </row>
    <row r="7" spans="1:17">
      <c r="A7" s="9">
        <v>224497</v>
      </c>
      <c r="B7" s="9" t="s">
        <v>31</v>
      </c>
      <c r="C7" s="9"/>
      <c r="D7" s="9"/>
      <c r="E7" s="9" t="s">
        <v>21</v>
      </c>
      <c r="F7" s="18">
        <v>42236</v>
      </c>
      <c r="G7" s="9" t="s">
        <v>17</v>
      </c>
      <c r="H7" s="9">
        <v>13039700587</v>
      </c>
      <c r="I7" s="9" t="s">
        <v>292</v>
      </c>
      <c r="J7" s="9" t="s">
        <v>32</v>
      </c>
      <c r="K7" s="9">
        <v>18604530226</v>
      </c>
      <c r="L7" s="7">
        <v>330.64</v>
      </c>
      <c r="M7" s="7">
        <v>0</v>
      </c>
      <c r="N7" s="7">
        <v>16.532</v>
      </c>
      <c r="O7" s="33">
        <f t="shared" si="0"/>
        <v>0</v>
      </c>
      <c r="P7" s="20">
        <f t="shared" si="1"/>
        <v>16.53</v>
      </c>
      <c r="Q7">
        <f>SUMIFS(联通数据!I:I,联通数据!A:A,LEFT(Q$1,6),联通数据!C:C,H7)/1000</f>
        <v>330.64</v>
      </c>
    </row>
    <row r="8" spans="1:17">
      <c r="A8" s="9">
        <v>224782</v>
      </c>
      <c r="B8" s="9" t="s">
        <v>33</v>
      </c>
      <c r="C8" s="9"/>
      <c r="D8" s="9"/>
      <c r="E8" s="9" t="s">
        <v>34</v>
      </c>
      <c r="F8" s="18">
        <v>42248</v>
      </c>
      <c r="G8" s="9" t="s">
        <v>17</v>
      </c>
      <c r="H8" s="9">
        <v>18645845558</v>
      </c>
      <c r="I8" s="9" t="s">
        <v>287</v>
      </c>
      <c r="J8" s="9" t="s">
        <v>35</v>
      </c>
      <c r="K8" s="9">
        <v>15645887172</v>
      </c>
      <c r="L8" s="7">
        <v>0</v>
      </c>
      <c r="M8" s="7">
        <v>0</v>
      </c>
      <c r="N8" s="7">
        <v>0</v>
      </c>
      <c r="O8" s="33">
        <f t="shared" si="0"/>
        <v>0</v>
      </c>
      <c r="P8" s="20">
        <f t="shared" si="1"/>
        <v>0</v>
      </c>
      <c r="Q8">
        <f>SUMIFS(联通数据!I:I,联通数据!A:A,LEFT(Q$1,6),联通数据!C:C,H8)/1000</f>
        <v>0</v>
      </c>
    </row>
    <row r="9" spans="1:17">
      <c r="A9" s="9">
        <v>225078</v>
      </c>
      <c r="B9" s="9" t="s">
        <v>36</v>
      </c>
      <c r="C9" s="9"/>
      <c r="D9" s="9"/>
      <c r="E9" s="9" t="s">
        <v>34</v>
      </c>
      <c r="F9" s="18">
        <v>42257</v>
      </c>
      <c r="G9" s="9" t="s">
        <v>17</v>
      </c>
      <c r="H9" s="9">
        <v>13194585998</v>
      </c>
      <c r="I9" s="9" t="s">
        <v>292</v>
      </c>
      <c r="J9" s="9" t="s">
        <v>37</v>
      </c>
      <c r="K9" s="9">
        <v>15645887464</v>
      </c>
      <c r="L9" s="7">
        <v>0</v>
      </c>
      <c r="M9" s="7">
        <v>0</v>
      </c>
      <c r="N9" s="7">
        <v>0</v>
      </c>
      <c r="O9" s="33">
        <f t="shared" si="0"/>
        <v>0</v>
      </c>
      <c r="P9" s="20">
        <f t="shared" si="1"/>
        <v>0</v>
      </c>
      <c r="Q9">
        <f>SUMIFS(联通数据!I:I,联通数据!A:A,LEFT(Q$1,6),联通数据!C:C,H9)/1000</f>
        <v>0</v>
      </c>
    </row>
    <row r="10" spans="1:17">
      <c r="A10" s="9">
        <v>225177</v>
      </c>
      <c r="B10" s="9" t="s">
        <v>38</v>
      </c>
      <c r="C10" s="9"/>
      <c r="D10" s="9"/>
      <c r="E10" s="9" t="s">
        <v>39</v>
      </c>
      <c r="F10" s="18">
        <v>42261</v>
      </c>
      <c r="G10" s="9" t="s">
        <v>17</v>
      </c>
      <c r="H10" s="9">
        <v>13144665014</v>
      </c>
      <c r="I10" s="9" t="s">
        <v>292</v>
      </c>
      <c r="J10" s="9" t="s">
        <v>40</v>
      </c>
      <c r="K10" s="9">
        <v>18604664632</v>
      </c>
      <c r="L10" s="7">
        <v>0</v>
      </c>
      <c r="M10" s="7">
        <v>0</v>
      </c>
      <c r="N10" s="7">
        <v>0</v>
      </c>
      <c r="O10" s="33">
        <f t="shared" si="0"/>
        <v>0</v>
      </c>
      <c r="P10" s="20">
        <f t="shared" si="1"/>
        <v>0</v>
      </c>
      <c r="Q10">
        <f>SUMIFS(联通数据!I:I,联通数据!A:A,LEFT(Q$1,6),联通数据!C:C,H10)/1000</f>
        <v>0</v>
      </c>
    </row>
    <row r="11" spans="1:17">
      <c r="A11" s="9">
        <v>225304</v>
      </c>
      <c r="B11" s="9" t="s">
        <v>41</v>
      </c>
      <c r="C11" s="9"/>
      <c r="D11" s="9"/>
      <c r="E11" s="9" t="s">
        <v>21</v>
      </c>
      <c r="F11" s="18">
        <v>42264</v>
      </c>
      <c r="G11" s="9" t="s">
        <v>17</v>
      </c>
      <c r="H11" s="9">
        <v>15636360052</v>
      </c>
      <c r="I11" s="9" t="s">
        <v>292</v>
      </c>
      <c r="J11" s="9" t="s">
        <v>42</v>
      </c>
      <c r="K11" s="9">
        <v>18604530032</v>
      </c>
      <c r="L11" s="7">
        <v>0</v>
      </c>
      <c r="M11" s="7">
        <v>0</v>
      </c>
      <c r="N11" s="7">
        <v>0</v>
      </c>
      <c r="O11" s="33">
        <f t="shared" si="0"/>
        <v>0</v>
      </c>
      <c r="P11" s="20">
        <f t="shared" si="1"/>
        <v>0</v>
      </c>
      <c r="Q11">
        <f>SUMIFS(联通数据!I:I,联通数据!A:A,LEFT(Q$1,6),联通数据!C:C,H11)/1000</f>
        <v>0</v>
      </c>
    </row>
    <row r="12" spans="1:17">
      <c r="A12" s="9">
        <v>225587</v>
      </c>
      <c r="B12" s="9" t="s">
        <v>43</v>
      </c>
      <c r="C12" s="9"/>
      <c r="D12" s="9"/>
      <c r="E12" s="9" t="s">
        <v>29</v>
      </c>
      <c r="F12" s="18">
        <v>42272</v>
      </c>
      <c r="G12" s="9" t="s">
        <v>17</v>
      </c>
      <c r="H12" s="9">
        <v>15636260172</v>
      </c>
      <c r="I12" s="9" t="s">
        <v>292</v>
      </c>
      <c r="J12" s="9" t="s">
        <v>44</v>
      </c>
      <c r="K12" s="9">
        <v>15645201900</v>
      </c>
      <c r="L12" s="7">
        <v>0</v>
      </c>
      <c r="M12" s="7">
        <v>0</v>
      </c>
      <c r="N12" s="7">
        <v>0</v>
      </c>
      <c r="O12" s="33">
        <f t="shared" si="0"/>
        <v>0</v>
      </c>
      <c r="P12" s="20">
        <f t="shared" si="1"/>
        <v>0</v>
      </c>
      <c r="Q12">
        <f>SUMIFS(联通数据!I:I,联通数据!A:A,LEFT(Q$1,6),联通数据!C:C,H12)/1000</f>
        <v>0</v>
      </c>
    </row>
    <row r="13" spans="1:17">
      <c r="A13" s="9">
        <v>225600</v>
      </c>
      <c r="B13" s="9" t="s">
        <v>45</v>
      </c>
      <c r="C13" s="9"/>
      <c r="D13" s="9"/>
      <c r="E13" s="9" t="s">
        <v>21</v>
      </c>
      <c r="F13" s="18">
        <v>42272</v>
      </c>
      <c r="G13" s="9" t="s">
        <v>17</v>
      </c>
      <c r="H13" s="9">
        <v>13204536925</v>
      </c>
      <c r="I13" s="9" t="s">
        <v>292</v>
      </c>
      <c r="J13" s="9" t="s">
        <v>46</v>
      </c>
      <c r="K13" s="9">
        <v>18604532572</v>
      </c>
      <c r="L13" s="7">
        <v>0</v>
      </c>
      <c r="M13" s="7">
        <v>0</v>
      </c>
      <c r="N13" s="7">
        <v>0</v>
      </c>
      <c r="O13" s="33">
        <f t="shared" si="0"/>
        <v>0</v>
      </c>
      <c r="P13" s="20">
        <f t="shared" si="1"/>
        <v>0</v>
      </c>
      <c r="Q13">
        <f>SUMIFS(联通数据!I:I,联通数据!A:A,LEFT(Q$1,6),联通数据!C:C,H13)/1000</f>
        <v>0</v>
      </c>
    </row>
    <row r="14" spans="1:17">
      <c r="A14" s="9">
        <v>225632</v>
      </c>
      <c r="B14" s="9" t="s">
        <v>47</v>
      </c>
      <c r="C14" s="9"/>
      <c r="D14" s="9"/>
      <c r="E14" s="9" t="s">
        <v>21</v>
      </c>
      <c r="F14" s="18">
        <v>42274</v>
      </c>
      <c r="G14" s="9" t="s">
        <v>17</v>
      </c>
      <c r="H14" s="9">
        <v>13224639887</v>
      </c>
      <c r="I14" s="9" t="s">
        <v>292</v>
      </c>
      <c r="J14" s="9" t="s">
        <v>48</v>
      </c>
      <c r="K14" s="9">
        <v>18604531815</v>
      </c>
      <c r="L14" s="7">
        <v>200</v>
      </c>
      <c r="M14" s="7">
        <v>0</v>
      </c>
      <c r="N14" s="7">
        <v>10</v>
      </c>
      <c r="O14" s="33">
        <f t="shared" si="0"/>
        <v>0.75</v>
      </c>
      <c r="P14" s="20">
        <f t="shared" si="1"/>
        <v>2.5</v>
      </c>
      <c r="Q14">
        <f>SUMIFS(联通数据!I:I,联通数据!A:A,LEFT(Q$1,6),联通数据!C:C,H14)/1000</f>
        <v>50</v>
      </c>
    </row>
    <row r="15" spans="1:17">
      <c r="A15" s="9">
        <v>225806</v>
      </c>
      <c r="B15" s="9" t="s">
        <v>49</v>
      </c>
      <c r="C15" s="9"/>
      <c r="D15" s="9"/>
      <c r="E15" s="9" t="s">
        <v>24</v>
      </c>
      <c r="F15" s="18">
        <v>42286</v>
      </c>
      <c r="G15" s="9" t="s">
        <v>17</v>
      </c>
      <c r="H15" s="9">
        <v>15636027256</v>
      </c>
      <c r="I15" s="9" t="s">
        <v>292</v>
      </c>
      <c r="J15" s="9" t="s">
        <v>50</v>
      </c>
      <c r="K15" s="9">
        <v>18603609095</v>
      </c>
      <c r="L15" s="7">
        <v>0</v>
      </c>
      <c r="M15" s="7">
        <v>0</v>
      </c>
      <c r="N15" s="7">
        <v>0</v>
      </c>
      <c r="O15" s="33">
        <f t="shared" si="0"/>
        <v>0</v>
      </c>
      <c r="P15" s="20">
        <f t="shared" si="1"/>
        <v>0</v>
      </c>
      <c r="Q15">
        <f>SUMIFS(联通数据!I:I,联通数据!A:A,LEFT(Q$1,6),联通数据!C:C,H15)/1000</f>
        <v>0</v>
      </c>
    </row>
    <row r="16" spans="1:17">
      <c r="A16" s="9">
        <v>225911</v>
      </c>
      <c r="B16" s="9" t="s">
        <v>51</v>
      </c>
      <c r="C16" s="9"/>
      <c r="D16" s="9"/>
      <c r="E16" s="9" t="s">
        <v>16</v>
      </c>
      <c r="F16" s="18">
        <v>42290</v>
      </c>
      <c r="G16" s="9" t="s">
        <v>17</v>
      </c>
      <c r="H16" s="9">
        <v>18644020869</v>
      </c>
      <c r="I16" s="9" t="s">
        <v>292</v>
      </c>
      <c r="J16" s="9" t="s">
        <v>52</v>
      </c>
      <c r="K16" s="9">
        <v>15645900806</v>
      </c>
      <c r="L16" s="7">
        <v>1200</v>
      </c>
      <c r="M16" s="7">
        <v>0</v>
      </c>
      <c r="N16" s="7">
        <v>60</v>
      </c>
      <c r="O16" s="33">
        <f t="shared" si="0"/>
        <v>0</v>
      </c>
      <c r="P16" s="20">
        <f t="shared" si="1"/>
        <v>60</v>
      </c>
      <c r="Q16">
        <f>SUMIFS(联通数据!I:I,联通数据!A:A,LEFT(Q$1,6),联通数据!C:C,H16)/1000</f>
        <v>1200</v>
      </c>
    </row>
    <row r="17" spans="1:17">
      <c r="A17" s="9">
        <v>226195</v>
      </c>
      <c r="B17" s="9" t="s">
        <v>53</v>
      </c>
      <c r="C17" s="9"/>
      <c r="D17" s="9"/>
      <c r="E17" s="9" t="s">
        <v>24</v>
      </c>
      <c r="F17" s="18">
        <v>42298</v>
      </c>
      <c r="G17" s="9" t="s">
        <v>17</v>
      </c>
      <c r="H17" s="9">
        <v>15561867694</v>
      </c>
      <c r="I17" s="9" t="s">
        <v>287</v>
      </c>
      <c r="J17" s="9" t="s">
        <v>54</v>
      </c>
      <c r="K17" s="9">
        <v>18603655890</v>
      </c>
      <c r="L17" s="7">
        <v>0</v>
      </c>
      <c r="M17" s="7">
        <v>0</v>
      </c>
      <c r="N17" s="7">
        <v>0</v>
      </c>
      <c r="O17" s="33">
        <f t="shared" si="0"/>
        <v>0</v>
      </c>
      <c r="P17" s="20">
        <f t="shared" si="1"/>
        <v>0</v>
      </c>
      <c r="Q17">
        <f>SUMIFS(联通数据!I:I,联通数据!A:A,LEFT(Q$1,6),联通数据!C:C,H17)/1000</f>
        <v>0</v>
      </c>
    </row>
    <row r="18" spans="1:17">
      <c r="A18" s="9">
        <v>226359</v>
      </c>
      <c r="B18" s="9" t="s">
        <v>55</v>
      </c>
      <c r="C18" s="9"/>
      <c r="D18" s="9"/>
      <c r="E18" s="9" t="s">
        <v>16</v>
      </c>
      <c r="F18" s="18">
        <v>42304</v>
      </c>
      <c r="G18" s="9" t="s">
        <v>17</v>
      </c>
      <c r="H18" s="9">
        <v>13039826317</v>
      </c>
      <c r="I18" s="9" t="s">
        <v>292</v>
      </c>
      <c r="J18" s="9" t="s">
        <v>56</v>
      </c>
      <c r="K18" s="9">
        <v>15645900669</v>
      </c>
      <c r="L18" s="7">
        <v>3617.22</v>
      </c>
      <c r="M18" s="7">
        <v>0</v>
      </c>
      <c r="N18" s="7">
        <v>180.861</v>
      </c>
      <c r="O18" s="33">
        <f t="shared" si="0"/>
        <v>0.00225587605951527</v>
      </c>
      <c r="P18" s="20">
        <f t="shared" si="1"/>
        <v>180.45</v>
      </c>
      <c r="Q18">
        <f>SUMIFS(联通数据!I:I,联通数据!A:A,LEFT(Q$1,6),联通数据!C:C,H18)/1000</f>
        <v>3609.06</v>
      </c>
    </row>
    <row r="19" spans="1:17">
      <c r="A19" s="9">
        <v>226365</v>
      </c>
      <c r="B19" s="9" t="s">
        <v>57</v>
      </c>
      <c r="C19" s="9"/>
      <c r="D19" s="9"/>
      <c r="E19" s="9" t="s">
        <v>16</v>
      </c>
      <c r="F19" s="18">
        <v>42304</v>
      </c>
      <c r="G19" s="9" t="s">
        <v>17</v>
      </c>
      <c r="H19" s="9">
        <v>13019085503</v>
      </c>
      <c r="I19" s="9" t="s">
        <v>292</v>
      </c>
      <c r="J19" s="9" t="s">
        <v>58</v>
      </c>
      <c r="K19" s="9">
        <v>15645900188</v>
      </c>
      <c r="L19" s="7">
        <v>0.3</v>
      </c>
      <c r="M19" s="7">
        <v>0</v>
      </c>
      <c r="N19" s="7">
        <v>0.015</v>
      </c>
      <c r="O19" s="33">
        <f t="shared" si="0"/>
        <v>-1333.33333333333</v>
      </c>
      <c r="P19" s="20">
        <f t="shared" si="1"/>
        <v>20.02</v>
      </c>
      <c r="Q19">
        <f>SUMIFS(联通数据!I:I,联通数据!A:A,LEFT(Q$1,6),联通数据!C:C,H19)/1000</f>
        <v>400.3</v>
      </c>
    </row>
    <row r="20" spans="1:17">
      <c r="A20" s="9">
        <v>226487</v>
      </c>
      <c r="B20" s="9" t="s">
        <v>59</v>
      </c>
      <c r="C20" s="9"/>
      <c r="D20" s="9"/>
      <c r="E20" s="9" t="s">
        <v>29</v>
      </c>
      <c r="F20" s="18">
        <v>42310</v>
      </c>
      <c r="G20" s="9" t="s">
        <v>17</v>
      </c>
      <c r="H20" s="9">
        <v>15546269462</v>
      </c>
      <c r="I20" s="9" t="s">
        <v>292</v>
      </c>
      <c r="J20" s="9" t="s">
        <v>60</v>
      </c>
      <c r="K20" s="9">
        <v>15604526677</v>
      </c>
      <c r="L20" s="7">
        <v>0</v>
      </c>
      <c r="M20" s="7">
        <v>0</v>
      </c>
      <c r="N20" s="7">
        <v>0</v>
      </c>
      <c r="O20" s="33">
        <f t="shared" si="0"/>
        <v>0</v>
      </c>
      <c r="P20" s="20">
        <f t="shared" si="1"/>
        <v>0</v>
      </c>
      <c r="Q20">
        <f>SUMIFS(联通数据!I:I,联通数据!A:A,LEFT(Q$1,6),联通数据!C:C,H20)/1000</f>
        <v>0</v>
      </c>
    </row>
    <row r="21" spans="1:17">
      <c r="A21" s="9">
        <v>226527</v>
      </c>
      <c r="B21" s="9" t="s">
        <v>61</v>
      </c>
      <c r="C21" s="9"/>
      <c r="D21" s="9"/>
      <c r="E21" s="9" t="s">
        <v>16</v>
      </c>
      <c r="F21" s="18">
        <v>42310</v>
      </c>
      <c r="G21" s="9" t="s">
        <v>17</v>
      </c>
      <c r="H21" s="9">
        <v>13054208433</v>
      </c>
      <c r="I21" s="9" t="s">
        <v>292</v>
      </c>
      <c r="J21" s="9" t="s">
        <v>62</v>
      </c>
      <c r="K21" s="9">
        <v>15645902078</v>
      </c>
      <c r="L21" s="7">
        <v>0</v>
      </c>
      <c r="M21" s="7">
        <v>0</v>
      </c>
      <c r="N21" s="7">
        <v>0</v>
      </c>
      <c r="O21" s="33">
        <f t="shared" si="0"/>
        <v>0</v>
      </c>
      <c r="P21" s="20">
        <f t="shared" si="1"/>
        <v>0</v>
      </c>
      <c r="Q21">
        <f>SUMIFS(联通数据!I:I,联通数据!A:A,LEFT(Q$1,6),联通数据!C:C,H21)/1000</f>
        <v>0</v>
      </c>
    </row>
    <row r="22" spans="1:17">
      <c r="A22" s="9">
        <v>226657</v>
      </c>
      <c r="B22" s="9" t="s">
        <v>63</v>
      </c>
      <c r="C22" s="9"/>
      <c r="D22" s="9"/>
      <c r="E22" s="9" t="s">
        <v>16</v>
      </c>
      <c r="F22" s="18">
        <v>42313</v>
      </c>
      <c r="G22" s="9" t="s">
        <v>17</v>
      </c>
      <c r="H22" s="9">
        <v>13091411068</v>
      </c>
      <c r="I22" s="9" t="s">
        <v>292</v>
      </c>
      <c r="J22" s="9" t="s">
        <v>58</v>
      </c>
      <c r="K22" s="9">
        <v>15645900188</v>
      </c>
      <c r="L22" s="7">
        <v>0</v>
      </c>
      <c r="M22" s="7">
        <v>0</v>
      </c>
      <c r="N22" s="7">
        <v>0</v>
      </c>
      <c r="O22" s="33">
        <f t="shared" si="0"/>
        <v>0</v>
      </c>
      <c r="P22" s="20">
        <f t="shared" si="1"/>
        <v>0</v>
      </c>
      <c r="Q22">
        <f>SUMIFS(联通数据!I:I,联通数据!A:A,LEFT(Q$1,6),联通数据!C:C,H22)/1000</f>
        <v>0</v>
      </c>
    </row>
    <row r="23" spans="1:17">
      <c r="A23" s="9">
        <v>226871</v>
      </c>
      <c r="B23" s="9" t="s">
        <v>64</v>
      </c>
      <c r="C23" s="9"/>
      <c r="D23" s="9"/>
      <c r="E23" s="9" t="s">
        <v>24</v>
      </c>
      <c r="F23" s="18">
        <v>42319</v>
      </c>
      <c r="G23" s="9" t="s">
        <v>17</v>
      </c>
      <c r="H23" s="9">
        <v>15545057683</v>
      </c>
      <c r="I23" s="9" t="s">
        <v>287</v>
      </c>
      <c r="J23" s="9" t="s">
        <v>65</v>
      </c>
      <c r="K23" s="9">
        <v>18603652357</v>
      </c>
      <c r="L23" s="7">
        <v>0</v>
      </c>
      <c r="M23" s="7">
        <v>0</v>
      </c>
      <c r="N23" s="7">
        <v>0</v>
      </c>
      <c r="O23" s="33">
        <f t="shared" si="0"/>
        <v>0</v>
      </c>
      <c r="P23" s="20">
        <f t="shared" si="1"/>
        <v>0</v>
      </c>
      <c r="Q23">
        <f>SUMIFS(联通数据!I:I,联通数据!A:A,LEFT(Q$1,6),联通数据!C:C,H23)/1000</f>
        <v>0</v>
      </c>
    </row>
    <row r="24" spans="1:17">
      <c r="A24" s="9">
        <v>226906</v>
      </c>
      <c r="B24" s="9" t="s">
        <v>66</v>
      </c>
      <c r="C24" s="9"/>
      <c r="D24" s="9"/>
      <c r="E24" s="9" t="s">
        <v>67</v>
      </c>
      <c r="F24" s="18">
        <v>42320</v>
      </c>
      <c r="G24" s="9" t="s">
        <v>17</v>
      </c>
      <c r="H24" s="9">
        <v>15545550671</v>
      </c>
      <c r="I24" s="9" t="s">
        <v>287</v>
      </c>
      <c r="J24" s="9" t="s">
        <v>68</v>
      </c>
      <c r="K24" s="9">
        <v>18645502212</v>
      </c>
      <c r="L24" s="7">
        <v>0</v>
      </c>
      <c r="M24" s="7">
        <v>0</v>
      </c>
      <c r="N24" s="7">
        <v>0</v>
      </c>
      <c r="O24" s="33">
        <f t="shared" si="0"/>
        <v>0</v>
      </c>
      <c r="P24" s="20">
        <f t="shared" si="1"/>
        <v>0</v>
      </c>
      <c r="Q24">
        <f>SUMIFS(联通数据!I:I,联通数据!A:A,LEFT(Q$1,6),联通数据!C:C,H24)/1000</f>
        <v>0</v>
      </c>
    </row>
    <row r="25" spans="1:17">
      <c r="A25" s="9">
        <v>226912</v>
      </c>
      <c r="B25" s="9" t="s">
        <v>69</v>
      </c>
      <c r="C25" s="9"/>
      <c r="D25" s="9"/>
      <c r="E25" s="9" t="s">
        <v>70</v>
      </c>
      <c r="F25" s="18">
        <v>42320</v>
      </c>
      <c r="G25" s="9" t="s">
        <v>17</v>
      </c>
      <c r="H25" s="9">
        <v>13029984216</v>
      </c>
      <c r="I25" s="9" t="s">
        <v>292</v>
      </c>
      <c r="J25" s="9" t="s">
        <v>71</v>
      </c>
      <c r="K25" s="9">
        <v>18604540280</v>
      </c>
      <c r="L25" s="7">
        <v>0</v>
      </c>
      <c r="M25" s="7">
        <v>0</v>
      </c>
      <c r="N25" s="7">
        <v>0</v>
      </c>
      <c r="O25" s="33">
        <f t="shared" si="0"/>
        <v>0</v>
      </c>
      <c r="P25" s="20">
        <f t="shared" si="1"/>
        <v>0</v>
      </c>
      <c r="Q25">
        <f>SUMIFS(联通数据!I:I,联通数据!A:A,LEFT(Q$1,6),联通数据!C:C,H25)/1000</f>
        <v>0</v>
      </c>
    </row>
    <row r="26" spans="1:17">
      <c r="A26" s="9">
        <v>227132</v>
      </c>
      <c r="B26" s="9" t="s">
        <v>72</v>
      </c>
      <c r="C26" s="9"/>
      <c r="D26" s="9"/>
      <c r="E26" s="9" t="s">
        <v>24</v>
      </c>
      <c r="F26" s="18">
        <v>42326</v>
      </c>
      <c r="G26" s="9" t="s">
        <v>17</v>
      </c>
      <c r="H26" s="9">
        <v>15545107619</v>
      </c>
      <c r="I26" s="9" t="s">
        <v>292</v>
      </c>
      <c r="J26" s="9" t="s">
        <v>73</v>
      </c>
      <c r="K26" s="9">
        <v>18603655186</v>
      </c>
      <c r="L26" s="7">
        <v>0</v>
      </c>
      <c r="M26" s="7">
        <v>0</v>
      </c>
      <c r="N26" s="7">
        <v>0</v>
      </c>
      <c r="O26" s="33">
        <f t="shared" si="0"/>
        <v>0</v>
      </c>
      <c r="P26" s="20">
        <f t="shared" si="1"/>
        <v>0</v>
      </c>
      <c r="Q26">
        <f>SUMIFS(联通数据!I:I,联通数据!A:A,LEFT(Q$1,6),联通数据!C:C,H26)/1000</f>
        <v>0</v>
      </c>
    </row>
    <row r="27" spans="1:17">
      <c r="A27" s="9">
        <v>227194</v>
      </c>
      <c r="B27" s="9" t="s">
        <v>74</v>
      </c>
      <c r="C27" s="9"/>
      <c r="D27" s="9"/>
      <c r="E27" s="9" t="s">
        <v>24</v>
      </c>
      <c r="F27" s="18">
        <v>42328</v>
      </c>
      <c r="G27" s="9" t="s">
        <v>17</v>
      </c>
      <c r="H27" s="9">
        <v>13054281568</v>
      </c>
      <c r="I27" s="9" t="s">
        <v>287</v>
      </c>
      <c r="J27" s="9" t="s">
        <v>75</v>
      </c>
      <c r="K27" s="9">
        <v>18603656120</v>
      </c>
      <c r="L27" s="7">
        <v>230.09</v>
      </c>
      <c r="M27" s="7">
        <v>0</v>
      </c>
      <c r="N27" s="7">
        <v>11.5045</v>
      </c>
      <c r="O27" s="33">
        <f t="shared" si="0"/>
        <v>0</v>
      </c>
      <c r="P27" s="20">
        <f t="shared" si="1"/>
        <v>11.5</v>
      </c>
      <c r="Q27">
        <f>SUMIFS(联通数据!I:I,联通数据!A:A,LEFT(Q$1,6),联通数据!C:C,H27)/1000</f>
        <v>230.09</v>
      </c>
    </row>
    <row r="28" spans="1:17">
      <c r="A28" s="9">
        <v>227838</v>
      </c>
      <c r="B28" s="9" t="s">
        <v>76</v>
      </c>
      <c r="C28" s="9"/>
      <c r="D28" s="9"/>
      <c r="E28" s="9" t="s">
        <v>77</v>
      </c>
      <c r="F28" s="18">
        <v>42346</v>
      </c>
      <c r="G28" s="9" t="s">
        <v>17</v>
      </c>
      <c r="H28" s="9">
        <v>15645570168</v>
      </c>
      <c r="I28" s="9" t="s">
        <v>292</v>
      </c>
      <c r="J28" s="9" t="s">
        <v>355</v>
      </c>
      <c r="K28" s="9">
        <v>18646410370</v>
      </c>
      <c r="L28" s="7">
        <v>1200</v>
      </c>
      <c r="M28" s="7">
        <v>0</v>
      </c>
      <c r="N28" s="7">
        <v>60</v>
      </c>
      <c r="O28" s="33">
        <f t="shared" si="0"/>
        <v>0</v>
      </c>
      <c r="P28" s="20">
        <f t="shared" si="1"/>
        <v>60</v>
      </c>
      <c r="Q28">
        <f>SUMIFS(联通数据!I:I,联通数据!A:A,LEFT(Q$1,6),联通数据!C:C,H28)/1000</f>
        <v>1200</v>
      </c>
    </row>
    <row r="29" spans="1:17">
      <c r="A29" s="9">
        <v>228120</v>
      </c>
      <c r="B29" s="9" t="s">
        <v>79</v>
      </c>
      <c r="C29" s="9"/>
      <c r="D29" s="9"/>
      <c r="E29" s="9" t="s">
        <v>24</v>
      </c>
      <c r="F29" s="18">
        <v>42355</v>
      </c>
      <c r="G29" s="9" t="s">
        <v>17</v>
      </c>
      <c r="H29" s="9">
        <v>13159850785</v>
      </c>
      <c r="I29" s="9" t="s">
        <v>287</v>
      </c>
      <c r="J29" s="9" t="s">
        <v>80</v>
      </c>
      <c r="K29" s="9">
        <v>18604611856</v>
      </c>
      <c r="L29" s="7">
        <v>0</v>
      </c>
      <c r="M29" s="7">
        <v>0</v>
      </c>
      <c r="N29" s="7">
        <v>0</v>
      </c>
      <c r="O29" s="33">
        <f t="shared" si="0"/>
        <v>0</v>
      </c>
      <c r="P29" s="20">
        <f t="shared" si="1"/>
        <v>0</v>
      </c>
      <c r="Q29">
        <f>SUMIFS(联通数据!I:I,联通数据!A:A,LEFT(Q$1,6),联通数据!C:C,H29)/1000</f>
        <v>0</v>
      </c>
    </row>
    <row r="30" spans="1:17">
      <c r="A30" s="9">
        <v>228257</v>
      </c>
      <c r="B30" s="9" t="s">
        <v>81</v>
      </c>
      <c r="C30" s="9"/>
      <c r="D30" s="9"/>
      <c r="E30" s="9" t="s">
        <v>82</v>
      </c>
      <c r="F30" s="18">
        <v>42360</v>
      </c>
      <c r="G30" s="9" t="s">
        <v>17</v>
      </c>
      <c r="H30" s="9">
        <v>15545903995</v>
      </c>
      <c r="I30" s="9" t="s">
        <v>287</v>
      </c>
      <c r="J30" s="9" t="s">
        <v>83</v>
      </c>
      <c r="K30" s="9">
        <v>18604689168</v>
      </c>
      <c r="L30" s="7">
        <v>100</v>
      </c>
      <c r="M30" s="7">
        <v>0</v>
      </c>
      <c r="N30" s="7">
        <v>5</v>
      </c>
      <c r="O30" s="33">
        <f t="shared" si="0"/>
        <v>0</v>
      </c>
      <c r="P30" s="20">
        <f t="shared" si="1"/>
        <v>5</v>
      </c>
      <c r="Q30">
        <f>SUMIFS(联通数据!I:I,联通数据!A:A,LEFT(Q$1,6),联通数据!C:C,H30)/1000</f>
        <v>100</v>
      </c>
    </row>
    <row r="31" spans="1:17">
      <c r="A31" s="9">
        <v>228479</v>
      </c>
      <c r="B31" s="9" t="s">
        <v>84</v>
      </c>
      <c r="C31" s="9"/>
      <c r="D31" s="9"/>
      <c r="E31" s="9" t="s">
        <v>85</v>
      </c>
      <c r="F31" s="18">
        <v>42368</v>
      </c>
      <c r="G31" s="9" t="s">
        <v>17</v>
      </c>
      <c r="H31" s="9">
        <v>13089767451</v>
      </c>
      <c r="I31" s="9" t="s">
        <v>292</v>
      </c>
      <c r="J31" s="9" t="s">
        <v>86</v>
      </c>
      <c r="K31" s="9">
        <v>18645674069</v>
      </c>
      <c r="L31" s="7">
        <v>0</v>
      </c>
      <c r="M31" s="7">
        <v>0</v>
      </c>
      <c r="N31" s="7">
        <v>0</v>
      </c>
      <c r="O31" s="33">
        <f t="shared" si="0"/>
        <v>0</v>
      </c>
      <c r="P31" s="20">
        <f t="shared" si="1"/>
        <v>0</v>
      </c>
      <c r="Q31">
        <f>SUMIFS(联通数据!I:I,联通数据!A:A,LEFT(Q$1,6),联通数据!C:C,H31)/1000</f>
        <v>0</v>
      </c>
    </row>
    <row r="32" spans="1:17">
      <c r="A32" s="9">
        <v>228527</v>
      </c>
      <c r="B32" s="9" t="s">
        <v>87</v>
      </c>
      <c r="C32" s="9"/>
      <c r="D32" s="9"/>
      <c r="E32" s="9" t="s">
        <v>85</v>
      </c>
      <c r="F32" s="18">
        <v>42370</v>
      </c>
      <c r="G32" s="9" t="s">
        <v>17</v>
      </c>
      <c r="H32" s="9">
        <v>13214668068</v>
      </c>
      <c r="I32" s="9" t="s">
        <v>292</v>
      </c>
      <c r="J32" s="9" t="s">
        <v>356</v>
      </c>
      <c r="K32" s="9">
        <v>18604561920</v>
      </c>
      <c r="L32" s="7">
        <v>800</v>
      </c>
      <c r="M32" s="7">
        <v>0</v>
      </c>
      <c r="N32" s="7">
        <v>40</v>
      </c>
      <c r="O32" s="33">
        <f t="shared" si="0"/>
        <v>0.9375</v>
      </c>
      <c r="P32" s="20">
        <f t="shared" si="1"/>
        <v>2.5</v>
      </c>
      <c r="Q32">
        <f>SUMIFS(联通数据!I:I,联通数据!A:A,LEFT(Q$1,6),联通数据!C:C,H32)/1000</f>
        <v>50</v>
      </c>
    </row>
    <row r="33" spans="1:17">
      <c r="A33" s="9">
        <v>228593</v>
      </c>
      <c r="B33" s="9" t="s">
        <v>28</v>
      </c>
      <c r="C33" s="9"/>
      <c r="D33" s="9"/>
      <c r="E33" s="9" t="s">
        <v>29</v>
      </c>
      <c r="F33" s="18">
        <v>42373</v>
      </c>
      <c r="G33" s="9" t="s">
        <v>17</v>
      </c>
      <c r="H33" s="9">
        <v>13104524724</v>
      </c>
      <c r="I33" s="9" t="s">
        <v>292</v>
      </c>
      <c r="J33" s="9" t="s">
        <v>30</v>
      </c>
      <c r="K33" s="9">
        <v>15645202616</v>
      </c>
      <c r="L33" s="7">
        <v>0</v>
      </c>
      <c r="M33" s="7">
        <v>0</v>
      </c>
      <c r="N33" s="7">
        <v>0</v>
      </c>
      <c r="O33" s="33">
        <f t="shared" si="0"/>
        <v>0</v>
      </c>
      <c r="P33" s="20">
        <f t="shared" si="1"/>
        <v>0</v>
      </c>
      <c r="Q33">
        <f>SUMIFS(联通数据!I:I,联通数据!A:A,LEFT(Q$1,6),联通数据!C:C,H33)/1000</f>
        <v>0</v>
      </c>
    </row>
    <row r="34" spans="1:17">
      <c r="A34" s="9">
        <v>228807</v>
      </c>
      <c r="B34" s="9" t="s">
        <v>89</v>
      </c>
      <c r="C34" s="9"/>
      <c r="D34" s="9"/>
      <c r="E34" s="9" t="s">
        <v>70</v>
      </c>
      <c r="F34" s="18">
        <v>42380</v>
      </c>
      <c r="G34" s="9" t="s">
        <v>17</v>
      </c>
      <c r="H34" s="9">
        <v>15545413110</v>
      </c>
      <c r="I34" s="9" t="s">
        <v>287</v>
      </c>
      <c r="J34" s="9" t="s">
        <v>90</v>
      </c>
      <c r="K34" s="9">
        <v>18604541303</v>
      </c>
      <c r="L34" s="7">
        <v>200</v>
      </c>
      <c r="M34" s="7">
        <v>0</v>
      </c>
      <c r="N34" s="7">
        <v>10</v>
      </c>
      <c r="O34" s="33">
        <f t="shared" si="0"/>
        <v>0</v>
      </c>
      <c r="P34" s="20">
        <f t="shared" si="1"/>
        <v>10</v>
      </c>
      <c r="Q34">
        <f>SUMIFS(联通数据!I:I,联通数据!A:A,LEFT(Q$1,6),联通数据!C:C,H34)/1000</f>
        <v>200</v>
      </c>
    </row>
    <row r="35" spans="1:17">
      <c r="A35" s="9">
        <v>229031</v>
      </c>
      <c r="B35" s="9" t="s">
        <v>91</v>
      </c>
      <c r="C35" s="9"/>
      <c r="D35" s="9"/>
      <c r="E35" s="9" t="s">
        <v>39</v>
      </c>
      <c r="F35" s="18">
        <v>42387</v>
      </c>
      <c r="G35" s="9" t="s">
        <v>17</v>
      </c>
      <c r="H35" s="9">
        <v>13144660091</v>
      </c>
      <c r="I35" s="9" t="s">
        <v>292</v>
      </c>
      <c r="J35" s="9" t="s">
        <v>40</v>
      </c>
      <c r="K35" s="9">
        <v>18604664632</v>
      </c>
      <c r="L35" s="7">
        <v>0</v>
      </c>
      <c r="M35" s="7">
        <v>0</v>
      </c>
      <c r="N35" s="7">
        <v>0</v>
      </c>
      <c r="O35" s="33">
        <f t="shared" ref="O35:O66" si="2">IF(L35+M35&gt;0,1-Q35/(L35+M35),0)</f>
        <v>0</v>
      </c>
      <c r="P35" s="20">
        <f t="shared" ref="P35:P66" si="3">ROUND(N35*(1-O35),2)</f>
        <v>0</v>
      </c>
      <c r="Q35">
        <f>SUMIFS(联通数据!I:I,联通数据!A:A,LEFT(Q$1,6),联通数据!C:C,H35)/1000</f>
        <v>0</v>
      </c>
    </row>
    <row r="36" spans="1:17">
      <c r="A36" s="9">
        <v>229079</v>
      </c>
      <c r="B36" s="9" t="s">
        <v>92</v>
      </c>
      <c r="C36" s="9"/>
      <c r="D36" s="9"/>
      <c r="E36" s="9" t="s">
        <v>24</v>
      </c>
      <c r="F36" s="18">
        <v>42389</v>
      </c>
      <c r="G36" s="9" t="s">
        <v>17</v>
      </c>
      <c r="H36" s="9">
        <v>15545159712</v>
      </c>
      <c r="I36" s="9" t="s">
        <v>292</v>
      </c>
      <c r="J36" s="9" t="s">
        <v>93</v>
      </c>
      <c r="K36" s="9">
        <v>18603655953</v>
      </c>
      <c r="L36" s="7">
        <v>0</v>
      </c>
      <c r="M36" s="7">
        <v>0</v>
      </c>
      <c r="N36" s="7">
        <v>0</v>
      </c>
      <c r="O36" s="33">
        <f t="shared" si="2"/>
        <v>0</v>
      </c>
      <c r="P36" s="20">
        <f t="shared" si="3"/>
        <v>0</v>
      </c>
      <c r="Q36">
        <f>SUMIFS(联通数据!I:I,联通数据!A:A,LEFT(Q$1,6),联通数据!C:C,H36)/1000</f>
        <v>0</v>
      </c>
    </row>
    <row r="37" spans="1:17">
      <c r="A37" s="9">
        <v>229565</v>
      </c>
      <c r="B37" s="9" t="s">
        <v>94</v>
      </c>
      <c r="C37" s="9"/>
      <c r="D37" s="9"/>
      <c r="E37" s="9" t="s">
        <v>24</v>
      </c>
      <c r="F37" s="18">
        <v>42403</v>
      </c>
      <c r="G37" s="9" t="s">
        <v>17</v>
      </c>
      <c r="H37" s="9">
        <v>13029807572</v>
      </c>
      <c r="I37" s="9" t="s">
        <v>287</v>
      </c>
      <c r="J37" s="9" t="s">
        <v>95</v>
      </c>
      <c r="K37" s="9">
        <v>18686817956</v>
      </c>
      <c r="L37" s="7">
        <v>50</v>
      </c>
      <c r="M37" s="7">
        <v>0</v>
      </c>
      <c r="N37" s="7">
        <v>2.5</v>
      </c>
      <c r="O37" s="33">
        <f t="shared" si="2"/>
        <v>0</v>
      </c>
      <c r="P37" s="20">
        <f t="shared" si="3"/>
        <v>2.5</v>
      </c>
      <c r="Q37">
        <f>SUMIFS(联通数据!I:I,联通数据!A:A,LEFT(Q$1,6),联通数据!C:C,H37)/1000</f>
        <v>50</v>
      </c>
    </row>
    <row r="38" spans="1:17">
      <c r="A38" s="9">
        <v>229749</v>
      </c>
      <c r="B38" s="9" t="s">
        <v>96</v>
      </c>
      <c r="C38" s="9"/>
      <c r="D38" s="9"/>
      <c r="E38" s="9" t="s">
        <v>24</v>
      </c>
      <c r="F38" s="18">
        <v>42416</v>
      </c>
      <c r="G38" s="9" t="s">
        <v>17</v>
      </c>
      <c r="H38" s="9">
        <v>15545540032</v>
      </c>
      <c r="I38" s="9" t="s">
        <v>287</v>
      </c>
      <c r="J38" s="9" t="s">
        <v>357</v>
      </c>
      <c r="K38" s="9">
        <v>18644086026</v>
      </c>
      <c r="L38" s="7">
        <v>418.9</v>
      </c>
      <c r="M38" s="7">
        <v>0</v>
      </c>
      <c r="N38" s="7">
        <v>20.945</v>
      </c>
      <c r="O38" s="33">
        <f t="shared" si="2"/>
        <v>0</v>
      </c>
      <c r="P38" s="20">
        <f t="shared" si="3"/>
        <v>20.95</v>
      </c>
      <c r="Q38">
        <f>SUMIFS(联通数据!I:I,联通数据!A:A,LEFT(Q$1,6),联通数据!C:C,H38)/1000</f>
        <v>418.9</v>
      </c>
    </row>
    <row r="39" spans="1:17">
      <c r="A39" s="9">
        <v>230240</v>
      </c>
      <c r="B39" s="9" t="s">
        <v>98</v>
      </c>
      <c r="C39" s="9"/>
      <c r="D39" s="9"/>
      <c r="E39" s="9" t="s">
        <v>24</v>
      </c>
      <c r="F39" s="18">
        <v>42433</v>
      </c>
      <c r="G39" s="9" t="s">
        <v>17</v>
      </c>
      <c r="H39" s="9">
        <v>18686706064</v>
      </c>
      <c r="I39" s="9" t="s">
        <v>292</v>
      </c>
      <c r="J39" s="9" t="s">
        <v>99</v>
      </c>
      <c r="K39" s="9">
        <v>18603655983</v>
      </c>
      <c r="L39" s="7">
        <v>0</v>
      </c>
      <c r="M39" s="7">
        <v>0</v>
      </c>
      <c r="N39" s="7">
        <v>0</v>
      </c>
      <c r="O39" s="33">
        <f t="shared" si="2"/>
        <v>0</v>
      </c>
      <c r="P39" s="20">
        <f t="shared" si="3"/>
        <v>0</v>
      </c>
      <c r="Q39">
        <f>SUMIFS(联通数据!I:I,联通数据!A:A,LEFT(Q$1,6),联通数据!C:C,H39)/1000</f>
        <v>0</v>
      </c>
    </row>
    <row r="40" spans="1:17">
      <c r="A40" s="9">
        <v>230280</v>
      </c>
      <c r="B40" s="9" t="s">
        <v>100</v>
      </c>
      <c r="C40" s="9"/>
      <c r="D40" s="9"/>
      <c r="E40" s="9" t="s">
        <v>21</v>
      </c>
      <c r="F40" s="18">
        <v>42436</v>
      </c>
      <c r="G40" s="9" t="s">
        <v>17</v>
      </c>
      <c r="H40" s="9">
        <v>15604631379</v>
      </c>
      <c r="I40" s="9" t="s">
        <v>292</v>
      </c>
      <c r="J40" s="9" t="s">
        <v>101</v>
      </c>
      <c r="K40" s="9">
        <v>18604530207</v>
      </c>
      <c r="L40" s="7">
        <v>50</v>
      </c>
      <c r="M40" s="7">
        <v>0</v>
      </c>
      <c r="N40" s="7">
        <v>2.5</v>
      </c>
      <c r="O40" s="33">
        <f t="shared" si="2"/>
        <v>0</v>
      </c>
      <c r="P40" s="20">
        <f t="shared" si="3"/>
        <v>2.5</v>
      </c>
      <c r="Q40">
        <f>SUMIFS(联通数据!I:I,联通数据!A:A,LEFT(Q$1,6),联通数据!C:C,H40)/1000</f>
        <v>50</v>
      </c>
    </row>
    <row r="41" spans="1:17">
      <c r="A41" s="9">
        <v>230298</v>
      </c>
      <c r="B41" s="9" t="s">
        <v>102</v>
      </c>
      <c r="C41" s="9"/>
      <c r="D41" s="9"/>
      <c r="E41" s="9" t="s">
        <v>77</v>
      </c>
      <c r="F41" s="18">
        <v>42436</v>
      </c>
      <c r="G41" s="9" t="s">
        <v>17</v>
      </c>
      <c r="H41" s="9">
        <v>13045389591</v>
      </c>
      <c r="I41" s="9" t="s">
        <v>292</v>
      </c>
      <c r="J41" s="9" t="s">
        <v>103</v>
      </c>
      <c r="K41" s="9">
        <v>18646410289</v>
      </c>
      <c r="L41" s="7">
        <v>0</v>
      </c>
      <c r="M41" s="7">
        <v>0</v>
      </c>
      <c r="N41" s="7">
        <v>0</v>
      </c>
      <c r="O41" s="33">
        <f t="shared" si="2"/>
        <v>0</v>
      </c>
      <c r="P41" s="20">
        <f t="shared" si="3"/>
        <v>0</v>
      </c>
      <c r="Q41">
        <f>SUMIFS(联通数据!I:I,联通数据!A:A,LEFT(Q$1,6),联通数据!C:C,H41)/1000</f>
        <v>0</v>
      </c>
    </row>
    <row r="42" spans="1:17">
      <c r="A42" s="9">
        <v>230391</v>
      </c>
      <c r="B42" s="9" t="s">
        <v>104</v>
      </c>
      <c r="C42" s="9"/>
      <c r="D42" s="9"/>
      <c r="E42" s="9" t="s">
        <v>16</v>
      </c>
      <c r="F42" s="18">
        <v>42439</v>
      </c>
      <c r="G42" s="9" t="s">
        <v>17</v>
      </c>
      <c r="H42" s="9">
        <v>15604593101</v>
      </c>
      <c r="I42" s="9" t="s">
        <v>292</v>
      </c>
      <c r="J42" s="9" t="s">
        <v>105</v>
      </c>
      <c r="K42" s="9">
        <v>15645900521</v>
      </c>
      <c r="L42" s="7">
        <v>0</v>
      </c>
      <c r="M42" s="7">
        <v>0</v>
      </c>
      <c r="N42" s="7">
        <v>0</v>
      </c>
      <c r="O42" s="33">
        <f t="shared" si="2"/>
        <v>0</v>
      </c>
      <c r="P42" s="20">
        <f t="shared" si="3"/>
        <v>0</v>
      </c>
      <c r="Q42">
        <f>SUMIFS(联通数据!I:I,联通数据!A:A,LEFT(Q$1,6),联通数据!C:C,H42)/1000</f>
        <v>0</v>
      </c>
    </row>
    <row r="43" spans="1:17">
      <c r="A43" s="9">
        <v>230501</v>
      </c>
      <c r="B43" s="9" t="s">
        <v>106</v>
      </c>
      <c r="C43" s="9"/>
      <c r="D43" s="9"/>
      <c r="E43" s="9" t="s">
        <v>85</v>
      </c>
      <c r="F43" s="18">
        <v>42444</v>
      </c>
      <c r="G43" s="9" t="s">
        <v>17</v>
      </c>
      <c r="H43" s="9">
        <v>13039787819</v>
      </c>
      <c r="I43" s="9" t="s">
        <v>292</v>
      </c>
      <c r="J43" s="9" t="s">
        <v>107</v>
      </c>
      <c r="K43" s="9">
        <v>18645604068</v>
      </c>
      <c r="L43" s="7">
        <v>0</v>
      </c>
      <c r="M43" s="7">
        <v>0</v>
      </c>
      <c r="N43" s="7">
        <v>0</v>
      </c>
      <c r="O43" s="33">
        <f t="shared" si="2"/>
        <v>0</v>
      </c>
      <c r="P43" s="20">
        <f t="shared" si="3"/>
        <v>0</v>
      </c>
      <c r="Q43">
        <f>SUMIFS(联通数据!I:I,联通数据!A:A,LEFT(Q$1,6),联通数据!C:C,H43)/1000</f>
        <v>0</v>
      </c>
    </row>
    <row r="44" spans="1:17">
      <c r="A44" s="9">
        <v>230502</v>
      </c>
      <c r="B44" s="9" t="s">
        <v>108</v>
      </c>
      <c r="C44" s="9"/>
      <c r="D44" s="9"/>
      <c r="E44" s="9" t="s">
        <v>24</v>
      </c>
      <c r="F44" s="18">
        <v>42444</v>
      </c>
      <c r="G44" s="9" t="s">
        <v>17</v>
      </c>
      <c r="H44" s="9">
        <v>13029726327</v>
      </c>
      <c r="I44" s="9" t="s">
        <v>287</v>
      </c>
      <c r="J44" s="9" t="s">
        <v>358</v>
      </c>
      <c r="K44" s="9">
        <v>18603653697</v>
      </c>
      <c r="L44" s="7">
        <v>420.32</v>
      </c>
      <c r="M44" s="7">
        <v>0</v>
      </c>
      <c r="N44" s="7">
        <v>21.016</v>
      </c>
      <c r="O44" s="33">
        <f t="shared" si="2"/>
        <v>-0.71374191092501</v>
      </c>
      <c r="P44" s="20">
        <f t="shared" si="3"/>
        <v>36.02</v>
      </c>
      <c r="Q44">
        <f>SUMIFS(联通数据!I:I,联通数据!A:A,LEFT(Q$1,6),联通数据!C:C,H44)/1000</f>
        <v>720.32</v>
      </c>
    </row>
    <row r="45" spans="1:17">
      <c r="A45" s="9">
        <v>230712</v>
      </c>
      <c r="B45" s="9" t="s">
        <v>110</v>
      </c>
      <c r="C45" s="9"/>
      <c r="D45" s="9"/>
      <c r="E45" s="9" t="s">
        <v>24</v>
      </c>
      <c r="F45" s="18">
        <v>42450</v>
      </c>
      <c r="G45" s="9" t="s">
        <v>17</v>
      </c>
      <c r="H45" s="9">
        <v>13125911397</v>
      </c>
      <c r="I45" s="9" t="s">
        <v>287</v>
      </c>
      <c r="J45" s="9" t="s">
        <v>111</v>
      </c>
      <c r="K45" s="9">
        <v>18603655892</v>
      </c>
      <c r="L45" s="7">
        <v>52.2</v>
      </c>
      <c r="M45" s="7">
        <v>0</v>
      </c>
      <c r="N45" s="7">
        <v>2.61</v>
      </c>
      <c r="O45" s="33">
        <f t="shared" si="2"/>
        <v>0</v>
      </c>
      <c r="P45" s="20">
        <f t="shared" si="3"/>
        <v>2.61</v>
      </c>
      <c r="Q45">
        <f>SUMIFS(联通数据!I:I,联通数据!A:A,LEFT(Q$1,6),联通数据!C:C,H45)/1000</f>
        <v>52.2</v>
      </c>
    </row>
    <row r="46" spans="1:17">
      <c r="A46" s="9">
        <v>230958</v>
      </c>
      <c r="B46" s="9" t="s">
        <v>112</v>
      </c>
      <c r="C46" s="9"/>
      <c r="D46" s="9"/>
      <c r="E46" s="9" t="s">
        <v>67</v>
      </c>
      <c r="F46" s="18">
        <v>42458</v>
      </c>
      <c r="G46" s="9" t="s">
        <v>17</v>
      </c>
      <c r="H46" s="9">
        <v>15545556309</v>
      </c>
      <c r="I46" s="9" t="s">
        <v>287</v>
      </c>
      <c r="J46" s="9" t="s">
        <v>113</v>
      </c>
      <c r="K46" s="9">
        <v>15645501077</v>
      </c>
      <c r="L46" s="7">
        <v>0</v>
      </c>
      <c r="M46" s="7">
        <v>0</v>
      </c>
      <c r="N46" s="7">
        <v>0</v>
      </c>
      <c r="O46" s="33">
        <f t="shared" si="2"/>
        <v>0</v>
      </c>
      <c r="P46" s="20">
        <f t="shared" si="3"/>
        <v>0</v>
      </c>
      <c r="Q46">
        <f>SUMIFS(联通数据!I:I,联通数据!A:A,LEFT(Q$1,6),联通数据!C:C,H46)/1000</f>
        <v>0</v>
      </c>
    </row>
    <row r="47" spans="1:17">
      <c r="A47" s="9">
        <v>230977</v>
      </c>
      <c r="B47" s="9" t="s">
        <v>114</v>
      </c>
      <c r="C47" s="9"/>
      <c r="D47" s="9"/>
      <c r="E47" s="9" t="s">
        <v>24</v>
      </c>
      <c r="F47" s="18">
        <v>42459</v>
      </c>
      <c r="G47" s="9" t="s">
        <v>17</v>
      </c>
      <c r="H47" s="9">
        <v>13069860176</v>
      </c>
      <c r="I47" s="9" t="s">
        <v>287</v>
      </c>
      <c r="J47" s="9" t="s">
        <v>115</v>
      </c>
      <c r="K47" s="9">
        <v>18645181233</v>
      </c>
      <c r="L47" s="7">
        <v>0</v>
      </c>
      <c r="M47" s="7">
        <v>0</v>
      </c>
      <c r="N47" s="7">
        <v>0</v>
      </c>
      <c r="O47" s="33">
        <f t="shared" si="2"/>
        <v>0</v>
      </c>
      <c r="P47" s="20">
        <f t="shared" si="3"/>
        <v>0</v>
      </c>
      <c r="Q47">
        <f>SUMIFS(联通数据!I:I,联通数据!A:A,LEFT(Q$1,6),联通数据!C:C,H47)/1000</f>
        <v>0</v>
      </c>
    </row>
    <row r="48" spans="1:17">
      <c r="A48" s="9">
        <v>231012</v>
      </c>
      <c r="B48" s="9" t="s">
        <v>116</v>
      </c>
      <c r="C48" s="9"/>
      <c r="D48" s="9"/>
      <c r="E48" s="9" t="s">
        <v>24</v>
      </c>
      <c r="F48" s="18">
        <v>42460</v>
      </c>
      <c r="G48" s="9" t="s">
        <v>17</v>
      </c>
      <c r="H48" s="9">
        <v>13100874110</v>
      </c>
      <c r="I48" s="9" t="s">
        <v>287</v>
      </c>
      <c r="J48" s="9" t="s">
        <v>117</v>
      </c>
      <c r="K48" s="9">
        <v>18603655355</v>
      </c>
      <c r="L48" s="7">
        <v>1149.93</v>
      </c>
      <c r="M48" s="7">
        <v>0</v>
      </c>
      <c r="N48" s="7">
        <v>57.4965</v>
      </c>
      <c r="O48" s="33">
        <f t="shared" si="2"/>
        <v>0.000304366352734675</v>
      </c>
      <c r="P48" s="20">
        <f t="shared" si="3"/>
        <v>57.48</v>
      </c>
      <c r="Q48">
        <f>SUMIFS(联通数据!I:I,联通数据!A:A,LEFT(Q$1,6),联通数据!C:C,H48)/1000</f>
        <v>1149.58</v>
      </c>
    </row>
    <row r="49" spans="1:17">
      <c r="A49" s="9">
        <v>231015</v>
      </c>
      <c r="B49" s="9" t="s">
        <v>118</v>
      </c>
      <c r="C49" s="9"/>
      <c r="D49" s="9"/>
      <c r="E49" s="9" t="s">
        <v>21</v>
      </c>
      <c r="F49" s="18">
        <v>42460</v>
      </c>
      <c r="G49" s="9" t="s">
        <v>17</v>
      </c>
      <c r="H49" s="9">
        <v>15603631425</v>
      </c>
      <c r="I49" s="9" t="s">
        <v>292</v>
      </c>
      <c r="J49" s="9" t="s">
        <v>119</v>
      </c>
      <c r="K49" s="9">
        <v>18645320139</v>
      </c>
      <c r="L49" s="7">
        <v>200</v>
      </c>
      <c r="M49" s="7">
        <v>0</v>
      </c>
      <c r="N49" s="7">
        <v>10</v>
      </c>
      <c r="O49" s="33">
        <f t="shared" si="2"/>
        <v>0</v>
      </c>
      <c r="P49" s="20">
        <f t="shared" si="3"/>
        <v>10</v>
      </c>
      <c r="Q49">
        <f>SUMIFS(联通数据!I:I,联通数据!A:A,LEFT(Q$1,6),联通数据!C:C,H49)/1000</f>
        <v>200</v>
      </c>
    </row>
    <row r="50" spans="1:17">
      <c r="A50" s="9">
        <v>231044</v>
      </c>
      <c r="B50" s="9" t="s">
        <v>120</v>
      </c>
      <c r="C50" s="9"/>
      <c r="D50" s="9"/>
      <c r="E50" s="9" t="s">
        <v>34</v>
      </c>
      <c r="F50" s="18">
        <v>42461</v>
      </c>
      <c r="G50" s="9" t="s">
        <v>17</v>
      </c>
      <c r="H50" s="9">
        <v>13089625051</v>
      </c>
      <c r="I50" s="9" t="s">
        <v>287</v>
      </c>
      <c r="J50" s="9" t="s">
        <v>35</v>
      </c>
      <c r="K50" s="9">
        <v>15645887172</v>
      </c>
      <c r="L50" s="7">
        <v>50</v>
      </c>
      <c r="M50" s="7">
        <v>0</v>
      </c>
      <c r="N50" s="7">
        <v>2.5</v>
      </c>
      <c r="O50" s="33">
        <f t="shared" si="2"/>
        <v>0</v>
      </c>
      <c r="P50" s="20">
        <f t="shared" si="3"/>
        <v>2.5</v>
      </c>
      <c r="Q50">
        <f>SUMIFS(联通数据!I:I,联通数据!A:A,LEFT(Q$1,6),联通数据!C:C,H50)/1000</f>
        <v>50</v>
      </c>
    </row>
    <row r="51" spans="1:17">
      <c r="A51" s="9">
        <v>231072</v>
      </c>
      <c r="B51" s="9" t="s">
        <v>121</v>
      </c>
      <c r="C51" s="9"/>
      <c r="D51" s="9"/>
      <c r="E51" s="9" t="s">
        <v>16</v>
      </c>
      <c r="F51" s="18">
        <v>42461</v>
      </c>
      <c r="G51" s="9" t="s">
        <v>17</v>
      </c>
      <c r="H51" s="9">
        <v>13029836886</v>
      </c>
      <c r="I51" s="9" t="s">
        <v>292</v>
      </c>
      <c r="J51" s="9" t="s">
        <v>122</v>
      </c>
      <c r="K51" s="9">
        <v>15645092162</v>
      </c>
      <c r="L51" s="7">
        <v>400</v>
      </c>
      <c r="M51" s="7">
        <v>0</v>
      </c>
      <c r="N51" s="7">
        <v>20</v>
      </c>
      <c r="O51" s="33">
        <f t="shared" si="2"/>
        <v>0</v>
      </c>
      <c r="P51" s="20">
        <f t="shared" si="3"/>
        <v>20</v>
      </c>
      <c r="Q51">
        <f>SUMIFS(联通数据!I:I,联通数据!A:A,LEFT(Q$1,6),联通数据!C:C,H51)/1000</f>
        <v>400</v>
      </c>
    </row>
    <row r="52" spans="1:17">
      <c r="A52" s="9">
        <v>231108</v>
      </c>
      <c r="B52" s="9" t="s">
        <v>123</v>
      </c>
      <c r="C52" s="9"/>
      <c r="D52" s="9"/>
      <c r="E52" s="9" t="s">
        <v>21</v>
      </c>
      <c r="F52" s="18">
        <v>42465</v>
      </c>
      <c r="G52" s="9" t="s">
        <v>17</v>
      </c>
      <c r="H52" s="9">
        <v>13045336752</v>
      </c>
      <c r="I52" s="9" t="s">
        <v>292</v>
      </c>
      <c r="J52" s="9" t="s">
        <v>124</v>
      </c>
      <c r="K52" s="9">
        <v>18604530032</v>
      </c>
      <c r="L52" s="7">
        <v>0</v>
      </c>
      <c r="M52" s="7">
        <v>0</v>
      </c>
      <c r="N52" s="7">
        <v>0</v>
      </c>
      <c r="O52" s="33">
        <f t="shared" si="2"/>
        <v>0</v>
      </c>
      <c r="P52" s="20">
        <f t="shared" si="3"/>
        <v>0</v>
      </c>
      <c r="Q52">
        <f>SUMIFS(联通数据!I:I,联通数据!A:A,LEFT(Q$1,6),联通数据!C:C,H52)/1000</f>
        <v>0</v>
      </c>
    </row>
    <row r="53" spans="1:17">
      <c r="A53" s="9">
        <v>231485</v>
      </c>
      <c r="B53" s="9" t="s">
        <v>125</v>
      </c>
      <c r="C53" s="9"/>
      <c r="D53" s="9"/>
      <c r="E53" s="9" t="s">
        <v>16</v>
      </c>
      <c r="F53" s="18">
        <v>42479</v>
      </c>
      <c r="G53" s="9" t="s">
        <v>17</v>
      </c>
      <c r="H53" s="9">
        <v>13244592769</v>
      </c>
      <c r="I53" s="9" t="s">
        <v>292</v>
      </c>
      <c r="J53" s="9" t="s">
        <v>126</v>
      </c>
      <c r="K53" s="9">
        <v>15645900517</v>
      </c>
      <c r="L53" s="7">
        <v>0</v>
      </c>
      <c r="M53" s="7">
        <v>0</v>
      </c>
      <c r="N53" s="7">
        <v>0</v>
      </c>
      <c r="O53" s="33">
        <f t="shared" si="2"/>
        <v>0</v>
      </c>
      <c r="P53" s="20">
        <f t="shared" si="3"/>
        <v>0</v>
      </c>
      <c r="Q53">
        <f>SUMIFS(联通数据!I:I,联通数据!A:A,LEFT(Q$1,6),联通数据!C:C,H53)/1000</f>
        <v>0</v>
      </c>
    </row>
    <row r="54" spans="1:17">
      <c r="A54" s="9">
        <v>231594</v>
      </c>
      <c r="B54" s="9" t="s">
        <v>127</v>
      </c>
      <c r="C54" s="9"/>
      <c r="D54" s="9"/>
      <c r="E54" s="9" t="s">
        <v>24</v>
      </c>
      <c r="F54" s="18">
        <v>42481</v>
      </c>
      <c r="G54" s="9" t="s">
        <v>17</v>
      </c>
      <c r="H54" s="9">
        <v>15561561681</v>
      </c>
      <c r="I54" s="9" t="s">
        <v>292</v>
      </c>
      <c r="J54" s="9" t="s">
        <v>18</v>
      </c>
      <c r="K54" s="9">
        <v>18603600503</v>
      </c>
      <c r="L54" s="7">
        <v>0</v>
      </c>
      <c r="M54" s="7">
        <v>0</v>
      </c>
      <c r="N54" s="7">
        <v>0</v>
      </c>
      <c r="O54" s="33">
        <f t="shared" si="2"/>
        <v>0</v>
      </c>
      <c r="P54" s="20">
        <f t="shared" si="3"/>
        <v>0</v>
      </c>
      <c r="Q54">
        <f>SUMIFS(联通数据!I:I,联通数据!A:A,LEFT(Q$1,6),联通数据!C:C,H54)/1000</f>
        <v>0</v>
      </c>
    </row>
    <row r="55" spans="1:17">
      <c r="A55" s="9">
        <v>232094</v>
      </c>
      <c r="B55" s="9" t="s">
        <v>128</v>
      </c>
      <c r="C55" s="9"/>
      <c r="D55" s="9"/>
      <c r="E55" s="9" t="s">
        <v>16</v>
      </c>
      <c r="F55" s="18">
        <v>42495</v>
      </c>
      <c r="G55" s="9" t="s">
        <v>17</v>
      </c>
      <c r="H55" s="9">
        <v>13194596220</v>
      </c>
      <c r="I55" s="9" t="s">
        <v>292</v>
      </c>
      <c r="J55" s="9" t="s">
        <v>129</v>
      </c>
      <c r="K55" s="9">
        <v>15645902667</v>
      </c>
      <c r="L55" s="7">
        <v>0</v>
      </c>
      <c r="M55" s="7">
        <v>0</v>
      </c>
      <c r="N55" s="7">
        <v>0</v>
      </c>
      <c r="O55" s="33">
        <f t="shared" si="2"/>
        <v>0</v>
      </c>
      <c r="P55" s="20">
        <f t="shared" si="3"/>
        <v>0</v>
      </c>
      <c r="Q55">
        <f>SUMIFS(联通数据!I:I,联通数据!A:A,LEFT(Q$1,6),联通数据!C:C,H55)/1000</f>
        <v>0</v>
      </c>
    </row>
    <row r="56" spans="1:17">
      <c r="A56" s="9">
        <v>232187</v>
      </c>
      <c r="B56" s="9" t="s">
        <v>130</v>
      </c>
      <c r="C56" s="9"/>
      <c r="D56" s="9"/>
      <c r="E56" s="9" t="s">
        <v>29</v>
      </c>
      <c r="F56" s="18">
        <v>42499</v>
      </c>
      <c r="G56" s="9" t="s">
        <v>17</v>
      </c>
      <c r="H56" s="9">
        <v>13089740575</v>
      </c>
      <c r="I56" s="9" t="s">
        <v>292</v>
      </c>
      <c r="J56" s="9" t="s">
        <v>131</v>
      </c>
      <c r="K56" s="9">
        <v>15645202539</v>
      </c>
      <c r="L56" s="7">
        <v>53.06</v>
      </c>
      <c r="M56" s="7">
        <v>0</v>
      </c>
      <c r="N56" s="7">
        <v>2.653</v>
      </c>
      <c r="O56" s="33">
        <f t="shared" si="2"/>
        <v>0</v>
      </c>
      <c r="P56" s="20">
        <f t="shared" si="3"/>
        <v>2.65</v>
      </c>
      <c r="Q56">
        <f>SUMIFS(联通数据!I:I,联通数据!A:A,LEFT(Q$1,6),联通数据!C:C,H56)/1000</f>
        <v>53.06</v>
      </c>
    </row>
    <row r="57" spans="1:17">
      <c r="A57" s="9">
        <v>232262</v>
      </c>
      <c r="B57" s="9" t="s">
        <v>132</v>
      </c>
      <c r="C57" s="9"/>
      <c r="D57" s="9"/>
      <c r="E57" s="9" t="s">
        <v>77</v>
      </c>
      <c r="F57" s="18">
        <v>42501</v>
      </c>
      <c r="G57" s="9" t="s">
        <v>17</v>
      </c>
      <c r="H57" s="9">
        <v>13009968712</v>
      </c>
      <c r="I57" s="9" t="s">
        <v>292</v>
      </c>
      <c r="J57" s="9" t="s">
        <v>133</v>
      </c>
      <c r="K57" s="9">
        <v>18646489055</v>
      </c>
      <c r="L57" s="7">
        <v>0</v>
      </c>
      <c r="M57" s="7">
        <v>0</v>
      </c>
      <c r="N57" s="7">
        <v>0</v>
      </c>
      <c r="O57" s="33">
        <f t="shared" si="2"/>
        <v>0</v>
      </c>
      <c r="P57" s="20">
        <f t="shared" si="3"/>
        <v>0</v>
      </c>
      <c r="Q57">
        <f>SUMIFS(联通数据!I:I,联通数据!A:A,LEFT(Q$1,6),联通数据!C:C,H57)/1000</f>
        <v>0</v>
      </c>
    </row>
    <row r="58" spans="1:17">
      <c r="A58" s="9">
        <v>232268</v>
      </c>
      <c r="B58" s="9" t="s">
        <v>134</v>
      </c>
      <c r="C58" s="9"/>
      <c r="D58" s="9"/>
      <c r="E58" s="9" t="s">
        <v>85</v>
      </c>
      <c r="F58" s="18">
        <v>42501</v>
      </c>
      <c r="G58" s="9" t="s">
        <v>17</v>
      </c>
      <c r="H58" s="9">
        <v>13039775697</v>
      </c>
      <c r="I58" s="9" t="s">
        <v>292</v>
      </c>
      <c r="J58" s="9" t="s">
        <v>135</v>
      </c>
      <c r="K58" s="9">
        <v>13251569777</v>
      </c>
      <c r="L58" s="7">
        <v>0</v>
      </c>
      <c r="M58" s="7">
        <v>0</v>
      </c>
      <c r="N58" s="7">
        <v>0</v>
      </c>
      <c r="O58" s="33">
        <f t="shared" si="2"/>
        <v>0</v>
      </c>
      <c r="P58" s="20">
        <f t="shared" si="3"/>
        <v>0</v>
      </c>
      <c r="Q58">
        <f>SUMIFS(联通数据!I:I,联通数据!A:A,LEFT(Q$1,6),联通数据!C:C,H58)/1000</f>
        <v>0</v>
      </c>
    </row>
    <row r="59" spans="1:17">
      <c r="A59" s="9">
        <v>232269</v>
      </c>
      <c r="B59" s="9" t="s">
        <v>136</v>
      </c>
      <c r="C59" s="9"/>
      <c r="D59" s="9"/>
      <c r="E59" s="9" t="s">
        <v>21</v>
      </c>
      <c r="F59" s="18">
        <v>42501</v>
      </c>
      <c r="G59" s="9" t="s">
        <v>17</v>
      </c>
      <c r="H59" s="9">
        <v>13144635512</v>
      </c>
      <c r="I59" s="9" t="s">
        <v>292</v>
      </c>
      <c r="J59" s="9" t="s">
        <v>137</v>
      </c>
      <c r="K59" s="9">
        <v>18604530781</v>
      </c>
      <c r="L59" s="7">
        <v>0</v>
      </c>
      <c r="M59" s="7">
        <v>0</v>
      </c>
      <c r="N59" s="7">
        <v>0</v>
      </c>
      <c r="O59" s="33">
        <f t="shared" si="2"/>
        <v>0</v>
      </c>
      <c r="P59" s="20">
        <f t="shared" si="3"/>
        <v>0</v>
      </c>
      <c r="Q59">
        <f>SUMIFS(联通数据!I:I,联通数据!A:A,LEFT(Q$1,6),联通数据!C:C,H59)/1000</f>
        <v>0</v>
      </c>
    </row>
    <row r="60" spans="1:17">
      <c r="A60" s="9">
        <v>232289</v>
      </c>
      <c r="B60" s="9" t="s">
        <v>138</v>
      </c>
      <c r="C60" s="9"/>
      <c r="D60" s="9"/>
      <c r="E60" s="9" t="s">
        <v>16</v>
      </c>
      <c r="F60" s="18">
        <v>42502</v>
      </c>
      <c r="G60" s="9" t="s">
        <v>17</v>
      </c>
      <c r="H60" s="9">
        <v>13039835520</v>
      </c>
      <c r="I60" s="9" t="s">
        <v>292</v>
      </c>
      <c r="J60" s="9" t="s">
        <v>139</v>
      </c>
      <c r="K60" s="9">
        <v>15645902355</v>
      </c>
      <c r="L60" s="7">
        <v>0</v>
      </c>
      <c r="M60" s="7">
        <v>0</v>
      </c>
      <c r="N60" s="7">
        <v>0</v>
      </c>
      <c r="O60" s="33">
        <f t="shared" si="2"/>
        <v>0</v>
      </c>
      <c r="P60" s="20">
        <f t="shared" si="3"/>
        <v>0</v>
      </c>
      <c r="Q60">
        <f>SUMIFS(联通数据!I:I,联通数据!A:A,LEFT(Q$1,6),联通数据!C:C,H60)/1000</f>
        <v>0</v>
      </c>
    </row>
    <row r="61" spans="1:17">
      <c r="A61" s="9">
        <v>232442</v>
      </c>
      <c r="B61" s="9" t="s">
        <v>140</v>
      </c>
      <c r="C61" s="9"/>
      <c r="D61" s="9"/>
      <c r="E61" s="9" t="s">
        <v>141</v>
      </c>
      <c r="F61" s="18">
        <v>42506</v>
      </c>
      <c r="G61" s="9" t="s">
        <v>17</v>
      </c>
      <c r="H61" s="9">
        <v>13091750030</v>
      </c>
      <c r="I61" s="9" t="s">
        <v>292</v>
      </c>
      <c r="J61" s="9" t="s">
        <v>78</v>
      </c>
      <c r="K61" s="9">
        <v>15604572009</v>
      </c>
      <c r="L61" s="7">
        <v>0</v>
      </c>
      <c r="M61" s="7">
        <v>0</v>
      </c>
      <c r="N61" s="7">
        <v>0</v>
      </c>
      <c r="O61" s="33">
        <f t="shared" si="2"/>
        <v>0</v>
      </c>
      <c r="P61" s="20">
        <f t="shared" si="3"/>
        <v>0</v>
      </c>
      <c r="Q61">
        <f>SUMIFS(联通数据!I:I,联通数据!A:A,LEFT(Q$1,6),联通数据!C:C,H61)/1000</f>
        <v>0</v>
      </c>
    </row>
    <row r="62" spans="1:17">
      <c r="A62" s="9">
        <v>232736</v>
      </c>
      <c r="B62" s="9" t="s">
        <v>142</v>
      </c>
      <c r="C62" s="9"/>
      <c r="D62" s="9"/>
      <c r="E62" s="9" t="s">
        <v>16</v>
      </c>
      <c r="F62" s="18">
        <v>42515</v>
      </c>
      <c r="G62" s="9" t="s">
        <v>17</v>
      </c>
      <c r="H62" s="9">
        <v>13029823031</v>
      </c>
      <c r="I62" s="9" t="s">
        <v>292</v>
      </c>
      <c r="J62" s="9" t="s">
        <v>143</v>
      </c>
      <c r="K62" s="9">
        <v>15645904158</v>
      </c>
      <c r="L62" s="7">
        <v>0</v>
      </c>
      <c r="M62" s="7">
        <v>0</v>
      </c>
      <c r="N62" s="7">
        <v>0</v>
      </c>
      <c r="O62" s="33">
        <f t="shared" si="2"/>
        <v>0</v>
      </c>
      <c r="P62" s="20">
        <f t="shared" si="3"/>
        <v>0</v>
      </c>
      <c r="Q62">
        <f>SUMIFS(联通数据!I:I,联通数据!A:A,LEFT(Q$1,6),联通数据!C:C,H62)/1000</f>
        <v>0</v>
      </c>
    </row>
    <row r="63" spans="1:17">
      <c r="A63" s="9">
        <v>232791</v>
      </c>
      <c r="B63" s="9" t="s">
        <v>144</v>
      </c>
      <c r="C63" s="9"/>
      <c r="D63" s="9"/>
      <c r="E63" s="9" t="s">
        <v>141</v>
      </c>
      <c r="F63" s="18">
        <v>42517</v>
      </c>
      <c r="G63" s="9" t="s">
        <v>17</v>
      </c>
      <c r="H63" s="9">
        <v>13089902168</v>
      </c>
      <c r="I63" s="9" t="s">
        <v>292</v>
      </c>
      <c r="J63" s="9" t="s">
        <v>145</v>
      </c>
      <c r="K63" s="9">
        <v>15604572021</v>
      </c>
      <c r="L63" s="7">
        <v>0</v>
      </c>
      <c r="M63" s="7">
        <v>0</v>
      </c>
      <c r="N63" s="7">
        <v>0</v>
      </c>
      <c r="O63" s="33">
        <f t="shared" si="2"/>
        <v>0</v>
      </c>
      <c r="P63" s="20">
        <f t="shared" si="3"/>
        <v>0</v>
      </c>
      <c r="Q63">
        <f>SUMIFS(联通数据!I:I,联通数据!A:A,LEFT(Q$1,6),联通数据!C:C,H63)/1000</f>
        <v>0</v>
      </c>
    </row>
    <row r="64" spans="1:17">
      <c r="A64" s="9">
        <v>232795</v>
      </c>
      <c r="B64" s="9" t="s">
        <v>146</v>
      </c>
      <c r="C64" s="9"/>
      <c r="D64" s="9"/>
      <c r="E64" s="9" t="s">
        <v>24</v>
      </c>
      <c r="F64" s="18">
        <v>42517</v>
      </c>
      <c r="G64" s="9" t="s">
        <v>17</v>
      </c>
      <c r="H64" s="9">
        <v>15546108519</v>
      </c>
      <c r="I64" s="9" t="s">
        <v>293</v>
      </c>
      <c r="J64" s="9" t="s">
        <v>147</v>
      </c>
      <c r="K64" s="9">
        <v>18603656003</v>
      </c>
      <c r="L64" s="7">
        <v>10388.21</v>
      </c>
      <c r="M64" s="7">
        <v>0</v>
      </c>
      <c r="N64" s="7">
        <v>519.4105</v>
      </c>
      <c r="O64" s="33">
        <f t="shared" si="2"/>
        <v>0</v>
      </c>
      <c r="P64" s="20">
        <f t="shared" si="3"/>
        <v>519.41</v>
      </c>
      <c r="Q64">
        <f>SUMIFS(联通数据!I:I,联通数据!A:A,LEFT(Q$1,6),联通数据!C:C,H64)/1000</f>
        <v>10388.21</v>
      </c>
    </row>
    <row r="65" spans="1:17">
      <c r="A65" s="9">
        <v>232923</v>
      </c>
      <c r="B65" s="9" t="s">
        <v>148</v>
      </c>
      <c r="C65" s="9"/>
      <c r="D65" s="9"/>
      <c r="E65" s="9" t="s">
        <v>67</v>
      </c>
      <c r="F65" s="18">
        <v>42522</v>
      </c>
      <c r="G65" s="9" t="s">
        <v>17</v>
      </c>
      <c r="H65" s="9">
        <v>13039953705</v>
      </c>
      <c r="I65" s="9" t="s">
        <v>287</v>
      </c>
      <c r="J65" s="9" t="s">
        <v>359</v>
      </c>
      <c r="K65" s="9">
        <v>18645502178</v>
      </c>
      <c r="L65" s="7">
        <v>725.29</v>
      </c>
      <c r="M65" s="7">
        <v>0</v>
      </c>
      <c r="N65" s="7">
        <v>36.2645</v>
      </c>
      <c r="O65" s="33">
        <f t="shared" si="2"/>
        <v>0.551503536516428</v>
      </c>
      <c r="P65" s="20">
        <f t="shared" si="3"/>
        <v>16.26</v>
      </c>
      <c r="Q65">
        <f>SUMIFS(联通数据!I:I,联通数据!A:A,LEFT(Q$1,6),联通数据!C:C,H65)/1000</f>
        <v>325.29</v>
      </c>
    </row>
    <row r="66" spans="1:17">
      <c r="A66" s="9">
        <v>232933</v>
      </c>
      <c r="B66" s="9" t="s">
        <v>150</v>
      </c>
      <c r="C66" s="9"/>
      <c r="D66" s="9"/>
      <c r="E66" s="9" t="s">
        <v>16</v>
      </c>
      <c r="F66" s="18">
        <v>42522</v>
      </c>
      <c r="G66" s="9" t="s">
        <v>17</v>
      </c>
      <c r="H66" s="9">
        <v>13029903327</v>
      </c>
      <c r="I66" s="9" t="s">
        <v>292</v>
      </c>
      <c r="J66" s="9" t="s">
        <v>151</v>
      </c>
      <c r="K66" s="9">
        <v>15645902632</v>
      </c>
      <c r="L66" s="7">
        <v>0</v>
      </c>
      <c r="M66" s="7">
        <v>0</v>
      </c>
      <c r="N66" s="7">
        <v>0</v>
      </c>
      <c r="O66" s="33">
        <f t="shared" si="2"/>
        <v>0</v>
      </c>
      <c r="P66" s="20">
        <f t="shared" si="3"/>
        <v>0</v>
      </c>
      <c r="Q66">
        <f>SUMIFS(联通数据!I:I,联通数据!A:A,LEFT(Q$1,6),联通数据!C:C,H66)/1000</f>
        <v>0</v>
      </c>
    </row>
    <row r="67" spans="1:17">
      <c r="A67" s="9">
        <v>233227</v>
      </c>
      <c r="B67" s="9" t="s">
        <v>152</v>
      </c>
      <c r="C67" s="9"/>
      <c r="D67" s="9"/>
      <c r="E67" s="9" t="s">
        <v>24</v>
      </c>
      <c r="F67" s="18">
        <v>42529</v>
      </c>
      <c r="G67" s="9" t="s">
        <v>17</v>
      </c>
      <c r="H67" s="9">
        <v>13115316502</v>
      </c>
      <c r="I67" s="9" t="s">
        <v>287</v>
      </c>
      <c r="J67" s="9" t="s">
        <v>165</v>
      </c>
      <c r="K67" s="9">
        <v>18645181200</v>
      </c>
      <c r="L67" s="7">
        <v>844.22</v>
      </c>
      <c r="M67" s="7">
        <v>0</v>
      </c>
      <c r="N67" s="7">
        <v>42.211</v>
      </c>
      <c r="O67" s="33">
        <f t="shared" ref="O67:O98" si="4">IF(L67+M67&gt;0,1-Q67/(L67+M67),0)</f>
        <v>0</v>
      </c>
      <c r="P67" s="20">
        <f t="shared" ref="P67:P98" si="5">ROUND(N67*(1-O67),2)</f>
        <v>42.21</v>
      </c>
      <c r="Q67">
        <f>SUMIFS(联通数据!I:I,联通数据!A:A,LEFT(Q$1,6),联通数据!C:C,H67)/1000</f>
        <v>844.22</v>
      </c>
    </row>
    <row r="68" spans="1:17">
      <c r="A68" s="9">
        <v>233334</v>
      </c>
      <c r="B68" s="9" t="s">
        <v>108</v>
      </c>
      <c r="C68" s="9"/>
      <c r="D68" s="9"/>
      <c r="E68" s="9" t="s">
        <v>24</v>
      </c>
      <c r="F68" s="18">
        <v>42534</v>
      </c>
      <c r="G68" s="9" t="s">
        <v>17</v>
      </c>
      <c r="H68" s="9">
        <v>15636160874</v>
      </c>
      <c r="I68" s="9" t="s">
        <v>287</v>
      </c>
      <c r="J68" s="9" t="s">
        <v>358</v>
      </c>
      <c r="K68" s="9">
        <v>18603653697</v>
      </c>
      <c r="L68" s="7">
        <v>454.6</v>
      </c>
      <c r="M68" s="7">
        <v>0</v>
      </c>
      <c r="N68" s="7">
        <v>22.73</v>
      </c>
      <c r="O68" s="33">
        <f t="shared" si="4"/>
        <v>0.000769907611086751</v>
      </c>
      <c r="P68" s="20">
        <f t="shared" si="5"/>
        <v>22.71</v>
      </c>
      <c r="Q68">
        <f>SUMIFS(联通数据!I:I,联通数据!A:A,LEFT(Q$1,6),联通数据!C:C,H68)/1000</f>
        <v>454.25</v>
      </c>
    </row>
    <row r="69" spans="1:17">
      <c r="A69" s="9">
        <v>234112</v>
      </c>
      <c r="B69" s="9" t="s">
        <v>153</v>
      </c>
      <c r="C69" s="9"/>
      <c r="D69" s="9"/>
      <c r="E69" s="9" t="s">
        <v>24</v>
      </c>
      <c r="F69" s="18">
        <v>42538</v>
      </c>
      <c r="G69" s="9" t="s">
        <v>17</v>
      </c>
      <c r="H69" s="9">
        <v>13091884792</v>
      </c>
      <c r="I69" s="9" t="s">
        <v>287</v>
      </c>
      <c r="J69" s="9" t="s">
        <v>154</v>
      </c>
      <c r="K69" s="9">
        <v>18603655929</v>
      </c>
      <c r="L69" s="7">
        <v>0</v>
      </c>
      <c r="M69" s="7">
        <v>0</v>
      </c>
      <c r="N69" s="7">
        <v>0</v>
      </c>
      <c r="O69" s="33">
        <f t="shared" si="4"/>
        <v>0</v>
      </c>
      <c r="P69" s="20">
        <f t="shared" si="5"/>
        <v>0</v>
      </c>
      <c r="Q69">
        <f>SUMIFS(联通数据!I:I,联通数据!A:A,LEFT(Q$1,6),联通数据!C:C,H69)/1000</f>
        <v>0</v>
      </c>
    </row>
    <row r="70" spans="1:17">
      <c r="A70" s="9">
        <v>234113</v>
      </c>
      <c r="B70" s="9" t="s">
        <v>155</v>
      </c>
      <c r="C70" s="9"/>
      <c r="D70" s="9"/>
      <c r="E70" s="9" t="s">
        <v>24</v>
      </c>
      <c r="F70" s="18">
        <v>42538</v>
      </c>
      <c r="G70" s="9" t="s">
        <v>17</v>
      </c>
      <c r="H70" s="9">
        <v>13091884758</v>
      </c>
      <c r="I70" s="9" t="s">
        <v>287</v>
      </c>
      <c r="J70" s="9" t="s">
        <v>154</v>
      </c>
      <c r="K70" s="9">
        <v>18603655929</v>
      </c>
      <c r="L70" s="7">
        <v>0</v>
      </c>
      <c r="M70" s="7">
        <v>0</v>
      </c>
      <c r="N70" s="7">
        <v>0</v>
      </c>
      <c r="O70" s="33">
        <f t="shared" si="4"/>
        <v>0</v>
      </c>
      <c r="P70" s="20">
        <f t="shared" si="5"/>
        <v>0</v>
      </c>
      <c r="Q70">
        <f>SUMIFS(联通数据!I:I,联通数据!A:A,LEFT(Q$1,6),联通数据!C:C,H70)/1000</f>
        <v>0</v>
      </c>
    </row>
    <row r="71" spans="1:17">
      <c r="A71" s="9">
        <v>234114</v>
      </c>
      <c r="B71" s="9" t="s">
        <v>156</v>
      </c>
      <c r="C71" s="9"/>
      <c r="D71" s="9"/>
      <c r="E71" s="9" t="s">
        <v>24</v>
      </c>
      <c r="F71" s="18">
        <v>42538</v>
      </c>
      <c r="G71" s="9" t="s">
        <v>17</v>
      </c>
      <c r="H71" s="9">
        <v>13091884720</v>
      </c>
      <c r="I71" s="9" t="s">
        <v>287</v>
      </c>
      <c r="J71" s="9" t="s">
        <v>154</v>
      </c>
      <c r="K71" s="9">
        <v>18603655929</v>
      </c>
      <c r="L71" s="7">
        <v>0</v>
      </c>
      <c r="M71" s="7">
        <v>0</v>
      </c>
      <c r="N71" s="7">
        <v>0</v>
      </c>
      <c r="O71" s="33">
        <f t="shared" si="4"/>
        <v>0</v>
      </c>
      <c r="P71" s="20">
        <f t="shared" si="5"/>
        <v>0</v>
      </c>
      <c r="Q71">
        <f>SUMIFS(联通数据!I:I,联通数据!A:A,LEFT(Q$1,6),联通数据!C:C,H71)/1000</f>
        <v>0</v>
      </c>
    </row>
    <row r="72" spans="1:17">
      <c r="A72" s="9">
        <v>234470</v>
      </c>
      <c r="B72" s="9" t="s">
        <v>157</v>
      </c>
      <c r="C72" s="9"/>
      <c r="D72" s="9"/>
      <c r="E72" s="9" t="s">
        <v>85</v>
      </c>
      <c r="F72" s="18">
        <v>42552</v>
      </c>
      <c r="G72" s="9" t="s">
        <v>17</v>
      </c>
      <c r="H72" s="9">
        <v>13124560757</v>
      </c>
      <c r="I72" s="9" t="s">
        <v>292</v>
      </c>
      <c r="J72" s="9" t="s">
        <v>158</v>
      </c>
      <c r="K72" s="9">
        <v>18645614565</v>
      </c>
      <c r="L72" s="7">
        <v>464</v>
      </c>
      <c r="M72" s="7">
        <v>0</v>
      </c>
      <c r="N72" s="7">
        <v>23.2</v>
      </c>
      <c r="O72" s="33">
        <f t="shared" si="4"/>
        <v>0.0603448275862069</v>
      </c>
      <c r="P72" s="20">
        <f t="shared" si="5"/>
        <v>21.8</v>
      </c>
      <c r="Q72">
        <f>SUMIFS(联通数据!I:I,联通数据!A:A,LEFT(Q$1,6),联通数据!C:C,H72)/1000</f>
        <v>436</v>
      </c>
    </row>
    <row r="73" spans="1:17">
      <c r="A73" s="9">
        <v>234471</v>
      </c>
      <c r="B73" s="9" t="s">
        <v>159</v>
      </c>
      <c r="C73" s="9"/>
      <c r="D73" s="9"/>
      <c r="E73" s="9" t="s">
        <v>16</v>
      </c>
      <c r="F73" s="18">
        <v>42552</v>
      </c>
      <c r="G73" s="9" t="s">
        <v>17</v>
      </c>
      <c r="H73" s="9">
        <v>13069740736</v>
      </c>
      <c r="I73" s="9" t="s">
        <v>292</v>
      </c>
      <c r="J73" s="9" t="s">
        <v>160</v>
      </c>
      <c r="K73" s="9">
        <v>15645902956</v>
      </c>
      <c r="L73" s="7">
        <v>0</v>
      </c>
      <c r="M73" s="7">
        <v>0</v>
      </c>
      <c r="N73" s="7">
        <v>0</v>
      </c>
      <c r="O73" s="33">
        <f t="shared" si="4"/>
        <v>0</v>
      </c>
      <c r="P73" s="20">
        <f t="shared" si="5"/>
        <v>0</v>
      </c>
      <c r="Q73">
        <f>SUMIFS(联通数据!I:I,联通数据!A:A,LEFT(Q$1,6),联通数据!C:C,H73)/1000</f>
        <v>0</v>
      </c>
    </row>
    <row r="74" spans="1:17">
      <c r="A74" s="9">
        <v>234473</v>
      </c>
      <c r="B74" s="9" t="s">
        <v>161</v>
      </c>
      <c r="C74" s="9"/>
      <c r="D74" s="9"/>
      <c r="E74" s="9" t="s">
        <v>85</v>
      </c>
      <c r="F74" s="18">
        <v>42552</v>
      </c>
      <c r="G74" s="9" t="s">
        <v>17</v>
      </c>
      <c r="H74" s="9">
        <v>13029933036</v>
      </c>
      <c r="I74" s="9" t="s">
        <v>292</v>
      </c>
      <c r="J74" s="9" t="s">
        <v>158</v>
      </c>
      <c r="K74" s="9">
        <v>18645614565</v>
      </c>
      <c r="L74" s="7">
        <v>0</v>
      </c>
      <c r="M74" s="7">
        <v>0</v>
      </c>
      <c r="N74" s="7">
        <v>0</v>
      </c>
      <c r="O74" s="33">
        <f t="shared" si="4"/>
        <v>0</v>
      </c>
      <c r="P74" s="20">
        <f t="shared" si="5"/>
        <v>0</v>
      </c>
      <c r="Q74">
        <f>SUMIFS(联通数据!I:I,联通数据!A:A,LEFT(Q$1,6),联通数据!C:C,H74)/1000</f>
        <v>0</v>
      </c>
    </row>
    <row r="75" spans="1:17">
      <c r="A75" s="9">
        <v>234498</v>
      </c>
      <c r="B75" s="9" t="s">
        <v>162</v>
      </c>
      <c r="C75" s="9"/>
      <c r="D75" s="9"/>
      <c r="E75" s="9" t="s">
        <v>24</v>
      </c>
      <c r="F75" s="18">
        <v>42552</v>
      </c>
      <c r="G75" s="9" t="s">
        <v>17</v>
      </c>
      <c r="H75" s="9">
        <v>15504500846</v>
      </c>
      <c r="I75" s="9" t="s">
        <v>287</v>
      </c>
      <c r="J75" s="9" t="s">
        <v>163</v>
      </c>
      <c r="K75" s="9">
        <v>18603656528</v>
      </c>
      <c r="L75" s="7">
        <v>0</v>
      </c>
      <c r="M75" s="7">
        <v>0</v>
      </c>
      <c r="N75" s="7">
        <v>0</v>
      </c>
      <c r="O75" s="33">
        <f t="shared" si="4"/>
        <v>0</v>
      </c>
      <c r="P75" s="20">
        <f t="shared" si="5"/>
        <v>0</v>
      </c>
      <c r="Q75">
        <f>SUMIFS(联通数据!I:I,联通数据!A:A,LEFT(Q$1,6),联通数据!C:C,H75)/1000</f>
        <v>0</v>
      </c>
    </row>
    <row r="76" spans="1:17">
      <c r="A76" s="9">
        <v>234550</v>
      </c>
      <c r="B76" s="9" t="s">
        <v>164</v>
      </c>
      <c r="C76" s="9"/>
      <c r="D76" s="9"/>
      <c r="E76" s="9" t="s">
        <v>24</v>
      </c>
      <c r="F76" s="18">
        <v>42555</v>
      </c>
      <c r="G76" s="9" t="s">
        <v>17</v>
      </c>
      <c r="H76" s="9">
        <v>13019723169</v>
      </c>
      <c r="I76" s="9" t="s">
        <v>287</v>
      </c>
      <c r="J76" s="9" t="s">
        <v>165</v>
      </c>
      <c r="K76" s="9">
        <v>18604612320</v>
      </c>
      <c r="L76" s="7">
        <v>0</v>
      </c>
      <c r="M76" s="7">
        <v>0</v>
      </c>
      <c r="N76" s="7">
        <v>0</v>
      </c>
      <c r="O76" s="33">
        <f t="shared" si="4"/>
        <v>0</v>
      </c>
      <c r="P76" s="20">
        <f t="shared" si="5"/>
        <v>0</v>
      </c>
      <c r="Q76">
        <f>SUMIFS(联通数据!I:I,联通数据!A:A,LEFT(Q$1,6),联通数据!C:C,H76)/1000</f>
        <v>0</v>
      </c>
    </row>
    <row r="77" spans="1:17">
      <c r="A77" s="9">
        <v>234552</v>
      </c>
      <c r="B77" s="9" t="s">
        <v>166</v>
      </c>
      <c r="C77" s="9"/>
      <c r="D77" s="9"/>
      <c r="E77" s="9" t="s">
        <v>24</v>
      </c>
      <c r="F77" s="18">
        <v>42555</v>
      </c>
      <c r="G77" s="9" t="s">
        <v>17</v>
      </c>
      <c r="H77" s="9">
        <v>13029703065</v>
      </c>
      <c r="I77" s="9" t="s">
        <v>287</v>
      </c>
      <c r="J77" s="9" t="s">
        <v>165</v>
      </c>
      <c r="K77" s="9">
        <v>18604612320</v>
      </c>
      <c r="L77" s="7">
        <v>0</v>
      </c>
      <c r="M77" s="7">
        <v>0</v>
      </c>
      <c r="N77" s="7">
        <v>0</v>
      </c>
      <c r="O77" s="33">
        <f t="shared" si="4"/>
        <v>0</v>
      </c>
      <c r="P77" s="20">
        <f t="shared" si="5"/>
        <v>0</v>
      </c>
      <c r="Q77">
        <f>SUMIFS(联通数据!I:I,联通数据!A:A,LEFT(Q$1,6),联通数据!C:C,H77)/1000</f>
        <v>0</v>
      </c>
    </row>
    <row r="78" spans="1:17">
      <c r="A78" s="9">
        <v>234559</v>
      </c>
      <c r="B78" s="9" t="s">
        <v>167</v>
      </c>
      <c r="C78" s="9"/>
      <c r="D78" s="9"/>
      <c r="E78" s="9" t="s">
        <v>168</v>
      </c>
      <c r="F78" s="18">
        <v>42555</v>
      </c>
      <c r="G78" s="9" t="s">
        <v>17</v>
      </c>
      <c r="H78" s="9">
        <v>13114693181</v>
      </c>
      <c r="I78" s="9" t="s">
        <v>287</v>
      </c>
      <c r="J78" s="9" t="s">
        <v>18</v>
      </c>
      <c r="K78" s="9">
        <v>18603600503</v>
      </c>
      <c r="L78" s="7">
        <v>0</v>
      </c>
      <c r="M78" s="7">
        <v>0</v>
      </c>
      <c r="N78" s="7">
        <v>0</v>
      </c>
      <c r="O78" s="33">
        <f t="shared" si="4"/>
        <v>0</v>
      </c>
      <c r="P78" s="20">
        <f t="shared" si="5"/>
        <v>0</v>
      </c>
      <c r="Q78">
        <f>SUMIFS(联通数据!I:I,联通数据!A:A,LEFT(Q$1,6),联通数据!C:C,H78)/1000</f>
        <v>0</v>
      </c>
    </row>
    <row r="79" spans="1:17">
      <c r="A79" s="9">
        <v>234619</v>
      </c>
      <c r="B79" s="9" t="s">
        <v>169</v>
      </c>
      <c r="C79" s="9"/>
      <c r="D79" s="9"/>
      <c r="E79" s="9" t="s">
        <v>24</v>
      </c>
      <c r="F79" s="18">
        <v>42557</v>
      </c>
      <c r="G79" s="9" t="s">
        <v>17</v>
      </c>
      <c r="H79" s="9">
        <v>15545978281</v>
      </c>
      <c r="I79" s="9" t="s">
        <v>287</v>
      </c>
      <c r="J79" s="9" t="s">
        <v>170</v>
      </c>
      <c r="K79" s="9">
        <v>18645177530</v>
      </c>
      <c r="L79" s="7">
        <v>0</v>
      </c>
      <c r="M79" s="7">
        <v>0</v>
      </c>
      <c r="N79" s="7">
        <v>0</v>
      </c>
      <c r="O79" s="33">
        <f t="shared" si="4"/>
        <v>0</v>
      </c>
      <c r="P79" s="20">
        <f t="shared" si="5"/>
        <v>0</v>
      </c>
      <c r="Q79">
        <f>SUMIFS(联通数据!I:I,联通数据!A:A,LEFT(Q$1,6),联通数据!C:C,H79)/1000</f>
        <v>0</v>
      </c>
    </row>
    <row r="80" spans="1:17">
      <c r="A80" s="9">
        <v>234822</v>
      </c>
      <c r="B80" s="9" t="s">
        <v>171</v>
      </c>
      <c r="C80" s="9"/>
      <c r="D80" s="9"/>
      <c r="E80" s="9" t="s">
        <v>16</v>
      </c>
      <c r="F80" s="18">
        <v>42564</v>
      </c>
      <c r="G80" s="9" t="s">
        <v>17</v>
      </c>
      <c r="H80" s="9">
        <v>13125993725</v>
      </c>
      <c r="I80" s="9" t="s">
        <v>292</v>
      </c>
      <c r="J80" s="9" t="s">
        <v>62</v>
      </c>
      <c r="K80" s="9">
        <v>15645902078</v>
      </c>
      <c r="L80" s="7">
        <v>0</v>
      </c>
      <c r="M80" s="7">
        <v>0</v>
      </c>
      <c r="N80" s="7">
        <v>0</v>
      </c>
      <c r="O80" s="33">
        <f t="shared" si="4"/>
        <v>0</v>
      </c>
      <c r="P80" s="20">
        <f t="shared" si="5"/>
        <v>0</v>
      </c>
      <c r="Q80">
        <f>SUMIFS(联通数据!I:I,联通数据!A:A,LEFT(Q$1,6),联通数据!C:C,H80)/1000</f>
        <v>0</v>
      </c>
    </row>
    <row r="81" spans="1:17">
      <c r="A81" s="9">
        <v>235257</v>
      </c>
      <c r="B81" s="9" t="s">
        <v>172</v>
      </c>
      <c r="C81" s="9"/>
      <c r="D81" s="9"/>
      <c r="E81" s="9" t="s">
        <v>39</v>
      </c>
      <c r="F81" s="18">
        <v>42584</v>
      </c>
      <c r="G81" s="9" t="s">
        <v>17</v>
      </c>
      <c r="H81" s="9">
        <v>13136966202</v>
      </c>
      <c r="I81" s="9" t="s">
        <v>292</v>
      </c>
      <c r="J81" s="9" t="s">
        <v>173</v>
      </c>
      <c r="K81" s="9">
        <v>18604664204</v>
      </c>
      <c r="L81" s="7">
        <v>50</v>
      </c>
      <c r="M81" s="7">
        <v>0</v>
      </c>
      <c r="N81" s="7">
        <v>2.5</v>
      </c>
      <c r="O81" s="33">
        <f t="shared" si="4"/>
        <v>1</v>
      </c>
      <c r="P81" s="20">
        <f t="shared" si="5"/>
        <v>0</v>
      </c>
      <c r="Q81">
        <f>SUMIFS(联通数据!I:I,联通数据!A:A,LEFT(Q$1,6),联通数据!C:C,H81)/1000</f>
        <v>0</v>
      </c>
    </row>
    <row r="82" spans="1:17">
      <c r="A82" s="9">
        <v>235265</v>
      </c>
      <c r="B82" s="9" t="s">
        <v>161</v>
      </c>
      <c r="C82" s="9"/>
      <c r="D82" s="9"/>
      <c r="E82" s="9" t="s">
        <v>85</v>
      </c>
      <c r="F82" s="18">
        <v>42584</v>
      </c>
      <c r="G82" s="9" t="s">
        <v>17</v>
      </c>
      <c r="H82" s="9">
        <v>13029933039</v>
      </c>
      <c r="I82" s="9" t="s">
        <v>292</v>
      </c>
      <c r="J82" s="9" t="s">
        <v>174</v>
      </c>
      <c r="K82" s="9">
        <v>18645614565</v>
      </c>
      <c r="L82" s="7">
        <v>0</v>
      </c>
      <c r="M82" s="7">
        <v>0</v>
      </c>
      <c r="N82" s="7">
        <v>0</v>
      </c>
      <c r="O82" s="33">
        <f t="shared" si="4"/>
        <v>0</v>
      </c>
      <c r="P82" s="20">
        <f t="shared" si="5"/>
        <v>0</v>
      </c>
      <c r="Q82">
        <f>SUMIFS(联通数据!I:I,联通数据!A:A,LEFT(Q$1,6),联通数据!C:C,H82)/1000</f>
        <v>0</v>
      </c>
    </row>
    <row r="83" spans="1:17">
      <c r="A83" s="9">
        <v>235343</v>
      </c>
      <c r="B83" s="9" t="s">
        <v>175</v>
      </c>
      <c r="C83" s="9"/>
      <c r="D83" s="9"/>
      <c r="E83" s="9" t="s">
        <v>16</v>
      </c>
      <c r="F83" s="18">
        <v>42586</v>
      </c>
      <c r="G83" s="9" t="s">
        <v>17</v>
      </c>
      <c r="H83" s="9">
        <v>13045491596</v>
      </c>
      <c r="I83" s="9" t="s">
        <v>292</v>
      </c>
      <c r="J83" s="9" t="s">
        <v>176</v>
      </c>
      <c r="K83" s="9">
        <v>15645901778</v>
      </c>
      <c r="L83" s="7">
        <v>50</v>
      </c>
      <c r="M83" s="7">
        <v>0</v>
      </c>
      <c r="N83" s="7">
        <v>2.5</v>
      </c>
      <c r="O83" s="33">
        <f t="shared" si="4"/>
        <v>0</v>
      </c>
      <c r="P83" s="20">
        <f t="shared" si="5"/>
        <v>2.5</v>
      </c>
      <c r="Q83">
        <f>SUMIFS(联通数据!I:I,联通数据!A:A,LEFT(Q$1,6),联通数据!C:C,H83)/1000</f>
        <v>50</v>
      </c>
    </row>
    <row r="84" spans="1:17">
      <c r="A84" s="9">
        <v>235431</v>
      </c>
      <c r="B84" s="9" t="s">
        <v>177</v>
      </c>
      <c r="C84" s="9"/>
      <c r="D84" s="9"/>
      <c r="E84" s="9" t="s">
        <v>29</v>
      </c>
      <c r="F84" s="18">
        <v>42591</v>
      </c>
      <c r="G84" s="9" t="s">
        <v>17</v>
      </c>
      <c r="H84" s="9">
        <v>13069970854</v>
      </c>
      <c r="I84" s="9" t="s">
        <v>292</v>
      </c>
      <c r="J84" s="9" t="s">
        <v>360</v>
      </c>
      <c r="K84" s="9">
        <v>15645209818</v>
      </c>
      <c r="L84" s="7">
        <v>400</v>
      </c>
      <c r="M84" s="7">
        <v>0</v>
      </c>
      <c r="N84" s="7">
        <v>20</v>
      </c>
      <c r="O84" s="33">
        <f t="shared" si="4"/>
        <v>0</v>
      </c>
      <c r="P84" s="20">
        <f t="shared" si="5"/>
        <v>20</v>
      </c>
      <c r="Q84">
        <f>SUMIFS(联通数据!I:I,联通数据!A:A,LEFT(Q$1,6),联通数据!C:C,H84)/1000</f>
        <v>400</v>
      </c>
    </row>
    <row r="85" spans="1:17">
      <c r="A85" s="9">
        <v>235458</v>
      </c>
      <c r="B85" s="9" t="s">
        <v>179</v>
      </c>
      <c r="C85" s="9"/>
      <c r="D85" s="9"/>
      <c r="E85" s="9" t="s">
        <v>85</v>
      </c>
      <c r="F85" s="18">
        <v>42591</v>
      </c>
      <c r="G85" s="9" t="s">
        <v>17</v>
      </c>
      <c r="H85" s="9">
        <v>15604565830</v>
      </c>
      <c r="I85" s="9" t="s">
        <v>292</v>
      </c>
      <c r="J85" s="9" t="s">
        <v>180</v>
      </c>
      <c r="K85" s="9">
        <v>18604562730</v>
      </c>
      <c r="L85" s="7">
        <v>200</v>
      </c>
      <c r="M85" s="7">
        <v>0</v>
      </c>
      <c r="N85" s="7">
        <v>10</v>
      </c>
      <c r="O85" s="33">
        <f t="shared" si="4"/>
        <v>1</v>
      </c>
      <c r="P85" s="20">
        <f t="shared" si="5"/>
        <v>0</v>
      </c>
      <c r="Q85">
        <f>SUMIFS(联通数据!I:I,联通数据!A:A,LEFT(Q$1,6),联通数据!C:C,H85)/1000</f>
        <v>0</v>
      </c>
    </row>
    <row r="86" spans="1:17">
      <c r="A86" s="9">
        <v>235560</v>
      </c>
      <c r="B86" s="9" t="s">
        <v>181</v>
      </c>
      <c r="C86" s="9"/>
      <c r="D86" s="9"/>
      <c r="E86" s="9" t="s">
        <v>16</v>
      </c>
      <c r="F86" s="18">
        <v>42595</v>
      </c>
      <c r="G86" s="9" t="s">
        <v>17</v>
      </c>
      <c r="H86" s="9">
        <v>13009831305</v>
      </c>
      <c r="I86" s="9" t="s">
        <v>292</v>
      </c>
      <c r="J86" s="9" t="s">
        <v>176</v>
      </c>
      <c r="K86" s="9">
        <v>15645901778</v>
      </c>
      <c r="L86" s="7">
        <v>0</v>
      </c>
      <c r="M86" s="7">
        <v>0</v>
      </c>
      <c r="N86" s="7">
        <v>0</v>
      </c>
      <c r="O86" s="33">
        <f t="shared" si="4"/>
        <v>0</v>
      </c>
      <c r="P86" s="20">
        <f t="shared" si="5"/>
        <v>0</v>
      </c>
      <c r="Q86">
        <f>SUMIFS(联通数据!I:I,联通数据!A:A,LEFT(Q$1,6),联通数据!C:C,H86)/1000</f>
        <v>0</v>
      </c>
    </row>
    <row r="87" spans="1:17">
      <c r="A87" s="9">
        <v>235684</v>
      </c>
      <c r="B87" s="9" t="s">
        <v>182</v>
      </c>
      <c r="C87" s="9"/>
      <c r="D87" s="9"/>
      <c r="E87" s="9" t="s">
        <v>39</v>
      </c>
      <c r="F87" s="18">
        <v>42601</v>
      </c>
      <c r="G87" s="9" t="s">
        <v>17</v>
      </c>
      <c r="H87" s="9">
        <v>13224675158</v>
      </c>
      <c r="I87" s="9" t="s">
        <v>292</v>
      </c>
      <c r="J87" s="9" t="s">
        <v>183</v>
      </c>
      <c r="K87" s="9">
        <v>15946716975</v>
      </c>
      <c r="L87" s="7">
        <v>0</v>
      </c>
      <c r="M87" s="7">
        <v>0</v>
      </c>
      <c r="N87" s="7">
        <v>0</v>
      </c>
      <c r="O87" s="33">
        <f t="shared" si="4"/>
        <v>0</v>
      </c>
      <c r="P87" s="20">
        <f t="shared" si="5"/>
        <v>0</v>
      </c>
      <c r="Q87">
        <f>SUMIFS(联通数据!I:I,联通数据!A:A,LEFT(Q$1,6),联通数据!C:C,H87)/1000</f>
        <v>0</v>
      </c>
    </row>
    <row r="88" spans="1:17">
      <c r="A88" s="9">
        <v>235785</v>
      </c>
      <c r="B88" s="9" t="s">
        <v>184</v>
      </c>
      <c r="C88" s="9"/>
      <c r="D88" s="9"/>
      <c r="E88" s="9" t="s">
        <v>16</v>
      </c>
      <c r="F88" s="18">
        <v>42607</v>
      </c>
      <c r="G88" s="9" t="s">
        <v>17</v>
      </c>
      <c r="H88" s="9">
        <v>13199407682</v>
      </c>
      <c r="I88" s="9" t="s">
        <v>292</v>
      </c>
      <c r="J88" s="9" t="s">
        <v>176</v>
      </c>
      <c r="K88" s="9">
        <v>15645901778</v>
      </c>
      <c r="L88" s="7">
        <v>100</v>
      </c>
      <c r="M88" s="7">
        <v>0</v>
      </c>
      <c r="N88" s="7">
        <v>5</v>
      </c>
      <c r="O88" s="33">
        <f t="shared" si="4"/>
        <v>0</v>
      </c>
      <c r="P88" s="20">
        <f t="shared" si="5"/>
        <v>5</v>
      </c>
      <c r="Q88">
        <f>SUMIFS(联通数据!I:I,联通数据!A:A,LEFT(Q$1,6),联通数据!C:C,H88)/1000</f>
        <v>100</v>
      </c>
    </row>
    <row r="89" spans="1:17">
      <c r="A89" s="9">
        <v>235912</v>
      </c>
      <c r="B89" s="9" t="s">
        <v>185</v>
      </c>
      <c r="C89" s="9"/>
      <c r="D89" s="9"/>
      <c r="E89" s="9" t="s">
        <v>24</v>
      </c>
      <c r="F89" s="18">
        <v>42614</v>
      </c>
      <c r="G89" s="9" t="s">
        <v>17</v>
      </c>
      <c r="H89" s="9">
        <v>13009803147</v>
      </c>
      <c r="I89" s="9" t="s">
        <v>287</v>
      </c>
      <c r="J89" s="9" t="s">
        <v>186</v>
      </c>
      <c r="K89" s="9">
        <v>18603653137</v>
      </c>
      <c r="L89" s="7">
        <v>69.35</v>
      </c>
      <c r="M89" s="7">
        <v>0</v>
      </c>
      <c r="N89" s="7">
        <v>3.4675</v>
      </c>
      <c r="O89" s="33">
        <f t="shared" si="4"/>
        <v>0</v>
      </c>
      <c r="P89" s="20">
        <f t="shared" si="5"/>
        <v>3.47</v>
      </c>
      <c r="Q89">
        <f>SUMIFS(联通数据!I:I,联通数据!A:A,LEFT(Q$1,6),联通数据!C:C,H89)/1000</f>
        <v>69.35</v>
      </c>
    </row>
    <row r="90" spans="1:17">
      <c r="A90" s="9">
        <v>235957</v>
      </c>
      <c r="B90" s="9" t="s">
        <v>187</v>
      </c>
      <c r="C90" s="9"/>
      <c r="D90" s="9"/>
      <c r="E90" s="9" t="s">
        <v>16</v>
      </c>
      <c r="F90" s="18">
        <v>42614</v>
      </c>
      <c r="G90" s="9" t="s">
        <v>17</v>
      </c>
      <c r="H90" s="9">
        <v>13089030281</v>
      </c>
      <c r="I90" s="9" t="s">
        <v>292</v>
      </c>
      <c r="J90" s="9" t="s">
        <v>176</v>
      </c>
      <c r="K90" s="9">
        <v>15645901778</v>
      </c>
      <c r="L90" s="7">
        <v>400</v>
      </c>
      <c r="M90" s="7">
        <v>0</v>
      </c>
      <c r="N90" s="7">
        <v>20</v>
      </c>
      <c r="O90" s="33">
        <f t="shared" si="4"/>
        <v>0</v>
      </c>
      <c r="P90" s="20">
        <f t="shared" si="5"/>
        <v>20</v>
      </c>
      <c r="Q90">
        <f>SUMIFS(联通数据!I:I,联通数据!A:A,LEFT(Q$1,6),联通数据!C:C,H90)/1000</f>
        <v>400</v>
      </c>
    </row>
    <row r="91" spans="1:17">
      <c r="A91" s="9">
        <v>236043</v>
      </c>
      <c r="B91" s="9" t="s">
        <v>188</v>
      </c>
      <c r="C91" s="9"/>
      <c r="D91" s="9"/>
      <c r="E91" s="9" t="s">
        <v>24</v>
      </c>
      <c r="F91" s="18">
        <v>42619</v>
      </c>
      <c r="G91" s="9" t="s">
        <v>17</v>
      </c>
      <c r="H91" s="9">
        <v>15546624210</v>
      </c>
      <c r="I91" s="9" t="s">
        <v>287</v>
      </c>
      <c r="J91" s="9" t="s">
        <v>107</v>
      </c>
      <c r="K91" s="9">
        <v>18603653134</v>
      </c>
      <c r="L91" s="7">
        <v>35532.8</v>
      </c>
      <c r="M91" s="7">
        <v>0</v>
      </c>
      <c r="N91" s="7">
        <v>1776.64</v>
      </c>
      <c r="O91" s="33">
        <f t="shared" si="4"/>
        <v>1</v>
      </c>
      <c r="P91" s="20">
        <f t="shared" si="5"/>
        <v>0</v>
      </c>
      <c r="Q91">
        <f>SUMIFS(联通数据!I:I,联通数据!A:A,LEFT(Q$1,6),联通数据!C:C,H91)/1000</f>
        <v>0</v>
      </c>
    </row>
    <row r="92" spans="1:17">
      <c r="A92" s="9">
        <v>236187</v>
      </c>
      <c r="B92" s="9" t="s">
        <v>189</v>
      </c>
      <c r="C92" s="9"/>
      <c r="D92" s="9"/>
      <c r="E92" s="9" t="s">
        <v>141</v>
      </c>
      <c r="F92" s="18">
        <v>42625</v>
      </c>
      <c r="G92" s="9" t="s">
        <v>17</v>
      </c>
      <c r="H92" s="9">
        <v>15636430675</v>
      </c>
      <c r="I92" s="9" t="s">
        <v>292</v>
      </c>
      <c r="J92" s="9" t="s">
        <v>58</v>
      </c>
      <c r="K92" s="9">
        <v>15604579070</v>
      </c>
      <c r="L92" s="7">
        <v>0</v>
      </c>
      <c r="M92" s="7">
        <v>0</v>
      </c>
      <c r="N92" s="7">
        <v>0</v>
      </c>
      <c r="O92" s="33">
        <f t="shared" si="4"/>
        <v>0</v>
      </c>
      <c r="P92" s="20">
        <f t="shared" si="5"/>
        <v>0</v>
      </c>
      <c r="Q92">
        <f>SUMIFS(联通数据!I:I,联通数据!A:A,LEFT(Q$1,6),联通数据!C:C,H92)/1000</f>
        <v>0</v>
      </c>
    </row>
    <row r="93" spans="1:17">
      <c r="A93" s="9">
        <v>236464</v>
      </c>
      <c r="B93" s="9" t="s">
        <v>190</v>
      </c>
      <c r="C93" s="9"/>
      <c r="D93" s="9"/>
      <c r="E93" s="9" t="s">
        <v>24</v>
      </c>
      <c r="F93" s="18">
        <v>42639</v>
      </c>
      <c r="G93" s="9" t="s">
        <v>17</v>
      </c>
      <c r="H93" s="9">
        <v>15561563870</v>
      </c>
      <c r="I93" s="9" t="s">
        <v>287</v>
      </c>
      <c r="J93" s="9" t="s">
        <v>191</v>
      </c>
      <c r="K93" s="9">
        <v>18603655170</v>
      </c>
      <c r="L93" s="7">
        <v>50</v>
      </c>
      <c r="M93" s="7">
        <v>0</v>
      </c>
      <c r="N93" s="7">
        <v>2.5</v>
      </c>
      <c r="O93" s="33">
        <f t="shared" si="4"/>
        <v>0</v>
      </c>
      <c r="P93" s="20">
        <f t="shared" si="5"/>
        <v>2.5</v>
      </c>
      <c r="Q93">
        <f>SUMIFS(联通数据!I:I,联通数据!A:A,LEFT(Q$1,6),联通数据!C:C,H93)/1000</f>
        <v>50</v>
      </c>
    </row>
    <row r="94" spans="1:17">
      <c r="A94" s="9">
        <v>236641</v>
      </c>
      <c r="B94" s="9" t="s">
        <v>192</v>
      </c>
      <c r="C94" s="9"/>
      <c r="D94" s="9"/>
      <c r="E94" s="9" t="s">
        <v>21</v>
      </c>
      <c r="F94" s="18">
        <v>42651</v>
      </c>
      <c r="G94" s="9" t="s">
        <v>17</v>
      </c>
      <c r="H94" s="9">
        <v>13019063513</v>
      </c>
      <c r="I94" s="9" t="s">
        <v>292</v>
      </c>
      <c r="J94" s="9" t="s">
        <v>42</v>
      </c>
      <c r="K94" s="9">
        <v>18604530032</v>
      </c>
      <c r="L94" s="7">
        <v>0</v>
      </c>
      <c r="M94" s="7">
        <v>0</v>
      </c>
      <c r="N94" s="7">
        <v>0</v>
      </c>
      <c r="O94" s="33">
        <f t="shared" si="4"/>
        <v>0</v>
      </c>
      <c r="P94" s="20">
        <f t="shared" si="5"/>
        <v>0</v>
      </c>
      <c r="Q94">
        <f>SUMIFS(联通数据!I:I,联通数据!A:A,LEFT(Q$1,6),联通数据!C:C,H94)/1000</f>
        <v>0</v>
      </c>
    </row>
    <row r="95" spans="1:17">
      <c r="A95" s="9">
        <v>236811</v>
      </c>
      <c r="B95" s="9" t="s">
        <v>193</v>
      </c>
      <c r="C95" s="9"/>
      <c r="D95" s="9"/>
      <c r="E95" s="9" t="s">
        <v>141</v>
      </c>
      <c r="F95" s="18">
        <v>42660</v>
      </c>
      <c r="G95" s="9" t="s">
        <v>17</v>
      </c>
      <c r="H95" s="9">
        <v>13039910121</v>
      </c>
      <c r="I95" s="9" t="s">
        <v>292</v>
      </c>
      <c r="J95" s="9" t="s">
        <v>194</v>
      </c>
      <c r="K95" s="9">
        <v>15604570118</v>
      </c>
      <c r="L95" s="7">
        <v>208.94</v>
      </c>
      <c r="M95" s="7">
        <v>0</v>
      </c>
      <c r="N95" s="7">
        <v>10.447</v>
      </c>
      <c r="O95" s="33">
        <f t="shared" si="4"/>
        <v>0</v>
      </c>
      <c r="P95" s="20">
        <f t="shared" si="5"/>
        <v>10.45</v>
      </c>
      <c r="Q95">
        <f>SUMIFS(联通数据!I:I,联通数据!A:A,LEFT(Q$1,6),联通数据!C:C,H95)/1000</f>
        <v>208.94</v>
      </c>
    </row>
    <row r="96" spans="1:17">
      <c r="A96" s="9">
        <v>236836</v>
      </c>
      <c r="B96" s="9" t="s">
        <v>195</v>
      </c>
      <c r="C96" s="9"/>
      <c r="D96" s="9"/>
      <c r="E96" s="9" t="s">
        <v>24</v>
      </c>
      <c r="F96" s="18">
        <v>42662</v>
      </c>
      <c r="G96" s="9" t="s">
        <v>17</v>
      </c>
      <c r="H96" s="9">
        <v>15694519513</v>
      </c>
      <c r="I96" s="9" t="s">
        <v>287</v>
      </c>
      <c r="J96" s="9" t="s">
        <v>163</v>
      </c>
      <c r="K96" s="9">
        <v>18603656528</v>
      </c>
      <c r="L96" s="7">
        <v>879.45</v>
      </c>
      <c r="M96" s="7">
        <v>0</v>
      </c>
      <c r="N96" s="7">
        <v>43.9725</v>
      </c>
      <c r="O96" s="33">
        <f t="shared" si="4"/>
        <v>0</v>
      </c>
      <c r="P96" s="20">
        <f t="shared" si="5"/>
        <v>43.97</v>
      </c>
      <c r="Q96">
        <f>SUMIFS(联通数据!I:I,联通数据!A:A,LEFT(Q$1,6),联通数据!C:C,H96)/1000</f>
        <v>879.45</v>
      </c>
    </row>
    <row r="97" spans="1:17">
      <c r="A97" s="9">
        <v>236876</v>
      </c>
      <c r="B97" s="9" t="s">
        <v>196</v>
      </c>
      <c r="C97" s="9"/>
      <c r="D97" s="9"/>
      <c r="E97" s="9" t="s">
        <v>29</v>
      </c>
      <c r="F97" s="18">
        <v>42663</v>
      </c>
      <c r="G97" s="9" t="s">
        <v>17</v>
      </c>
      <c r="H97" s="9">
        <v>15663225094</v>
      </c>
      <c r="I97" s="9" t="s">
        <v>292</v>
      </c>
      <c r="J97" s="9" t="s">
        <v>50</v>
      </c>
      <c r="K97" s="9">
        <v>15645201855</v>
      </c>
      <c r="L97" s="7">
        <v>0</v>
      </c>
      <c r="M97" s="7">
        <v>0</v>
      </c>
      <c r="N97" s="7">
        <v>0</v>
      </c>
      <c r="O97" s="33">
        <f t="shared" si="4"/>
        <v>0</v>
      </c>
      <c r="P97" s="20">
        <f t="shared" si="5"/>
        <v>0</v>
      </c>
      <c r="Q97">
        <f>SUMIFS(联通数据!I:I,联通数据!A:A,LEFT(Q$1,6),联通数据!C:C,H97)/1000</f>
        <v>0</v>
      </c>
    </row>
    <row r="98" spans="1:17">
      <c r="A98" s="9">
        <v>237344</v>
      </c>
      <c r="B98" s="9" t="s">
        <v>197</v>
      </c>
      <c r="C98" s="9"/>
      <c r="D98" s="9"/>
      <c r="E98" s="9" t="s">
        <v>21</v>
      </c>
      <c r="F98" s="18">
        <v>42689</v>
      </c>
      <c r="G98" s="9" t="s">
        <v>17</v>
      </c>
      <c r="H98" s="9">
        <v>13163602207</v>
      </c>
      <c r="I98" s="9" t="s">
        <v>292</v>
      </c>
      <c r="J98" s="9" t="s">
        <v>101</v>
      </c>
      <c r="K98" s="9">
        <v>18604530207</v>
      </c>
      <c r="L98" s="7">
        <v>0</v>
      </c>
      <c r="M98" s="7">
        <v>0</v>
      </c>
      <c r="N98" s="7">
        <v>0</v>
      </c>
      <c r="O98" s="33">
        <f t="shared" si="4"/>
        <v>0</v>
      </c>
      <c r="P98" s="20">
        <f t="shared" si="5"/>
        <v>0</v>
      </c>
      <c r="Q98">
        <f>SUMIFS(联通数据!I:I,联通数据!A:A,LEFT(Q$1,6),联通数据!C:C,H98)/1000</f>
        <v>0</v>
      </c>
    </row>
    <row r="99" spans="1:17">
      <c r="A99" s="9">
        <v>237400</v>
      </c>
      <c r="B99" s="9" t="s">
        <v>28</v>
      </c>
      <c r="C99" s="9"/>
      <c r="D99" s="9"/>
      <c r="E99" s="9" t="s">
        <v>29</v>
      </c>
      <c r="F99" s="18">
        <v>42691</v>
      </c>
      <c r="G99" s="9" t="s">
        <v>17</v>
      </c>
      <c r="H99" s="9">
        <v>15645262872</v>
      </c>
      <c r="I99" s="9" t="s">
        <v>292</v>
      </c>
      <c r="J99" s="9" t="s">
        <v>30</v>
      </c>
      <c r="K99" s="9">
        <v>15645202616</v>
      </c>
      <c r="L99" s="7">
        <v>0</v>
      </c>
      <c r="M99" s="7">
        <v>0</v>
      </c>
      <c r="N99" s="7">
        <v>0</v>
      </c>
      <c r="O99" s="33">
        <f t="shared" ref="O99:O130" si="6">IF(L99+M99&gt;0,1-Q99/(L99+M99),0)</f>
        <v>0</v>
      </c>
      <c r="P99" s="20">
        <f t="shared" ref="P99:P130" si="7">ROUND(N99*(1-O99),2)</f>
        <v>0</v>
      </c>
      <c r="Q99">
        <f>SUMIFS(联通数据!I:I,联通数据!A:A,LEFT(Q$1,6),联通数据!C:C,H99)/1000</f>
        <v>0</v>
      </c>
    </row>
    <row r="100" spans="1:17">
      <c r="A100" s="9">
        <v>237401</v>
      </c>
      <c r="B100" s="9" t="s">
        <v>28</v>
      </c>
      <c r="C100" s="9"/>
      <c r="D100" s="9"/>
      <c r="E100" s="9" t="s">
        <v>29</v>
      </c>
      <c r="F100" s="18">
        <v>42691</v>
      </c>
      <c r="G100" s="9" t="s">
        <v>17</v>
      </c>
      <c r="H100" s="9">
        <v>15645262865</v>
      </c>
      <c r="I100" s="9" t="s">
        <v>292</v>
      </c>
      <c r="J100" s="9" t="s">
        <v>30</v>
      </c>
      <c r="K100" s="9">
        <v>15645202616</v>
      </c>
      <c r="L100" s="7">
        <v>0</v>
      </c>
      <c r="M100" s="7">
        <v>0</v>
      </c>
      <c r="N100" s="7">
        <v>0</v>
      </c>
      <c r="O100" s="33">
        <f t="shared" si="6"/>
        <v>0</v>
      </c>
      <c r="P100" s="20">
        <f t="shared" si="7"/>
        <v>0</v>
      </c>
      <c r="Q100">
        <f>SUMIFS(联通数据!I:I,联通数据!A:A,LEFT(Q$1,6),联通数据!C:C,H100)/1000</f>
        <v>0</v>
      </c>
    </row>
    <row r="101" spans="1:17">
      <c r="A101" s="9">
        <v>237520</v>
      </c>
      <c r="B101" s="9" t="s">
        <v>198</v>
      </c>
      <c r="C101" s="9"/>
      <c r="D101" s="9"/>
      <c r="E101" s="9" t="s">
        <v>21</v>
      </c>
      <c r="F101" s="18">
        <v>42698</v>
      </c>
      <c r="G101" s="9" t="s">
        <v>17</v>
      </c>
      <c r="H101" s="9">
        <v>15636363974</v>
      </c>
      <c r="I101" s="9" t="s">
        <v>292</v>
      </c>
      <c r="J101" s="9" t="s">
        <v>199</v>
      </c>
      <c r="K101" s="9">
        <v>18604530211</v>
      </c>
      <c r="L101" s="7">
        <v>0</v>
      </c>
      <c r="M101" s="7">
        <v>0</v>
      </c>
      <c r="N101" s="7">
        <v>0</v>
      </c>
      <c r="O101" s="33">
        <f t="shared" si="6"/>
        <v>0</v>
      </c>
      <c r="P101" s="20">
        <f t="shared" si="7"/>
        <v>0</v>
      </c>
      <c r="Q101">
        <f>SUMIFS(联通数据!I:I,联通数据!A:A,LEFT(Q$1,6),联通数据!C:C,H101)/1000</f>
        <v>0</v>
      </c>
    </row>
    <row r="102" spans="1:17">
      <c r="A102" s="9">
        <v>237954</v>
      </c>
      <c r="B102" s="9" t="s">
        <v>200</v>
      </c>
      <c r="C102" s="9"/>
      <c r="D102" s="9"/>
      <c r="E102" s="9" t="s">
        <v>24</v>
      </c>
      <c r="F102" s="18">
        <v>42718</v>
      </c>
      <c r="G102" s="9" t="s">
        <v>17</v>
      </c>
      <c r="H102" s="9">
        <v>13159878569</v>
      </c>
      <c r="I102" s="9" t="s">
        <v>287</v>
      </c>
      <c r="J102" s="9" t="s">
        <v>201</v>
      </c>
      <c r="K102" s="9">
        <v>18603609617</v>
      </c>
      <c r="L102" s="7">
        <v>100</v>
      </c>
      <c r="M102" s="7">
        <v>0</v>
      </c>
      <c r="N102" s="7">
        <v>5</v>
      </c>
      <c r="O102" s="33">
        <f t="shared" si="6"/>
        <v>0</v>
      </c>
      <c r="P102" s="20">
        <f t="shared" si="7"/>
        <v>5</v>
      </c>
      <c r="Q102">
        <f>SUMIFS(联通数据!I:I,联通数据!A:A,LEFT(Q$1,6),联通数据!C:C,H102)/1000</f>
        <v>100</v>
      </c>
    </row>
    <row r="103" spans="1:17">
      <c r="A103" s="9">
        <v>238047</v>
      </c>
      <c r="B103" s="9" t="s">
        <v>202</v>
      </c>
      <c r="C103" s="9"/>
      <c r="D103" s="9"/>
      <c r="E103" s="9" t="s">
        <v>24</v>
      </c>
      <c r="F103" s="18">
        <v>42723</v>
      </c>
      <c r="G103" s="9" t="s">
        <v>17</v>
      </c>
      <c r="H103" s="9">
        <v>18686782050</v>
      </c>
      <c r="I103" s="9" t="s">
        <v>287</v>
      </c>
      <c r="J103" s="9" t="s">
        <v>203</v>
      </c>
      <c r="K103" s="9">
        <v>18603658121</v>
      </c>
      <c r="L103" s="7">
        <v>7933.95</v>
      </c>
      <c r="M103" s="7">
        <v>0</v>
      </c>
      <c r="N103" s="7">
        <v>396.6975</v>
      </c>
      <c r="O103" s="33">
        <f t="shared" si="6"/>
        <v>0.0337158666238129</v>
      </c>
      <c r="P103" s="20">
        <f t="shared" si="7"/>
        <v>383.32</v>
      </c>
      <c r="Q103">
        <f>SUMIFS(联通数据!I:I,联通数据!A:A,LEFT(Q$1,6),联通数据!C:C,H103)/1000</f>
        <v>7666.45</v>
      </c>
    </row>
    <row r="104" spans="1:17">
      <c r="A104" s="9">
        <v>238134</v>
      </c>
      <c r="B104" s="9" t="s">
        <v>204</v>
      </c>
      <c r="C104" s="9"/>
      <c r="D104" s="9"/>
      <c r="E104" s="9" t="s">
        <v>24</v>
      </c>
      <c r="F104" s="18">
        <v>42726</v>
      </c>
      <c r="G104" s="9" t="s">
        <v>17</v>
      </c>
      <c r="H104" s="9">
        <v>15545136012</v>
      </c>
      <c r="I104" s="9" t="s">
        <v>287</v>
      </c>
      <c r="J104" s="9" t="s">
        <v>205</v>
      </c>
      <c r="K104" s="9">
        <v>18603655971</v>
      </c>
      <c r="L104" s="7">
        <v>0</v>
      </c>
      <c r="M104" s="7">
        <v>0</v>
      </c>
      <c r="N104" s="7">
        <v>0</v>
      </c>
      <c r="O104" s="33">
        <f t="shared" si="6"/>
        <v>0</v>
      </c>
      <c r="P104" s="20">
        <f t="shared" si="7"/>
        <v>0</v>
      </c>
      <c r="Q104">
        <f>SUMIFS(联通数据!I:I,联通数据!A:A,LEFT(Q$1,6),联通数据!C:C,H104)/1000</f>
        <v>0</v>
      </c>
    </row>
    <row r="105" spans="1:17">
      <c r="A105" s="9">
        <v>238222</v>
      </c>
      <c r="B105" s="9" t="s">
        <v>206</v>
      </c>
      <c r="C105" s="9"/>
      <c r="D105" s="9"/>
      <c r="E105" s="9" t="s">
        <v>24</v>
      </c>
      <c r="F105" s="18">
        <v>42732</v>
      </c>
      <c r="G105" s="9" t="s">
        <v>17</v>
      </c>
      <c r="H105" s="9">
        <v>18646284550</v>
      </c>
      <c r="I105" s="9" t="s">
        <v>287</v>
      </c>
      <c r="J105" s="9" t="s">
        <v>111</v>
      </c>
      <c r="K105" s="9">
        <v>18603655892</v>
      </c>
      <c r="L105" s="7">
        <v>100</v>
      </c>
      <c r="M105" s="7">
        <v>0</v>
      </c>
      <c r="N105" s="7">
        <v>5</v>
      </c>
      <c r="O105" s="33">
        <f t="shared" si="6"/>
        <v>1</v>
      </c>
      <c r="P105" s="20">
        <f t="shared" si="7"/>
        <v>0</v>
      </c>
      <c r="Q105">
        <f>SUMIFS(联通数据!I:I,联通数据!A:A,LEFT(Q$1,6),联通数据!C:C,H105)/1000</f>
        <v>0</v>
      </c>
    </row>
    <row r="106" spans="1:17">
      <c r="A106" s="9">
        <v>238916</v>
      </c>
      <c r="B106" s="9" t="s">
        <v>207</v>
      </c>
      <c r="C106" s="9"/>
      <c r="D106" s="9"/>
      <c r="E106" s="9" t="s">
        <v>21</v>
      </c>
      <c r="F106" s="18">
        <v>42779</v>
      </c>
      <c r="G106" s="9" t="s">
        <v>17</v>
      </c>
      <c r="H106" s="9">
        <v>13298795531</v>
      </c>
      <c r="I106" s="9" t="s">
        <v>292</v>
      </c>
      <c r="J106" s="9" t="s">
        <v>208</v>
      </c>
      <c r="K106" s="9">
        <v>18604531311</v>
      </c>
      <c r="L106" s="7">
        <v>0</v>
      </c>
      <c r="M106" s="7">
        <v>0</v>
      </c>
      <c r="N106" s="7">
        <v>0</v>
      </c>
      <c r="O106" s="33">
        <f t="shared" si="6"/>
        <v>0</v>
      </c>
      <c r="P106" s="20">
        <f t="shared" si="7"/>
        <v>0</v>
      </c>
      <c r="Q106">
        <f>SUMIFS(联通数据!I:I,联通数据!A:A,LEFT(Q$1,6),联通数据!C:C,H106)/1000</f>
        <v>0</v>
      </c>
    </row>
    <row r="107" spans="1:17">
      <c r="A107" s="9">
        <v>238972</v>
      </c>
      <c r="B107" s="9" t="s">
        <v>209</v>
      </c>
      <c r="C107" s="9"/>
      <c r="D107" s="9"/>
      <c r="E107" s="9" t="s">
        <v>16</v>
      </c>
      <c r="F107" s="18">
        <v>42781</v>
      </c>
      <c r="G107" s="9" t="s">
        <v>17</v>
      </c>
      <c r="H107" s="9">
        <v>13114590981</v>
      </c>
      <c r="I107" s="9" t="s">
        <v>292</v>
      </c>
      <c r="J107" s="9" t="s">
        <v>151</v>
      </c>
      <c r="K107" s="9">
        <v>15645902632</v>
      </c>
      <c r="L107" s="7">
        <v>0</v>
      </c>
      <c r="M107" s="7">
        <v>0</v>
      </c>
      <c r="N107" s="7">
        <v>0</v>
      </c>
      <c r="O107" s="33">
        <f t="shared" si="6"/>
        <v>0</v>
      </c>
      <c r="P107" s="20">
        <f t="shared" si="7"/>
        <v>0</v>
      </c>
      <c r="Q107">
        <f>SUMIFS(联通数据!I:I,联通数据!A:A,LEFT(Q$1,6),联通数据!C:C,H107)/1000</f>
        <v>0</v>
      </c>
    </row>
    <row r="108" spans="1:17">
      <c r="A108" s="9">
        <v>239190</v>
      </c>
      <c r="B108" s="9" t="s">
        <v>63</v>
      </c>
      <c r="C108" s="9"/>
      <c r="D108" s="9"/>
      <c r="E108" s="9" t="s">
        <v>16</v>
      </c>
      <c r="F108" s="18">
        <v>42795</v>
      </c>
      <c r="G108" s="9" t="s">
        <v>17</v>
      </c>
      <c r="H108" s="9">
        <v>13284598769</v>
      </c>
      <c r="I108" s="9" t="s">
        <v>292</v>
      </c>
      <c r="J108" s="9" t="s">
        <v>210</v>
      </c>
      <c r="K108" s="9">
        <v>15645900188</v>
      </c>
      <c r="L108" s="7">
        <v>0</v>
      </c>
      <c r="M108" s="7">
        <v>0</v>
      </c>
      <c r="N108" s="7">
        <v>0</v>
      </c>
      <c r="O108" s="33">
        <f t="shared" si="6"/>
        <v>0</v>
      </c>
      <c r="P108" s="20">
        <f t="shared" si="7"/>
        <v>0</v>
      </c>
      <c r="Q108">
        <f>SUMIFS(联通数据!I:I,联通数据!A:A,LEFT(Q$1,6),联通数据!C:C,H108)/1000</f>
        <v>0</v>
      </c>
    </row>
    <row r="109" spans="1:17">
      <c r="A109" s="9">
        <v>239403</v>
      </c>
      <c r="B109" s="9" t="s">
        <v>211</v>
      </c>
      <c r="C109" s="9"/>
      <c r="D109" s="9"/>
      <c r="E109" s="9" t="s">
        <v>24</v>
      </c>
      <c r="F109" s="18">
        <v>42807</v>
      </c>
      <c r="G109" s="9" t="s">
        <v>17</v>
      </c>
      <c r="H109" s="9">
        <v>15604616530</v>
      </c>
      <c r="I109" s="9" t="s">
        <v>287</v>
      </c>
      <c r="J109" s="9" t="s">
        <v>212</v>
      </c>
      <c r="K109" s="9">
        <v>18603652936</v>
      </c>
      <c r="L109" s="7">
        <v>0</v>
      </c>
      <c r="M109" s="7">
        <v>0</v>
      </c>
      <c r="N109" s="7">
        <v>0</v>
      </c>
      <c r="O109" s="33">
        <f t="shared" si="6"/>
        <v>0</v>
      </c>
      <c r="P109" s="20">
        <f t="shared" si="7"/>
        <v>0</v>
      </c>
      <c r="Q109">
        <f>SUMIFS(联通数据!I:I,联通数据!A:A,LEFT(Q$1,6),联通数据!C:C,H109)/1000</f>
        <v>0</v>
      </c>
    </row>
    <row r="110" spans="1:17">
      <c r="A110" s="9">
        <v>239405</v>
      </c>
      <c r="B110" s="9" t="s">
        <v>213</v>
      </c>
      <c r="C110" s="9"/>
      <c r="D110" s="9"/>
      <c r="E110" s="9" t="s">
        <v>21</v>
      </c>
      <c r="F110" s="18">
        <v>42807</v>
      </c>
      <c r="G110" s="9" t="s">
        <v>17</v>
      </c>
      <c r="H110" s="9">
        <v>13045340809</v>
      </c>
      <c r="I110" s="9" t="s">
        <v>292</v>
      </c>
      <c r="J110" s="9" t="s">
        <v>214</v>
      </c>
      <c r="K110" s="9">
        <v>18604530720</v>
      </c>
      <c r="L110" s="7">
        <v>50</v>
      </c>
      <c r="M110" s="7">
        <v>0</v>
      </c>
      <c r="N110" s="7">
        <v>2.5</v>
      </c>
      <c r="O110" s="33">
        <f t="shared" si="6"/>
        <v>0</v>
      </c>
      <c r="P110" s="20">
        <f t="shared" si="7"/>
        <v>2.5</v>
      </c>
      <c r="Q110">
        <f>SUMIFS(联通数据!I:I,联通数据!A:A,LEFT(Q$1,6),联通数据!C:C,H110)/1000</f>
        <v>50</v>
      </c>
    </row>
    <row r="111" spans="1:17">
      <c r="A111" s="9">
        <v>239430</v>
      </c>
      <c r="B111" s="9" t="s">
        <v>150</v>
      </c>
      <c r="C111" s="9"/>
      <c r="D111" s="9"/>
      <c r="E111" s="9" t="s">
        <v>16</v>
      </c>
      <c r="F111" s="18">
        <v>42808</v>
      </c>
      <c r="G111" s="9" t="s">
        <v>17</v>
      </c>
      <c r="H111" s="9">
        <v>13204590610</v>
      </c>
      <c r="I111" s="9" t="s">
        <v>292</v>
      </c>
      <c r="J111" s="9" t="s">
        <v>151</v>
      </c>
      <c r="K111" s="9">
        <v>15645902632</v>
      </c>
      <c r="L111" s="7">
        <v>0</v>
      </c>
      <c r="M111" s="7">
        <v>0</v>
      </c>
      <c r="N111" s="7">
        <v>0</v>
      </c>
      <c r="O111" s="33">
        <f t="shared" si="6"/>
        <v>0</v>
      </c>
      <c r="P111" s="20">
        <f t="shared" si="7"/>
        <v>0</v>
      </c>
      <c r="Q111">
        <f>SUMIFS(联通数据!I:I,联通数据!A:A,LEFT(Q$1,6),联通数据!C:C,H111)/1000</f>
        <v>0</v>
      </c>
    </row>
    <row r="112" spans="1:17">
      <c r="A112" s="9">
        <v>239601</v>
      </c>
      <c r="B112" s="9" t="s">
        <v>215</v>
      </c>
      <c r="C112" s="9"/>
      <c r="D112" s="9"/>
      <c r="E112" s="9" t="s">
        <v>29</v>
      </c>
      <c r="F112" s="18">
        <v>42815</v>
      </c>
      <c r="G112" s="9" t="s">
        <v>17</v>
      </c>
      <c r="H112" s="9">
        <v>15545025832</v>
      </c>
      <c r="I112" s="9" t="s">
        <v>292</v>
      </c>
      <c r="J112" s="9" t="s">
        <v>361</v>
      </c>
      <c r="K112" s="9">
        <v>15604523099</v>
      </c>
      <c r="L112" s="7">
        <v>0</v>
      </c>
      <c r="M112" s="7">
        <v>0</v>
      </c>
      <c r="N112" s="7">
        <v>0</v>
      </c>
      <c r="O112" s="33">
        <f t="shared" si="6"/>
        <v>0</v>
      </c>
      <c r="P112" s="20">
        <f t="shared" si="7"/>
        <v>0</v>
      </c>
      <c r="Q112">
        <f>SUMIFS(联通数据!I:I,联通数据!A:A,LEFT(Q$1,6),联通数据!C:C,H112)/1000</f>
        <v>0</v>
      </c>
    </row>
    <row r="113" spans="1:17">
      <c r="A113" s="9">
        <v>239875</v>
      </c>
      <c r="B113" s="9" t="s">
        <v>217</v>
      </c>
      <c r="C113" s="9"/>
      <c r="D113" s="9"/>
      <c r="E113" s="9" t="s">
        <v>24</v>
      </c>
      <c r="F113" s="18">
        <v>42826</v>
      </c>
      <c r="G113" s="9" t="s">
        <v>17</v>
      </c>
      <c r="H113" s="9">
        <v>15546405596</v>
      </c>
      <c r="I113" s="9" t="s">
        <v>287</v>
      </c>
      <c r="J113" s="9" t="s">
        <v>362</v>
      </c>
      <c r="K113" s="9">
        <v>18603656018</v>
      </c>
      <c r="L113" s="7">
        <v>2612.16</v>
      </c>
      <c r="M113" s="7">
        <v>0</v>
      </c>
      <c r="N113" s="7">
        <v>130.608</v>
      </c>
      <c r="O113" s="33">
        <f t="shared" si="6"/>
        <v>0.0127825248070562</v>
      </c>
      <c r="P113" s="20">
        <f t="shared" si="7"/>
        <v>128.94</v>
      </c>
      <c r="Q113">
        <f>SUMIFS(联通数据!I:I,联通数据!A:A,LEFT(Q$1,6),联通数据!C:C,H113)/1000</f>
        <v>2578.77</v>
      </c>
    </row>
    <row r="114" spans="1:17">
      <c r="A114" s="9">
        <v>239999</v>
      </c>
      <c r="B114" s="9" t="s">
        <v>219</v>
      </c>
      <c r="C114" s="9"/>
      <c r="D114" s="9"/>
      <c r="E114" s="9" t="s">
        <v>21</v>
      </c>
      <c r="F114" s="18">
        <v>42832</v>
      </c>
      <c r="G114" s="9" t="s">
        <v>17</v>
      </c>
      <c r="H114" s="9">
        <v>13019065085</v>
      </c>
      <c r="I114" s="9" t="s">
        <v>292</v>
      </c>
      <c r="J114" s="9" t="s">
        <v>220</v>
      </c>
      <c r="K114" s="9">
        <v>18645360121</v>
      </c>
      <c r="L114" s="7">
        <v>0</v>
      </c>
      <c r="M114" s="7">
        <v>0</v>
      </c>
      <c r="N114" s="7">
        <v>0</v>
      </c>
      <c r="O114" s="33">
        <f t="shared" si="6"/>
        <v>0</v>
      </c>
      <c r="P114" s="20">
        <f t="shared" si="7"/>
        <v>0</v>
      </c>
      <c r="Q114">
        <f>SUMIFS(联通数据!I:I,联通数据!A:A,LEFT(Q$1,6),联通数据!C:C,H114)/1000</f>
        <v>0</v>
      </c>
    </row>
    <row r="115" spans="1:17">
      <c r="A115" s="9">
        <v>240034</v>
      </c>
      <c r="B115" s="9" t="s">
        <v>221</v>
      </c>
      <c r="C115" s="9"/>
      <c r="D115" s="9"/>
      <c r="E115" s="9" t="s">
        <v>21</v>
      </c>
      <c r="F115" s="18">
        <v>42835</v>
      </c>
      <c r="G115" s="9" t="s">
        <v>17</v>
      </c>
      <c r="H115" s="9">
        <v>15699636036</v>
      </c>
      <c r="I115" s="9" t="s">
        <v>292</v>
      </c>
      <c r="J115" s="9" t="s">
        <v>222</v>
      </c>
      <c r="K115" s="9">
        <v>18604530205</v>
      </c>
      <c r="L115" s="7">
        <v>0</v>
      </c>
      <c r="M115" s="7">
        <v>0</v>
      </c>
      <c r="N115" s="7">
        <v>0</v>
      </c>
      <c r="O115" s="33">
        <f t="shared" si="6"/>
        <v>0</v>
      </c>
      <c r="P115" s="20">
        <f t="shared" si="7"/>
        <v>0</v>
      </c>
      <c r="Q115">
        <f>SUMIFS(联通数据!I:I,联通数据!A:A,LEFT(Q$1,6),联通数据!C:C,H115)/1000</f>
        <v>0</v>
      </c>
    </row>
    <row r="116" spans="1:17">
      <c r="A116" s="9">
        <v>240135</v>
      </c>
      <c r="B116" s="9" t="s">
        <v>223</v>
      </c>
      <c r="C116" s="9"/>
      <c r="D116" s="9"/>
      <c r="E116" s="9" t="s">
        <v>24</v>
      </c>
      <c r="F116" s="18">
        <v>42838</v>
      </c>
      <c r="G116" s="9" t="s">
        <v>17</v>
      </c>
      <c r="H116" s="9">
        <v>15546513413</v>
      </c>
      <c r="I116" s="9" t="s">
        <v>287</v>
      </c>
      <c r="J116" s="9" t="s">
        <v>154</v>
      </c>
      <c r="K116" s="9">
        <v>18603655929</v>
      </c>
      <c r="L116" s="7">
        <v>0</v>
      </c>
      <c r="M116" s="7">
        <v>0</v>
      </c>
      <c r="N116" s="7">
        <v>0</v>
      </c>
      <c r="O116" s="33">
        <f t="shared" si="6"/>
        <v>0</v>
      </c>
      <c r="P116" s="20">
        <f t="shared" si="7"/>
        <v>0</v>
      </c>
      <c r="Q116">
        <f>SUMIFS(联通数据!I:I,联通数据!A:A,LEFT(Q$1,6),联通数据!C:C,H116)/1000</f>
        <v>0</v>
      </c>
    </row>
    <row r="117" spans="1:17">
      <c r="A117" s="9">
        <v>240139</v>
      </c>
      <c r="B117" s="9" t="s">
        <v>224</v>
      </c>
      <c r="C117" s="9"/>
      <c r="D117" s="9"/>
      <c r="E117" s="9" t="s">
        <v>24</v>
      </c>
      <c r="F117" s="18">
        <v>42838</v>
      </c>
      <c r="G117" s="9" t="s">
        <v>17</v>
      </c>
      <c r="H117" s="9">
        <v>15546513417</v>
      </c>
      <c r="I117" s="9" t="s">
        <v>287</v>
      </c>
      <c r="J117" s="9" t="s">
        <v>154</v>
      </c>
      <c r="K117" s="9">
        <v>18603655929</v>
      </c>
      <c r="L117" s="7">
        <v>4075.8</v>
      </c>
      <c r="M117" s="7">
        <v>0</v>
      </c>
      <c r="N117" s="7">
        <v>203.79</v>
      </c>
      <c r="O117" s="33">
        <f t="shared" si="6"/>
        <v>0</v>
      </c>
      <c r="P117" s="20">
        <f t="shared" si="7"/>
        <v>203.79</v>
      </c>
      <c r="Q117">
        <f>SUMIFS(联通数据!I:I,联通数据!A:A,LEFT(Q$1,6),联通数据!C:C,H117)/1000</f>
        <v>4075.8</v>
      </c>
    </row>
    <row r="118" spans="1:17">
      <c r="A118" s="9">
        <v>240588</v>
      </c>
      <c r="B118" s="9" t="s">
        <v>225</v>
      </c>
      <c r="C118" s="9"/>
      <c r="D118" s="9"/>
      <c r="E118" s="9" t="s">
        <v>24</v>
      </c>
      <c r="F118" s="18">
        <v>42856</v>
      </c>
      <c r="G118" s="9" t="s">
        <v>17</v>
      </c>
      <c r="H118" s="9">
        <v>15663875317</v>
      </c>
      <c r="I118" s="9" t="s">
        <v>287</v>
      </c>
      <c r="J118" s="9" t="s">
        <v>226</v>
      </c>
      <c r="K118" s="9">
        <v>18603655031</v>
      </c>
      <c r="L118" s="7">
        <v>400</v>
      </c>
      <c r="M118" s="7">
        <v>0</v>
      </c>
      <c r="N118" s="7">
        <v>20</v>
      </c>
      <c r="O118" s="33">
        <f t="shared" si="6"/>
        <v>0</v>
      </c>
      <c r="P118" s="20">
        <f t="shared" si="7"/>
        <v>20</v>
      </c>
      <c r="Q118">
        <f>SUMIFS(联通数据!I:I,联通数据!A:A,LEFT(Q$1,6),联通数据!C:C,H118)/1000</f>
        <v>400</v>
      </c>
    </row>
    <row r="119" spans="1:17">
      <c r="A119" s="9">
        <v>240810</v>
      </c>
      <c r="B119" s="9" t="s">
        <v>227</v>
      </c>
      <c r="C119" s="9"/>
      <c r="D119" s="9"/>
      <c r="E119" s="9" t="s">
        <v>16</v>
      </c>
      <c r="F119" s="18">
        <v>42865</v>
      </c>
      <c r="G119" s="9" t="s">
        <v>17</v>
      </c>
      <c r="H119" s="9">
        <v>13089006082</v>
      </c>
      <c r="I119" s="9" t="s">
        <v>292</v>
      </c>
      <c r="J119" s="9" t="s">
        <v>151</v>
      </c>
      <c r="K119" s="9">
        <v>15645902632</v>
      </c>
      <c r="L119" s="7">
        <v>0</v>
      </c>
      <c r="M119" s="7">
        <v>0</v>
      </c>
      <c r="N119" s="7">
        <v>0</v>
      </c>
      <c r="O119" s="33">
        <f t="shared" si="6"/>
        <v>0</v>
      </c>
      <c r="P119" s="20">
        <f t="shared" si="7"/>
        <v>0</v>
      </c>
      <c r="Q119">
        <f>SUMIFS(联通数据!I:I,联通数据!A:A,LEFT(Q$1,6),联通数据!C:C,H119)/1000</f>
        <v>0</v>
      </c>
    </row>
    <row r="120" spans="1:17">
      <c r="A120" s="9">
        <v>240816</v>
      </c>
      <c r="B120" s="9" t="s">
        <v>228</v>
      </c>
      <c r="C120" s="9"/>
      <c r="D120" s="9"/>
      <c r="E120" s="9" t="s">
        <v>21</v>
      </c>
      <c r="F120" s="18">
        <v>42865</v>
      </c>
      <c r="G120" s="9" t="s">
        <v>17</v>
      </c>
      <c r="H120" s="9">
        <v>13091817991</v>
      </c>
      <c r="I120" s="9" t="s">
        <v>292</v>
      </c>
      <c r="J120" s="9" t="s">
        <v>229</v>
      </c>
      <c r="K120" s="9">
        <v>18604531625</v>
      </c>
      <c r="L120" s="7">
        <v>50</v>
      </c>
      <c r="M120" s="7">
        <v>0</v>
      </c>
      <c r="N120" s="7">
        <v>2.5</v>
      </c>
      <c r="O120" s="33">
        <f t="shared" si="6"/>
        <v>0</v>
      </c>
      <c r="P120" s="20">
        <f t="shared" si="7"/>
        <v>2.5</v>
      </c>
      <c r="Q120">
        <f>SUMIFS(联通数据!I:I,联通数据!A:A,LEFT(Q$1,6),联通数据!C:C,H120)/1000</f>
        <v>50</v>
      </c>
    </row>
    <row r="121" spans="1:17">
      <c r="A121" s="9">
        <v>241109</v>
      </c>
      <c r="B121" s="9" t="s">
        <v>230</v>
      </c>
      <c r="C121" s="9"/>
      <c r="D121" s="9"/>
      <c r="E121" s="9" t="s">
        <v>16</v>
      </c>
      <c r="F121" s="18">
        <v>42874</v>
      </c>
      <c r="G121" s="9" t="s">
        <v>17</v>
      </c>
      <c r="H121" s="9">
        <v>13298771513</v>
      </c>
      <c r="I121" s="9" t="s">
        <v>293</v>
      </c>
      <c r="J121" s="9" t="s">
        <v>52</v>
      </c>
      <c r="K121" s="9">
        <v>15645900806</v>
      </c>
      <c r="L121" s="7">
        <v>720896.1</v>
      </c>
      <c r="M121" s="7">
        <v>0</v>
      </c>
      <c r="N121" s="7">
        <v>36044.805</v>
      </c>
      <c r="O121" s="33">
        <f t="shared" si="6"/>
        <v>0.0364070495040825</v>
      </c>
      <c r="P121" s="20">
        <f t="shared" si="7"/>
        <v>34732.52</v>
      </c>
      <c r="Q121">
        <f>SUMIFS(联通数据!I:I,联通数据!A:A,LEFT(Q$1,6),联通数据!C:C,H121)/1000</f>
        <v>694650.4</v>
      </c>
    </row>
    <row r="122" spans="1:17">
      <c r="A122" s="9">
        <v>241371</v>
      </c>
      <c r="B122" s="9" t="s">
        <v>231</v>
      </c>
      <c r="C122" s="9"/>
      <c r="D122" s="9"/>
      <c r="E122" s="9" t="s">
        <v>16</v>
      </c>
      <c r="F122" s="18">
        <v>42887</v>
      </c>
      <c r="G122" s="9" t="s">
        <v>17</v>
      </c>
      <c r="H122" s="9">
        <v>13101647615</v>
      </c>
      <c r="I122" s="9" t="s">
        <v>292</v>
      </c>
      <c r="J122" s="9" t="s">
        <v>232</v>
      </c>
      <c r="K122" s="9">
        <v>15645900690</v>
      </c>
      <c r="L122" s="7">
        <v>0</v>
      </c>
      <c r="M122" s="7">
        <v>0</v>
      </c>
      <c r="N122" s="7">
        <v>0</v>
      </c>
      <c r="O122" s="33">
        <f t="shared" si="6"/>
        <v>0</v>
      </c>
      <c r="P122" s="20">
        <f t="shared" si="7"/>
        <v>0</v>
      </c>
      <c r="Q122">
        <f>SUMIFS(联通数据!I:I,联通数据!A:A,LEFT(Q$1,6),联通数据!C:C,H122)/1000</f>
        <v>0</v>
      </c>
    </row>
    <row r="123" spans="1:17">
      <c r="A123" s="9">
        <v>241535</v>
      </c>
      <c r="B123" s="9" t="s">
        <v>233</v>
      </c>
      <c r="C123" s="9"/>
      <c r="D123" s="9"/>
      <c r="E123" s="9" t="s">
        <v>16</v>
      </c>
      <c r="F123" s="18">
        <v>42892</v>
      </c>
      <c r="G123" s="9" t="s">
        <v>17</v>
      </c>
      <c r="H123" s="9">
        <v>13114590186</v>
      </c>
      <c r="I123" s="9" t="s">
        <v>292</v>
      </c>
      <c r="J123" s="9" t="s">
        <v>151</v>
      </c>
      <c r="K123" s="9">
        <v>15645902632</v>
      </c>
      <c r="L123" s="7">
        <v>0</v>
      </c>
      <c r="M123" s="7">
        <v>0</v>
      </c>
      <c r="N123" s="7">
        <v>0</v>
      </c>
      <c r="O123" s="33">
        <f t="shared" si="6"/>
        <v>0</v>
      </c>
      <c r="P123" s="20">
        <f t="shared" si="7"/>
        <v>0</v>
      </c>
      <c r="Q123">
        <f>SUMIFS(联通数据!I:I,联通数据!A:A,LEFT(Q$1,6),联通数据!C:C,H123)/1000</f>
        <v>0</v>
      </c>
    </row>
    <row r="124" spans="1:17">
      <c r="A124" s="9">
        <v>242191</v>
      </c>
      <c r="B124" s="9" t="s">
        <v>234</v>
      </c>
      <c r="C124" s="9"/>
      <c r="D124" s="9"/>
      <c r="E124" s="9" t="s">
        <v>24</v>
      </c>
      <c r="F124" s="18">
        <v>42921</v>
      </c>
      <c r="G124" s="9" t="s">
        <v>17</v>
      </c>
      <c r="H124" s="9">
        <v>13029847190</v>
      </c>
      <c r="I124" s="9" t="s">
        <v>287</v>
      </c>
      <c r="J124" s="9" t="s">
        <v>25</v>
      </c>
      <c r="K124" s="9">
        <v>18603655990</v>
      </c>
      <c r="L124" s="7">
        <v>200</v>
      </c>
      <c r="M124" s="7">
        <v>0</v>
      </c>
      <c r="N124" s="7">
        <v>10</v>
      </c>
      <c r="O124" s="33">
        <f t="shared" si="6"/>
        <v>0</v>
      </c>
      <c r="P124" s="20">
        <f t="shared" si="7"/>
        <v>10</v>
      </c>
      <c r="Q124">
        <f>SUMIFS(联通数据!I:I,联通数据!A:A,LEFT(Q$1,6),联通数据!C:C,H124)/1000</f>
        <v>200</v>
      </c>
    </row>
    <row r="125" spans="1:17">
      <c r="A125" s="9">
        <v>242240</v>
      </c>
      <c r="B125" s="9" t="s">
        <v>235</v>
      </c>
      <c r="C125" s="9"/>
      <c r="D125" s="9"/>
      <c r="E125" s="9" t="s">
        <v>34</v>
      </c>
      <c r="F125" s="18">
        <v>42923</v>
      </c>
      <c r="G125" s="9" t="s">
        <v>17</v>
      </c>
      <c r="H125" s="9">
        <v>13134583975</v>
      </c>
      <c r="I125" s="9" t="s">
        <v>287</v>
      </c>
      <c r="J125" s="9" t="s">
        <v>236</v>
      </c>
      <c r="K125" s="9">
        <v>15645882079</v>
      </c>
      <c r="L125" s="7">
        <v>330.85</v>
      </c>
      <c r="M125" s="7">
        <v>0</v>
      </c>
      <c r="N125" s="7">
        <v>16.5425</v>
      </c>
      <c r="O125" s="33">
        <f t="shared" si="6"/>
        <v>0.00120900710291683</v>
      </c>
      <c r="P125" s="20">
        <f t="shared" si="7"/>
        <v>16.52</v>
      </c>
      <c r="Q125">
        <f>SUMIFS(联通数据!I:I,联通数据!A:A,LEFT(Q$1,6),联通数据!C:C,H125)/1000</f>
        <v>330.45</v>
      </c>
    </row>
    <row r="126" spans="1:17">
      <c r="A126" s="9">
        <v>242386</v>
      </c>
      <c r="B126" s="9" t="s">
        <v>237</v>
      </c>
      <c r="C126" s="9"/>
      <c r="D126" s="9"/>
      <c r="E126" s="9" t="s">
        <v>24</v>
      </c>
      <c r="F126" s="18">
        <v>42930</v>
      </c>
      <c r="G126" s="9" t="s">
        <v>17</v>
      </c>
      <c r="H126" s="9">
        <v>15663678729</v>
      </c>
      <c r="I126" s="9" t="s">
        <v>287</v>
      </c>
      <c r="J126" s="9" t="s">
        <v>165</v>
      </c>
      <c r="K126" s="9">
        <v>18604612320</v>
      </c>
      <c r="L126" s="7">
        <v>0</v>
      </c>
      <c r="M126" s="7">
        <v>0</v>
      </c>
      <c r="N126" s="7">
        <v>0</v>
      </c>
      <c r="O126" s="33">
        <f t="shared" si="6"/>
        <v>0</v>
      </c>
      <c r="P126" s="20">
        <f t="shared" si="7"/>
        <v>0</v>
      </c>
      <c r="Q126">
        <f>SUMIFS(联通数据!I:I,联通数据!A:A,LEFT(Q$1,6),联通数据!C:C,H126)/1000</f>
        <v>0</v>
      </c>
    </row>
    <row r="127" spans="1:17">
      <c r="A127" s="9">
        <v>242683</v>
      </c>
      <c r="B127" s="9" t="s">
        <v>238</v>
      </c>
      <c r="C127" s="9"/>
      <c r="D127" s="9"/>
      <c r="E127" s="9" t="s">
        <v>21</v>
      </c>
      <c r="F127" s="18">
        <v>42948</v>
      </c>
      <c r="G127" s="9" t="s">
        <v>17</v>
      </c>
      <c r="H127" s="9">
        <v>13154537508</v>
      </c>
      <c r="I127" s="9" t="s">
        <v>292</v>
      </c>
      <c r="J127" s="9" t="s">
        <v>239</v>
      </c>
      <c r="K127" s="9">
        <v>18645320599</v>
      </c>
      <c r="L127" s="7">
        <v>200</v>
      </c>
      <c r="M127" s="7">
        <v>0</v>
      </c>
      <c r="N127" s="7">
        <v>10</v>
      </c>
      <c r="O127" s="33">
        <f t="shared" si="6"/>
        <v>0</v>
      </c>
      <c r="P127" s="20">
        <f t="shared" si="7"/>
        <v>10</v>
      </c>
      <c r="Q127">
        <f>SUMIFS(联通数据!I:I,联通数据!A:A,LEFT(Q$1,6),联通数据!C:C,H127)/1000</f>
        <v>200</v>
      </c>
    </row>
    <row r="128" spans="1:17">
      <c r="A128" s="9">
        <v>242844</v>
      </c>
      <c r="B128" s="9" t="s">
        <v>240</v>
      </c>
      <c r="C128" s="9"/>
      <c r="D128" s="9"/>
      <c r="E128" s="9" t="s">
        <v>24</v>
      </c>
      <c r="F128" s="18">
        <v>42956</v>
      </c>
      <c r="G128" s="9" t="s">
        <v>17</v>
      </c>
      <c r="H128" s="9">
        <v>13199530121</v>
      </c>
      <c r="I128" s="9" t="s">
        <v>287</v>
      </c>
      <c r="J128" s="9" t="s">
        <v>363</v>
      </c>
      <c r="K128" s="9">
        <v>18603611157</v>
      </c>
      <c r="L128" s="7">
        <v>444.8</v>
      </c>
      <c r="M128" s="7">
        <v>0</v>
      </c>
      <c r="N128" s="7">
        <v>22.24</v>
      </c>
      <c r="O128" s="33">
        <f t="shared" si="6"/>
        <v>0</v>
      </c>
      <c r="P128" s="20">
        <f t="shared" si="7"/>
        <v>22.24</v>
      </c>
      <c r="Q128">
        <f>SUMIFS(联通数据!I:I,联通数据!A:A,LEFT(Q$1,6),联通数据!C:C,H128)/1000</f>
        <v>444.8</v>
      </c>
    </row>
    <row r="129" spans="1:17">
      <c r="A129" s="9">
        <v>242913</v>
      </c>
      <c r="B129" s="9" t="s">
        <v>242</v>
      </c>
      <c r="C129" s="9"/>
      <c r="D129" s="9"/>
      <c r="E129" s="9" t="s">
        <v>24</v>
      </c>
      <c r="F129" s="18">
        <v>42961</v>
      </c>
      <c r="G129" s="9" t="s">
        <v>17</v>
      </c>
      <c r="H129" s="9">
        <v>13206696812</v>
      </c>
      <c r="I129" s="9" t="s">
        <v>287</v>
      </c>
      <c r="J129" s="9" t="s">
        <v>241</v>
      </c>
      <c r="K129" s="9">
        <v>18603611236</v>
      </c>
      <c r="L129" s="7">
        <v>0</v>
      </c>
      <c r="M129" s="7">
        <v>0</v>
      </c>
      <c r="N129" s="7">
        <v>0</v>
      </c>
      <c r="O129" s="33">
        <f t="shared" si="6"/>
        <v>0</v>
      </c>
      <c r="P129" s="20">
        <f t="shared" si="7"/>
        <v>0</v>
      </c>
      <c r="Q129">
        <f>SUMIFS(联通数据!I:I,联通数据!A:A,LEFT(Q$1,6),联通数据!C:C,H129)/1000</f>
        <v>0</v>
      </c>
    </row>
    <row r="130" spans="1:17">
      <c r="A130" s="9">
        <v>243244</v>
      </c>
      <c r="B130" s="9" t="s">
        <v>243</v>
      </c>
      <c r="C130" s="9"/>
      <c r="D130" s="9"/>
      <c r="E130" s="9" t="s">
        <v>24</v>
      </c>
      <c r="F130" s="18">
        <v>42982</v>
      </c>
      <c r="G130" s="9" t="s">
        <v>17</v>
      </c>
      <c r="H130" s="9">
        <v>13206571707</v>
      </c>
      <c r="I130" s="9" t="s">
        <v>287</v>
      </c>
      <c r="J130" s="9" t="s">
        <v>244</v>
      </c>
      <c r="K130" s="9">
        <v>18603656031</v>
      </c>
      <c r="L130" s="7">
        <v>5000</v>
      </c>
      <c r="M130" s="7">
        <v>0</v>
      </c>
      <c r="N130" s="7">
        <v>250</v>
      </c>
      <c r="O130" s="33">
        <f t="shared" si="6"/>
        <v>0</v>
      </c>
      <c r="P130" s="20">
        <f t="shared" si="7"/>
        <v>250</v>
      </c>
      <c r="Q130">
        <f>SUMIFS(联通数据!I:I,联通数据!A:A,LEFT(Q$1,6),联通数据!C:C,H130)/1000</f>
        <v>5000</v>
      </c>
    </row>
    <row r="131" spans="1:17">
      <c r="A131" s="9">
        <v>243670</v>
      </c>
      <c r="B131" s="9" t="s">
        <v>245</v>
      </c>
      <c r="C131" s="9"/>
      <c r="D131" s="9"/>
      <c r="E131" s="9" t="s">
        <v>29</v>
      </c>
      <c r="F131" s="18">
        <v>42999</v>
      </c>
      <c r="G131" s="9" t="s">
        <v>17</v>
      </c>
      <c r="H131" s="9">
        <v>13214528702</v>
      </c>
      <c r="I131" s="9" t="s">
        <v>292</v>
      </c>
      <c r="J131" s="9" t="s">
        <v>131</v>
      </c>
      <c r="K131" s="9">
        <v>15645202539</v>
      </c>
      <c r="L131" s="7">
        <v>0</v>
      </c>
      <c r="M131" s="7">
        <v>0</v>
      </c>
      <c r="N131" s="7">
        <v>0</v>
      </c>
      <c r="O131" s="33">
        <f t="shared" ref="O131:O149" si="8">IF(L131+M131&gt;0,1-Q131/(L131+M131),0)</f>
        <v>0</v>
      </c>
      <c r="P131" s="20">
        <f t="shared" ref="P131:P149" si="9">ROUND(N131*(1-O131),2)</f>
        <v>0</v>
      </c>
      <c r="Q131">
        <f>SUMIFS(联通数据!I:I,联通数据!A:A,LEFT(Q$1,6),联通数据!C:C,H131)/1000</f>
        <v>0</v>
      </c>
    </row>
    <row r="132" spans="1:17">
      <c r="A132" s="9">
        <v>243752</v>
      </c>
      <c r="B132" s="9" t="s">
        <v>246</v>
      </c>
      <c r="C132" s="9"/>
      <c r="D132" s="9"/>
      <c r="E132" s="9" t="s">
        <v>24</v>
      </c>
      <c r="F132" s="18">
        <v>43004</v>
      </c>
      <c r="G132" s="9" t="s">
        <v>17</v>
      </c>
      <c r="H132" s="9">
        <v>13199520937</v>
      </c>
      <c r="I132" s="9" t="s">
        <v>287</v>
      </c>
      <c r="J132" s="9" t="s">
        <v>247</v>
      </c>
      <c r="K132" s="9">
        <v>18603656003</v>
      </c>
      <c r="L132" s="7">
        <v>5.88</v>
      </c>
      <c r="M132" s="7">
        <v>0</v>
      </c>
      <c r="N132" s="7">
        <v>0.294</v>
      </c>
      <c r="O132" s="33">
        <f t="shared" si="8"/>
        <v>0</v>
      </c>
      <c r="P132" s="20">
        <f t="shared" si="9"/>
        <v>0.29</v>
      </c>
      <c r="Q132">
        <f>SUMIFS(联通数据!I:I,联通数据!A:A,LEFT(Q$1,6),联通数据!C:C,H132)/1000</f>
        <v>5.88</v>
      </c>
    </row>
    <row r="133" spans="1:17">
      <c r="A133" s="9">
        <v>243953</v>
      </c>
      <c r="B133" s="9" t="s">
        <v>150</v>
      </c>
      <c r="C133" s="9"/>
      <c r="D133" s="9"/>
      <c r="E133" s="9" t="s">
        <v>16</v>
      </c>
      <c r="F133" s="18">
        <v>43020</v>
      </c>
      <c r="G133" s="9" t="s">
        <v>17</v>
      </c>
      <c r="H133" s="9">
        <v>13204591017</v>
      </c>
      <c r="I133" s="9" t="s">
        <v>292</v>
      </c>
      <c r="J133" s="9" t="s">
        <v>151</v>
      </c>
      <c r="K133" s="9">
        <v>15645902632</v>
      </c>
      <c r="L133" s="7">
        <v>0</v>
      </c>
      <c r="M133" s="7">
        <v>0</v>
      </c>
      <c r="N133" s="7">
        <v>0</v>
      </c>
      <c r="O133" s="33">
        <f t="shared" si="8"/>
        <v>0</v>
      </c>
      <c r="P133" s="20">
        <f t="shared" si="9"/>
        <v>0</v>
      </c>
      <c r="Q133">
        <f>SUMIFS(联通数据!I:I,联通数据!A:A,LEFT(Q$1,6),联通数据!C:C,H133)/1000</f>
        <v>0</v>
      </c>
    </row>
    <row r="134" spans="1:17">
      <c r="A134" s="9">
        <v>243958</v>
      </c>
      <c r="B134" s="9" t="s">
        <v>28</v>
      </c>
      <c r="C134" s="9"/>
      <c r="D134" s="9"/>
      <c r="E134" s="9" t="s">
        <v>29</v>
      </c>
      <c r="F134" s="18">
        <v>43020</v>
      </c>
      <c r="G134" s="9" t="s">
        <v>17</v>
      </c>
      <c r="H134" s="9">
        <v>13100920367</v>
      </c>
      <c r="I134" s="9" t="s">
        <v>292</v>
      </c>
      <c r="J134" s="9" t="s">
        <v>30</v>
      </c>
      <c r="K134" s="9">
        <v>15645202616</v>
      </c>
      <c r="L134" s="7">
        <v>979.9</v>
      </c>
      <c r="M134" s="7">
        <v>0</v>
      </c>
      <c r="N134" s="7">
        <v>48.995</v>
      </c>
      <c r="O134" s="33">
        <f t="shared" si="8"/>
        <v>0.928870292887029</v>
      </c>
      <c r="P134" s="20">
        <f t="shared" si="9"/>
        <v>3.49</v>
      </c>
      <c r="Q134">
        <f>SUMIFS(联通数据!I:I,联通数据!A:A,LEFT(Q$1,6),联通数据!C:C,H134)/1000</f>
        <v>69.7</v>
      </c>
    </row>
    <row r="135" spans="1:17">
      <c r="A135" s="9">
        <v>244072</v>
      </c>
      <c r="B135" s="9" t="s">
        <v>248</v>
      </c>
      <c r="C135" s="9"/>
      <c r="D135" s="9"/>
      <c r="E135" s="9" t="s">
        <v>24</v>
      </c>
      <c r="F135" s="18">
        <v>43027</v>
      </c>
      <c r="G135" s="9" t="s">
        <v>17</v>
      </c>
      <c r="H135" s="9">
        <v>18503650524</v>
      </c>
      <c r="I135" s="9" t="s">
        <v>287</v>
      </c>
      <c r="J135" s="9" t="s">
        <v>249</v>
      </c>
      <c r="K135" s="9">
        <v>18603653689</v>
      </c>
      <c r="L135" s="7">
        <v>1202.27</v>
      </c>
      <c r="M135" s="7">
        <v>0</v>
      </c>
      <c r="N135" s="7">
        <v>60.1135</v>
      </c>
      <c r="O135" s="33">
        <f t="shared" si="8"/>
        <v>0.00845899839470343</v>
      </c>
      <c r="P135" s="20">
        <f t="shared" si="9"/>
        <v>59.61</v>
      </c>
      <c r="Q135">
        <f>SUMIFS(联通数据!I:I,联通数据!A:A,LEFT(Q$1,6),联通数据!C:C,H135)/1000</f>
        <v>1192.1</v>
      </c>
    </row>
    <row r="136" spans="1:17">
      <c r="A136" s="9">
        <v>244074</v>
      </c>
      <c r="B136" s="9" t="s">
        <v>197</v>
      </c>
      <c r="C136" s="9"/>
      <c r="D136" s="9"/>
      <c r="E136" s="9" t="s">
        <v>21</v>
      </c>
      <c r="F136" s="18">
        <v>43027</v>
      </c>
      <c r="G136" s="9" t="s">
        <v>17</v>
      </c>
      <c r="H136" s="9">
        <v>13134532672</v>
      </c>
      <c r="I136" s="9" t="s">
        <v>292</v>
      </c>
      <c r="J136" s="9" t="s">
        <v>101</v>
      </c>
      <c r="K136" s="9">
        <v>18604530207</v>
      </c>
      <c r="L136" s="7">
        <v>0</v>
      </c>
      <c r="M136" s="7">
        <v>0</v>
      </c>
      <c r="N136" s="7">
        <v>0</v>
      </c>
      <c r="O136" s="33">
        <f t="shared" si="8"/>
        <v>0</v>
      </c>
      <c r="P136" s="20">
        <f t="shared" si="9"/>
        <v>0</v>
      </c>
      <c r="Q136">
        <f>SUMIFS(联通数据!I:I,联通数据!A:A,LEFT(Q$1,6),联通数据!C:C,H136)/1000</f>
        <v>0</v>
      </c>
    </row>
    <row r="137" spans="1:17">
      <c r="A137" s="9">
        <v>244131</v>
      </c>
      <c r="B137" s="9" t="s">
        <v>250</v>
      </c>
      <c r="C137" s="9"/>
      <c r="D137" s="9"/>
      <c r="E137" s="9" t="s">
        <v>16</v>
      </c>
      <c r="F137" s="18">
        <v>43032</v>
      </c>
      <c r="G137" s="9" t="s">
        <v>17</v>
      </c>
      <c r="H137" s="9">
        <v>13263585152</v>
      </c>
      <c r="I137" s="9" t="s">
        <v>292</v>
      </c>
      <c r="J137" s="9" t="s">
        <v>122</v>
      </c>
      <c r="K137" s="9">
        <v>15645902162</v>
      </c>
      <c r="L137" s="7">
        <v>0</v>
      </c>
      <c r="M137" s="7">
        <v>0</v>
      </c>
      <c r="N137" s="7">
        <v>0</v>
      </c>
      <c r="O137" s="33">
        <f t="shared" si="8"/>
        <v>0</v>
      </c>
      <c r="P137" s="20">
        <f t="shared" si="9"/>
        <v>0</v>
      </c>
      <c r="Q137">
        <f>SUMIFS(联通数据!I:I,联通数据!A:A,LEFT(Q$1,6),联通数据!C:C,H137)/1000</f>
        <v>0</v>
      </c>
    </row>
    <row r="138" spans="1:17">
      <c r="A138" s="9">
        <v>244200</v>
      </c>
      <c r="B138" s="9" t="s">
        <v>251</v>
      </c>
      <c r="C138" s="9"/>
      <c r="D138" s="9"/>
      <c r="E138" s="9" t="s">
        <v>24</v>
      </c>
      <c r="F138" s="18">
        <v>43035</v>
      </c>
      <c r="G138" s="9" t="s">
        <v>17</v>
      </c>
      <c r="H138" s="9">
        <v>13274509774</v>
      </c>
      <c r="I138" s="9" t="s">
        <v>287</v>
      </c>
      <c r="J138" s="9" t="s">
        <v>263</v>
      </c>
      <c r="K138" s="9">
        <v>18603655931</v>
      </c>
      <c r="L138" s="7">
        <v>210.1</v>
      </c>
      <c r="M138" s="7">
        <v>0</v>
      </c>
      <c r="N138" s="7">
        <v>10.505</v>
      </c>
      <c r="O138" s="33">
        <f t="shared" si="8"/>
        <v>0</v>
      </c>
      <c r="P138" s="20">
        <f t="shared" si="9"/>
        <v>10.51</v>
      </c>
      <c r="Q138">
        <f>SUMIFS(联通数据!I:I,联通数据!A:A,LEFT(Q$1,6),联通数据!C:C,H138)/1000</f>
        <v>210.1</v>
      </c>
    </row>
    <row r="139" spans="1:17">
      <c r="A139" s="9">
        <v>244201</v>
      </c>
      <c r="B139" s="9" t="s">
        <v>252</v>
      </c>
      <c r="C139" s="9"/>
      <c r="D139" s="9"/>
      <c r="E139" s="9" t="s">
        <v>24</v>
      </c>
      <c r="F139" s="18">
        <v>43035</v>
      </c>
      <c r="G139" s="9" t="s">
        <v>17</v>
      </c>
      <c r="H139" s="9">
        <v>13054271356</v>
      </c>
      <c r="I139" s="9" t="s">
        <v>287</v>
      </c>
      <c r="J139" s="9" t="s">
        <v>253</v>
      </c>
      <c r="K139" s="9">
        <v>18603653698</v>
      </c>
      <c r="L139" s="7">
        <v>0</v>
      </c>
      <c r="M139" s="7">
        <v>0</v>
      </c>
      <c r="N139" s="7">
        <v>0</v>
      </c>
      <c r="O139" s="33">
        <f t="shared" si="8"/>
        <v>0</v>
      </c>
      <c r="P139" s="20">
        <f t="shared" si="9"/>
        <v>0</v>
      </c>
      <c r="Q139">
        <f>SUMIFS(联通数据!I:I,联通数据!A:A,LEFT(Q$1,6),联通数据!C:C,H139)/1000</f>
        <v>0</v>
      </c>
    </row>
    <row r="140" spans="1:17">
      <c r="A140" s="9">
        <v>244247</v>
      </c>
      <c r="B140" s="9" t="s">
        <v>254</v>
      </c>
      <c r="C140" s="9"/>
      <c r="D140" s="9"/>
      <c r="E140" s="9" t="s">
        <v>16</v>
      </c>
      <c r="F140" s="18">
        <v>43040</v>
      </c>
      <c r="G140" s="9" t="s">
        <v>17</v>
      </c>
      <c r="H140" s="9">
        <v>13251660302</v>
      </c>
      <c r="I140" s="9" t="s">
        <v>292</v>
      </c>
      <c r="J140" s="9" t="s">
        <v>255</v>
      </c>
      <c r="K140" s="9">
        <v>13956754338</v>
      </c>
      <c r="L140" s="7">
        <v>0</v>
      </c>
      <c r="M140" s="7">
        <v>0</v>
      </c>
      <c r="N140" s="7">
        <v>0</v>
      </c>
      <c r="O140" s="33">
        <f t="shared" si="8"/>
        <v>0</v>
      </c>
      <c r="P140" s="20">
        <f t="shared" si="9"/>
        <v>0</v>
      </c>
      <c r="Q140">
        <f>SUMIFS(联通数据!I:I,联通数据!A:A,LEFT(Q$1,6),联通数据!C:C,H140)/1000</f>
        <v>0</v>
      </c>
    </row>
    <row r="141" spans="1:17">
      <c r="A141" s="9">
        <v>244248</v>
      </c>
      <c r="B141" s="9" t="s">
        <v>256</v>
      </c>
      <c r="C141" s="9"/>
      <c r="D141" s="9"/>
      <c r="E141" s="9" t="s">
        <v>85</v>
      </c>
      <c r="F141" s="18">
        <v>43040</v>
      </c>
      <c r="G141" s="9" t="s">
        <v>17</v>
      </c>
      <c r="H141" s="9">
        <v>18645618580</v>
      </c>
      <c r="I141" s="9" t="s">
        <v>292</v>
      </c>
      <c r="J141" s="9" t="s">
        <v>257</v>
      </c>
      <c r="K141" s="9">
        <v>18604565130</v>
      </c>
      <c r="L141" s="7">
        <v>1200</v>
      </c>
      <c r="M141" s="7">
        <v>0</v>
      </c>
      <c r="N141" s="7">
        <v>60</v>
      </c>
      <c r="O141" s="33">
        <f t="shared" si="8"/>
        <v>1</v>
      </c>
      <c r="P141" s="20">
        <f t="shared" si="9"/>
        <v>0</v>
      </c>
      <c r="Q141">
        <f>SUMIFS(联通数据!I:I,联通数据!A:A,LEFT(Q$1,6),联通数据!C:C,H141)/1000</f>
        <v>0</v>
      </c>
    </row>
    <row r="142" spans="1:17">
      <c r="A142" s="9">
        <v>244271</v>
      </c>
      <c r="B142" s="9" t="s">
        <v>258</v>
      </c>
      <c r="C142" s="9"/>
      <c r="D142" s="9"/>
      <c r="E142" s="9" t="s">
        <v>29</v>
      </c>
      <c r="F142" s="18">
        <v>43040</v>
      </c>
      <c r="G142" s="9" t="s">
        <v>17</v>
      </c>
      <c r="H142" s="9">
        <v>13069975019</v>
      </c>
      <c r="I142" s="9" t="s">
        <v>292</v>
      </c>
      <c r="J142" s="9" t="s">
        <v>259</v>
      </c>
      <c r="K142" s="9">
        <v>15645201858</v>
      </c>
      <c r="L142" s="7">
        <v>800</v>
      </c>
      <c r="M142" s="7">
        <v>0</v>
      </c>
      <c r="N142" s="7">
        <v>40</v>
      </c>
      <c r="O142" s="33">
        <f t="shared" si="8"/>
        <v>0</v>
      </c>
      <c r="P142" s="20">
        <f t="shared" si="9"/>
        <v>40</v>
      </c>
      <c r="Q142">
        <f>SUMIFS(联通数据!I:I,联通数据!A:A,LEFT(Q$1,6),联通数据!C:C,H142)/1000</f>
        <v>800</v>
      </c>
    </row>
    <row r="143" spans="1:17">
      <c r="A143" s="9">
        <v>244307</v>
      </c>
      <c r="B143" s="9" t="s">
        <v>260</v>
      </c>
      <c r="C143" s="9"/>
      <c r="D143" s="9"/>
      <c r="E143" s="9" t="s">
        <v>16</v>
      </c>
      <c r="F143" s="18">
        <v>43041</v>
      </c>
      <c r="G143" s="9" t="s">
        <v>17</v>
      </c>
      <c r="H143" s="9">
        <v>13274657159</v>
      </c>
      <c r="I143" s="9" t="s">
        <v>292</v>
      </c>
      <c r="J143" s="9" t="s">
        <v>261</v>
      </c>
      <c r="K143" s="9">
        <v>15645900680</v>
      </c>
      <c r="L143" s="7">
        <v>0</v>
      </c>
      <c r="M143" s="7">
        <v>0</v>
      </c>
      <c r="N143" s="7">
        <v>0</v>
      </c>
      <c r="O143" s="33">
        <f t="shared" si="8"/>
        <v>0</v>
      </c>
      <c r="P143" s="20">
        <f t="shared" si="9"/>
        <v>0</v>
      </c>
      <c r="Q143">
        <f>SUMIFS(联通数据!I:I,联通数据!A:A,LEFT(Q$1,6),联通数据!C:C,H143)/1000</f>
        <v>0</v>
      </c>
    </row>
    <row r="144" spans="1:17">
      <c r="A144" s="9">
        <v>244341</v>
      </c>
      <c r="B144" s="9" t="s">
        <v>262</v>
      </c>
      <c r="C144" s="9"/>
      <c r="D144" s="9"/>
      <c r="E144" s="9" t="s">
        <v>24</v>
      </c>
      <c r="F144" s="18">
        <v>43042</v>
      </c>
      <c r="G144" s="9" t="s">
        <v>17</v>
      </c>
      <c r="H144" s="9">
        <v>13045100544</v>
      </c>
      <c r="I144" s="9" t="s">
        <v>287</v>
      </c>
      <c r="J144" s="9" t="s">
        <v>294</v>
      </c>
      <c r="K144" s="21">
        <v>18603658298</v>
      </c>
      <c r="L144" s="7">
        <v>0</v>
      </c>
      <c r="M144" s="7">
        <v>0</v>
      </c>
      <c r="N144" s="7">
        <v>0</v>
      </c>
      <c r="O144" s="33">
        <f t="shared" si="8"/>
        <v>0</v>
      </c>
      <c r="P144" s="20">
        <f t="shared" si="9"/>
        <v>0</v>
      </c>
      <c r="Q144">
        <f>SUMIFS(联通数据!I:I,联通数据!A:A,LEFT(Q$1,6),联通数据!C:C,H144)/1000</f>
        <v>0</v>
      </c>
    </row>
    <row r="145" spans="1:17">
      <c r="A145" s="9">
        <v>244486</v>
      </c>
      <c r="B145" s="9" t="s">
        <v>264</v>
      </c>
      <c r="C145" s="9"/>
      <c r="D145" s="9"/>
      <c r="E145" s="9" t="s">
        <v>29</v>
      </c>
      <c r="F145" s="18">
        <v>43053</v>
      </c>
      <c r="G145" s="9" t="s">
        <v>17</v>
      </c>
      <c r="H145" s="9">
        <v>13114620185</v>
      </c>
      <c r="I145" s="9" t="s">
        <v>292</v>
      </c>
      <c r="J145" s="9" t="s">
        <v>265</v>
      </c>
      <c r="K145" s="9">
        <v>15645256061</v>
      </c>
      <c r="L145" s="7">
        <v>800</v>
      </c>
      <c r="M145" s="7">
        <v>0</v>
      </c>
      <c r="N145" s="7">
        <v>40</v>
      </c>
      <c r="O145" s="33">
        <f t="shared" si="8"/>
        <v>0</v>
      </c>
      <c r="P145" s="20">
        <f t="shared" si="9"/>
        <v>40</v>
      </c>
      <c r="Q145">
        <f>SUMIFS(联通数据!I:I,联通数据!A:A,LEFT(Q$1,6),联通数据!C:C,H145)/1000</f>
        <v>800</v>
      </c>
    </row>
    <row r="146" spans="1:17">
      <c r="A146" s="9">
        <v>244535</v>
      </c>
      <c r="B146" s="9" t="s">
        <v>266</v>
      </c>
      <c r="C146" s="9"/>
      <c r="D146" s="9"/>
      <c r="E146" s="9" t="s">
        <v>24</v>
      </c>
      <c r="F146" s="18">
        <v>43055</v>
      </c>
      <c r="G146" s="9" t="s">
        <v>17</v>
      </c>
      <c r="H146" s="9">
        <v>15561582291</v>
      </c>
      <c r="I146" s="9" t="s">
        <v>287</v>
      </c>
      <c r="J146" s="9" t="s">
        <v>203</v>
      </c>
      <c r="K146" s="9">
        <v>18603658121</v>
      </c>
      <c r="L146" s="7">
        <v>3048.25</v>
      </c>
      <c r="M146" s="7">
        <v>0</v>
      </c>
      <c r="N146" s="7">
        <v>152.4125</v>
      </c>
      <c r="O146" s="33">
        <f t="shared" si="8"/>
        <v>0</v>
      </c>
      <c r="P146" s="20">
        <f t="shared" si="9"/>
        <v>152.41</v>
      </c>
      <c r="Q146">
        <f>SUMIFS(联通数据!I:I,联通数据!A:A,LEFT(Q$1,6),联通数据!C:C,H146)/1000</f>
        <v>3048.25</v>
      </c>
    </row>
    <row r="147" spans="1:17">
      <c r="A147" s="9">
        <v>244720</v>
      </c>
      <c r="B147" s="9" t="s">
        <v>267</v>
      </c>
      <c r="C147" s="9"/>
      <c r="D147" s="9"/>
      <c r="E147" s="9" t="s">
        <v>21</v>
      </c>
      <c r="F147" s="18">
        <v>43066</v>
      </c>
      <c r="G147" s="9" t="s">
        <v>17</v>
      </c>
      <c r="H147" s="9">
        <v>13115536055</v>
      </c>
      <c r="I147" s="9" t="s">
        <v>292</v>
      </c>
      <c r="J147" s="9" t="s">
        <v>214</v>
      </c>
      <c r="K147" s="9">
        <v>18604530720</v>
      </c>
      <c r="L147" s="7">
        <v>100</v>
      </c>
      <c r="M147" s="7">
        <v>0</v>
      </c>
      <c r="N147" s="7">
        <v>5</v>
      </c>
      <c r="O147" s="33">
        <f t="shared" si="8"/>
        <v>-0.5</v>
      </c>
      <c r="P147" s="20">
        <f t="shared" si="9"/>
        <v>7.5</v>
      </c>
      <c r="Q147">
        <f>SUMIFS(联通数据!I:I,联通数据!A:A,LEFT(Q$1,6),联通数据!C:C,H147)/1000</f>
        <v>150</v>
      </c>
    </row>
    <row r="148" spans="1:17">
      <c r="A148" s="9">
        <v>244728</v>
      </c>
      <c r="B148" s="9" t="s">
        <v>268</v>
      </c>
      <c r="C148" s="9"/>
      <c r="D148" s="9"/>
      <c r="E148" s="9" t="s">
        <v>85</v>
      </c>
      <c r="F148" s="18">
        <v>43066</v>
      </c>
      <c r="G148" s="9" t="s">
        <v>17</v>
      </c>
      <c r="H148" s="9">
        <v>13029937088</v>
      </c>
      <c r="I148" s="9" t="s">
        <v>292</v>
      </c>
      <c r="J148" s="9" t="s">
        <v>269</v>
      </c>
      <c r="K148" s="9">
        <v>18645677012</v>
      </c>
      <c r="L148" s="7">
        <v>0</v>
      </c>
      <c r="M148" s="7">
        <v>0</v>
      </c>
      <c r="N148" s="7">
        <v>0</v>
      </c>
      <c r="O148" s="33">
        <f t="shared" si="8"/>
        <v>0</v>
      </c>
      <c r="P148" s="20">
        <f t="shared" si="9"/>
        <v>0</v>
      </c>
      <c r="Q148">
        <f>SUMIFS(联通数据!I:I,联通数据!A:A,LEFT(Q$1,6),联通数据!C:C,H148)/1000</f>
        <v>0</v>
      </c>
    </row>
    <row r="149" spans="1:17">
      <c r="A149" s="9">
        <v>245154</v>
      </c>
      <c r="B149" s="9" t="s">
        <v>270</v>
      </c>
      <c r="C149" s="9"/>
      <c r="D149" s="9"/>
      <c r="E149" s="9" t="s">
        <v>21</v>
      </c>
      <c r="F149" s="18">
        <v>43089</v>
      </c>
      <c r="G149" s="9" t="s">
        <v>17</v>
      </c>
      <c r="H149" s="9">
        <v>13029951827</v>
      </c>
      <c r="I149" s="9" t="s">
        <v>292</v>
      </c>
      <c r="J149" s="9" t="s">
        <v>271</v>
      </c>
      <c r="K149" s="9">
        <v>18645310169</v>
      </c>
      <c r="L149" s="7">
        <v>100</v>
      </c>
      <c r="M149" s="7">
        <v>0</v>
      </c>
      <c r="N149" s="7">
        <v>5</v>
      </c>
      <c r="O149" s="33">
        <f t="shared" si="8"/>
        <v>0</v>
      </c>
      <c r="P149" s="20">
        <f t="shared" si="9"/>
        <v>5</v>
      </c>
      <c r="Q149">
        <f>SUMIFS(联通数据!I:I,联通数据!A:A,LEFT(Q$1,6),联通数据!C:C,H149)/1000</f>
        <v>100</v>
      </c>
    </row>
    <row r="150" spans="1:17">
      <c r="A150" s="9">
        <v>245580</v>
      </c>
      <c r="B150" s="9" t="s">
        <v>272</v>
      </c>
      <c r="C150" s="9"/>
      <c r="D150" s="9"/>
      <c r="E150" s="9" t="s">
        <v>24</v>
      </c>
      <c r="F150" s="18">
        <v>43117</v>
      </c>
      <c r="G150" s="9" t="s">
        <v>17</v>
      </c>
      <c r="H150" s="9">
        <v>15663851078</v>
      </c>
      <c r="I150" s="9" t="s">
        <v>287</v>
      </c>
      <c r="J150" s="9" t="s">
        <v>117</v>
      </c>
      <c r="K150" s="9">
        <v>18603655355</v>
      </c>
      <c r="L150" s="7">
        <v>0</v>
      </c>
      <c r="M150" s="7">
        <v>0</v>
      </c>
      <c r="N150" s="7">
        <v>0</v>
      </c>
      <c r="O150" s="33">
        <f t="shared" ref="O150:O181" si="10">IF(L150+M150&gt;0,1-Q150/(L150+M150),0)</f>
        <v>0</v>
      </c>
      <c r="P150" s="20">
        <f t="shared" ref="P150:P181" si="11">ROUND(N150*(1-O150),2)</f>
        <v>0</v>
      </c>
      <c r="Q150">
        <f>SUMIFS(联通数据!I:I,联通数据!A:A,LEFT(Q$1,6),联通数据!C:C,H150)/1000</f>
        <v>0</v>
      </c>
    </row>
    <row r="151" spans="1:17">
      <c r="A151" s="9">
        <v>245822</v>
      </c>
      <c r="B151" s="9" t="s">
        <v>207</v>
      </c>
      <c r="C151" s="9"/>
      <c r="D151" s="9"/>
      <c r="E151" s="9" t="s">
        <v>21</v>
      </c>
      <c r="F151" s="18">
        <v>43133</v>
      </c>
      <c r="G151" s="9" t="s">
        <v>17</v>
      </c>
      <c r="H151" s="9">
        <v>15604537911</v>
      </c>
      <c r="I151" s="9" t="s">
        <v>292</v>
      </c>
      <c r="J151" s="9" t="s">
        <v>273</v>
      </c>
      <c r="K151" s="9">
        <v>18604531311</v>
      </c>
      <c r="L151" s="7">
        <v>0</v>
      </c>
      <c r="M151" s="7">
        <v>0</v>
      </c>
      <c r="N151" s="7">
        <v>0</v>
      </c>
      <c r="O151" s="33">
        <f t="shared" si="10"/>
        <v>0</v>
      </c>
      <c r="P151" s="20">
        <f t="shared" si="11"/>
        <v>0</v>
      </c>
      <c r="Q151">
        <f>SUMIFS(联通数据!I:I,联通数据!A:A,LEFT(Q$1,6),联通数据!C:C,H151)/1000</f>
        <v>0</v>
      </c>
    </row>
    <row r="152" spans="1:17">
      <c r="A152" s="9">
        <v>245860</v>
      </c>
      <c r="B152" s="9" t="s">
        <v>274</v>
      </c>
      <c r="C152" s="9"/>
      <c r="D152" s="9"/>
      <c r="E152" s="9" t="s">
        <v>24</v>
      </c>
      <c r="F152" s="18">
        <v>43136</v>
      </c>
      <c r="G152" s="9" t="s">
        <v>17</v>
      </c>
      <c r="H152" s="9">
        <v>15545989935</v>
      </c>
      <c r="I152" s="9" t="s">
        <v>287</v>
      </c>
      <c r="J152" s="9" t="s">
        <v>275</v>
      </c>
      <c r="K152" s="9">
        <v>18603655902</v>
      </c>
      <c r="L152" s="7">
        <v>6208.75</v>
      </c>
      <c r="M152" s="7">
        <v>0</v>
      </c>
      <c r="N152" s="7">
        <v>310.4375</v>
      </c>
      <c r="O152" s="33">
        <f t="shared" si="10"/>
        <v>1</v>
      </c>
      <c r="P152" s="20">
        <f t="shared" si="11"/>
        <v>0</v>
      </c>
      <c r="Q152">
        <f>SUMIFS(联通数据!I:I,联通数据!A:A,LEFT(Q$1,6),联通数据!C:C,H152)/1000</f>
        <v>0</v>
      </c>
    </row>
    <row r="153" spans="1:17">
      <c r="A153" s="9">
        <v>246539</v>
      </c>
      <c r="B153" s="9" t="s">
        <v>276</v>
      </c>
      <c r="C153" s="9"/>
      <c r="D153" s="9"/>
      <c r="E153" s="9" t="s">
        <v>16</v>
      </c>
      <c r="F153" s="18">
        <v>43180</v>
      </c>
      <c r="G153" s="9" t="s">
        <v>17</v>
      </c>
      <c r="H153" s="9">
        <v>13244693607</v>
      </c>
      <c r="I153" s="9" t="s">
        <v>292</v>
      </c>
      <c r="J153" s="9" t="s">
        <v>151</v>
      </c>
      <c r="K153" s="9">
        <v>15645902632</v>
      </c>
      <c r="L153" s="7">
        <v>0</v>
      </c>
      <c r="M153" s="7">
        <v>0</v>
      </c>
      <c r="N153" s="7">
        <v>0</v>
      </c>
      <c r="O153" s="33">
        <f t="shared" si="10"/>
        <v>0</v>
      </c>
      <c r="P153" s="20">
        <f t="shared" si="11"/>
        <v>0</v>
      </c>
      <c r="Q153">
        <f>SUMIFS(联通数据!I:I,联通数据!A:A,LEFT(Q$1,6),联通数据!C:C,H153)/1000</f>
        <v>0</v>
      </c>
    </row>
    <row r="154" spans="1:17">
      <c r="A154" s="9">
        <v>246553</v>
      </c>
      <c r="B154" s="9" t="s">
        <v>215</v>
      </c>
      <c r="C154" s="9"/>
      <c r="D154" s="9"/>
      <c r="E154" s="9" t="s">
        <v>29</v>
      </c>
      <c r="F154" s="18">
        <v>43180</v>
      </c>
      <c r="G154" s="9" t="s">
        <v>17</v>
      </c>
      <c r="H154" s="9">
        <v>13100920679</v>
      </c>
      <c r="I154" s="9" t="s">
        <v>292</v>
      </c>
      <c r="J154" s="9" t="s">
        <v>277</v>
      </c>
      <c r="K154" s="9">
        <v>15604524549</v>
      </c>
      <c r="L154" s="7">
        <v>0</v>
      </c>
      <c r="M154" s="7">
        <v>0</v>
      </c>
      <c r="N154" s="7">
        <v>0</v>
      </c>
      <c r="O154" s="33">
        <f t="shared" si="10"/>
        <v>0</v>
      </c>
      <c r="P154" s="20">
        <f t="shared" si="11"/>
        <v>0</v>
      </c>
      <c r="Q154">
        <f>SUMIFS(联通数据!I:I,联通数据!A:A,LEFT(Q$1,6),联通数据!C:C,H154)/1000</f>
        <v>0</v>
      </c>
    </row>
    <row r="155" spans="1:17">
      <c r="A155" s="9">
        <v>246584</v>
      </c>
      <c r="B155" s="9" t="s">
        <v>278</v>
      </c>
      <c r="C155" s="9"/>
      <c r="D155" s="9"/>
      <c r="E155" s="9" t="s">
        <v>21</v>
      </c>
      <c r="F155" s="18">
        <v>43182</v>
      </c>
      <c r="G155" s="9" t="s">
        <v>17</v>
      </c>
      <c r="H155" s="9">
        <v>13114531516</v>
      </c>
      <c r="I155" s="9" t="s">
        <v>292</v>
      </c>
      <c r="J155" s="9" t="s">
        <v>32</v>
      </c>
      <c r="K155" s="9">
        <v>18604530226</v>
      </c>
      <c r="L155" s="7">
        <v>1084.58</v>
      </c>
      <c r="M155" s="7">
        <v>0</v>
      </c>
      <c r="N155" s="7">
        <v>54.229</v>
      </c>
      <c r="O155" s="33">
        <f t="shared" si="10"/>
        <v>0</v>
      </c>
      <c r="P155" s="20">
        <f t="shared" si="11"/>
        <v>54.23</v>
      </c>
      <c r="Q155">
        <f>SUMIFS(联通数据!I:I,联通数据!A:A,LEFT(Q$1,6),联通数据!C:C,H155)/1000</f>
        <v>1084.58</v>
      </c>
    </row>
    <row r="156" spans="1:17">
      <c r="A156" s="21">
        <v>246694</v>
      </c>
      <c r="B156" s="9" t="s">
        <v>279</v>
      </c>
      <c r="C156" s="9"/>
      <c r="D156" s="9"/>
      <c r="E156" s="9" t="s">
        <v>21</v>
      </c>
      <c r="F156" s="18">
        <v>43187</v>
      </c>
      <c r="G156" s="9" t="s">
        <v>17</v>
      </c>
      <c r="H156" s="21">
        <v>13114635996</v>
      </c>
      <c r="I156" s="9" t="s">
        <v>292</v>
      </c>
      <c r="J156" s="9" t="s">
        <v>32</v>
      </c>
      <c r="K156" s="21">
        <v>18604530226</v>
      </c>
      <c r="L156" s="7">
        <v>0</v>
      </c>
      <c r="M156" s="7">
        <v>0</v>
      </c>
      <c r="N156" s="7">
        <v>0</v>
      </c>
      <c r="O156" s="33">
        <f t="shared" si="10"/>
        <v>0</v>
      </c>
      <c r="P156" s="20">
        <f t="shared" si="11"/>
        <v>0</v>
      </c>
      <c r="Q156">
        <f>SUMIFS(联通数据!I:I,联通数据!A:A,LEFT(Q$1,6),联通数据!C:C,H156)/1000</f>
        <v>0</v>
      </c>
    </row>
    <row r="157" spans="1:17">
      <c r="A157" s="21">
        <v>246777</v>
      </c>
      <c r="B157" s="9" t="s">
        <v>280</v>
      </c>
      <c r="C157" s="9"/>
      <c r="D157" s="9"/>
      <c r="E157" s="9" t="s">
        <v>16</v>
      </c>
      <c r="F157" s="18">
        <v>43192</v>
      </c>
      <c r="G157" s="9" t="s">
        <v>17</v>
      </c>
      <c r="H157" s="21">
        <v>15694596562</v>
      </c>
      <c r="I157" s="9" t="s">
        <v>292</v>
      </c>
      <c r="J157" s="9" t="s">
        <v>151</v>
      </c>
      <c r="K157" s="21">
        <v>15645902632</v>
      </c>
      <c r="L157" s="7">
        <v>0</v>
      </c>
      <c r="M157" s="7">
        <v>0</v>
      </c>
      <c r="N157" s="7">
        <v>0</v>
      </c>
      <c r="O157" s="33">
        <f t="shared" si="10"/>
        <v>0</v>
      </c>
      <c r="P157" s="20">
        <f t="shared" si="11"/>
        <v>0</v>
      </c>
      <c r="Q157">
        <f>SUMIFS(联通数据!I:I,联通数据!A:A,LEFT(Q$1,6),联通数据!C:C,H157)/1000</f>
        <v>0</v>
      </c>
    </row>
    <row r="158" spans="1:17">
      <c r="A158" s="21">
        <v>246794</v>
      </c>
      <c r="B158" s="9" t="s">
        <v>231</v>
      </c>
      <c r="C158" s="9"/>
      <c r="D158" s="9"/>
      <c r="E158" s="9" t="s">
        <v>16</v>
      </c>
      <c r="F158" s="18">
        <v>43192</v>
      </c>
      <c r="G158" s="9" t="s">
        <v>17</v>
      </c>
      <c r="H158" s="21">
        <v>13263641975</v>
      </c>
      <c r="I158" s="9" t="s">
        <v>292</v>
      </c>
      <c r="J158" s="9" t="s">
        <v>281</v>
      </c>
      <c r="K158" s="21">
        <v>15645900697</v>
      </c>
      <c r="L158" s="7">
        <v>0</v>
      </c>
      <c r="M158" s="7">
        <v>0</v>
      </c>
      <c r="N158" s="7">
        <v>0</v>
      </c>
      <c r="O158" s="33">
        <f t="shared" si="10"/>
        <v>0</v>
      </c>
      <c r="P158" s="20">
        <f t="shared" si="11"/>
        <v>0</v>
      </c>
      <c r="Q158">
        <f>SUMIFS(联通数据!I:I,联通数据!A:A,LEFT(Q$1,6),联通数据!C:C,H158)/1000</f>
        <v>0</v>
      </c>
    </row>
    <row r="159" spans="1:17">
      <c r="A159" s="21">
        <v>246839</v>
      </c>
      <c r="B159" s="9" t="s">
        <v>282</v>
      </c>
      <c r="C159" s="9"/>
      <c r="D159" s="9"/>
      <c r="E159" s="9" t="s">
        <v>24</v>
      </c>
      <c r="F159" s="18">
        <v>43193</v>
      </c>
      <c r="G159" s="9" t="s">
        <v>17</v>
      </c>
      <c r="H159" s="21">
        <v>15561802867</v>
      </c>
      <c r="I159" s="9" t="s">
        <v>287</v>
      </c>
      <c r="J159" s="9" t="s">
        <v>283</v>
      </c>
      <c r="K159" s="21">
        <v>18603655667</v>
      </c>
      <c r="L159" s="7">
        <v>0</v>
      </c>
      <c r="M159" s="7">
        <v>0</v>
      </c>
      <c r="N159" s="7">
        <v>0</v>
      </c>
      <c r="O159" s="33">
        <f t="shared" si="10"/>
        <v>0</v>
      </c>
      <c r="P159" s="20">
        <f t="shared" si="11"/>
        <v>0</v>
      </c>
      <c r="Q159">
        <f>SUMIFS(联通数据!I:I,联通数据!A:A,LEFT(Q$1,6),联通数据!C:C,H159)/1000</f>
        <v>0</v>
      </c>
    </row>
    <row r="160" spans="1:17">
      <c r="A160" s="21">
        <v>247138</v>
      </c>
      <c r="B160" s="9" t="s">
        <v>284</v>
      </c>
      <c r="C160" s="9"/>
      <c r="D160" s="9"/>
      <c r="E160" s="9" t="s">
        <v>21</v>
      </c>
      <c r="F160" s="18">
        <v>43206</v>
      </c>
      <c r="G160" s="9" t="s">
        <v>17</v>
      </c>
      <c r="H160" s="21">
        <v>13114536307</v>
      </c>
      <c r="I160" s="9" t="s">
        <v>292</v>
      </c>
      <c r="J160" s="9" t="s">
        <v>32</v>
      </c>
      <c r="K160" s="21">
        <v>18604530226</v>
      </c>
      <c r="L160" s="7">
        <v>279.58</v>
      </c>
      <c r="M160" s="7">
        <v>0</v>
      </c>
      <c r="N160" s="7">
        <v>13.979</v>
      </c>
      <c r="O160" s="33">
        <f t="shared" si="10"/>
        <v>0</v>
      </c>
      <c r="P160" s="20">
        <f t="shared" si="11"/>
        <v>13.98</v>
      </c>
      <c r="Q160">
        <f>SUMIFS(联通数据!I:I,联通数据!A:A,LEFT(Q$1,6),联通数据!C:C,H160)/1000</f>
        <v>279.58</v>
      </c>
    </row>
    <row r="161" spans="1:17">
      <c r="A161" s="21">
        <v>247325</v>
      </c>
      <c r="B161" s="9" t="s">
        <v>285</v>
      </c>
      <c r="C161" s="9"/>
      <c r="D161" s="9"/>
      <c r="E161" s="9" t="s">
        <v>21</v>
      </c>
      <c r="F161" s="18">
        <v>43215</v>
      </c>
      <c r="G161" s="9" t="s">
        <v>17</v>
      </c>
      <c r="H161" s="21">
        <v>13136885291</v>
      </c>
      <c r="I161" s="9" t="s">
        <v>292</v>
      </c>
      <c r="J161" s="9" t="s">
        <v>32</v>
      </c>
      <c r="K161" s="21">
        <v>18604530226</v>
      </c>
      <c r="L161" s="7">
        <v>0</v>
      </c>
      <c r="M161" s="7">
        <v>0</v>
      </c>
      <c r="N161" s="7">
        <v>0</v>
      </c>
      <c r="O161" s="33">
        <f t="shared" si="10"/>
        <v>0</v>
      </c>
      <c r="P161" s="20">
        <f t="shared" si="11"/>
        <v>0</v>
      </c>
      <c r="Q161">
        <f>SUMIFS(联通数据!I:I,联通数据!A:A,LEFT(Q$1,6),联通数据!C:C,H161)/1000</f>
        <v>0</v>
      </c>
    </row>
    <row r="162" spans="1:17">
      <c r="A162" s="21">
        <v>247967</v>
      </c>
      <c r="B162" s="9" t="s">
        <v>286</v>
      </c>
      <c r="C162" s="9"/>
      <c r="D162" s="9"/>
      <c r="E162" s="9" t="s">
        <v>82</v>
      </c>
      <c r="F162" s="18">
        <v>43249</v>
      </c>
      <c r="G162" s="9" t="s">
        <v>17</v>
      </c>
      <c r="H162" s="21">
        <v>13284683911</v>
      </c>
      <c r="I162" s="9" t="s">
        <v>287</v>
      </c>
      <c r="J162" s="9" t="s">
        <v>83</v>
      </c>
      <c r="K162" s="21">
        <v>18604689108</v>
      </c>
      <c r="L162" s="7">
        <v>266.45</v>
      </c>
      <c r="M162" s="7">
        <v>0</v>
      </c>
      <c r="N162" s="7">
        <v>13.3225</v>
      </c>
      <c r="O162" s="33">
        <f t="shared" si="10"/>
        <v>0.00900731844623748</v>
      </c>
      <c r="P162" s="20">
        <f t="shared" si="11"/>
        <v>13.2</v>
      </c>
      <c r="Q162">
        <f>SUMIFS(联通数据!I:I,联通数据!A:A,LEFT(Q$1,6),联通数据!C:C,H162)/1000</f>
        <v>264.05</v>
      </c>
    </row>
    <row r="163" spans="1:17">
      <c r="A163" s="21">
        <v>248330</v>
      </c>
      <c r="B163" s="9" t="s">
        <v>245</v>
      </c>
      <c r="C163" s="9"/>
      <c r="D163" s="9"/>
      <c r="E163" s="9" t="s">
        <v>29</v>
      </c>
      <c r="F163" s="18">
        <v>43264</v>
      </c>
      <c r="G163" s="9" t="s">
        <v>17</v>
      </c>
      <c r="H163" s="21">
        <v>13136637193</v>
      </c>
      <c r="I163" s="9" t="s">
        <v>292</v>
      </c>
      <c r="J163" s="9" t="s">
        <v>131</v>
      </c>
      <c r="K163" s="21">
        <v>15645202539</v>
      </c>
      <c r="L163" s="7">
        <v>100</v>
      </c>
      <c r="M163" s="7">
        <v>0</v>
      </c>
      <c r="N163" s="7">
        <v>5</v>
      </c>
      <c r="O163" s="33">
        <f t="shared" si="10"/>
        <v>0</v>
      </c>
      <c r="P163" s="20">
        <f t="shared" si="11"/>
        <v>5</v>
      </c>
      <c r="Q163">
        <f>SUMIFS(联通数据!I:I,联通数据!A:A,LEFT(Q$1,6),联通数据!C:C,H163)/1000</f>
        <v>100</v>
      </c>
    </row>
    <row r="164" spans="1:17">
      <c r="A164" s="21">
        <v>248378</v>
      </c>
      <c r="B164" s="9" t="s">
        <v>288</v>
      </c>
      <c r="C164" s="9"/>
      <c r="D164" s="9"/>
      <c r="E164" s="9" t="s">
        <v>21</v>
      </c>
      <c r="F164" s="18">
        <v>43265</v>
      </c>
      <c r="G164" s="9" t="s">
        <v>17</v>
      </c>
      <c r="H164" s="21">
        <v>13029885857</v>
      </c>
      <c r="I164" s="9" t="s">
        <v>292</v>
      </c>
      <c r="J164" s="9" t="s">
        <v>32</v>
      </c>
      <c r="K164" s="21">
        <v>18604530226</v>
      </c>
      <c r="L164" s="7">
        <v>53.76</v>
      </c>
      <c r="M164" s="7">
        <v>0</v>
      </c>
      <c r="N164" s="7">
        <v>2.688</v>
      </c>
      <c r="O164" s="33">
        <f t="shared" si="10"/>
        <v>0</v>
      </c>
      <c r="P164" s="20">
        <f t="shared" si="11"/>
        <v>2.69</v>
      </c>
      <c r="Q164">
        <f>SUMIFS(联通数据!I:I,联通数据!A:A,LEFT(Q$1,6),联通数据!C:C,H164)/1000</f>
        <v>53.76</v>
      </c>
    </row>
    <row r="165" spans="1:17">
      <c r="A165" s="21">
        <v>248684</v>
      </c>
      <c r="B165" s="9" t="s">
        <v>295</v>
      </c>
      <c r="C165" s="9"/>
      <c r="D165" s="9"/>
      <c r="E165" s="9" t="s">
        <v>24</v>
      </c>
      <c r="F165" s="18">
        <v>43282</v>
      </c>
      <c r="G165" s="9" t="s">
        <v>17</v>
      </c>
      <c r="H165" s="21">
        <v>13258679780</v>
      </c>
      <c r="I165" s="9" t="s">
        <v>287</v>
      </c>
      <c r="J165" s="9" t="s">
        <v>364</v>
      </c>
      <c r="K165" s="21">
        <v>18645177668</v>
      </c>
      <c r="L165" s="7">
        <v>1222.29</v>
      </c>
      <c r="M165" s="7">
        <v>0</v>
      </c>
      <c r="N165" s="7">
        <v>61.1145</v>
      </c>
      <c r="O165" s="33">
        <f t="shared" si="10"/>
        <v>0</v>
      </c>
      <c r="P165" s="20">
        <f t="shared" si="11"/>
        <v>61.11</v>
      </c>
      <c r="Q165">
        <f>SUMIFS(联通数据!I:I,联通数据!A:A,LEFT(Q$1,6),联通数据!C:C,H165)/1000</f>
        <v>1222.29</v>
      </c>
    </row>
    <row r="166" spans="1:17">
      <c r="A166" s="21">
        <v>248700</v>
      </c>
      <c r="B166" s="9" t="s">
        <v>297</v>
      </c>
      <c r="C166" s="9"/>
      <c r="D166" s="9"/>
      <c r="E166" s="9" t="s">
        <v>16</v>
      </c>
      <c r="F166" s="18">
        <v>43283</v>
      </c>
      <c r="G166" s="9" t="s">
        <v>17</v>
      </c>
      <c r="H166" s="21">
        <v>13019080312</v>
      </c>
      <c r="I166" s="9" t="s">
        <v>292</v>
      </c>
      <c r="J166" s="9" t="s">
        <v>298</v>
      </c>
      <c r="K166" s="21">
        <v>15645900596</v>
      </c>
      <c r="L166" s="7">
        <v>0</v>
      </c>
      <c r="M166" s="7">
        <v>0</v>
      </c>
      <c r="N166" s="7">
        <v>0</v>
      </c>
      <c r="O166" s="33">
        <f t="shared" si="10"/>
        <v>0</v>
      </c>
      <c r="P166" s="20">
        <f t="shared" si="11"/>
        <v>0</v>
      </c>
      <c r="Q166">
        <f>SUMIFS(联通数据!I:I,联通数据!A:A,LEFT(Q$1,6),联通数据!C:C,H166)/1000</f>
        <v>0</v>
      </c>
    </row>
    <row r="167" spans="1:17">
      <c r="A167" s="21">
        <v>248751</v>
      </c>
      <c r="B167" s="9" t="s">
        <v>299</v>
      </c>
      <c r="C167" s="9"/>
      <c r="D167" s="9"/>
      <c r="E167" s="9" t="s">
        <v>16</v>
      </c>
      <c r="F167" s="18">
        <v>43286</v>
      </c>
      <c r="G167" s="9" t="s">
        <v>17</v>
      </c>
      <c r="H167" s="21">
        <v>13019081027</v>
      </c>
      <c r="I167" s="9" t="s">
        <v>292</v>
      </c>
      <c r="J167" s="9" t="s">
        <v>298</v>
      </c>
      <c r="K167" s="21">
        <v>15645900596</v>
      </c>
      <c r="L167" s="7">
        <v>0</v>
      </c>
      <c r="M167" s="7">
        <v>0</v>
      </c>
      <c r="N167" s="7">
        <v>0</v>
      </c>
      <c r="O167" s="33">
        <f t="shared" si="10"/>
        <v>0</v>
      </c>
      <c r="P167" s="20">
        <f t="shared" si="11"/>
        <v>0</v>
      </c>
      <c r="Q167">
        <f>SUMIFS(联通数据!I:I,联通数据!A:A,LEFT(Q$1,6),联通数据!C:C,H167)/1000</f>
        <v>0</v>
      </c>
    </row>
    <row r="168" spans="1:17">
      <c r="A168" s="21">
        <v>248759</v>
      </c>
      <c r="B168" s="9" t="s">
        <v>300</v>
      </c>
      <c r="C168" s="9"/>
      <c r="D168" s="9"/>
      <c r="E168" s="9" t="s">
        <v>16</v>
      </c>
      <c r="F168" s="18">
        <v>43286</v>
      </c>
      <c r="G168" s="9" t="s">
        <v>17</v>
      </c>
      <c r="H168" s="21">
        <v>13019087713</v>
      </c>
      <c r="I168" s="9" t="s">
        <v>292</v>
      </c>
      <c r="J168" s="9" t="s">
        <v>298</v>
      </c>
      <c r="K168" s="21">
        <v>15645900596</v>
      </c>
      <c r="L168" s="7">
        <v>0</v>
      </c>
      <c r="M168" s="7">
        <v>0</v>
      </c>
      <c r="N168" s="7">
        <v>0</v>
      </c>
      <c r="O168" s="33">
        <f t="shared" si="10"/>
        <v>0</v>
      </c>
      <c r="P168" s="20">
        <f t="shared" si="11"/>
        <v>0</v>
      </c>
      <c r="Q168">
        <f>SUMIFS(联通数据!I:I,联通数据!A:A,LEFT(Q$1,6),联通数据!C:C,H168)/1000</f>
        <v>0</v>
      </c>
    </row>
    <row r="169" spans="1:17">
      <c r="A169" s="21">
        <v>248777</v>
      </c>
      <c r="B169" s="9" t="s">
        <v>301</v>
      </c>
      <c r="C169" s="9"/>
      <c r="D169" s="9"/>
      <c r="E169" s="9" t="s">
        <v>16</v>
      </c>
      <c r="F169" s="18">
        <v>43287</v>
      </c>
      <c r="G169" s="9" t="s">
        <v>17</v>
      </c>
      <c r="H169" s="21">
        <v>13019073091</v>
      </c>
      <c r="I169" s="9" t="s">
        <v>292</v>
      </c>
      <c r="J169" s="9" t="s">
        <v>298</v>
      </c>
      <c r="K169" s="21">
        <v>15645900596</v>
      </c>
      <c r="L169" s="7">
        <v>0</v>
      </c>
      <c r="M169" s="7">
        <v>0</v>
      </c>
      <c r="N169" s="7">
        <v>0</v>
      </c>
      <c r="O169" s="33">
        <f t="shared" si="10"/>
        <v>0</v>
      </c>
      <c r="P169" s="20">
        <f t="shared" si="11"/>
        <v>0</v>
      </c>
      <c r="Q169">
        <f>SUMIFS(联通数据!I:I,联通数据!A:A,LEFT(Q$1,6),联通数据!C:C,H169)/1000</f>
        <v>0</v>
      </c>
    </row>
    <row r="170" spans="1:17">
      <c r="A170" s="21">
        <v>248801</v>
      </c>
      <c r="B170" s="9" t="s">
        <v>302</v>
      </c>
      <c r="C170" s="9"/>
      <c r="D170" s="9"/>
      <c r="E170" s="9" t="s">
        <v>24</v>
      </c>
      <c r="F170" s="18">
        <v>43290</v>
      </c>
      <c r="G170" s="9" t="s">
        <v>17</v>
      </c>
      <c r="H170" s="21">
        <v>18503632002</v>
      </c>
      <c r="I170" s="9" t="s">
        <v>287</v>
      </c>
      <c r="J170" s="9" t="s">
        <v>107</v>
      </c>
      <c r="K170" s="21">
        <v>18603653134</v>
      </c>
      <c r="L170" s="7">
        <v>100</v>
      </c>
      <c r="M170" s="7">
        <v>0</v>
      </c>
      <c r="N170" s="7">
        <v>5</v>
      </c>
      <c r="O170" s="33">
        <f t="shared" si="10"/>
        <v>0</v>
      </c>
      <c r="P170" s="20">
        <f t="shared" si="11"/>
        <v>5</v>
      </c>
      <c r="Q170">
        <f>SUMIFS(联通数据!I:I,联通数据!A:A,LEFT(Q$1,6),联通数据!C:C,H170)/1000</f>
        <v>100</v>
      </c>
    </row>
    <row r="171" spans="1:17">
      <c r="A171" s="21">
        <v>249151</v>
      </c>
      <c r="B171" s="9" t="s">
        <v>303</v>
      </c>
      <c r="C171" s="9"/>
      <c r="D171" s="9"/>
      <c r="E171" s="9" t="s">
        <v>85</v>
      </c>
      <c r="F171" s="18">
        <v>43314</v>
      </c>
      <c r="G171" s="9" t="s">
        <v>17</v>
      </c>
      <c r="H171" s="21">
        <v>15504567856</v>
      </c>
      <c r="I171" s="9" t="s">
        <v>287</v>
      </c>
      <c r="J171" s="9" t="s">
        <v>304</v>
      </c>
      <c r="K171" s="21">
        <v>18645625705</v>
      </c>
      <c r="L171" s="7">
        <v>50</v>
      </c>
      <c r="M171" s="7">
        <v>0</v>
      </c>
      <c r="N171" s="7">
        <v>2.5</v>
      </c>
      <c r="O171" s="33">
        <f t="shared" si="10"/>
        <v>0</v>
      </c>
      <c r="P171" s="20">
        <f t="shared" si="11"/>
        <v>2.5</v>
      </c>
      <c r="Q171">
        <f>SUMIFS(联通数据!I:I,联通数据!A:A,LEFT(Q$1,6),联通数据!C:C,H171)/1000</f>
        <v>50</v>
      </c>
    </row>
    <row r="172" spans="1:17">
      <c r="A172" s="21">
        <v>249153</v>
      </c>
      <c r="B172" s="9" t="s">
        <v>305</v>
      </c>
      <c r="C172" s="9"/>
      <c r="D172" s="9"/>
      <c r="E172" s="9" t="s">
        <v>141</v>
      </c>
      <c r="F172" s="18">
        <v>43314</v>
      </c>
      <c r="G172" s="9" t="s">
        <v>17</v>
      </c>
      <c r="H172" s="21">
        <v>15604577963</v>
      </c>
      <c r="I172" s="9" t="s">
        <v>287</v>
      </c>
      <c r="J172" s="9" t="s">
        <v>194</v>
      </c>
      <c r="K172" s="21">
        <v>15604570118</v>
      </c>
      <c r="L172" s="7">
        <v>0</v>
      </c>
      <c r="M172" s="7">
        <v>0</v>
      </c>
      <c r="N172" s="7">
        <v>0</v>
      </c>
      <c r="O172" s="33">
        <f t="shared" si="10"/>
        <v>0</v>
      </c>
      <c r="P172" s="20">
        <f t="shared" si="11"/>
        <v>0</v>
      </c>
      <c r="Q172">
        <f>SUMIFS(联通数据!I:I,联通数据!A:A,LEFT(Q$1,6),联通数据!C:C,H172)/1000</f>
        <v>0</v>
      </c>
    </row>
    <row r="173" spans="1:17">
      <c r="A173" s="21">
        <v>249402</v>
      </c>
      <c r="B173" s="9" t="s">
        <v>306</v>
      </c>
      <c r="C173" s="9"/>
      <c r="D173" s="9"/>
      <c r="E173" s="9" t="s">
        <v>29</v>
      </c>
      <c r="F173" s="18">
        <v>43333</v>
      </c>
      <c r="G173" s="9" t="s">
        <v>17</v>
      </c>
      <c r="H173" s="21">
        <v>15636952975</v>
      </c>
      <c r="I173" s="9" t="s">
        <v>287</v>
      </c>
      <c r="J173" s="9" t="s">
        <v>342</v>
      </c>
      <c r="K173" s="21">
        <v>15604526677</v>
      </c>
      <c r="L173" s="7">
        <v>0</v>
      </c>
      <c r="M173" s="7">
        <v>0</v>
      </c>
      <c r="N173" s="7">
        <v>0</v>
      </c>
      <c r="O173" s="33">
        <f t="shared" si="10"/>
        <v>0</v>
      </c>
      <c r="P173" s="20">
        <f t="shared" si="11"/>
        <v>0</v>
      </c>
      <c r="Q173">
        <f>SUMIFS(联通数据!I:I,联通数据!A:A,LEFT(Q$1,6),联通数据!C:C,H173)/1000</f>
        <v>0</v>
      </c>
    </row>
    <row r="174" spans="1:17">
      <c r="A174" s="21">
        <v>249406</v>
      </c>
      <c r="B174" s="9" t="s">
        <v>308</v>
      </c>
      <c r="C174" s="9"/>
      <c r="D174" s="9"/>
      <c r="E174" s="9" t="s">
        <v>24</v>
      </c>
      <c r="F174" s="18">
        <v>43333</v>
      </c>
      <c r="G174" s="9" t="s">
        <v>17</v>
      </c>
      <c r="H174" s="21">
        <v>18545819376</v>
      </c>
      <c r="I174" s="9" t="s">
        <v>287</v>
      </c>
      <c r="J174" s="9" t="s">
        <v>309</v>
      </c>
      <c r="K174" s="21">
        <v>18645177557</v>
      </c>
      <c r="L174" s="7">
        <v>50</v>
      </c>
      <c r="M174" s="7">
        <v>0</v>
      </c>
      <c r="N174" s="7">
        <v>2.5</v>
      </c>
      <c r="O174" s="33">
        <f t="shared" si="10"/>
        <v>0</v>
      </c>
      <c r="P174" s="20">
        <f t="shared" si="11"/>
        <v>2.5</v>
      </c>
      <c r="Q174">
        <f>SUMIFS(联通数据!I:I,联通数据!A:A,LEFT(Q$1,6),联通数据!C:C,H174)/1000</f>
        <v>50</v>
      </c>
    </row>
    <row r="175" spans="1:17">
      <c r="A175" s="21">
        <v>249546</v>
      </c>
      <c r="B175" s="9" t="s">
        <v>310</v>
      </c>
      <c r="C175" s="9"/>
      <c r="D175" s="9"/>
      <c r="E175" s="9" t="s">
        <v>21</v>
      </c>
      <c r="F175" s="18">
        <v>43344</v>
      </c>
      <c r="G175" s="9" t="s">
        <v>17</v>
      </c>
      <c r="H175" s="21">
        <v>13199333621</v>
      </c>
      <c r="I175" s="9" t="s">
        <v>292</v>
      </c>
      <c r="J175" s="9" t="s">
        <v>311</v>
      </c>
      <c r="K175" s="21">
        <v>18645360121</v>
      </c>
      <c r="L175" s="7">
        <v>50</v>
      </c>
      <c r="M175" s="7">
        <v>0</v>
      </c>
      <c r="N175" s="7">
        <v>2.5</v>
      </c>
      <c r="O175" s="33">
        <f t="shared" si="10"/>
        <v>0</v>
      </c>
      <c r="P175" s="20">
        <f t="shared" si="11"/>
        <v>2.5</v>
      </c>
      <c r="Q175">
        <f>SUMIFS(联通数据!I:I,联通数据!A:A,LEFT(Q$1,6),联通数据!C:C,H175)/1000</f>
        <v>50</v>
      </c>
    </row>
    <row r="176" spans="1:17">
      <c r="A176" s="21">
        <v>249936</v>
      </c>
      <c r="B176" s="9" t="s">
        <v>312</v>
      </c>
      <c r="C176" s="9"/>
      <c r="D176" s="9"/>
      <c r="E176" s="9" t="s">
        <v>24</v>
      </c>
      <c r="F176" s="18">
        <v>43369</v>
      </c>
      <c r="G176" s="9" t="s">
        <v>17</v>
      </c>
      <c r="H176" s="21">
        <v>15546505621</v>
      </c>
      <c r="I176" s="9" t="s">
        <v>287</v>
      </c>
      <c r="J176" s="9" t="s">
        <v>294</v>
      </c>
      <c r="K176" s="21">
        <v>18603658298</v>
      </c>
      <c r="L176" s="7">
        <v>0.3</v>
      </c>
      <c r="M176" s="7">
        <v>0</v>
      </c>
      <c r="N176" s="7">
        <v>0.015</v>
      </c>
      <c r="O176" s="33">
        <f t="shared" si="10"/>
        <v>0</v>
      </c>
      <c r="P176" s="20">
        <f t="shared" si="11"/>
        <v>0.02</v>
      </c>
      <c r="Q176">
        <f>SUMIFS(联通数据!I:I,联通数据!A:A,LEFT(Q$1,6),联通数据!C:C,H176)/1000</f>
        <v>0.3</v>
      </c>
    </row>
    <row r="177" spans="1:17">
      <c r="A177" s="21">
        <v>250266</v>
      </c>
      <c r="B177" s="9" t="s">
        <v>313</v>
      </c>
      <c r="C177" s="9"/>
      <c r="D177" s="9"/>
      <c r="E177" s="9" t="s">
        <v>70</v>
      </c>
      <c r="F177" s="18">
        <v>43390</v>
      </c>
      <c r="G177" s="9" t="s">
        <v>17</v>
      </c>
      <c r="H177" s="21">
        <v>13091629072</v>
      </c>
      <c r="I177" s="9" t="s">
        <v>287</v>
      </c>
      <c r="J177" s="9" t="s">
        <v>314</v>
      </c>
      <c r="K177" s="21">
        <v>18604511277</v>
      </c>
      <c r="L177" s="7">
        <v>0</v>
      </c>
      <c r="M177" s="7">
        <v>0</v>
      </c>
      <c r="N177" s="7">
        <v>0</v>
      </c>
      <c r="O177" s="33">
        <f t="shared" si="10"/>
        <v>0</v>
      </c>
      <c r="P177" s="20">
        <f t="shared" si="11"/>
        <v>0</v>
      </c>
      <c r="Q177">
        <f>SUMIFS(联通数据!I:I,联通数据!A:A,LEFT(Q$1,6),联通数据!C:C,H177)/1000</f>
        <v>0</v>
      </c>
    </row>
    <row r="178" spans="1:17">
      <c r="A178" s="21">
        <v>250346</v>
      </c>
      <c r="B178" s="9" t="s">
        <v>315</v>
      </c>
      <c r="C178" s="9"/>
      <c r="D178" s="9"/>
      <c r="E178" s="9" t="s">
        <v>85</v>
      </c>
      <c r="F178" s="18">
        <v>43395</v>
      </c>
      <c r="G178" s="9" t="s">
        <v>17</v>
      </c>
      <c r="H178" s="21">
        <v>13214561571</v>
      </c>
      <c r="I178" s="9" t="s">
        <v>287</v>
      </c>
      <c r="J178" s="9" t="s">
        <v>316</v>
      </c>
      <c r="K178" s="21">
        <v>18604560610</v>
      </c>
      <c r="L178" s="7">
        <v>0</v>
      </c>
      <c r="M178" s="7">
        <v>0</v>
      </c>
      <c r="N178" s="7">
        <v>0</v>
      </c>
      <c r="O178" s="33">
        <f t="shared" si="10"/>
        <v>0</v>
      </c>
      <c r="P178" s="20">
        <f t="shared" si="11"/>
        <v>0</v>
      </c>
      <c r="Q178">
        <f>SUMIFS(联通数据!I:I,联通数据!A:A,LEFT(Q$1,6),联通数据!C:C,H178)/1000</f>
        <v>0</v>
      </c>
    </row>
    <row r="179" spans="1:17">
      <c r="A179" s="21">
        <v>250408</v>
      </c>
      <c r="B179" s="9" t="s">
        <v>317</v>
      </c>
      <c r="C179" s="9"/>
      <c r="D179" s="9"/>
      <c r="E179" s="9" t="s">
        <v>34</v>
      </c>
      <c r="F179" s="18">
        <v>43399</v>
      </c>
      <c r="G179" s="9" t="s">
        <v>17</v>
      </c>
      <c r="H179" s="21">
        <v>13204580405</v>
      </c>
      <c r="I179" s="9" t="s">
        <v>287</v>
      </c>
      <c r="J179" s="9" t="s">
        <v>318</v>
      </c>
      <c r="K179" s="21">
        <v>15604571215</v>
      </c>
      <c r="L179" s="7">
        <v>100</v>
      </c>
      <c r="M179" s="7">
        <v>0</v>
      </c>
      <c r="N179" s="7">
        <v>5</v>
      </c>
      <c r="O179" s="33">
        <f t="shared" si="10"/>
        <v>0</v>
      </c>
      <c r="P179" s="20">
        <f t="shared" si="11"/>
        <v>5</v>
      </c>
      <c r="Q179">
        <f>SUMIFS(联通数据!I:I,联通数据!A:A,LEFT(Q$1,6),联通数据!C:C,H179)/1000</f>
        <v>100</v>
      </c>
    </row>
    <row r="180" spans="1:17">
      <c r="A180" s="21">
        <v>250424</v>
      </c>
      <c r="B180" s="9" t="s">
        <v>319</v>
      </c>
      <c r="C180" s="9"/>
      <c r="D180" s="9"/>
      <c r="E180" s="9" t="s">
        <v>70</v>
      </c>
      <c r="F180" s="18">
        <v>43402</v>
      </c>
      <c r="G180" s="9" t="s">
        <v>17</v>
      </c>
      <c r="H180" s="21">
        <v>15545426286</v>
      </c>
      <c r="I180" s="9" t="s">
        <v>287</v>
      </c>
      <c r="J180" s="9" t="s">
        <v>314</v>
      </c>
      <c r="K180" s="21">
        <v>18604541277</v>
      </c>
      <c r="L180" s="7">
        <v>800</v>
      </c>
      <c r="M180" s="7">
        <v>0</v>
      </c>
      <c r="N180" s="7">
        <v>40</v>
      </c>
      <c r="O180" s="33">
        <f t="shared" si="10"/>
        <v>0</v>
      </c>
      <c r="P180" s="20">
        <f t="shared" si="11"/>
        <v>40</v>
      </c>
      <c r="Q180">
        <f>SUMIFS(联通数据!I:I,联通数据!A:A,LEFT(Q$1,6),联通数据!C:C,H180)/1000</f>
        <v>800</v>
      </c>
    </row>
    <row r="181" spans="1:17">
      <c r="A181" s="21">
        <v>250665</v>
      </c>
      <c r="B181" s="9" t="s">
        <v>320</v>
      </c>
      <c r="C181" s="9"/>
      <c r="D181" s="9"/>
      <c r="E181" s="9" t="s">
        <v>24</v>
      </c>
      <c r="F181" s="18">
        <v>43413</v>
      </c>
      <c r="G181" s="9" t="s">
        <v>17</v>
      </c>
      <c r="H181" s="21">
        <v>13244647921</v>
      </c>
      <c r="I181" s="9" t="s">
        <v>287</v>
      </c>
      <c r="J181" s="9" t="s">
        <v>294</v>
      </c>
      <c r="K181" s="21">
        <v>18603658298</v>
      </c>
      <c r="L181" s="7">
        <v>0</v>
      </c>
      <c r="M181" s="7">
        <v>0</v>
      </c>
      <c r="N181" s="7">
        <v>0</v>
      </c>
      <c r="O181" s="33">
        <f t="shared" si="10"/>
        <v>0</v>
      </c>
      <c r="P181" s="20">
        <f t="shared" si="11"/>
        <v>0</v>
      </c>
      <c r="Q181">
        <f>SUMIFS(联通数据!I:I,联通数据!A:A,LEFT(Q$1,6),联通数据!C:C,H181)/1000</f>
        <v>0</v>
      </c>
    </row>
    <row r="182" spans="1:17">
      <c r="A182" s="21">
        <v>250666</v>
      </c>
      <c r="B182" s="9" t="s">
        <v>320</v>
      </c>
      <c r="C182" s="9"/>
      <c r="D182" s="9"/>
      <c r="E182" s="9" t="s">
        <v>24</v>
      </c>
      <c r="F182" s="18">
        <v>43413</v>
      </c>
      <c r="G182" s="9" t="s">
        <v>17</v>
      </c>
      <c r="H182" s="21">
        <v>13244648117</v>
      </c>
      <c r="I182" s="9" t="s">
        <v>287</v>
      </c>
      <c r="J182" s="9" t="s">
        <v>294</v>
      </c>
      <c r="K182" s="21">
        <v>18603658298</v>
      </c>
      <c r="L182" s="7">
        <v>0</v>
      </c>
      <c r="M182" s="7">
        <v>0</v>
      </c>
      <c r="N182" s="7">
        <v>0</v>
      </c>
      <c r="O182" s="33">
        <f t="shared" ref="O182:O213" si="12">IF(L182+M182&gt;0,1-Q182/(L182+M182),0)</f>
        <v>0</v>
      </c>
      <c r="P182" s="20">
        <f t="shared" ref="P182:P213" si="13">ROUND(N182*(1-O182),2)</f>
        <v>0</v>
      </c>
      <c r="Q182">
        <f>SUMIFS(联通数据!I:I,联通数据!A:A,LEFT(Q$1,6),联通数据!C:C,H182)/1000</f>
        <v>0</v>
      </c>
    </row>
    <row r="183" spans="1:17">
      <c r="A183" s="21">
        <v>250667</v>
      </c>
      <c r="B183" s="9" t="s">
        <v>320</v>
      </c>
      <c r="C183" s="9"/>
      <c r="D183" s="9"/>
      <c r="E183" s="9" t="s">
        <v>24</v>
      </c>
      <c r="F183" s="18">
        <v>43413</v>
      </c>
      <c r="G183" s="9" t="s">
        <v>17</v>
      </c>
      <c r="H183" s="21">
        <v>13244648225</v>
      </c>
      <c r="I183" s="9" t="s">
        <v>287</v>
      </c>
      <c r="J183" s="9" t="s">
        <v>294</v>
      </c>
      <c r="K183" s="21">
        <v>18603658298</v>
      </c>
      <c r="L183" s="7">
        <v>0</v>
      </c>
      <c r="M183" s="7">
        <v>0</v>
      </c>
      <c r="N183" s="7">
        <v>0</v>
      </c>
      <c r="O183" s="33">
        <f t="shared" si="12"/>
        <v>0</v>
      </c>
      <c r="P183" s="20">
        <f t="shared" si="13"/>
        <v>0</v>
      </c>
      <c r="Q183">
        <f>SUMIFS(联通数据!I:I,联通数据!A:A,LEFT(Q$1,6),联通数据!C:C,H183)/1000</f>
        <v>0</v>
      </c>
    </row>
    <row r="184" spans="1:17">
      <c r="A184" s="21">
        <v>250668</v>
      </c>
      <c r="B184" s="9" t="s">
        <v>320</v>
      </c>
      <c r="C184" s="9"/>
      <c r="D184" s="9"/>
      <c r="E184" s="9" t="s">
        <v>24</v>
      </c>
      <c r="F184" s="18">
        <v>43413</v>
      </c>
      <c r="G184" s="9" t="s">
        <v>17</v>
      </c>
      <c r="H184" s="21">
        <v>13244648280</v>
      </c>
      <c r="I184" s="9" t="s">
        <v>287</v>
      </c>
      <c r="J184" s="9" t="s">
        <v>294</v>
      </c>
      <c r="K184" s="21">
        <v>18603658298</v>
      </c>
      <c r="L184" s="7">
        <v>0</v>
      </c>
      <c r="M184" s="7">
        <v>0</v>
      </c>
      <c r="N184" s="7">
        <v>0</v>
      </c>
      <c r="O184" s="33">
        <f t="shared" si="12"/>
        <v>0</v>
      </c>
      <c r="P184" s="20">
        <f t="shared" si="13"/>
        <v>0</v>
      </c>
      <c r="Q184">
        <f>SUMIFS(联通数据!I:I,联通数据!A:A,LEFT(Q$1,6),联通数据!C:C,H184)/1000</f>
        <v>0</v>
      </c>
    </row>
    <row r="185" spans="1:17">
      <c r="A185" s="21">
        <v>250669</v>
      </c>
      <c r="B185" s="9" t="s">
        <v>320</v>
      </c>
      <c r="C185" s="9"/>
      <c r="D185" s="9"/>
      <c r="E185" s="9" t="s">
        <v>24</v>
      </c>
      <c r="F185" s="18">
        <v>43413</v>
      </c>
      <c r="G185" s="9" t="s">
        <v>17</v>
      </c>
      <c r="H185" s="21">
        <v>16603630847</v>
      </c>
      <c r="I185" s="9" t="s">
        <v>287</v>
      </c>
      <c r="J185" s="9" t="s">
        <v>294</v>
      </c>
      <c r="K185" s="21">
        <v>18603658298</v>
      </c>
      <c r="L185" s="7">
        <v>0</v>
      </c>
      <c r="M185" s="7">
        <v>0</v>
      </c>
      <c r="N185" s="7">
        <v>0</v>
      </c>
      <c r="O185" s="33">
        <f t="shared" si="12"/>
        <v>0</v>
      </c>
      <c r="P185" s="20">
        <f t="shared" si="13"/>
        <v>0</v>
      </c>
      <c r="Q185">
        <f>SUMIFS(联通数据!I:I,联通数据!A:A,LEFT(Q$1,6),联通数据!C:C,H185)/1000</f>
        <v>0</v>
      </c>
    </row>
    <row r="186" spans="1:17">
      <c r="A186" s="21">
        <v>250670</v>
      </c>
      <c r="B186" s="9" t="s">
        <v>320</v>
      </c>
      <c r="C186" s="9"/>
      <c r="D186" s="9"/>
      <c r="E186" s="9" t="s">
        <v>24</v>
      </c>
      <c r="F186" s="18">
        <v>43413</v>
      </c>
      <c r="G186" s="9" t="s">
        <v>17</v>
      </c>
      <c r="H186" s="21">
        <v>13244648363</v>
      </c>
      <c r="I186" s="9" t="s">
        <v>287</v>
      </c>
      <c r="J186" s="9" t="s">
        <v>294</v>
      </c>
      <c r="K186" s="21">
        <v>18603658298</v>
      </c>
      <c r="L186" s="7">
        <v>0</v>
      </c>
      <c r="M186" s="7">
        <v>0</v>
      </c>
      <c r="N186" s="7">
        <v>0</v>
      </c>
      <c r="O186" s="33">
        <f t="shared" si="12"/>
        <v>0</v>
      </c>
      <c r="P186" s="20">
        <f t="shared" si="13"/>
        <v>0</v>
      </c>
      <c r="Q186">
        <f>SUMIFS(联通数据!I:I,联通数据!A:A,LEFT(Q$1,6),联通数据!C:C,H186)/1000</f>
        <v>0</v>
      </c>
    </row>
    <row r="187" spans="1:17">
      <c r="A187" s="21">
        <v>250671</v>
      </c>
      <c r="B187" s="9" t="s">
        <v>320</v>
      </c>
      <c r="C187" s="9"/>
      <c r="D187" s="9"/>
      <c r="E187" s="9" t="s">
        <v>24</v>
      </c>
      <c r="F187" s="18">
        <v>43413</v>
      </c>
      <c r="G187" s="9" t="s">
        <v>17</v>
      </c>
      <c r="H187" s="21">
        <v>13244648513</v>
      </c>
      <c r="I187" s="9" t="s">
        <v>287</v>
      </c>
      <c r="J187" s="9" t="s">
        <v>294</v>
      </c>
      <c r="K187" s="21">
        <v>18603658298</v>
      </c>
      <c r="L187" s="7">
        <v>0</v>
      </c>
      <c r="M187" s="7">
        <v>0</v>
      </c>
      <c r="N187" s="7">
        <v>0</v>
      </c>
      <c r="O187" s="33">
        <f t="shared" si="12"/>
        <v>0</v>
      </c>
      <c r="P187" s="20">
        <f t="shared" si="13"/>
        <v>0</v>
      </c>
      <c r="Q187">
        <f>SUMIFS(联通数据!I:I,联通数据!A:A,LEFT(Q$1,6),联通数据!C:C,H187)/1000</f>
        <v>0</v>
      </c>
    </row>
    <row r="188" spans="1:17">
      <c r="A188" s="21">
        <v>250672</v>
      </c>
      <c r="B188" s="9" t="s">
        <v>320</v>
      </c>
      <c r="C188" s="9"/>
      <c r="D188" s="9"/>
      <c r="E188" s="9" t="s">
        <v>24</v>
      </c>
      <c r="F188" s="18">
        <v>43413</v>
      </c>
      <c r="G188" s="9" t="s">
        <v>17</v>
      </c>
      <c r="H188" s="21">
        <v>16603630849</v>
      </c>
      <c r="I188" s="9" t="s">
        <v>287</v>
      </c>
      <c r="J188" s="9" t="s">
        <v>294</v>
      </c>
      <c r="K188" s="21">
        <v>18603658298</v>
      </c>
      <c r="L188" s="7">
        <v>0</v>
      </c>
      <c r="M188" s="7">
        <v>0</v>
      </c>
      <c r="N188" s="7">
        <v>0</v>
      </c>
      <c r="O188" s="33">
        <f t="shared" si="12"/>
        <v>0</v>
      </c>
      <c r="P188" s="20">
        <f t="shared" si="13"/>
        <v>0</v>
      </c>
      <c r="Q188">
        <f>SUMIFS(联通数据!I:I,联通数据!A:A,LEFT(Q$1,6),联通数据!C:C,H188)/1000</f>
        <v>0</v>
      </c>
    </row>
    <row r="189" spans="1:17">
      <c r="A189" s="21">
        <v>250674</v>
      </c>
      <c r="B189" s="9" t="s">
        <v>320</v>
      </c>
      <c r="C189" s="9"/>
      <c r="D189" s="9"/>
      <c r="E189" s="9" t="s">
        <v>24</v>
      </c>
      <c r="F189" s="18">
        <v>43413</v>
      </c>
      <c r="G189" s="9" t="s">
        <v>17</v>
      </c>
      <c r="H189" s="21">
        <v>13244648627</v>
      </c>
      <c r="I189" s="9" t="s">
        <v>287</v>
      </c>
      <c r="J189" s="9" t="s">
        <v>294</v>
      </c>
      <c r="K189" s="21">
        <v>18603658298</v>
      </c>
      <c r="L189" s="7">
        <v>0</v>
      </c>
      <c r="M189" s="7">
        <v>0</v>
      </c>
      <c r="N189" s="7">
        <v>0</v>
      </c>
      <c r="O189" s="33">
        <f t="shared" si="12"/>
        <v>0</v>
      </c>
      <c r="P189" s="20">
        <f t="shared" si="13"/>
        <v>0</v>
      </c>
      <c r="Q189">
        <f>SUMIFS(联通数据!I:I,联通数据!A:A,LEFT(Q$1,6),联通数据!C:C,H189)/1000</f>
        <v>0</v>
      </c>
    </row>
    <row r="190" spans="1:17">
      <c r="A190" s="21">
        <v>250675</v>
      </c>
      <c r="B190" s="9" t="s">
        <v>320</v>
      </c>
      <c r="C190" s="9"/>
      <c r="D190" s="9"/>
      <c r="E190" s="9" t="s">
        <v>24</v>
      </c>
      <c r="F190" s="18">
        <v>43413</v>
      </c>
      <c r="G190" s="9" t="s">
        <v>17</v>
      </c>
      <c r="H190" s="21">
        <v>16603630848</v>
      </c>
      <c r="I190" s="9" t="s">
        <v>287</v>
      </c>
      <c r="J190" s="9" t="s">
        <v>294</v>
      </c>
      <c r="K190" s="21">
        <v>18603658298</v>
      </c>
      <c r="L190" s="7">
        <v>0</v>
      </c>
      <c r="M190" s="7">
        <v>0</v>
      </c>
      <c r="N190" s="7">
        <v>0</v>
      </c>
      <c r="O190" s="33">
        <f t="shared" si="12"/>
        <v>0</v>
      </c>
      <c r="P190" s="20">
        <f t="shared" si="13"/>
        <v>0</v>
      </c>
      <c r="Q190">
        <f>SUMIFS(联通数据!I:I,联通数据!A:A,LEFT(Q$1,6),联通数据!C:C,H190)/1000</f>
        <v>0</v>
      </c>
    </row>
    <row r="191" spans="1:17">
      <c r="A191" s="21">
        <v>250919</v>
      </c>
      <c r="B191" s="9" t="s">
        <v>321</v>
      </c>
      <c r="C191" s="9"/>
      <c r="D191" s="9"/>
      <c r="E191" s="9" t="s">
        <v>16</v>
      </c>
      <c r="F191" s="18">
        <v>43430</v>
      </c>
      <c r="G191" s="9" t="s">
        <v>17</v>
      </c>
      <c r="H191" s="21">
        <v>13136808826</v>
      </c>
      <c r="I191" s="9" t="s">
        <v>287</v>
      </c>
      <c r="J191" s="9" t="s">
        <v>322</v>
      </c>
      <c r="K191" s="21">
        <v>15645901732</v>
      </c>
      <c r="L191" s="7">
        <v>400</v>
      </c>
      <c r="M191" s="7">
        <v>0</v>
      </c>
      <c r="N191" s="7">
        <v>20</v>
      </c>
      <c r="O191" s="33">
        <f t="shared" si="12"/>
        <v>0.00167500000000009</v>
      </c>
      <c r="P191" s="20">
        <f t="shared" si="13"/>
        <v>19.97</v>
      </c>
      <c r="Q191">
        <f>SUMIFS(联通数据!I:I,联通数据!A:A,LEFT(Q$1,6),联通数据!C:C,H191)/1000</f>
        <v>399.33</v>
      </c>
    </row>
    <row r="192" spans="1:17">
      <c r="A192" s="21">
        <v>250937</v>
      </c>
      <c r="B192" s="9" t="s">
        <v>79</v>
      </c>
      <c r="C192" s="9"/>
      <c r="D192" s="9"/>
      <c r="E192" s="9" t="s">
        <v>24</v>
      </c>
      <c r="F192" s="18">
        <v>43431</v>
      </c>
      <c r="G192" s="9" t="s">
        <v>17</v>
      </c>
      <c r="H192" s="21">
        <v>13212810172</v>
      </c>
      <c r="I192" s="9" t="s">
        <v>287</v>
      </c>
      <c r="J192" s="9" t="s">
        <v>323</v>
      </c>
      <c r="K192" s="21">
        <v>18604611886</v>
      </c>
      <c r="L192" s="7">
        <v>0</v>
      </c>
      <c r="M192" s="7">
        <v>0</v>
      </c>
      <c r="N192" s="7">
        <v>0</v>
      </c>
      <c r="O192" s="33">
        <f t="shared" si="12"/>
        <v>0</v>
      </c>
      <c r="P192" s="20">
        <f t="shared" si="13"/>
        <v>0</v>
      </c>
      <c r="Q192">
        <f>SUMIFS(联通数据!I:I,联通数据!A:A,LEFT(Q$1,6),联通数据!C:C,H192)/1000</f>
        <v>0</v>
      </c>
    </row>
    <row r="193" spans="1:17">
      <c r="A193" s="21">
        <v>250947</v>
      </c>
      <c r="B193" s="9" t="s">
        <v>324</v>
      </c>
      <c r="C193" s="9"/>
      <c r="D193" s="9"/>
      <c r="E193" s="9" t="s">
        <v>67</v>
      </c>
      <c r="F193" s="18">
        <v>43431</v>
      </c>
      <c r="G193" s="9" t="s">
        <v>17</v>
      </c>
      <c r="H193" s="21">
        <v>15545554134</v>
      </c>
      <c r="I193" s="9" t="s">
        <v>287</v>
      </c>
      <c r="J193" s="9" t="s">
        <v>325</v>
      </c>
      <c r="K193" s="21">
        <v>18645567779</v>
      </c>
      <c r="L193" s="7">
        <v>50</v>
      </c>
      <c r="M193" s="7">
        <v>50</v>
      </c>
      <c r="N193" s="7">
        <v>6.25</v>
      </c>
      <c r="O193" s="33">
        <f t="shared" si="12"/>
        <v>0.5</v>
      </c>
      <c r="P193" s="20">
        <f t="shared" si="13"/>
        <v>3.13</v>
      </c>
      <c r="Q193">
        <f>SUMIFS(联通数据!I:I,联通数据!A:A,LEFT(Q$1,6),联通数据!C:C,H193)/1000</f>
        <v>50</v>
      </c>
    </row>
    <row r="194" spans="1:17">
      <c r="A194" s="21">
        <v>251097</v>
      </c>
      <c r="B194" s="9" t="s">
        <v>326</v>
      </c>
      <c r="C194" s="9"/>
      <c r="D194" s="9"/>
      <c r="E194" s="9" t="s">
        <v>24</v>
      </c>
      <c r="F194" s="18">
        <v>43438</v>
      </c>
      <c r="G194" s="9" t="s">
        <v>17</v>
      </c>
      <c r="H194" s="21">
        <v>18686731760</v>
      </c>
      <c r="I194" s="9" t="s">
        <v>287</v>
      </c>
      <c r="J194" s="9" t="s">
        <v>253</v>
      </c>
      <c r="K194" s="21">
        <v>18603653698</v>
      </c>
      <c r="L194" s="7">
        <v>100</v>
      </c>
      <c r="M194" s="7">
        <v>0</v>
      </c>
      <c r="N194" s="7">
        <v>5</v>
      </c>
      <c r="O194" s="33">
        <f t="shared" si="12"/>
        <v>0</v>
      </c>
      <c r="P194" s="20">
        <f t="shared" si="13"/>
        <v>5</v>
      </c>
      <c r="Q194">
        <f>SUMIFS(联通数据!I:I,联通数据!A:A,LEFT(Q$1,6),联通数据!C:C,H194)/1000</f>
        <v>100</v>
      </c>
    </row>
    <row r="195" spans="1:17">
      <c r="A195" s="21">
        <v>251165</v>
      </c>
      <c r="B195" s="9" t="s">
        <v>327</v>
      </c>
      <c r="C195" s="9"/>
      <c r="D195" s="9"/>
      <c r="E195" s="9" t="s">
        <v>70</v>
      </c>
      <c r="F195" s="18">
        <v>43440</v>
      </c>
      <c r="G195" s="9" t="s">
        <v>17</v>
      </c>
      <c r="H195" s="21">
        <v>13045419356</v>
      </c>
      <c r="I195" s="9" t="s">
        <v>287</v>
      </c>
      <c r="J195" s="9" t="s">
        <v>314</v>
      </c>
      <c r="K195" s="21">
        <v>18604511277</v>
      </c>
      <c r="L195" s="7">
        <v>579.76</v>
      </c>
      <c r="M195" s="7">
        <v>0</v>
      </c>
      <c r="N195" s="7">
        <v>28.988</v>
      </c>
      <c r="O195" s="33">
        <f t="shared" si="12"/>
        <v>0</v>
      </c>
      <c r="P195" s="20">
        <f t="shared" si="13"/>
        <v>28.99</v>
      </c>
      <c r="Q195">
        <f>SUMIFS(联通数据!I:I,联通数据!A:A,LEFT(Q$1,6),联通数据!C:C,H195)/1000</f>
        <v>579.76</v>
      </c>
    </row>
    <row r="196" spans="1:17">
      <c r="A196" s="21">
        <v>251348</v>
      </c>
      <c r="B196" s="9" t="s">
        <v>328</v>
      </c>
      <c r="C196" s="9"/>
      <c r="D196" s="9"/>
      <c r="E196" s="9" t="s">
        <v>70</v>
      </c>
      <c r="F196" s="18">
        <v>43452</v>
      </c>
      <c r="G196" s="9" t="s">
        <v>17</v>
      </c>
      <c r="H196" s="21">
        <v>15663020339</v>
      </c>
      <c r="I196" s="9" t="s">
        <v>287</v>
      </c>
      <c r="J196" s="9" t="s">
        <v>329</v>
      </c>
      <c r="K196" s="21">
        <v>18604549696</v>
      </c>
      <c r="L196" s="7">
        <v>1058.47</v>
      </c>
      <c r="M196" s="7">
        <v>0</v>
      </c>
      <c r="N196" s="7">
        <v>52.9235</v>
      </c>
      <c r="O196" s="33">
        <f t="shared" si="12"/>
        <v>0.789318544691867</v>
      </c>
      <c r="P196" s="20">
        <f t="shared" si="13"/>
        <v>11.15</v>
      </c>
      <c r="Q196">
        <f>SUMIFS(联通数据!I:I,联通数据!A:A,LEFT(Q$1,6),联通数据!C:C,H196)/1000</f>
        <v>223</v>
      </c>
    </row>
    <row r="197" spans="1:17">
      <c r="A197" s="21">
        <v>251360</v>
      </c>
      <c r="B197" s="9" t="s">
        <v>184</v>
      </c>
      <c r="C197" s="9"/>
      <c r="D197" s="9"/>
      <c r="E197" s="9" t="s">
        <v>16</v>
      </c>
      <c r="F197" s="18">
        <v>43453</v>
      </c>
      <c r="G197" s="9" t="s">
        <v>17</v>
      </c>
      <c r="H197" s="21">
        <v>13089069951</v>
      </c>
      <c r="I197" s="9" t="s">
        <v>287</v>
      </c>
      <c r="J197" s="9" t="s">
        <v>176</v>
      </c>
      <c r="K197" s="21">
        <v>15645901778</v>
      </c>
      <c r="L197" s="7">
        <v>77.5</v>
      </c>
      <c r="M197" s="7">
        <v>0</v>
      </c>
      <c r="N197" s="7">
        <v>3.875</v>
      </c>
      <c r="O197" s="33">
        <f t="shared" si="12"/>
        <v>0</v>
      </c>
      <c r="P197" s="20">
        <f t="shared" si="13"/>
        <v>3.88</v>
      </c>
      <c r="Q197">
        <f>SUMIFS(联通数据!I:I,联通数据!A:A,LEFT(Q$1,6),联通数据!C:C,H197)/1000</f>
        <v>77.5</v>
      </c>
    </row>
    <row r="198" spans="1:17">
      <c r="A198" s="21">
        <v>251615</v>
      </c>
      <c r="B198" s="9" t="s">
        <v>330</v>
      </c>
      <c r="C198" s="9"/>
      <c r="D198" s="9"/>
      <c r="E198" s="9" t="s">
        <v>70</v>
      </c>
      <c r="F198" s="18">
        <v>43469</v>
      </c>
      <c r="G198" s="9" t="s">
        <v>17</v>
      </c>
      <c r="H198" s="21">
        <v>15545421681</v>
      </c>
      <c r="I198" s="9" t="s">
        <v>287</v>
      </c>
      <c r="J198" s="9" t="s">
        <v>314</v>
      </c>
      <c r="K198" s="21">
        <v>18604541277</v>
      </c>
      <c r="L198" s="7">
        <v>0</v>
      </c>
      <c r="M198" s="7">
        <v>0</v>
      </c>
      <c r="N198" s="7">
        <v>0</v>
      </c>
      <c r="O198" s="33">
        <f t="shared" si="12"/>
        <v>0</v>
      </c>
      <c r="P198" s="20">
        <f t="shared" si="13"/>
        <v>0</v>
      </c>
      <c r="Q198">
        <f>SUMIFS(联通数据!I:I,联通数据!A:A,LEFT(Q$1,6),联通数据!C:C,H198)/1000</f>
        <v>0</v>
      </c>
    </row>
    <row r="199" spans="1:17">
      <c r="A199" s="21">
        <v>251792</v>
      </c>
      <c r="B199" s="9" t="s">
        <v>331</v>
      </c>
      <c r="C199" s="9"/>
      <c r="D199" s="9"/>
      <c r="E199" s="9" t="s">
        <v>77</v>
      </c>
      <c r="F199" s="18">
        <v>43482</v>
      </c>
      <c r="G199" s="9" t="s">
        <v>17</v>
      </c>
      <c r="H199" s="21">
        <v>13263569004</v>
      </c>
      <c r="I199" s="9" t="s">
        <v>292</v>
      </c>
      <c r="J199" s="9" t="s">
        <v>332</v>
      </c>
      <c r="K199" s="21">
        <v>18646410615</v>
      </c>
      <c r="L199" s="7">
        <v>50</v>
      </c>
      <c r="M199" s="7">
        <v>0</v>
      </c>
      <c r="N199" s="7">
        <v>2.5</v>
      </c>
      <c r="O199" s="33">
        <f t="shared" si="12"/>
        <v>0</v>
      </c>
      <c r="P199" s="20">
        <f t="shared" si="13"/>
        <v>2.5</v>
      </c>
      <c r="Q199">
        <f>SUMIFS(联通数据!I:I,联通数据!A:A,LEFT(Q$1,6),联通数据!C:C,H199)/1000</f>
        <v>50</v>
      </c>
    </row>
    <row r="200" spans="1:17">
      <c r="A200" s="21">
        <v>251951</v>
      </c>
      <c r="B200" s="9" t="s">
        <v>333</v>
      </c>
      <c r="C200" s="9"/>
      <c r="D200" s="9"/>
      <c r="E200" s="9" t="s">
        <v>70</v>
      </c>
      <c r="F200" s="18">
        <v>43491</v>
      </c>
      <c r="G200" s="9" t="s">
        <v>17</v>
      </c>
      <c r="H200" s="21">
        <v>13144547695</v>
      </c>
      <c r="I200" s="9" t="s">
        <v>287</v>
      </c>
      <c r="J200" s="9" t="s">
        <v>314</v>
      </c>
      <c r="K200" s="21">
        <v>18604541277</v>
      </c>
      <c r="L200" s="7">
        <v>0</v>
      </c>
      <c r="M200" s="7">
        <v>0</v>
      </c>
      <c r="N200" s="7">
        <v>0</v>
      </c>
      <c r="O200" s="33">
        <f t="shared" si="12"/>
        <v>0</v>
      </c>
      <c r="P200" s="20">
        <f t="shared" si="13"/>
        <v>0</v>
      </c>
      <c r="Q200">
        <f>SUMIFS(联通数据!I:I,联通数据!A:A,LEFT(Q$1,6),联通数据!C:C,H200)/1000</f>
        <v>0</v>
      </c>
    </row>
    <row r="201" spans="1:17">
      <c r="A201" s="21">
        <v>251958</v>
      </c>
      <c r="B201" s="9" t="s">
        <v>333</v>
      </c>
      <c r="C201" s="9"/>
      <c r="D201" s="9"/>
      <c r="E201" s="9" t="s">
        <v>70</v>
      </c>
      <c r="F201" s="18">
        <v>43493</v>
      </c>
      <c r="G201" s="9" t="s">
        <v>17</v>
      </c>
      <c r="H201" s="21">
        <v>15545755306</v>
      </c>
      <c r="I201" s="9" t="s">
        <v>287</v>
      </c>
      <c r="J201" s="9" t="s">
        <v>314</v>
      </c>
      <c r="K201" s="21">
        <v>18604541277</v>
      </c>
      <c r="L201" s="7">
        <v>0</v>
      </c>
      <c r="M201" s="7">
        <v>0</v>
      </c>
      <c r="N201" s="7">
        <v>0</v>
      </c>
      <c r="O201" s="33">
        <f t="shared" si="12"/>
        <v>0</v>
      </c>
      <c r="P201" s="20">
        <f t="shared" si="13"/>
        <v>0</v>
      </c>
      <c r="Q201">
        <f>SUMIFS(联通数据!I:I,联通数据!A:A,LEFT(Q$1,6),联通数据!C:C,H201)/1000</f>
        <v>0</v>
      </c>
    </row>
    <row r="202" spans="1:17">
      <c r="A202" s="21">
        <v>251994</v>
      </c>
      <c r="B202" s="9" t="s">
        <v>334</v>
      </c>
      <c r="C202" s="9"/>
      <c r="D202" s="9"/>
      <c r="E202" s="9" t="s">
        <v>24</v>
      </c>
      <c r="F202" s="18">
        <v>43495</v>
      </c>
      <c r="G202" s="9" t="s">
        <v>17</v>
      </c>
      <c r="H202" s="21">
        <v>18504609615</v>
      </c>
      <c r="I202" s="9" t="s">
        <v>287</v>
      </c>
      <c r="J202" s="9" t="s">
        <v>335</v>
      </c>
      <c r="K202" s="21">
        <v>18603653246</v>
      </c>
      <c r="L202" s="7">
        <v>820.2</v>
      </c>
      <c r="M202" s="7">
        <v>0</v>
      </c>
      <c r="N202" s="7">
        <v>41.01</v>
      </c>
      <c r="O202" s="33">
        <f t="shared" si="12"/>
        <v>0</v>
      </c>
      <c r="P202" s="20">
        <f t="shared" si="13"/>
        <v>41.01</v>
      </c>
      <c r="Q202">
        <f>SUMIFS(联通数据!I:I,联通数据!A:A,LEFT(Q$1,6),联通数据!C:C,H202)/1000</f>
        <v>820.2</v>
      </c>
    </row>
    <row r="203" spans="1:17">
      <c r="A203" s="21">
        <v>252272</v>
      </c>
      <c r="B203" s="9" t="s">
        <v>337</v>
      </c>
      <c r="C203" s="9"/>
      <c r="D203" s="9"/>
      <c r="E203" s="9" t="s">
        <v>24</v>
      </c>
      <c r="F203" s="18">
        <v>43515</v>
      </c>
      <c r="G203" s="9" t="s">
        <v>17</v>
      </c>
      <c r="H203" s="21">
        <v>18545160373</v>
      </c>
      <c r="I203" s="9" t="s">
        <v>287</v>
      </c>
      <c r="J203" s="9" t="s">
        <v>338</v>
      </c>
      <c r="K203" s="21">
        <v>18603655031</v>
      </c>
      <c r="L203" s="7">
        <v>400</v>
      </c>
      <c r="M203" s="7">
        <v>0</v>
      </c>
      <c r="N203" s="7">
        <v>20</v>
      </c>
      <c r="O203" s="33">
        <f t="shared" si="12"/>
        <v>0</v>
      </c>
      <c r="P203" s="20">
        <f t="shared" si="13"/>
        <v>20</v>
      </c>
      <c r="Q203">
        <f>SUMIFS(联通数据!I:I,联通数据!A:A,LEFT(Q$1,6),联通数据!C:C,H203)/1000</f>
        <v>400</v>
      </c>
    </row>
    <row r="204" spans="1:17">
      <c r="A204" s="21">
        <v>252273</v>
      </c>
      <c r="B204" s="9" t="s">
        <v>339</v>
      </c>
      <c r="C204" s="9"/>
      <c r="D204" s="9"/>
      <c r="E204" s="9" t="s">
        <v>24</v>
      </c>
      <c r="F204" s="18">
        <v>43515</v>
      </c>
      <c r="G204" s="9" t="s">
        <v>17</v>
      </c>
      <c r="H204" s="21">
        <v>18603662037</v>
      </c>
      <c r="I204" s="9" t="s">
        <v>287</v>
      </c>
      <c r="J204" s="9" t="s">
        <v>340</v>
      </c>
      <c r="K204" s="21">
        <v>18603653372</v>
      </c>
      <c r="L204" s="7">
        <v>100</v>
      </c>
      <c r="M204" s="7">
        <v>0</v>
      </c>
      <c r="N204" s="7">
        <v>5</v>
      </c>
      <c r="O204" s="33">
        <f t="shared" si="12"/>
        <v>0</v>
      </c>
      <c r="P204" s="20">
        <f t="shared" si="13"/>
        <v>5</v>
      </c>
      <c r="Q204">
        <f>SUMIFS(联通数据!I:I,联通数据!A:A,LEFT(Q$1,6),联通数据!C:C,H204)/1000</f>
        <v>100</v>
      </c>
    </row>
    <row r="205" spans="1:17">
      <c r="A205" s="21">
        <v>252598</v>
      </c>
      <c r="B205" s="9" t="s">
        <v>343</v>
      </c>
      <c r="C205" s="9"/>
      <c r="D205" s="9"/>
      <c r="E205" s="9" t="s">
        <v>16</v>
      </c>
      <c r="F205" s="18">
        <v>43537</v>
      </c>
      <c r="G205" s="9" t="s">
        <v>17</v>
      </c>
      <c r="H205" s="21">
        <v>13115590851</v>
      </c>
      <c r="I205" s="9" t="s">
        <v>292</v>
      </c>
      <c r="J205" s="9" t="s">
        <v>344</v>
      </c>
      <c r="K205" s="21">
        <v>15645900806</v>
      </c>
      <c r="L205" s="7">
        <v>5000</v>
      </c>
      <c r="M205" s="7">
        <v>0</v>
      </c>
      <c r="N205" s="7">
        <v>250</v>
      </c>
      <c r="O205" s="33">
        <f t="shared" si="12"/>
        <v>0</v>
      </c>
      <c r="P205" s="20">
        <f t="shared" si="13"/>
        <v>250</v>
      </c>
      <c r="Q205">
        <f>SUMIFS(联通数据!I:I,联通数据!A:A,LEFT(Q$1,6),联通数据!C:C,H205)/1000</f>
        <v>5000</v>
      </c>
    </row>
    <row r="206" spans="1:17">
      <c r="A206" s="21">
        <v>252713</v>
      </c>
      <c r="B206" s="9" t="s">
        <v>345</v>
      </c>
      <c r="C206" s="9"/>
      <c r="D206" s="9"/>
      <c r="E206" s="9" t="s">
        <v>67</v>
      </c>
      <c r="F206" s="18">
        <v>43544</v>
      </c>
      <c r="G206" s="9" t="s">
        <v>17</v>
      </c>
      <c r="H206" s="21">
        <v>17604559120</v>
      </c>
      <c r="I206" s="9" t="s">
        <v>287</v>
      </c>
      <c r="J206" s="9" t="s">
        <v>346</v>
      </c>
      <c r="K206" s="21">
        <v>15645501077</v>
      </c>
      <c r="L206" s="7">
        <v>50</v>
      </c>
      <c r="M206" s="7">
        <v>0</v>
      </c>
      <c r="N206" s="7">
        <v>2.5</v>
      </c>
      <c r="O206" s="33">
        <f t="shared" si="12"/>
        <v>0</v>
      </c>
      <c r="P206" s="20">
        <f t="shared" si="13"/>
        <v>2.5</v>
      </c>
      <c r="Q206">
        <f>SUMIFS(联通数据!I:I,联通数据!A:A,LEFT(Q$1,6),联通数据!C:C,H206)/1000</f>
        <v>50</v>
      </c>
    </row>
    <row r="207" spans="1:17">
      <c r="A207" s="21">
        <v>252719</v>
      </c>
      <c r="B207" s="9" t="s">
        <v>215</v>
      </c>
      <c r="C207" s="9"/>
      <c r="D207" s="9"/>
      <c r="E207" s="9" t="s">
        <v>29</v>
      </c>
      <c r="F207" s="18">
        <v>43544</v>
      </c>
      <c r="G207" s="9" t="s">
        <v>17</v>
      </c>
      <c r="H207" s="21">
        <v>13045202870</v>
      </c>
      <c r="I207" s="9" t="s">
        <v>292</v>
      </c>
      <c r="J207" s="9" t="s">
        <v>131</v>
      </c>
      <c r="K207" s="21">
        <v>15645202539</v>
      </c>
      <c r="L207" s="7">
        <v>0</v>
      </c>
      <c r="M207" s="7">
        <v>0</v>
      </c>
      <c r="N207" s="7">
        <v>0</v>
      </c>
      <c r="O207" s="33">
        <f t="shared" si="12"/>
        <v>0</v>
      </c>
      <c r="P207" s="20">
        <f t="shared" si="13"/>
        <v>0</v>
      </c>
      <c r="Q207">
        <f>SUMIFS(联通数据!I:I,联通数据!A:A,LEFT(Q$1,6),联通数据!C:C,H207)/1000</f>
        <v>0</v>
      </c>
    </row>
    <row r="208" spans="1:17">
      <c r="A208" s="21">
        <v>252729</v>
      </c>
      <c r="B208" s="9" t="s">
        <v>347</v>
      </c>
      <c r="C208" s="9"/>
      <c r="D208" s="9"/>
      <c r="E208" s="9" t="s">
        <v>34</v>
      </c>
      <c r="F208" s="18">
        <v>43544</v>
      </c>
      <c r="G208" s="9" t="s">
        <v>17</v>
      </c>
      <c r="H208" s="21">
        <v>13204586331</v>
      </c>
      <c r="I208" s="9" t="s">
        <v>287</v>
      </c>
      <c r="J208" s="9" t="s">
        <v>348</v>
      </c>
      <c r="K208" s="21">
        <v>15645887185</v>
      </c>
      <c r="L208" s="7">
        <v>100</v>
      </c>
      <c r="M208" s="7">
        <v>0</v>
      </c>
      <c r="N208" s="7">
        <v>5</v>
      </c>
      <c r="O208" s="33">
        <f t="shared" si="12"/>
        <v>1</v>
      </c>
      <c r="P208" s="20">
        <f t="shared" si="13"/>
        <v>0</v>
      </c>
      <c r="Q208">
        <f>SUMIFS(联通数据!I:I,联通数据!A:A,LEFT(Q$1,6),联通数据!C:C,H208)/1000</f>
        <v>0</v>
      </c>
    </row>
    <row r="209" spans="1:17">
      <c r="A209" s="21">
        <v>252985</v>
      </c>
      <c r="B209" s="9" t="s">
        <v>350</v>
      </c>
      <c r="C209" s="9"/>
      <c r="D209" s="9"/>
      <c r="E209" s="9" t="s">
        <v>24</v>
      </c>
      <c r="F209" s="18">
        <v>43557</v>
      </c>
      <c r="G209" s="9" t="s">
        <v>17</v>
      </c>
      <c r="H209" s="21">
        <v>15663662123</v>
      </c>
      <c r="I209" s="9" t="s">
        <v>287</v>
      </c>
      <c r="J209" s="9" t="s">
        <v>351</v>
      </c>
      <c r="K209" s="21">
        <v>18645178252</v>
      </c>
      <c r="L209" s="7">
        <v>18475.1</v>
      </c>
      <c r="M209" s="7">
        <v>0</v>
      </c>
      <c r="N209" s="7">
        <v>923.755</v>
      </c>
      <c r="O209" s="33">
        <f t="shared" si="12"/>
        <v>0</v>
      </c>
      <c r="P209" s="20">
        <f t="shared" si="13"/>
        <v>923.76</v>
      </c>
      <c r="Q209">
        <f>SUMIFS(联通数据!I:I,联通数据!A:A,LEFT(Q$1,6),联通数据!C:C,H209)/1000</f>
        <v>18475.1</v>
      </c>
    </row>
    <row r="210" spans="1:17">
      <c r="A210" s="21">
        <v>253068</v>
      </c>
      <c r="B210" s="9" t="s">
        <v>352</v>
      </c>
      <c r="C210" s="9"/>
      <c r="D210" s="9"/>
      <c r="E210" s="9" t="s">
        <v>168</v>
      </c>
      <c r="F210" s="18">
        <v>43559</v>
      </c>
      <c r="G210" s="9" t="s">
        <v>17</v>
      </c>
      <c r="H210" s="21">
        <v>13212947757</v>
      </c>
      <c r="I210" s="9" t="s">
        <v>287</v>
      </c>
      <c r="J210" s="9" t="s">
        <v>353</v>
      </c>
      <c r="K210" s="21">
        <v>18604694244</v>
      </c>
      <c r="L210" s="7">
        <v>68</v>
      </c>
      <c r="M210" s="7">
        <v>0</v>
      </c>
      <c r="N210" s="7">
        <v>3.4</v>
      </c>
      <c r="O210" s="33">
        <f t="shared" si="12"/>
        <v>0</v>
      </c>
      <c r="P210" s="20">
        <f t="shared" si="13"/>
        <v>3.4</v>
      </c>
      <c r="Q210">
        <f>SUMIFS(联通数据!I:I,联通数据!A:A,LEFT(Q$1,6),联通数据!C:C,H210)/1000</f>
        <v>68</v>
      </c>
    </row>
    <row r="211" spans="1:17">
      <c r="A211" s="21">
        <v>253903</v>
      </c>
      <c r="B211" s="9" t="s">
        <v>365</v>
      </c>
      <c r="C211" s="9"/>
      <c r="D211" s="9"/>
      <c r="E211" s="9" t="s">
        <v>21</v>
      </c>
      <c r="F211" s="18">
        <v>43606</v>
      </c>
      <c r="G211" s="9" t="s">
        <v>17</v>
      </c>
      <c r="H211" s="21">
        <v>13206861591</v>
      </c>
      <c r="I211" s="9" t="s">
        <v>292</v>
      </c>
      <c r="J211" s="9" t="s">
        <v>366</v>
      </c>
      <c r="K211" s="21">
        <v>18604530192</v>
      </c>
      <c r="L211" s="7">
        <v>11.4</v>
      </c>
      <c r="M211" s="7">
        <v>0</v>
      </c>
      <c r="N211" s="7">
        <v>0.57</v>
      </c>
      <c r="O211" s="33">
        <f t="shared" si="12"/>
        <v>0</v>
      </c>
      <c r="P211" s="20">
        <f t="shared" si="13"/>
        <v>0.57</v>
      </c>
      <c r="Q211">
        <f>SUMIFS(联通数据!I:I,联通数据!A:A,LEFT(Q$1,6),联通数据!C:C,H211)/1000</f>
        <v>11.4</v>
      </c>
    </row>
    <row r="212" spans="1:17">
      <c r="A212" s="21">
        <v>253920</v>
      </c>
      <c r="B212" s="9" t="s">
        <v>367</v>
      </c>
      <c r="C212" s="9"/>
      <c r="D212" s="9"/>
      <c r="E212" s="9" t="s">
        <v>24</v>
      </c>
      <c r="F212" s="18">
        <v>43607</v>
      </c>
      <c r="G212" s="9" t="s">
        <v>17</v>
      </c>
      <c r="H212" s="21">
        <v>16603692212</v>
      </c>
      <c r="I212" s="9" t="s">
        <v>287</v>
      </c>
      <c r="J212" s="9" t="s">
        <v>205</v>
      </c>
      <c r="K212" s="21">
        <v>18603655971</v>
      </c>
      <c r="L212" s="7">
        <v>0.48</v>
      </c>
      <c r="M212" s="7">
        <v>0</v>
      </c>
      <c r="N212" s="7">
        <v>0.024</v>
      </c>
      <c r="O212" s="33">
        <f t="shared" si="12"/>
        <v>0</v>
      </c>
      <c r="P212" s="20">
        <f t="shared" si="13"/>
        <v>0.02</v>
      </c>
      <c r="Q212">
        <f>SUMIFS(联通数据!I:I,联通数据!A:A,LEFT(Q$1,6),联通数据!C:C,H212)/1000</f>
        <v>0.48</v>
      </c>
    </row>
    <row r="213" spans="1:17">
      <c r="A213" s="21">
        <v>253944</v>
      </c>
      <c r="B213" s="9" t="s">
        <v>368</v>
      </c>
      <c r="C213" s="9"/>
      <c r="D213" s="9"/>
      <c r="E213" s="9" t="s">
        <v>16</v>
      </c>
      <c r="F213" s="18">
        <v>43608</v>
      </c>
      <c r="G213" s="9" t="s">
        <v>17</v>
      </c>
      <c r="H213" s="21">
        <v>15604597753</v>
      </c>
      <c r="I213" s="9" t="s">
        <v>292</v>
      </c>
      <c r="J213" s="9" t="s">
        <v>369</v>
      </c>
      <c r="K213" s="21">
        <v>15645900188</v>
      </c>
      <c r="L213" s="7">
        <v>0</v>
      </c>
      <c r="M213" s="7">
        <v>0</v>
      </c>
      <c r="N213" s="7">
        <v>0</v>
      </c>
      <c r="O213" s="33">
        <f t="shared" si="12"/>
        <v>0</v>
      </c>
      <c r="P213" s="20">
        <f t="shared" si="13"/>
        <v>0</v>
      </c>
      <c r="Q213">
        <f>SUMIFS(联通数据!I:I,联通数据!A:A,LEFT(Q$1,6),联通数据!C:C,H213)/1000</f>
        <v>0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9"/>
  <sheetViews>
    <sheetView workbookViewId="0">
      <pane xSplit="14" ySplit="1" topLeftCell="O180" activePane="bottomRight" state="frozen"/>
      <selection/>
      <selection pane="topRight"/>
      <selection pane="bottomLeft"/>
      <selection pane="bottomRight" activeCell="I183" sqref="I183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8" width="7.875" style="14" customWidth="1"/>
    <col min="9" max="9" width="11.125" style="14" customWidth="1"/>
    <col min="10" max="10" width="10.375"/>
    <col min="12" max="12" width="9.375"/>
    <col min="13" max="13" width="11.125"/>
    <col min="14" max="14" width="11.5"/>
    <col min="15" max="15" width="9.375"/>
  </cols>
  <sheetData>
    <row r="1" ht="24" spans="1:15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31" t="s">
        <v>9</v>
      </c>
      <c r="K1" s="31" t="s">
        <v>10</v>
      </c>
      <c r="L1" s="32" t="s">
        <v>290</v>
      </c>
      <c r="M1" s="4" t="s">
        <v>12</v>
      </c>
      <c r="N1" s="4" t="s">
        <v>13</v>
      </c>
      <c r="O1" t="s">
        <v>370</v>
      </c>
    </row>
    <row r="2" spans="1:15">
      <c r="A2" s="9">
        <v>222412</v>
      </c>
      <c r="B2" s="9" t="s">
        <v>15</v>
      </c>
      <c r="C2" s="9" t="s">
        <v>16</v>
      </c>
      <c r="D2" s="18">
        <v>42166</v>
      </c>
      <c r="E2" s="9" t="s">
        <v>17</v>
      </c>
      <c r="F2" s="9">
        <v>18603679568</v>
      </c>
      <c r="G2" s="9" t="s">
        <v>292</v>
      </c>
      <c r="H2" s="9" t="s">
        <v>19</v>
      </c>
      <c r="I2" s="9">
        <v>15645900204</v>
      </c>
      <c r="J2" s="7">
        <v>800</v>
      </c>
      <c r="K2" s="7">
        <v>0</v>
      </c>
      <c r="L2" s="7">
        <v>40</v>
      </c>
      <c r="M2" s="33">
        <f>IF(J2+K2&gt;0,1-O2/(J2+K2),0)</f>
        <v>0</v>
      </c>
      <c r="N2" s="20">
        <f>ROUND(L2*(1-M2),2)</f>
        <v>40</v>
      </c>
      <c r="O2">
        <f>SUMIFS(联通数据!I:I,联通数据!A:A,LEFT(O$1,6),联通数据!C:C,F2)/1000</f>
        <v>800</v>
      </c>
    </row>
    <row r="3" spans="1:15">
      <c r="A3" s="9">
        <v>223048</v>
      </c>
      <c r="B3" s="9" t="s">
        <v>20</v>
      </c>
      <c r="C3" s="9" t="s">
        <v>21</v>
      </c>
      <c r="D3" s="18">
        <v>42186</v>
      </c>
      <c r="E3" s="9" t="s">
        <v>17</v>
      </c>
      <c r="F3" s="9">
        <v>15694538416</v>
      </c>
      <c r="G3" s="9" t="s">
        <v>292</v>
      </c>
      <c r="H3" s="9" t="s">
        <v>22</v>
      </c>
      <c r="I3" s="9">
        <v>18604530197</v>
      </c>
      <c r="J3" s="7">
        <v>0</v>
      </c>
      <c r="K3" s="7">
        <v>0</v>
      </c>
      <c r="L3" s="7">
        <v>0</v>
      </c>
      <c r="M3" s="33">
        <f t="shared" ref="M3:M34" si="0">IF(J3+K3&gt;0,1-O3/(J3+K3),0)</f>
        <v>0</v>
      </c>
      <c r="N3" s="20">
        <f t="shared" ref="N3:N34" si="1">ROUND(L3*(1-M3),2)</f>
        <v>0</v>
      </c>
      <c r="O3">
        <f>SUMIFS(联通数据!I:I,联通数据!A:A,LEFT(O$1,6),联通数据!C:C,F3)/1000</f>
        <v>0</v>
      </c>
    </row>
    <row r="4" spans="1:15">
      <c r="A4" s="9">
        <v>224085</v>
      </c>
      <c r="B4" s="9" t="s">
        <v>23</v>
      </c>
      <c r="C4" s="9" t="s">
        <v>24</v>
      </c>
      <c r="D4" s="18">
        <v>42221</v>
      </c>
      <c r="E4" s="9" t="s">
        <v>17</v>
      </c>
      <c r="F4" s="9">
        <v>13101605147</v>
      </c>
      <c r="G4" s="9" t="s">
        <v>292</v>
      </c>
      <c r="H4" s="9" t="s">
        <v>25</v>
      </c>
      <c r="I4" s="9">
        <v>18603655990</v>
      </c>
      <c r="J4" s="7">
        <v>0</v>
      </c>
      <c r="K4" s="7">
        <v>0</v>
      </c>
      <c r="L4" s="7">
        <v>0</v>
      </c>
      <c r="M4" s="33">
        <f t="shared" si="0"/>
        <v>0</v>
      </c>
      <c r="N4" s="20">
        <f t="shared" si="1"/>
        <v>0</v>
      </c>
      <c r="O4">
        <f>SUMIFS(联通数据!I:I,联通数据!A:A,LEFT(O$1,6),联通数据!C:C,F4)/1000</f>
        <v>0</v>
      </c>
    </row>
    <row r="5" spans="1:15">
      <c r="A5" s="9">
        <v>224098</v>
      </c>
      <c r="B5" s="9" t="s">
        <v>26</v>
      </c>
      <c r="C5" s="9" t="s">
        <v>16</v>
      </c>
      <c r="D5" s="18">
        <v>42222</v>
      </c>
      <c r="E5" s="9" t="s">
        <v>17</v>
      </c>
      <c r="F5" s="9">
        <v>13029828095</v>
      </c>
      <c r="G5" s="9" t="s">
        <v>292</v>
      </c>
      <c r="H5" s="9" t="s">
        <v>27</v>
      </c>
      <c r="I5" s="9">
        <v>15645903151</v>
      </c>
      <c r="J5" s="7">
        <v>0</v>
      </c>
      <c r="K5" s="7">
        <v>0</v>
      </c>
      <c r="L5" s="7">
        <v>0</v>
      </c>
      <c r="M5" s="33">
        <f t="shared" si="0"/>
        <v>0</v>
      </c>
      <c r="N5" s="20">
        <f t="shared" si="1"/>
        <v>0</v>
      </c>
      <c r="O5">
        <f>SUMIFS(联通数据!I:I,联通数据!A:A,LEFT(O$1,6),联通数据!C:C,F5)/1000</f>
        <v>0</v>
      </c>
    </row>
    <row r="6" spans="1:15">
      <c r="A6" s="9">
        <v>224191</v>
      </c>
      <c r="B6" s="9" t="s">
        <v>28</v>
      </c>
      <c r="C6" s="9" t="s">
        <v>29</v>
      </c>
      <c r="D6" s="18">
        <v>42227</v>
      </c>
      <c r="E6" s="9" t="s">
        <v>17</v>
      </c>
      <c r="F6" s="9">
        <v>13089755402</v>
      </c>
      <c r="G6" s="9" t="s">
        <v>292</v>
      </c>
      <c r="H6" s="9" t="s">
        <v>30</v>
      </c>
      <c r="I6" s="9">
        <v>15646202616</v>
      </c>
      <c r="J6" s="7">
        <v>0</v>
      </c>
      <c r="K6" s="7">
        <v>0</v>
      </c>
      <c r="L6" s="7">
        <v>0</v>
      </c>
      <c r="M6" s="33">
        <f t="shared" si="0"/>
        <v>0</v>
      </c>
      <c r="N6" s="20">
        <f t="shared" si="1"/>
        <v>0</v>
      </c>
      <c r="O6">
        <f>SUMIFS(联通数据!I:I,联通数据!A:A,LEFT(O$1,6),联通数据!C:C,F6)/1000</f>
        <v>0</v>
      </c>
    </row>
    <row r="7" spans="1:15">
      <c r="A7" s="9">
        <v>224497</v>
      </c>
      <c r="B7" s="9" t="s">
        <v>31</v>
      </c>
      <c r="C7" s="9" t="s">
        <v>21</v>
      </c>
      <c r="D7" s="18">
        <v>42236</v>
      </c>
      <c r="E7" s="9" t="s">
        <v>17</v>
      </c>
      <c r="F7" s="9">
        <v>13039700587</v>
      </c>
      <c r="G7" s="9" t="s">
        <v>292</v>
      </c>
      <c r="H7" s="9" t="s">
        <v>32</v>
      </c>
      <c r="I7" s="9">
        <v>18604530226</v>
      </c>
      <c r="J7" s="7">
        <v>264.24</v>
      </c>
      <c r="K7" s="7">
        <v>0</v>
      </c>
      <c r="L7" s="7">
        <v>13.212</v>
      </c>
      <c r="M7" s="33">
        <f t="shared" si="0"/>
        <v>0</v>
      </c>
      <c r="N7" s="20">
        <f t="shared" si="1"/>
        <v>13.21</v>
      </c>
      <c r="O7">
        <f>SUMIFS(联通数据!I:I,联通数据!A:A,LEFT(O$1,6),联通数据!C:C,F7)/1000</f>
        <v>264.24</v>
      </c>
    </row>
    <row r="8" spans="1:15">
      <c r="A8" s="9">
        <v>224782</v>
      </c>
      <c r="B8" s="9" t="s">
        <v>33</v>
      </c>
      <c r="C8" s="9" t="s">
        <v>34</v>
      </c>
      <c r="D8" s="18">
        <v>42248</v>
      </c>
      <c r="E8" s="9" t="s">
        <v>17</v>
      </c>
      <c r="F8" s="9">
        <v>18645845558</v>
      </c>
      <c r="G8" s="9" t="s">
        <v>287</v>
      </c>
      <c r="H8" s="9" t="s">
        <v>35</v>
      </c>
      <c r="I8" s="9">
        <v>15645887172</v>
      </c>
      <c r="J8" s="7">
        <v>0</v>
      </c>
      <c r="K8" s="7">
        <v>0</v>
      </c>
      <c r="L8" s="7">
        <v>0</v>
      </c>
      <c r="M8" s="33">
        <f t="shared" si="0"/>
        <v>0</v>
      </c>
      <c r="N8" s="20">
        <f t="shared" si="1"/>
        <v>0</v>
      </c>
      <c r="O8">
        <f>SUMIFS(联通数据!I:I,联通数据!A:A,LEFT(O$1,6),联通数据!C:C,F8)/1000</f>
        <v>0</v>
      </c>
    </row>
    <row r="9" spans="1:15">
      <c r="A9" s="9">
        <v>225078</v>
      </c>
      <c r="B9" s="9" t="s">
        <v>36</v>
      </c>
      <c r="C9" s="9" t="s">
        <v>34</v>
      </c>
      <c r="D9" s="18">
        <v>42257</v>
      </c>
      <c r="E9" s="9" t="s">
        <v>17</v>
      </c>
      <c r="F9" s="9">
        <v>13194585998</v>
      </c>
      <c r="G9" s="9" t="s">
        <v>292</v>
      </c>
      <c r="H9" s="9" t="s">
        <v>37</v>
      </c>
      <c r="I9" s="9">
        <v>15645887464</v>
      </c>
      <c r="J9" s="7">
        <v>0</v>
      </c>
      <c r="K9" s="7">
        <v>0</v>
      </c>
      <c r="L9" s="7">
        <v>0</v>
      </c>
      <c r="M9" s="33">
        <f t="shared" si="0"/>
        <v>0</v>
      </c>
      <c r="N9" s="20">
        <f t="shared" si="1"/>
        <v>0</v>
      </c>
      <c r="O9">
        <f>SUMIFS(联通数据!I:I,联通数据!A:A,LEFT(O$1,6),联通数据!C:C,F9)/1000</f>
        <v>0</v>
      </c>
    </row>
    <row r="10" spans="1:15">
      <c r="A10" s="9">
        <v>225177</v>
      </c>
      <c r="B10" s="9" t="s">
        <v>38</v>
      </c>
      <c r="C10" s="9" t="s">
        <v>39</v>
      </c>
      <c r="D10" s="18">
        <v>42261</v>
      </c>
      <c r="E10" s="9" t="s">
        <v>17</v>
      </c>
      <c r="F10" s="9">
        <v>13144665014</v>
      </c>
      <c r="G10" s="9" t="s">
        <v>292</v>
      </c>
      <c r="H10" s="9" t="s">
        <v>40</v>
      </c>
      <c r="I10" s="9">
        <v>18604664632</v>
      </c>
      <c r="J10" s="7">
        <v>0</v>
      </c>
      <c r="K10" s="7">
        <v>0</v>
      </c>
      <c r="L10" s="7">
        <v>0</v>
      </c>
      <c r="M10" s="33">
        <f t="shared" si="0"/>
        <v>0</v>
      </c>
      <c r="N10" s="20">
        <f t="shared" si="1"/>
        <v>0</v>
      </c>
      <c r="O10">
        <f>SUMIFS(联通数据!I:I,联通数据!A:A,LEFT(O$1,6),联通数据!C:C,F10)/1000</f>
        <v>0</v>
      </c>
    </row>
    <row r="11" spans="1:15">
      <c r="A11" s="9">
        <v>225304</v>
      </c>
      <c r="B11" s="9" t="s">
        <v>41</v>
      </c>
      <c r="C11" s="9" t="s">
        <v>21</v>
      </c>
      <c r="D11" s="18">
        <v>42264</v>
      </c>
      <c r="E11" s="9" t="s">
        <v>17</v>
      </c>
      <c r="F11" s="9">
        <v>15636360052</v>
      </c>
      <c r="G11" s="9" t="s">
        <v>292</v>
      </c>
      <c r="H11" s="9" t="s">
        <v>42</v>
      </c>
      <c r="I11" s="9">
        <v>18604530032</v>
      </c>
      <c r="J11" s="7">
        <v>0</v>
      </c>
      <c r="K11" s="7">
        <v>0</v>
      </c>
      <c r="L11" s="7">
        <v>0</v>
      </c>
      <c r="M11" s="33">
        <f t="shared" si="0"/>
        <v>0</v>
      </c>
      <c r="N11" s="20">
        <f t="shared" si="1"/>
        <v>0</v>
      </c>
      <c r="O11">
        <f>SUMIFS(联通数据!I:I,联通数据!A:A,LEFT(O$1,6),联通数据!C:C,F11)/1000</f>
        <v>0</v>
      </c>
    </row>
    <row r="12" spans="1:15">
      <c r="A12" s="9">
        <v>225587</v>
      </c>
      <c r="B12" s="9" t="s">
        <v>43</v>
      </c>
      <c r="C12" s="9" t="s">
        <v>29</v>
      </c>
      <c r="D12" s="18">
        <v>42272</v>
      </c>
      <c r="E12" s="9" t="s">
        <v>17</v>
      </c>
      <c r="F12" s="9">
        <v>15636260172</v>
      </c>
      <c r="G12" s="9" t="s">
        <v>292</v>
      </c>
      <c r="H12" s="9" t="s">
        <v>44</v>
      </c>
      <c r="I12" s="9">
        <v>15645201900</v>
      </c>
      <c r="J12" s="7">
        <v>0</v>
      </c>
      <c r="K12" s="7">
        <v>0</v>
      </c>
      <c r="L12" s="7">
        <v>0</v>
      </c>
      <c r="M12" s="33">
        <f t="shared" si="0"/>
        <v>0</v>
      </c>
      <c r="N12" s="20">
        <f t="shared" si="1"/>
        <v>0</v>
      </c>
      <c r="O12">
        <f>SUMIFS(联通数据!I:I,联通数据!A:A,LEFT(O$1,6),联通数据!C:C,F12)/1000</f>
        <v>0</v>
      </c>
    </row>
    <row r="13" spans="1:15">
      <c r="A13" s="9">
        <v>225600</v>
      </c>
      <c r="B13" s="9" t="s">
        <v>45</v>
      </c>
      <c r="C13" s="9" t="s">
        <v>21</v>
      </c>
      <c r="D13" s="18">
        <v>42272</v>
      </c>
      <c r="E13" s="9" t="s">
        <v>17</v>
      </c>
      <c r="F13" s="9">
        <v>13204536925</v>
      </c>
      <c r="G13" s="9" t="s">
        <v>292</v>
      </c>
      <c r="H13" s="9" t="s">
        <v>46</v>
      </c>
      <c r="I13" s="9">
        <v>18604532572</v>
      </c>
      <c r="J13" s="7">
        <v>0</v>
      </c>
      <c r="K13" s="7">
        <v>0</v>
      </c>
      <c r="L13" s="7">
        <v>0</v>
      </c>
      <c r="M13" s="33">
        <f t="shared" si="0"/>
        <v>0</v>
      </c>
      <c r="N13" s="20">
        <f t="shared" si="1"/>
        <v>0</v>
      </c>
      <c r="O13">
        <f>SUMIFS(联通数据!I:I,联通数据!A:A,LEFT(O$1,6),联通数据!C:C,F13)/1000</f>
        <v>0</v>
      </c>
    </row>
    <row r="14" spans="1:15">
      <c r="A14" s="9">
        <v>225632</v>
      </c>
      <c r="B14" s="9" t="s">
        <v>47</v>
      </c>
      <c r="C14" s="9" t="s">
        <v>21</v>
      </c>
      <c r="D14" s="18">
        <v>42274</v>
      </c>
      <c r="E14" s="9" t="s">
        <v>17</v>
      </c>
      <c r="F14" s="9">
        <v>13224639887</v>
      </c>
      <c r="G14" s="9" t="s">
        <v>292</v>
      </c>
      <c r="H14" s="9" t="s">
        <v>48</v>
      </c>
      <c r="I14" s="9">
        <v>18604531815</v>
      </c>
      <c r="J14" s="7">
        <v>200</v>
      </c>
      <c r="K14" s="7">
        <v>0</v>
      </c>
      <c r="L14" s="7">
        <v>10</v>
      </c>
      <c r="M14" s="33">
        <f t="shared" si="0"/>
        <v>0.75</v>
      </c>
      <c r="N14" s="20">
        <f t="shared" si="1"/>
        <v>2.5</v>
      </c>
      <c r="O14">
        <f>SUMIFS(联通数据!I:I,联通数据!A:A,LEFT(O$1,6),联通数据!C:C,F14)/1000</f>
        <v>50</v>
      </c>
    </row>
    <row r="15" spans="1:15">
      <c r="A15" s="9">
        <v>225806</v>
      </c>
      <c r="B15" s="9" t="s">
        <v>49</v>
      </c>
      <c r="C15" s="9" t="s">
        <v>24</v>
      </c>
      <c r="D15" s="18">
        <v>42286</v>
      </c>
      <c r="E15" s="9" t="s">
        <v>17</v>
      </c>
      <c r="F15" s="9">
        <v>15636027256</v>
      </c>
      <c r="G15" s="9" t="s">
        <v>292</v>
      </c>
      <c r="H15" s="9" t="s">
        <v>50</v>
      </c>
      <c r="I15" s="9">
        <v>18603609095</v>
      </c>
      <c r="J15" s="7">
        <v>0</v>
      </c>
      <c r="K15" s="7">
        <v>0</v>
      </c>
      <c r="L15" s="7">
        <v>0</v>
      </c>
      <c r="M15" s="33">
        <f t="shared" si="0"/>
        <v>0</v>
      </c>
      <c r="N15" s="20">
        <f t="shared" si="1"/>
        <v>0</v>
      </c>
      <c r="O15">
        <f>SUMIFS(联通数据!I:I,联通数据!A:A,LEFT(O$1,6),联通数据!C:C,F15)/1000</f>
        <v>0</v>
      </c>
    </row>
    <row r="16" spans="1:15">
      <c r="A16" s="9">
        <v>225911</v>
      </c>
      <c r="B16" s="9" t="s">
        <v>51</v>
      </c>
      <c r="C16" s="9" t="s">
        <v>16</v>
      </c>
      <c r="D16" s="18">
        <v>42290</v>
      </c>
      <c r="E16" s="9" t="s">
        <v>17</v>
      </c>
      <c r="F16" s="9">
        <v>18644020869</v>
      </c>
      <c r="G16" s="9" t="s">
        <v>292</v>
      </c>
      <c r="H16" s="9" t="s">
        <v>52</v>
      </c>
      <c r="I16" s="9">
        <v>15645900806</v>
      </c>
      <c r="J16" s="7">
        <v>1200</v>
      </c>
      <c r="K16" s="7">
        <v>0</v>
      </c>
      <c r="L16" s="7">
        <v>60</v>
      </c>
      <c r="M16" s="33">
        <f t="shared" si="0"/>
        <v>0</v>
      </c>
      <c r="N16" s="20">
        <f t="shared" si="1"/>
        <v>60</v>
      </c>
      <c r="O16">
        <f>SUMIFS(联通数据!I:I,联通数据!A:A,LEFT(O$1,6),联通数据!C:C,F16)/1000</f>
        <v>1200</v>
      </c>
    </row>
    <row r="17" spans="1:15">
      <c r="A17" s="9">
        <v>226195</v>
      </c>
      <c r="B17" s="9" t="s">
        <v>53</v>
      </c>
      <c r="C17" s="9" t="s">
        <v>24</v>
      </c>
      <c r="D17" s="18">
        <v>42298</v>
      </c>
      <c r="E17" s="9" t="s">
        <v>17</v>
      </c>
      <c r="F17" s="9">
        <v>15561867694</v>
      </c>
      <c r="G17" s="9" t="s">
        <v>287</v>
      </c>
      <c r="H17" s="9" t="s">
        <v>54</v>
      </c>
      <c r="I17" s="9">
        <v>18603655890</v>
      </c>
      <c r="J17" s="7">
        <v>0</v>
      </c>
      <c r="K17" s="7">
        <v>0</v>
      </c>
      <c r="L17" s="7">
        <v>0</v>
      </c>
      <c r="M17" s="33">
        <f t="shared" si="0"/>
        <v>0</v>
      </c>
      <c r="N17" s="20">
        <f t="shared" si="1"/>
        <v>0</v>
      </c>
      <c r="O17">
        <f>SUMIFS(联通数据!I:I,联通数据!A:A,LEFT(O$1,6),联通数据!C:C,F17)/1000</f>
        <v>0</v>
      </c>
    </row>
    <row r="18" spans="1:15">
      <c r="A18" s="9">
        <v>226359</v>
      </c>
      <c r="B18" s="9" t="s">
        <v>55</v>
      </c>
      <c r="C18" s="9" t="s">
        <v>16</v>
      </c>
      <c r="D18" s="18">
        <v>42304</v>
      </c>
      <c r="E18" s="9" t="s">
        <v>17</v>
      </c>
      <c r="F18" s="9">
        <v>13039826317</v>
      </c>
      <c r="G18" s="9" t="s">
        <v>292</v>
      </c>
      <c r="H18" s="9" t="s">
        <v>56</v>
      </c>
      <c r="I18" s="9">
        <v>15645900669</v>
      </c>
      <c r="J18" s="7">
        <v>4151.16</v>
      </c>
      <c r="K18" s="7">
        <v>0</v>
      </c>
      <c r="L18" s="7">
        <v>207.558</v>
      </c>
      <c r="M18" s="33">
        <f t="shared" si="0"/>
        <v>-0.0020235307721217</v>
      </c>
      <c r="N18" s="20">
        <f t="shared" si="1"/>
        <v>207.98</v>
      </c>
      <c r="O18">
        <f>SUMIFS(联通数据!I:I,联通数据!A:A,LEFT(O$1,6),联通数据!C:C,F18)/1000</f>
        <v>4159.56</v>
      </c>
    </row>
    <row r="19" spans="1:15">
      <c r="A19" s="9">
        <v>226365</v>
      </c>
      <c r="B19" s="9" t="s">
        <v>57</v>
      </c>
      <c r="C19" s="9" t="s">
        <v>16</v>
      </c>
      <c r="D19" s="18">
        <v>42304</v>
      </c>
      <c r="E19" s="9" t="s">
        <v>17</v>
      </c>
      <c r="F19" s="9">
        <v>13019085503</v>
      </c>
      <c r="G19" s="9" t="s">
        <v>292</v>
      </c>
      <c r="H19" s="9" t="s">
        <v>58</v>
      </c>
      <c r="I19" s="9">
        <v>15645900188</v>
      </c>
      <c r="J19" s="7">
        <v>0.25</v>
      </c>
      <c r="K19" s="7">
        <v>0</v>
      </c>
      <c r="L19" s="7">
        <v>0.0125</v>
      </c>
      <c r="M19" s="33">
        <f t="shared" si="0"/>
        <v>-1600</v>
      </c>
      <c r="N19" s="20">
        <f t="shared" si="1"/>
        <v>20.01</v>
      </c>
      <c r="O19">
        <f>SUMIFS(联通数据!I:I,联通数据!A:A,LEFT(O$1,6),联通数据!C:C,F19)/1000</f>
        <v>400.25</v>
      </c>
    </row>
    <row r="20" spans="1:15">
      <c r="A20" s="9">
        <v>226487</v>
      </c>
      <c r="B20" s="9" t="s">
        <v>59</v>
      </c>
      <c r="C20" s="9" t="s">
        <v>29</v>
      </c>
      <c r="D20" s="18">
        <v>42310</v>
      </c>
      <c r="E20" s="9" t="s">
        <v>17</v>
      </c>
      <c r="F20" s="9">
        <v>15546269462</v>
      </c>
      <c r="G20" s="9" t="s">
        <v>292</v>
      </c>
      <c r="H20" s="9" t="s">
        <v>60</v>
      </c>
      <c r="I20" s="9">
        <v>15604526677</v>
      </c>
      <c r="J20" s="7">
        <v>0</v>
      </c>
      <c r="K20" s="7">
        <v>0</v>
      </c>
      <c r="L20" s="7">
        <v>0</v>
      </c>
      <c r="M20" s="33">
        <f t="shared" si="0"/>
        <v>0</v>
      </c>
      <c r="N20" s="20">
        <f t="shared" si="1"/>
        <v>0</v>
      </c>
      <c r="O20">
        <f>SUMIFS(联通数据!I:I,联通数据!A:A,LEFT(O$1,6),联通数据!C:C,F20)/1000</f>
        <v>0</v>
      </c>
    </row>
    <row r="21" spans="1:15">
      <c r="A21" s="9">
        <v>226527</v>
      </c>
      <c r="B21" s="9" t="s">
        <v>61</v>
      </c>
      <c r="C21" s="9" t="s">
        <v>16</v>
      </c>
      <c r="D21" s="18">
        <v>42310</v>
      </c>
      <c r="E21" s="9" t="s">
        <v>17</v>
      </c>
      <c r="F21" s="9">
        <v>13054208433</v>
      </c>
      <c r="G21" s="9" t="s">
        <v>292</v>
      </c>
      <c r="H21" s="9" t="s">
        <v>62</v>
      </c>
      <c r="I21" s="9">
        <v>15645902078</v>
      </c>
      <c r="J21" s="7">
        <v>0</v>
      </c>
      <c r="K21" s="7">
        <v>0</v>
      </c>
      <c r="L21" s="7">
        <v>0</v>
      </c>
      <c r="M21" s="33">
        <f t="shared" si="0"/>
        <v>0</v>
      </c>
      <c r="N21" s="20">
        <f t="shared" si="1"/>
        <v>0</v>
      </c>
      <c r="O21">
        <f>SUMIFS(联通数据!I:I,联通数据!A:A,LEFT(O$1,6),联通数据!C:C,F21)/1000</f>
        <v>0</v>
      </c>
    </row>
    <row r="22" spans="1:15">
      <c r="A22" s="9">
        <v>226657</v>
      </c>
      <c r="B22" s="9" t="s">
        <v>63</v>
      </c>
      <c r="C22" s="9" t="s">
        <v>16</v>
      </c>
      <c r="D22" s="18">
        <v>42313</v>
      </c>
      <c r="E22" s="9" t="s">
        <v>17</v>
      </c>
      <c r="F22" s="9">
        <v>13091411068</v>
      </c>
      <c r="G22" s="9" t="s">
        <v>292</v>
      </c>
      <c r="H22" s="9" t="s">
        <v>58</v>
      </c>
      <c r="I22" s="9">
        <v>15645900188</v>
      </c>
      <c r="J22" s="7">
        <v>0</v>
      </c>
      <c r="K22" s="7">
        <v>0</v>
      </c>
      <c r="L22" s="7">
        <v>0</v>
      </c>
      <c r="M22" s="33">
        <f t="shared" si="0"/>
        <v>0</v>
      </c>
      <c r="N22" s="20">
        <f t="shared" si="1"/>
        <v>0</v>
      </c>
      <c r="O22">
        <f>SUMIFS(联通数据!I:I,联通数据!A:A,LEFT(O$1,6),联通数据!C:C,F22)/1000</f>
        <v>0</v>
      </c>
    </row>
    <row r="23" spans="1:15">
      <c r="A23" s="9">
        <v>226871</v>
      </c>
      <c r="B23" s="9" t="s">
        <v>64</v>
      </c>
      <c r="C23" s="9" t="s">
        <v>24</v>
      </c>
      <c r="D23" s="18">
        <v>42319</v>
      </c>
      <c r="E23" s="9" t="s">
        <v>17</v>
      </c>
      <c r="F23" s="9">
        <v>15545057683</v>
      </c>
      <c r="G23" s="9" t="s">
        <v>287</v>
      </c>
      <c r="H23" s="9" t="s">
        <v>65</v>
      </c>
      <c r="I23" s="9">
        <v>18603652357</v>
      </c>
      <c r="J23" s="7">
        <v>0</v>
      </c>
      <c r="K23" s="7">
        <v>0</v>
      </c>
      <c r="L23" s="7">
        <v>0</v>
      </c>
      <c r="M23" s="33">
        <f t="shared" si="0"/>
        <v>0</v>
      </c>
      <c r="N23" s="20">
        <f t="shared" si="1"/>
        <v>0</v>
      </c>
      <c r="O23">
        <f>SUMIFS(联通数据!I:I,联通数据!A:A,LEFT(O$1,6),联通数据!C:C,F23)/1000</f>
        <v>0</v>
      </c>
    </row>
    <row r="24" spans="1:15">
      <c r="A24" s="9">
        <v>226906</v>
      </c>
      <c r="B24" s="9" t="s">
        <v>66</v>
      </c>
      <c r="C24" s="9" t="s">
        <v>67</v>
      </c>
      <c r="D24" s="18">
        <v>42320</v>
      </c>
      <c r="E24" s="9" t="s">
        <v>17</v>
      </c>
      <c r="F24" s="9">
        <v>15545550671</v>
      </c>
      <c r="G24" s="9" t="s">
        <v>287</v>
      </c>
      <c r="H24" s="9" t="s">
        <v>68</v>
      </c>
      <c r="I24" s="9">
        <v>18645502212</v>
      </c>
      <c r="J24" s="7">
        <v>0</v>
      </c>
      <c r="K24" s="7">
        <v>0</v>
      </c>
      <c r="L24" s="7">
        <v>0</v>
      </c>
      <c r="M24" s="33">
        <f t="shared" si="0"/>
        <v>0</v>
      </c>
      <c r="N24" s="20">
        <f t="shared" si="1"/>
        <v>0</v>
      </c>
      <c r="O24">
        <f>SUMIFS(联通数据!I:I,联通数据!A:A,LEFT(O$1,6),联通数据!C:C,F24)/1000</f>
        <v>0</v>
      </c>
    </row>
    <row r="25" spans="1:15">
      <c r="A25" s="9">
        <v>226912</v>
      </c>
      <c r="B25" s="9" t="s">
        <v>69</v>
      </c>
      <c r="C25" s="9" t="s">
        <v>70</v>
      </c>
      <c r="D25" s="18">
        <v>42320</v>
      </c>
      <c r="E25" s="9" t="s">
        <v>17</v>
      </c>
      <c r="F25" s="9">
        <v>13029984216</v>
      </c>
      <c r="G25" s="9" t="s">
        <v>292</v>
      </c>
      <c r="H25" s="9" t="s">
        <v>71</v>
      </c>
      <c r="I25" s="9">
        <v>18604540280</v>
      </c>
      <c r="J25" s="7">
        <v>0</v>
      </c>
      <c r="K25" s="7">
        <v>0</v>
      </c>
      <c r="L25" s="7">
        <v>0</v>
      </c>
      <c r="M25" s="33">
        <f t="shared" si="0"/>
        <v>0</v>
      </c>
      <c r="N25" s="20">
        <f t="shared" si="1"/>
        <v>0</v>
      </c>
      <c r="O25">
        <f>SUMIFS(联通数据!I:I,联通数据!A:A,LEFT(O$1,6),联通数据!C:C,F25)/1000</f>
        <v>0</v>
      </c>
    </row>
    <row r="26" spans="1:15">
      <c r="A26" s="9">
        <v>227132</v>
      </c>
      <c r="B26" s="9" t="s">
        <v>72</v>
      </c>
      <c r="C26" s="9" t="s">
        <v>24</v>
      </c>
      <c r="D26" s="18">
        <v>42326</v>
      </c>
      <c r="E26" s="9" t="s">
        <v>17</v>
      </c>
      <c r="F26" s="9">
        <v>15545107619</v>
      </c>
      <c r="G26" s="9" t="s">
        <v>292</v>
      </c>
      <c r="H26" s="9" t="s">
        <v>73</v>
      </c>
      <c r="I26" s="9">
        <v>18603655186</v>
      </c>
      <c r="J26" s="7">
        <v>0</v>
      </c>
      <c r="K26" s="7">
        <v>0</v>
      </c>
      <c r="L26" s="7">
        <v>0</v>
      </c>
      <c r="M26" s="33">
        <f t="shared" si="0"/>
        <v>0</v>
      </c>
      <c r="N26" s="20">
        <f t="shared" si="1"/>
        <v>0</v>
      </c>
      <c r="O26">
        <f>SUMIFS(联通数据!I:I,联通数据!A:A,LEFT(O$1,6),联通数据!C:C,F26)/1000</f>
        <v>0</v>
      </c>
    </row>
    <row r="27" spans="1:15">
      <c r="A27" s="9">
        <v>227194</v>
      </c>
      <c r="B27" s="9" t="s">
        <v>74</v>
      </c>
      <c r="C27" s="9" t="s">
        <v>24</v>
      </c>
      <c r="D27" s="18">
        <v>42328</v>
      </c>
      <c r="E27" s="9" t="s">
        <v>17</v>
      </c>
      <c r="F27" s="9">
        <v>13054281568</v>
      </c>
      <c r="G27" s="9" t="s">
        <v>287</v>
      </c>
      <c r="H27" s="9" t="s">
        <v>75</v>
      </c>
      <c r="I27" s="9">
        <v>18603656120</v>
      </c>
      <c r="J27" s="7">
        <v>255.5</v>
      </c>
      <c r="K27" s="7">
        <v>0</v>
      </c>
      <c r="L27" s="7">
        <v>12.775</v>
      </c>
      <c r="M27" s="33">
        <f t="shared" si="0"/>
        <v>0</v>
      </c>
      <c r="N27" s="20">
        <f t="shared" si="1"/>
        <v>12.78</v>
      </c>
      <c r="O27">
        <f>SUMIFS(联通数据!I:I,联通数据!A:A,LEFT(O$1,6),联通数据!C:C,F27)/1000</f>
        <v>255.5</v>
      </c>
    </row>
    <row r="28" spans="1:15">
      <c r="A28" s="9">
        <v>227838</v>
      </c>
      <c r="B28" s="9" t="s">
        <v>76</v>
      </c>
      <c r="C28" s="9" t="s">
        <v>77</v>
      </c>
      <c r="D28" s="18">
        <v>42346</v>
      </c>
      <c r="E28" s="9" t="s">
        <v>17</v>
      </c>
      <c r="F28" s="9">
        <v>15645570168</v>
      </c>
      <c r="G28" s="9" t="s">
        <v>292</v>
      </c>
      <c r="H28" s="9" t="s">
        <v>355</v>
      </c>
      <c r="I28" s="9">
        <v>18646410370</v>
      </c>
      <c r="J28" s="7">
        <v>1200</v>
      </c>
      <c r="K28" s="7">
        <v>0</v>
      </c>
      <c r="L28" s="7">
        <v>60</v>
      </c>
      <c r="M28" s="33">
        <f t="shared" si="0"/>
        <v>0</v>
      </c>
      <c r="N28" s="20">
        <f t="shared" si="1"/>
        <v>60</v>
      </c>
      <c r="O28">
        <f>SUMIFS(联通数据!I:I,联通数据!A:A,LEFT(O$1,6),联通数据!C:C,F28)/1000</f>
        <v>1200</v>
      </c>
    </row>
    <row r="29" spans="1:15">
      <c r="A29" s="9">
        <v>228120</v>
      </c>
      <c r="B29" s="9" t="s">
        <v>79</v>
      </c>
      <c r="C29" s="9" t="s">
        <v>24</v>
      </c>
      <c r="D29" s="18">
        <v>42355</v>
      </c>
      <c r="E29" s="9" t="s">
        <v>17</v>
      </c>
      <c r="F29" s="9">
        <v>13159850785</v>
      </c>
      <c r="G29" s="9" t="s">
        <v>287</v>
      </c>
      <c r="H29" s="9" t="s">
        <v>80</v>
      </c>
      <c r="I29" s="9">
        <v>18604611856</v>
      </c>
      <c r="J29" s="7">
        <v>0</v>
      </c>
      <c r="K29" s="7">
        <v>0</v>
      </c>
      <c r="L29" s="7">
        <v>0</v>
      </c>
      <c r="M29" s="33">
        <f t="shared" si="0"/>
        <v>0</v>
      </c>
      <c r="N29" s="20">
        <f t="shared" si="1"/>
        <v>0</v>
      </c>
      <c r="O29">
        <f>SUMIFS(联通数据!I:I,联通数据!A:A,LEFT(O$1,6),联通数据!C:C,F29)/1000</f>
        <v>0</v>
      </c>
    </row>
    <row r="30" spans="1:15">
      <c r="A30" s="9">
        <v>228257</v>
      </c>
      <c r="B30" s="9" t="s">
        <v>81</v>
      </c>
      <c r="C30" s="9" t="s">
        <v>82</v>
      </c>
      <c r="D30" s="18">
        <v>42360</v>
      </c>
      <c r="E30" s="9" t="s">
        <v>17</v>
      </c>
      <c r="F30" s="9">
        <v>15545903995</v>
      </c>
      <c r="G30" s="9" t="s">
        <v>287</v>
      </c>
      <c r="H30" s="9" t="s">
        <v>83</v>
      </c>
      <c r="I30" s="9">
        <v>18604689168</v>
      </c>
      <c r="J30" s="7">
        <v>100</v>
      </c>
      <c r="K30" s="7">
        <v>0</v>
      </c>
      <c r="L30" s="7">
        <v>5</v>
      </c>
      <c r="M30" s="33">
        <f t="shared" si="0"/>
        <v>0</v>
      </c>
      <c r="N30" s="20">
        <f t="shared" si="1"/>
        <v>5</v>
      </c>
      <c r="O30">
        <f>SUMIFS(联通数据!I:I,联通数据!A:A,LEFT(O$1,6),联通数据!C:C,F30)/1000</f>
        <v>100</v>
      </c>
    </row>
    <row r="31" spans="1:15">
      <c r="A31" s="9">
        <v>228479</v>
      </c>
      <c r="B31" s="9" t="s">
        <v>84</v>
      </c>
      <c r="C31" s="9" t="s">
        <v>85</v>
      </c>
      <c r="D31" s="18">
        <v>42368</v>
      </c>
      <c r="E31" s="9" t="s">
        <v>17</v>
      </c>
      <c r="F31" s="9">
        <v>13089767451</v>
      </c>
      <c r="G31" s="9" t="s">
        <v>292</v>
      </c>
      <c r="H31" s="9" t="s">
        <v>86</v>
      </c>
      <c r="I31" s="9">
        <v>18645674069</v>
      </c>
      <c r="J31" s="7">
        <v>0</v>
      </c>
      <c r="K31" s="7">
        <v>0</v>
      </c>
      <c r="L31" s="7">
        <v>0</v>
      </c>
      <c r="M31" s="33">
        <f t="shared" si="0"/>
        <v>0</v>
      </c>
      <c r="N31" s="20">
        <f t="shared" si="1"/>
        <v>0</v>
      </c>
      <c r="O31">
        <f>SUMIFS(联通数据!I:I,联通数据!A:A,LEFT(O$1,6),联通数据!C:C,F31)/1000</f>
        <v>0</v>
      </c>
    </row>
    <row r="32" spans="1:15">
      <c r="A32" s="9">
        <v>228527</v>
      </c>
      <c r="B32" s="9" t="s">
        <v>87</v>
      </c>
      <c r="C32" s="9" t="s">
        <v>85</v>
      </c>
      <c r="D32" s="18">
        <v>42370</v>
      </c>
      <c r="E32" s="9" t="s">
        <v>17</v>
      </c>
      <c r="F32" s="9">
        <v>13214668068</v>
      </c>
      <c r="G32" s="9" t="s">
        <v>292</v>
      </c>
      <c r="H32" s="9" t="s">
        <v>356</v>
      </c>
      <c r="I32" s="9">
        <v>18604561920</v>
      </c>
      <c r="J32" s="7">
        <v>800</v>
      </c>
      <c r="K32" s="7">
        <v>0</v>
      </c>
      <c r="L32" s="7">
        <v>40</v>
      </c>
      <c r="M32" s="33">
        <f t="shared" si="0"/>
        <v>0.9375</v>
      </c>
      <c r="N32" s="20">
        <f t="shared" si="1"/>
        <v>2.5</v>
      </c>
      <c r="O32">
        <f>SUMIFS(联通数据!I:I,联通数据!A:A,LEFT(O$1,6),联通数据!C:C,F32)/1000</f>
        <v>50</v>
      </c>
    </row>
    <row r="33" spans="1:15">
      <c r="A33" s="9">
        <v>228593</v>
      </c>
      <c r="B33" s="9" t="s">
        <v>28</v>
      </c>
      <c r="C33" s="9" t="s">
        <v>29</v>
      </c>
      <c r="D33" s="18">
        <v>42373</v>
      </c>
      <c r="E33" s="9" t="s">
        <v>17</v>
      </c>
      <c r="F33" s="9">
        <v>13104524724</v>
      </c>
      <c r="G33" s="9" t="s">
        <v>292</v>
      </c>
      <c r="H33" s="9" t="s">
        <v>30</v>
      </c>
      <c r="I33" s="9">
        <v>15645202616</v>
      </c>
      <c r="J33" s="7">
        <v>0</v>
      </c>
      <c r="K33" s="7">
        <v>0</v>
      </c>
      <c r="L33" s="7">
        <v>0</v>
      </c>
      <c r="M33" s="33">
        <f t="shared" si="0"/>
        <v>0</v>
      </c>
      <c r="N33" s="20">
        <f t="shared" si="1"/>
        <v>0</v>
      </c>
      <c r="O33">
        <f>SUMIFS(联通数据!I:I,联通数据!A:A,LEFT(O$1,6),联通数据!C:C,F33)/1000</f>
        <v>0</v>
      </c>
    </row>
    <row r="34" spans="1:15">
      <c r="A34" s="9">
        <v>228807</v>
      </c>
      <c r="B34" s="9" t="s">
        <v>89</v>
      </c>
      <c r="C34" s="9" t="s">
        <v>70</v>
      </c>
      <c r="D34" s="18">
        <v>42380</v>
      </c>
      <c r="E34" s="9" t="s">
        <v>17</v>
      </c>
      <c r="F34" s="9">
        <v>15545413110</v>
      </c>
      <c r="G34" s="9" t="s">
        <v>287</v>
      </c>
      <c r="H34" s="9" t="s">
        <v>90</v>
      </c>
      <c r="I34" s="9">
        <v>18604541303</v>
      </c>
      <c r="J34" s="7">
        <v>200</v>
      </c>
      <c r="K34" s="7">
        <v>0</v>
      </c>
      <c r="L34" s="7">
        <v>10</v>
      </c>
      <c r="M34" s="33">
        <f t="shared" si="0"/>
        <v>0</v>
      </c>
      <c r="N34" s="20">
        <f t="shared" si="1"/>
        <v>10</v>
      </c>
      <c r="O34">
        <f>SUMIFS(联通数据!I:I,联通数据!A:A,LEFT(O$1,6),联通数据!C:C,F34)/1000</f>
        <v>200</v>
      </c>
    </row>
    <row r="35" spans="1:15">
      <c r="A35" s="9">
        <v>229031</v>
      </c>
      <c r="B35" s="9" t="s">
        <v>91</v>
      </c>
      <c r="C35" s="9" t="s">
        <v>39</v>
      </c>
      <c r="D35" s="18">
        <v>42387</v>
      </c>
      <c r="E35" s="9" t="s">
        <v>17</v>
      </c>
      <c r="F35" s="9">
        <v>13144660091</v>
      </c>
      <c r="G35" s="9" t="s">
        <v>292</v>
      </c>
      <c r="H35" s="9" t="s">
        <v>40</v>
      </c>
      <c r="I35" s="9">
        <v>18604664632</v>
      </c>
      <c r="J35" s="7">
        <v>0</v>
      </c>
      <c r="K35" s="7">
        <v>0</v>
      </c>
      <c r="L35" s="7">
        <v>0</v>
      </c>
      <c r="M35" s="33">
        <f t="shared" ref="M35:M66" si="2">IF(J35+K35&gt;0,1-O35/(J35+K35),0)</f>
        <v>0</v>
      </c>
      <c r="N35" s="20">
        <f t="shared" ref="N35:N66" si="3">ROUND(L35*(1-M35),2)</f>
        <v>0</v>
      </c>
      <c r="O35">
        <f>SUMIFS(联通数据!I:I,联通数据!A:A,LEFT(O$1,6),联通数据!C:C,F35)/1000</f>
        <v>0</v>
      </c>
    </row>
    <row r="36" spans="1:15">
      <c r="A36" s="9">
        <v>229079</v>
      </c>
      <c r="B36" s="9" t="s">
        <v>92</v>
      </c>
      <c r="C36" s="9" t="s">
        <v>24</v>
      </c>
      <c r="D36" s="18">
        <v>42389</v>
      </c>
      <c r="E36" s="9" t="s">
        <v>17</v>
      </c>
      <c r="F36" s="9">
        <v>15545159712</v>
      </c>
      <c r="G36" s="9" t="s">
        <v>292</v>
      </c>
      <c r="H36" s="9" t="s">
        <v>93</v>
      </c>
      <c r="I36" s="9">
        <v>18603655953</v>
      </c>
      <c r="J36" s="7">
        <v>0</v>
      </c>
      <c r="K36" s="7">
        <v>0</v>
      </c>
      <c r="L36" s="7">
        <v>0</v>
      </c>
      <c r="M36" s="33">
        <f t="shared" si="2"/>
        <v>0</v>
      </c>
      <c r="N36" s="20">
        <f t="shared" si="3"/>
        <v>0</v>
      </c>
      <c r="O36">
        <f>SUMIFS(联通数据!I:I,联通数据!A:A,LEFT(O$1,6),联通数据!C:C,F36)/1000</f>
        <v>0</v>
      </c>
    </row>
    <row r="37" spans="1:15">
      <c r="A37" s="9">
        <v>229565</v>
      </c>
      <c r="B37" s="9" t="s">
        <v>94</v>
      </c>
      <c r="C37" s="9" t="s">
        <v>24</v>
      </c>
      <c r="D37" s="18">
        <v>42403</v>
      </c>
      <c r="E37" s="9" t="s">
        <v>17</v>
      </c>
      <c r="F37" s="9">
        <v>13029807572</v>
      </c>
      <c r="G37" s="9" t="s">
        <v>287</v>
      </c>
      <c r="H37" s="9" t="s">
        <v>95</v>
      </c>
      <c r="I37" s="9">
        <v>18686817956</v>
      </c>
      <c r="J37" s="7">
        <v>50</v>
      </c>
      <c r="K37" s="7">
        <v>0</v>
      </c>
      <c r="L37" s="7">
        <v>2.5</v>
      </c>
      <c r="M37" s="33">
        <f t="shared" si="2"/>
        <v>0</v>
      </c>
      <c r="N37" s="20">
        <f t="shared" si="3"/>
        <v>2.5</v>
      </c>
      <c r="O37">
        <f>SUMIFS(联通数据!I:I,联通数据!A:A,LEFT(O$1,6),联通数据!C:C,F37)/1000</f>
        <v>50</v>
      </c>
    </row>
    <row r="38" spans="1:15">
      <c r="A38" s="9">
        <v>229749</v>
      </c>
      <c r="B38" s="9" t="s">
        <v>96</v>
      </c>
      <c r="C38" s="9" t="s">
        <v>24</v>
      </c>
      <c r="D38" s="18">
        <v>42416</v>
      </c>
      <c r="E38" s="9" t="s">
        <v>17</v>
      </c>
      <c r="F38" s="9">
        <v>15545540032</v>
      </c>
      <c r="G38" s="9" t="s">
        <v>287</v>
      </c>
      <c r="H38" s="9" t="s">
        <v>357</v>
      </c>
      <c r="I38" s="9">
        <v>18644086026</v>
      </c>
      <c r="J38" s="7">
        <v>400</v>
      </c>
      <c r="K38" s="7">
        <v>0</v>
      </c>
      <c r="L38" s="7">
        <v>20</v>
      </c>
      <c r="M38" s="33">
        <f t="shared" si="2"/>
        <v>0</v>
      </c>
      <c r="N38" s="20">
        <f t="shared" si="3"/>
        <v>20</v>
      </c>
      <c r="O38">
        <f>SUMIFS(联通数据!I:I,联通数据!A:A,LEFT(O$1,6),联通数据!C:C,F38)/1000</f>
        <v>400</v>
      </c>
    </row>
    <row r="39" spans="1:15">
      <c r="A39" s="9">
        <v>230240</v>
      </c>
      <c r="B39" s="9" t="s">
        <v>98</v>
      </c>
      <c r="C39" s="9" t="s">
        <v>24</v>
      </c>
      <c r="D39" s="18">
        <v>42433</v>
      </c>
      <c r="E39" s="9" t="s">
        <v>17</v>
      </c>
      <c r="F39" s="9">
        <v>18686706064</v>
      </c>
      <c r="G39" s="9" t="s">
        <v>292</v>
      </c>
      <c r="H39" s="9" t="s">
        <v>99</v>
      </c>
      <c r="I39" s="9">
        <v>18603655983</v>
      </c>
      <c r="J39" s="7">
        <v>0</v>
      </c>
      <c r="K39" s="7">
        <v>0</v>
      </c>
      <c r="L39" s="7">
        <v>0</v>
      </c>
      <c r="M39" s="33">
        <f t="shared" si="2"/>
        <v>0</v>
      </c>
      <c r="N39" s="20">
        <f t="shared" si="3"/>
        <v>0</v>
      </c>
      <c r="O39">
        <f>SUMIFS(联通数据!I:I,联通数据!A:A,LEFT(O$1,6),联通数据!C:C,F39)/1000</f>
        <v>0</v>
      </c>
    </row>
    <row r="40" spans="1:15">
      <c r="A40" s="9">
        <v>230280</v>
      </c>
      <c r="B40" s="9" t="s">
        <v>100</v>
      </c>
      <c r="C40" s="9" t="s">
        <v>21</v>
      </c>
      <c r="D40" s="18">
        <v>42436</v>
      </c>
      <c r="E40" s="9" t="s">
        <v>17</v>
      </c>
      <c r="F40" s="9">
        <v>15604631379</v>
      </c>
      <c r="G40" s="9" t="s">
        <v>292</v>
      </c>
      <c r="H40" s="9" t="s">
        <v>101</v>
      </c>
      <c r="I40" s="9">
        <v>18604530207</v>
      </c>
      <c r="J40" s="7">
        <v>50</v>
      </c>
      <c r="K40" s="7">
        <v>0</v>
      </c>
      <c r="L40" s="7">
        <v>2.5</v>
      </c>
      <c r="M40" s="33">
        <f t="shared" si="2"/>
        <v>0</v>
      </c>
      <c r="N40" s="20">
        <f t="shared" si="3"/>
        <v>2.5</v>
      </c>
      <c r="O40">
        <f>SUMIFS(联通数据!I:I,联通数据!A:A,LEFT(O$1,6),联通数据!C:C,F40)/1000</f>
        <v>50</v>
      </c>
    </row>
    <row r="41" spans="1:15">
      <c r="A41" s="9">
        <v>230298</v>
      </c>
      <c r="B41" s="9" t="s">
        <v>102</v>
      </c>
      <c r="C41" s="9" t="s">
        <v>77</v>
      </c>
      <c r="D41" s="18">
        <v>42436</v>
      </c>
      <c r="E41" s="9" t="s">
        <v>17</v>
      </c>
      <c r="F41" s="9">
        <v>13045389591</v>
      </c>
      <c r="G41" s="9" t="s">
        <v>292</v>
      </c>
      <c r="H41" s="9" t="s">
        <v>103</v>
      </c>
      <c r="I41" s="9">
        <v>18646410289</v>
      </c>
      <c r="J41" s="7">
        <v>0</v>
      </c>
      <c r="K41" s="7">
        <v>0</v>
      </c>
      <c r="L41" s="7">
        <v>0</v>
      </c>
      <c r="M41" s="33">
        <f t="shared" si="2"/>
        <v>0</v>
      </c>
      <c r="N41" s="20">
        <f t="shared" si="3"/>
        <v>0</v>
      </c>
      <c r="O41">
        <f>SUMIFS(联通数据!I:I,联通数据!A:A,LEFT(O$1,6),联通数据!C:C,F41)/1000</f>
        <v>0</v>
      </c>
    </row>
    <row r="42" spans="1:15">
      <c r="A42" s="9">
        <v>230391</v>
      </c>
      <c r="B42" s="9" t="s">
        <v>104</v>
      </c>
      <c r="C42" s="9" t="s">
        <v>16</v>
      </c>
      <c r="D42" s="18">
        <v>42439</v>
      </c>
      <c r="E42" s="9" t="s">
        <v>17</v>
      </c>
      <c r="F42" s="9">
        <v>15604593101</v>
      </c>
      <c r="G42" s="9" t="s">
        <v>292</v>
      </c>
      <c r="H42" s="9" t="s">
        <v>105</v>
      </c>
      <c r="I42" s="9">
        <v>15645900521</v>
      </c>
      <c r="J42" s="7">
        <v>0</v>
      </c>
      <c r="K42" s="7">
        <v>0</v>
      </c>
      <c r="L42" s="7">
        <v>0</v>
      </c>
      <c r="M42" s="33">
        <f t="shared" si="2"/>
        <v>0</v>
      </c>
      <c r="N42" s="20">
        <f t="shared" si="3"/>
        <v>0</v>
      </c>
      <c r="O42">
        <f>SUMIFS(联通数据!I:I,联通数据!A:A,LEFT(O$1,6),联通数据!C:C,F42)/1000</f>
        <v>0</v>
      </c>
    </row>
    <row r="43" spans="1:15">
      <c r="A43" s="9">
        <v>230501</v>
      </c>
      <c r="B43" s="9" t="s">
        <v>106</v>
      </c>
      <c r="C43" s="9" t="s">
        <v>85</v>
      </c>
      <c r="D43" s="18">
        <v>42444</v>
      </c>
      <c r="E43" s="9" t="s">
        <v>17</v>
      </c>
      <c r="F43" s="9">
        <v>13039787819</v>
      </c>
      <c r="G43" s="9" t="s">
        <v>292</v>
      </c>
      <c r="H43" s="9" t="s">
        <v>107</v>
      </c>
      <c r="I43" s="9">
        <v>18645604068</v>
      </c>
      <c r="J43" s="7">
        <v>0</v>
      </c>
      <c r="K43" s="7">
        <v>0</v>
      </c>
      <c r="L43" s="7">
        <v>0</v>
      </c>
      <c r="M43" s="33">
        <f t="shared" si="2"/>
        <v>0</v>
      </c>
      <c r="N43" s="20">
        <f t="shared" si="3"/>
        <v>0</v>
      </c>
      <c r="O43">
        <f>SUMIFS(联通数据!I:I,联通数据!A:A,LEFT(O$1,6),联通数据!C:C,F43)/1000</f>
        <v>0</v>
      </c>
    </row>
    <row r="44" spans="1:15">
      <c r="A44" s="9">
        <v>230502</v>
      </c>
      <c r="B44" s="9" t="s">
        <v>108</v>
      </c>
      <c r="C44" s="9" t="s">
        <v>24</v>
      </c>
      <c r="D44" s="18">
        <v>42444</v>
      </c>
      <c r="E44" s="9" t="s">
        <v>17</v>
      </c>
      <c r="F44" s="9">
        <v>13029726327</v>
      </c>
      <c r="G44" s="9" t="s">
        <v>287</v>
      </c>
      <c r="H44" s="9" t="s">
        <v>358</v>
      </c>
      <c r="I44" s="9">
        <v>18603653697</v>
      </c>
      <c r="J44" s="7">
        <v>156.8</v>
      </c>
      <c r="K44" s="7">
        <v>0</v>
      </c>
      <c r="L44" s="7">
        <v>7.84</v>
      </c>
      <c r="M44" s="33">
        <f t="shared" si="2"/>
        <v>-1.91326530612245</v>
      </c>
      <c r="N44" s="20">
        <f t="shared" si="3"/>
        <v>22.84</v>
      </c>
      <c r="O44">
        <f>SUMIFS(联通数据!I:I,联通数据!A:A,LEFT(O$1,6),联通数据!C:C,F44)/1000</f>
        <v>456.8</v>
      </c>
    </row>
    <row r="45" spans="1:15">
      <c r="A45" s="9">
        <v>230712</v>
      </c>
      <c r="B45" s="9" t="s">
        <v>110</v>
      </c>
      <c r="C45" s="9" t="s">
        <v>24</v>
      </c>
      <c r="D45" s="18">
        <v>42450</v>
      </c>
      <c r="E45" s="9" t="s">
        <v>17</v>
      </c>
      <c r="F45" s="9">
        <v>13125911397</v>
      </c>
      <c r="G45" s="9" t="s">
        <v>287</v>
      </c>
      <c r="H45" s="9" t="s">
        <v>111</v>
      </c>
      <c r="I45" s="9">
        <v>18603655892</v>
      </c>
      <c r="J45" s="7">
        <v>0</v>
      </c>
      <c r="K45" s="7">
        <v>0</v>
      </c>
      <c r="L45" s="7">
        <v>0</v>
      </c>
      <c r="M45" s="33">
        <f t="shared" si="2"/>
        <v>0</v>
      </c>
      <c r="N45" s="20">
        <f t="shared" si="3"/>
        <v>0</v>
      </c>
      <c r="O45">
        <f>SUMIFS(联通数据!I:I,联通数据!A:A,LEFT(O$1,6),联通数据!C:C,F45)/1000</f>
        <v>0</v>
      </c>
    </row>
    <row r="46" spans="1:15">
      <c r="A46" s="9">
        <v>230958</v>
      </c>
      <c r="B46" s="9" t="s">
        <v>112</v>
      </c>
      <c r="C46" s="9" t="s">
        <v>67</v>
      </c>
      <c r="D46" s="18">
        <v>42458</v>
      </c>
      <c r="E46" s="9" t="s">
        <v>17</v>
      </c>
      <c r="F46" s="9">
        <v>15545556309</v>
      </c>
      <c r="G46" s="9" t="s">
        <v>287</v>
      </c>
      <c r="H46" s="9" t="s">
        <v>113</v>
      </c>
      <c r="I46" s="9">
        <v>15645501077</v>
      </c>
      <c r="J46" s="7">
        <v>0</v>
      </c>
      <c r="K46" s="7">
        <v>0</v>
      </c>
      <c r="L46" s="7">
        <v>0</v>
      </c>
      <c r="M46" s="33">
        <f t="shared" si="2"/>
        <v>0</v>
      </c>
      <c r="N46" s="20">
        <f t="shared" si="3"/>
        <v>0</v>
      </c>
      <c r="O46">
        <f>SUMIFS(联通数据!I:I,联通数据!A:A,LEFT(O$1,6),联通数据!C:C,F46)/1000</f>
        <v>0</v>
      </c>
    </row>
    <row r="47" spans="1:15">
      <c r="A47" s="9">
        <v>230977</v>
      </c>
      <c r="B47" s="9" t="s">
        <v>114</v>
      </c>
      <c r="C47" s="9" t="s">
        <v>24</v>
      </c>
      <c r="D47" s="18">
        <v>42459</v>
      </c>
      <c r="E47" s="9" t="s">
        <v>17</v>
      </c>
      <c r="F47" s="9">
        <v>13069860176</v>
      </c>
      <c r="G47" s="9" t="s">
        <v>287</v>
      </c>
      <c r="H47" s="9" t="s">
        <v>115</v>
      </c>
      <c r="I47" s="9">
        <v>18645181233</v>
      </c>
      <c r="J47" s="7">
        <v>0</v>
      </c>
      <c r="K47" s="7">
        <v>0</v>
      </c>
      <c r="L47" s="7">
        <v>0</v>
      </c>
      <c r="M47" s="33">
        <f t="shared" si="2"/>
        <v>0</v>
      </c>
      <c r="N47" s="20">
        <f t="shared" si="3"/>
        <v>0</v>
      </c>
      <c r="O47">
        <f>SUMIFS(联通数据!I:I,联通数据!A:A,LEFT(O$1,6),联通数据!C:C,F47)/1000</f>
        <v>0</v>
      </c>
    </row>
    <row r="48" spans="1:15">
      <c r="A48" s="9">
        <v>231012</v>
      </c>
      <c r="B48" s="9" t="s">
        <v>116</v>
      </c>
      <c r="C48" s="9" t="s">
        <v>24</v>
      </c>
      <c r="D48" s="18">
        <v>42460</v>
      </c>
      <c r="E48" s="9" t="s">
        <v>17</v>
      </c>
      <c r="F48" s="9">
        <v>13100874110</v>
      </c>
      <c r="G48" s="9" t="s">
        <v>287</v>
      </c>
      <c r="H48" s="9" t="s">
        <v>117</v>
      </c>
      <c r="I48" s="9">
        <v>18603655355</v>
      </c>
      <c r="J48" s="7">
        <v>982.84</v>
      </c>
      <c r="K48" s="7">
        <v>0</v>
      </c>
      <c r="L48" s="7">
        <v>49.142</v>
      </c>
      <c r="M48" s="33">
        <f t="shared" si="2"/>
        <v>-0.000427333034878519</v>
      </c>
      <c r="N48" s="20">
        <f t="shared" si="3"/>
        <v>49.16</v>
      </c>
      <c r="O48">
        <f>SUMIFS(联通数据!I:I,联通数据!A:A,LEFT(O$1,6),联通数据!C:C,F48)/1000</f>
        <v>983.26</v>
      </c>
    </row>
    <row r="49" spans="1:15">
      <c r="A49" s="9">
        <v>231015</v>
      </c>
      <c r="B49" s="9" t="s">
        <v>118</v>
      </c>
      <c r="C49" s="9" t="s">
        <v>21</v>
      </c>
      <c r="D49" s="18">
        <v>42460</v>
      </c>
      <c r="E49" s="9" t="s">
        <v>17</v>
      </c>
      <c r="F49" s="9">
        <v>15603631425</v>
      </c>
      <c r="G49" s="9" t="s">
        <v>292</v>
      </c>
      <c r="H49" s="9" t="s">
        <v>119</v>
      </c>
      <c r="I49" s="9">
        <v>18645320139</v>
      </c>
      <c r="J49" s="7">
        <v>200</v>
      </c>
      <c r="K49" s="7">
        <v>0</v>
      </c>
      <c r="L49" s="7">
        <v>10</v>
      </c>
      <c r="M49" s="33">
        <f t="shared" si="2"/>
        <v>0</v>
      </c>
      <c r="N49" s="20">
        <f t="shared" si="3"/>
        <v>10</v>
      </c>
      <c r="O49">
        <f>SUMIFS(联通数据!I:I,联通数据!A:A,LEFT(O$1,6),联通数据!C:C,F49)/1000</f>
        <v>200</v>
      </c>
    </row>
    <row r="50" spans="1:15">
      <c r="A50" s="9">
        <v>231044</v>
      </c>
      <c r="B50" s="9" t="s">
        <v>120</v>
      </c>
      <c r="C50" s="9" t="s">
        <v>34</v>
      </c>
      <c r="D50" s="18">
        <v>42461</v>
      </c>
      <c r="E50" s="9" t="s">
        <v>17</v>
      </c>
      <c r="F50" s="9">
        <v>13089625051</v>
      </c>
      <c r="G50" s="9" t="s">
        <v>287</v>
      </c>
      <c r="H50" s="9" t="s">
        <v>35</v>
      </c>
      <c r="I50" s="9">
        <v>15645887172</v>
      </c>
      <c r="J50" s="7">
        <v>50</v>
      </c>
      <c r="K50" s="7">
        <v>0</v>
      </c>
      <c r="L50" s="7">
        <v>2.5</v>
      </c>
      <c r="M50" s="33">
        <f t="shared" si="2"/>
        <v>0</v>
      </c>
      <c r="N50" s="20">
        <f t="shared" si="3"/>
        <v>2.5</v>
      </c>
      <c r="O50">
        <f>SUMIFS(联通数据!I:I,联通数据!A:A,LEFT(O$1,6),联通数据!C:C,F50)/1000</f>
        <v>50</v>
      </c>
    </row>
    <row r="51" spans="1:15">
      <c r="A51" s="9">
        <v>231072</v>
      </c>
      <c r="B51" s="9" t="s">
        <v>121</v>
      </c>
      <c r="C51" s="9" t="s">
        <v>16</v>
      </c>
      <c r="D51" s="18">
        <v>42461</v>
      </c>
      <c r="E51" s="9" t="s">
        <v>17</v>
      </c>
      <c r="F51" s="9">
        <v>13029836886</v>
      </c>
      <c r="G51" s="9" t="s">
        <v>292</v>
      </c>
      <c r="H51" s="9" t="s">
        <v>122</v>
      </c>
      <c r="I51" s="9">
        <v>15645092162</v>
      </c>
      <c r="J51" s="7">
        <v>400</v>
      </c>
      <c r="K51" s="7">
        <v>0</v>
      </c>
      <c r="L51" s="7">
        <v>20</v>
      </c>
      <c r="M51" s="33">
        <f t="shared" si="2"/>
        <v>0</v>
      </c>
      <c r="N51" s="20">
        <f t="shared" si="3"/>
        <v>20</v>
      </c>
      <c r="O51">
        <f>SUMIFS(联通数据!I:I,联通数据!A:A,LEFT(O$1,6),联通数据!C:C,F51)/1000</f>
        <v>400</v>
      </c>
    </row>
    <row r="52" spans="1:15">
      <c r="A52" s="9">
        <v>231108</v>
      </c>
      <c r="B52" s="9" t="s">
        <v>123</v>
      </c>
      <c r="C52" s="9" t="s">
        <v>21</v>
      </c>
      <c r="D52" s="18">
        <v>42465</v>
      </c>
      <c r="E52" s="9" t="s">
        <v>17</v>
      </c>
      <c r="F52" s="9">
        <v>13045336752</v>
      </c>
      <c r="G52" s="9" t="s">
        <v>292</v>
      </c>
      <c r="H52" s="9" t="s">
        <v>124</v>
      </c>
      <c r="I52" s="9">
        <v>18604530032</v>
      </c>
      <c r="J52" s="7">
        <v>0</v>
      </c>
      <c r="K52" s="7">
        <v>0</v>
      </c>
      <c r="L52" s="7">
        <v>0</v>
      </c>
      <c r="M52" s="33">
        <f t="shared" si="2"/>
        <v>0</v>
      </c>
      <c r="N52" s="20">
        <f t="shared" si="3"/>
        <v>0</v>
      </c>
      <c r="O52">
        <f>SUMIFS(联通数据!I:I,联通数据!A:A,LEFT(O$1,6),联通数据!C:C,F52)/1000</f>
        <v>0</v>
      </c>
    </row>
    <row r="53" spans="1:15">
      <c r="A53" s="9">
        <v>231485</v>
      </c>
      <c r="B53" s="9" t="s">
        <v>125</v>
      </c>
      <c r="C53" s="9" t="s">
        <v>16</v>
      </c>
      <c r="D53" s="18">
        <v>42479</v>
      </c>
      <c r="E53" s="9" t="s">
        <v>17</v>
      </c>
      <c r="F53" s="9">
        <v>13244592769</v>
      </c>
      <c r="G53" s="9" t="s">
        <v>292</v>
      </c>
      <c r="H53" s="9" t="s">
        <v>126</v>
      </c>
      <c r="I53" s="9">
        <v>15645900517</v>
      </c>
      <c r="J53" s="7">
        <v>0</v>
      </c>
      <c r="K53" s="7">
        <v>0</v>
      </c>
      <c r="L53" s="7">
        <v>0</v>
      </c>
      <c r="M53" s="33">
        <f t="shared" si="2"/>
        <v>0</v>
      </c>
      <c r="N53" s="20">
        <f t="shared" si="3"/>
        <v>0</v>
      </c>
      <c r="O53">
        <f>SUMIFS(联通数据!I:I,联通数据!A:A,LEFT(O$1,6),联通数据!C:C,F53)/1000</f>
        <v>0</v>
      </c>
    </row>
    <row r="54" spans="1:15">
      <c r="A54" s="9">
        <v>231594</v>
      </c>
      <c r="B54" s="9" t="s">
        <v>127</v>
      </c>
      <c r="C54" s="9" t="s">
        <v>24</v>
      </c>
      <c r="D54" s="18">
        <v>42481</v>
      </c>
      <c r="E54" s="9" t="s">
        <v>17</v>
      </c>
      <c r="F54" s="9">
        <v>15561561681</v>
      </c>
      <c r="G54" s="9" t="s">
        <v>292</v>
      </c>
      <c r="H54" s="9" t="s">
        <v>18</v>
      </c>
      <c r="I54" s="9">
        <v>18603600503</v>
      </c>
      <c r="J54" s="7">
        <v>0</v>
      </c>
      <c r="K54" s="7">
        <v>0</v>
      </c>
      <c r="L54" s="7">
        <v>0</v>
      </c>
      <c r="M54" s="33">
        <f t="shared" si="2"/>
        <v>0</v>
      </c>
      <c r="N54" s="20">
        <f t="shared" si="3"/>
        <v>0</v>
      </c>
      <c r="O54">
        <f>SUMIFS(联通数据!I:I,联通数据!A:A,LEFT(O$1,6),联通数据!C:C,F54)/1000</f>
        <v>0</v>
      </c>
    </row>
    <row r="55" spans="1:15">
      <c r="A55" s="9">
        <v>232094</v>
      </c>
      <c r="B55" s="9" t="s">
        <v>128</v>
      </c>
      <c r="C55" s="9" t="s">
        <v>16</v>
      </c>
      <c r="D55" s="18">
        <v>42495</v>
      </c>
      <c r="E55" s="9" t="s">
        <v>17</v>
      </c>
      <c r="F55" s="9">
        <v>13194596220</v>
      </c>
      <c r="G55" s="9" t="s">
        <v>292</v>
      </c>
      <c r="H55" s="9" t="s">
        <v>129</v>
      </c>
      <c r="I55" s="9">
        <v>15645902667</v>
      </c>
      <c r="J55" s="7">
        <v>0</v>
      </c>
      <c r="K55" s="7">
        <v>0</v>
      </c>
      <c r="L55" s="7">
        <v>0</v>
      </c>
      <c r="M55" s="33">
        <f t="shared" si="2"/>
        <v>0</v>
      </c>
      <c r="N55" s="20">
        <f t="shared" si="3"/>
        <v>0</v>
      </c>
      <c r="O55">
        <f>SUMIFS(联通数据!I:I,联通数据!A:A,LEFT(O$1,6),联通数据!C:C,F55)/1000</f>
        <v>0</v>
      </c>
    </row>
    <row r="56" spans="1:15">
      <c r="A56" s="9">
        <v>232187</v>
      </c>
      <c r="B56" s="9" t="s">
        <v>130</v>
      </c>
      <c r="C56" s="9" t="s">
        <v>29</v>
      </c>
      <c r="D56" s="18">
        <v>42499</v>
      </c>
      <c r="E56" s="9" t="s">
        <v>17</v>
      </c>
      <c r="F56" s="9">
        <v>13089740575</v>
      </c>
      <c r="G56" s="9" t="s">
        <v>292</v>
      </c>
      <c r="H56" s="9" t="s">
        <v>131</v>
      </c>
      <c r="I56" s="9">
        <v>15645202539</v>
      </c>
      <c r="J56" s="7">
        <v>50</v>
      </c>
      <c r="K56" s="7">
        <v>0</v>
      </c>
      <c r="L56" s="7">
        <v>2.5</v>
      </c>
      <c r="M56" s="33">
        <f t="shared" si="2"/>
        <v>0</v>
      </c>
      <c r="N56" s="20">
        <f t="shared" si="3"/>
        <v>2.5</v>
      </c>
      <c r="O56">
        <f>SUMIFS(联通数据!I:I,联通数据!A:A,LEFT(O$1,6),联通数据!C:C,F56)/1000</f>
        <v>50</v>
      </c>
    </row>
    <row r="57" spans="1:15">
      <c r="A57" s="9">
        <v>232262</v>
      </c>
      <c r="B57" s="9" t="s">
        <v>132</v>
      </c>
      <c r="C57" s="9" t="s">
        <v>77</v>
      </c>
      <c r="D57" s="18">
        <v>42501</v>
      </c>
      <c r="E57" s="9" t="s">
        <v>17</v>
      </c>
      <c r="F57" s="9">
        <v>13009968712</v>
      </c>
      <c r="G57" s="9" t="s">
        <v>292</v>
      </c>
      <c r="H57" s="9" t="s">
        <v>133</v>
      </c>
      <c r="I57" s="9">
        <v>18646489055</v>
      </c>
      <c r="J57" s="7">
        <v>0</v>
      </c>
      <c r="K57" s="7">
        <v>0</v>
      </c>
      <c r="L57" s="7">
        <v>0</v>
      </c>
      <c r="M57" s="33">
        <f t="shared" si="2"/>
        <v>0</v>
      </c>
      <c r="N57" s="20">
        <f t="shared" si="3"/>
        <v>0</v>
      </c>
      <c r="O57">
        <f>SUMIFS(联通数据!I:I,联通数据!A:A,LEFT(O$1,6),联通数据!C:C,F57)/1000</f>
        <v>0</v>
      </c>
    </row>
    <row r="58" spans="1:15">
      <c r="A58" s="9">
        <v>232268</v>
      </c>
      <c r="B58" s="9" t="s">
        <v>134</v>
      </c>
      <c r="C58" s="9" t="s">
        <v>85</v>
      </c>
      <c r="D58" s="18">
        <v>42501</v>
      </c>
      <c r="E58" s="9" t="s">
        <v>17</v>
      </c>
      <c r="F58" s="9">
        <v>13039775697</v>
      </c>
      <c r="G58" s="9" t="s">
        <v>292</v>
      </c>
      <c r="H58" s="9" t="s">
        <v>135</v>
      </c>
      <c r="I58" s="9">
        <v>13251569777</v>
      </c>
      <c r="J58" s="7">
        <v>0</v>
      </c>
      <c r="K58" s="7">
        <v>0</v>
      </c>
      <c r="L58" s="7">
        <v>0</v>
      </c>
      <c r="M58" s="33">
        <f t="shared" si="2"/>
        <v>0</v>
      </c>
      <c r="N58" s="20">
        <f t="shared" si="3"/>
        <v>0</v>
      </c>
      <c r="O58">
        <f>SUMIFS(联通数据!I:I,联通数据!A:A,LEFT(O$1,6),联通数据!C:C,F58)/1000</f>
        <v>0</v>
      </c>
    </row>
    <row r="59" spans="1:15">
      <c r="A59" s="9">
        <v>232269</v>
      </c>
      <c r="B59" s="9" t="s">
        <v>136</v>
      </c>
      <c r="C59" s="9" t="s">
        <v>21</v>
      </c>
      <c r="D59" s="18">
        <v>42501</v>
      </c>
      <c r="E59" s="9" t="s">
        <v>17</v>
      </c>
      <c r="F59" s="9">
        <v>13144635512</v>
      </c>
      <c r="G59" s="9" t="s">
        <v>292</v>
      </c>
      <c r="H59" s="9" t="s">
        <v>137</v>
      </c>
      <c r="I59" s="9">
        <v>18604530781</v>
      </c>
      <c r="J59" s="7">
        <v>0</v>
      </c>
      <c r="K59" s="7">
        <v>0</v>
      </c>
      <c r="L59" s="7">
        <v>0</v>
      </c>
      <c r="M59" s="33">
        <f t="shared" si="2"/>
        <v>0</v>
      </c>
      <c r="N59" s="20">
        <f t="shared" si="3"/>
        <v>0</v>
      </c>
      <c r="O59">
        <f>SUMIFS(联通数据!I:I,联通数据!A:A,LEFT(O$1,6),联通数据!C:C,F59)/1000</f>
        <v>0</v>
      </c>
    </row>
    <row r="60" spans="1:15">
      <c r="A60" s="9">
        <v>232289</v>
      </c>
      <c r="B60" s="9" t="s">
        <v>138</v>
      </c>
      <c r="C60" s="9" t="s">
        <v>16</v>
      </c>
      <c r="D60" s="18">
        <v>42502</v>
      </c>
      <c r="E60" s="9" t="s">
        <v>17</v>
      </c>
      <c r="F60" s="9">
        <v>13039835520</v>
      </c>
      <c r="G60" s="9" t="s">
        <v>292</v>
      </c>
      <c r="H60" s="9" t="s">
        <v>139</v>
      </c>
      <c r="I60" s="9">
        <v>15645902355</v>
      </c>
      <c r="J60" s="7">
        <v>0</v>
      </c>
      <c r="K60" s="7">
        <v>0</v>
      </c>
      <c r="L60" s="7">
        <v>0</v>
      </c>
      <c r="M60" s="33">
        <f t="shared" si="2"/>
        <v>0</v>
      </c>
      <c r="N60" s="20">
        <f t="shared" si="3"/>
        <v>0</v>
      </c>
      <c r="O60">
        <f>SUMIFS(联通数据!I:I,联通数据!A:A,LEFT(O$1,6),联通数据!C:C,F60)/1000</f>
        <v>0</v>
      </c>
    </row>
    <row r="61" spans="1:15">
      <c r="A61" s="9">
        <v>232442</v>
      </c>
      <c r="B61" s="9" t="s">
        <v>140</v>
      </c>
      <c r="C61" s="9" t="s">
        <v>141</v>
      </c>
      <c r="D61" s="18">
        <v>42506</v>
      </c>
      <c r="E61" s="9" t="s">
        <v>17</v>
      </c>
      <c r="F61" s="9">
        <v>13091750030</v>
      </c>
      <c r="G61" s="9" t="s">
        <v>292</v>
      </c>
      <c r="H61" s="9" t="s">
        <v>78</v>
      </c>
      <c r="I61" s="9">
        <v>15604572009</v>
      </c>
      <c r="J61" s="7">
        <v>0</v>
      </c>
      <c r="K61" s="7">
        <v>0</v>
      </c>
      <c r="L61" s="7">
        <v>0</v>
      </c>
      <c r="M61" s="33">
        <f t="shared" si="2"/>
        <v>0</v>
      </c>
      <c r="N61" s="20">
        <f t="shared" si="3"/>
        <v>0</v>
      </c>
      <c r="O61">
        <f>SUMIFS(联通数据!I:I,联通数据!A:A,LEFT(O$1,6),联通数据!C:C,F61)/1000</f>
        <v>0</v>
      </c>
    </row>
    <row r="62" spans="1:15">
      <c r="A62" s="9">
        <v>232736</v>
      </c>
      <c r="B62" s="9" t="s">
        <v>142</v>
      </c>
      <c r="C62" s="9" t="s">
        <v>16</v>
      </c>
      <c r="D62" s="18">
        <v>42515</v>
      </c>
      <c r="E62" s="9" t="s">
        <v>17</v>
      </c>
      <c r="F62" s="9">
        <v>13029823031</v>
      </c>
      <c r="G62" s="9" t="s">
        <v>292</v>
      </c>
      <c r="H62" s="9" t="s">
        <v>143</v>
      </c>
      <c r="I62" s="9">
        <v>15645904158</v>
      </c>
      <c r="J62" s="7">
        <v>0</v>
      </c>
      <c r="K62" s="7">
        <v>0</v>
      </c>
      <c r="L62" s="7">
        <v>0</v>
      </c>
      <c r="M62" s="33">
        <f t="shared" si="2"/>
        <v>0</v>
      </c>
      <c r="N62" s="20">
        <f t="shared" si="3"/>
        <v>0</v>
      </c>
      <c r="O62">
        <f>SUMIFS(联通数据!I:I,联通数据!A:A,LEFT(O$1,6),联通数据!C:C,F62)/1000</f>
        <v>0</v>
      </c>
    </row>
    <row r="63" spans="1:15">
      <c r="A63" s="9">
        <v>232791</v>
      </c>
      <c r="B63" s="9" t="s">
        <v>144</v>
      </c>
      <c r="C63" s="9" t="s">
        <v>141</v>
      </c>
      <c r="D63" s="18">
        <v>42517</v>
      </c>
      <c r="E63" s="9" t="s">
        <v>17</v>
      </c>
      <c r="F63" s="9">
        <v>13089902168</v>
      </c>
      <c r="G63" s="9" t="s">
        <v>292</v>
      </c>
      <c r="H63" s="9" t="s">
        <v>145</v>
      </c>
      <c r="I63" s="9">
        <v>15604572021</v>
      </c>
      <c r="J63" s="7">
        <v>0</v>
      </c>
      <c r="K63" s="7">
        <v>0</v>
      </c>
      <c r="L63" s="7">
        <v>0</v>
      </c>
      <c r="M63" s="33">
        <f t="shared" si="2"/>
        <v>0</v>
      </c>
      <c r="N63" s="20">
        <f t="shared" si="3"/>
        <v>0</v>
      </c>
      <c r="O63">
        <f>SUMIFS(联通数据!I:I,联通数据!A:A,LEFT(O$1,6),联通数据!C:C,F63)/1000</f>
        <v>0</v>
      </c>
    </row>
    <row r="64" spans="1:15">
      <c r="A64" s="9">
        <v>232795</v>
      </c>
      <c r="B64" s="9" t="s">
        <v>146</v>
      </c>
      <c r="C64" s="9" t="s">
        <v>24</v>
      </c>
      <c r="D64" s="18">
        <v>42517</v>
      </c>
      <c r="E64" s="9" t="s">
        <v>17</v>
      </c>
      <c r="F64" s="9">
        <v>15546108519</v>
      </c>
      <c r="G64" s="9" t="s">
        <v>293</v>
      </c>
      <c r="H64" s="9" t="s">
        <v>147</v>
      </c>
      <c r="I64" s="9">
        <v>18603656003</v>
      </c>
      <c r="J64" s="7">
        <v>10378.13</v>
      </c>
      <c r="K64" s="7">
        <v>0</v>
      </c>
      <c r="L64" s="7">
        <v>518.9065</v>
      </c>
      <c r="M64" s="33">
        <f t="shared" si="2"/>
        <v>0</v>
      </c>
      <c r="N64" s="20">
        <f t="shared" si="3"/>
        <v>518.91</v>
      </c>
      <c r="O64">
        <f>SUMIFS(联通数据!I:I,联通数据!A:A,LEFT(O$1,6),联通数据!C:C,F64)/1000</f>
        <v>10378.13</v>
      </c>
    </row>
    <row r="65" spans="1:15">
      <c r="A65" s="9">
        <v>232923</v>
      </c>
      <c r="B65" s="9" t="s">
        <v>148</v>
      </c>
      <c r="C65" s="9" t="s">
        <v>67</v>
      </c>
      <c r="D65" s="18">
        <v>42522</v>
      </c>
      <c r="E65" s="9" t="s">
        <v>17</v>
      </c>
      <c r="F65" s="9">
        <v>13039953705</v>
      </c>
      <c r="G65" s="9" t="s">
        <v>287</v>
      </c>
      <c r="H65" s="9" t="s">
        <v>359</v>
      </c>
      <c r="I65" s="9">
        <v>18645502178</v>
      </c>
      <c r="J65" s="7">
        <v>1202.76</v>
      </c>
      <c r="K65" s="7">
        <v>0</v>
      </c>
      <c r="L65" s="7">
        <v>60.138</v>
      </c>
      <c r="M65" s="33">
        <f t="shared" si="2"/>
        <v>0.430110745285842</v>
      </c>
      <c r="N65" s="20">
        <f t="shared" si="3"/>
        <v>34.27</v>
      </c>
      <c r="O65">
        <f>SUMIFS(联通数据!I:I,联通数据!A:A,LEFT(O$1,6),联通数据!C:C,F65)/1000</f>
        <v>685.44</v>
      </c>
    </row>
    <row r="66" spans="1:15">
      <c r="A66" s="9">
        <v>232933</v>
      </c>
      <c r="B66" s="9" t="s">
        <v>150</v>
      </c>
      <c r="C66" s="9" t="s">
        <v>16</v>
      </c>
      <c r="D66" s="18">
        <v>42522</v>
      </c>
      <c r="E66" s="9" t="s">
        <v>17</v>
      </c>
      <c r="F66" s="9">
        <v>13029903327</v>
      </c>
      <c r="G66" s="9" t="s">
        <v>292</v>
      </c>
      <c r="H66" s="9" t="s">
        <v>151</v>
      </c>
      <c r="I66" s="9">
        <v>15645902632</v>
      </c>
      <c r="J66" s="7">
        <v>0</v>
      </c>
      <c r="K66" s="7">
        <v>0</v>
      </c>
      <c r="L66" s="7">
        <v>0</v>
      </c>
      <c r="M66" s="33">
        <f t="shared" si="2"/>
        <v>0</v>
      </c>
      <c r="N66" s="20">
        <f t="shared" si="3"/>
        <v>0</v>
      </c>
      <c r="O66">
        <f>SUMIFS(联通数据!I:I,联通数据!A:A,LEFT(O$1,6),联通数据!C:C,F66)/1000</f>
        <v>0</v>
      </c>
    </row>
    <row r="67" spans="1:15">
      <c r="A67" s="9">
        <v>233227</v>
      </c>
      <c r="B67" s="9" t="s">
        <v>152</v>
      </c>
      <c r="C67" s="9" t="s">
        <v>24</v>
      </c>
      <c r="D67" s="18">
        <v>42529</v>
      </c>
      <c r="E67" s="9" t="s">
        <v>17</v>
      </c>
      <c r="F67" s="9">
        <v>13115316502</v>
      </c>
      <c r="G67" s="9" t="s">
        <v>287</v>
      </c>
      <c r="H67" s="9" t="s">
        <v>165</v>
      </c>
      <c r="I67" s="9">
        <v>18645181200</v>
      </c>
      <c r="J67" s="7">
        <v>1075.08</v>
      </c>
      <c r="K67" s="7">
        <v>0</v>
      </c>
      <c r="L67" s="7">
        <v>53.754</v>
      </c>
      <c r="M67" s="33">
        <f t="shared" ref="M67:M98" si="4">IF(J67+K67&gt;0,1-O67/(J67+K67),0)</f>
        <v>-0.372065334672768</v>
      </c>
      <c r="N67" s="20">
        <f t="shared" ref="N67:N98" si="5">ROUND(L67*(1-M67),2)</f>
        <v>73.75</v>
      </c>
      <c r="O67">
        <f>SUMIFS(联通数据!I:I,联通数据!A:A,LEFT(O$1,6),联通数据!C:C,F67)/1000</f>
        <v>1475.08</v>
      </c>
    </row>
    <row r="68" spans="1:15">
      <c r="A68" s="9">
        <v>233334</v>
      </c>
      <c r="B68" s="9" t="s">
        <v>108</v>
      </c>
      <c r="C68" s="9" t="s">
        <v>24</v>
      </c>
      <c r="D68" s="18">
        <v>42534</v>
      </c>
      <c r="E68" s="9" t="s">
        <v>17</v>
      </c>
      <c r="F68" s="9">
        <v>15636160874</v>
      </c>
      <c r="G68" s="9" t="s">
        <v>287</v>
      </c>
      <c r="H68" s="9" t="s">
        <v>358</v>
      </c>
      <c r="I68" s="9">
        <v>18603653697</v>
      </c>
      <c r="J68" s="7">
        <v>400</v>
      </c>
      <c r="K68" s="7">
        <v>0</v>
      </c>
      <c r="L68" s="7">
        <v>20</v>
      </c>
      <c r="M68" s="33">
        <f t="shared" si="4"/>
        <v>-0.000874999999999959</v>
      </c>
      <c r="N68" s="20">
        <f t="shared" si="5"/>
        <v>20.02</v>
      </c>
      <c r="O68">
        <f>SUMIFS(联通数据!I:I,联通数据!A:A,LEFT(O$1,6),联通数据!C:C,F68)/1000</f>
        <v>400.35</v>
      </c>
    </row>
    <row r="69" spans="1:15">
      <c r="A69" s="9">
        <v>234112</v>
      </c>
      <c r="B69" s="9" t="s">
        <v>153</v>
      </c>
      <c r="C69" s="9" t="s">
        <v>24</v>
      </c>
      <c r="D69" s="18">
        <v>42538</v>
      </c>
      <c r="E69" s="9" t="s">
        <v>17</v>
      </c>
      <c r="F69" s="9">
        <v>13091884792</v>
      </c>
      <c r="G69" s="9" t="s">
        <v>287</v>
      </c>
      <c r="H69" s="9" t="s">
        <v>154</v>
      </c>
      <c r="I69" s="9">
        <v>18603655929</v>
      </c>
      <c r="J69" s="7">
        <v>0</v>
      </c>
      <c r="K69" s="7">
        <v>0</v>
      </c>
      <c r="L69" s="7">
        <v>0</v>
      </c>
      <c r="M69" s="33">
        <f t="shared" si="4"/>
        <v>0</v>
      </c>
      <c r="N69" s="20">
        <f t="shared" si="5"/>
        <v>0</v>
      </c>
      <c r="O69">
        <f>SUMIFS(联通数据!I:I,联通数据!A:A,LEFT(O$1,6),联通数据!C:C,F69)/1000</f>
        <v>0</v>
      </c>
    </row>
    <row r="70" spans="1:15">
      <c r="A70" s="9">
        <v>234113</v>
      </c>
      <c r="B70" s="9" t="s">
        <v>155</v>
      </c>
      <c r="C70" s="9" t="s">
        <v>24</v>
      </c>
      <c r="D70" s="18">
        <v>42538</v>
      </c>
      <c r="E70" s="9" t="s">
        <v>17</v>
      </c>
      <c r="F70" s="9">
        <v>13091884758</v>
      </c>
      <c r="G70" s="9" t="s">
        <v>287</v>
      </c>
      <c r="H70" s="9" t="s">
        <v>154</v>
      </c>
      <c r="I70" s="9">
        <v>18603655929</v>
      </c>
      <c r="J70" s="7">
        <v>0</v>
      </c>
      <c r="K70" s="7">
        <v>0</v>
      </c>
      <c r="L70" s="7">
        <v>0</v>
      </c>
      <c r="M70" s="33">
        <f t="shared" si="4"/>
        <v>0</v>
      </c>
      <c r="N70" s="20">
        <f t="shared" si="5"/>
        <v>0</v>
      </c>
      <c r="O70">
        <f>SUMIFS(联通数据!I:I,联通数据!A:A,LEFT(O$1,6),联通数据!C:C,F70)/1000</f>
        <v>0</v>
      </c>
    </row>
    <row r="71" spans="1:15">
      <c r="A71" s="9">
        <v>234114</v>
      </c>
      <c r="B71" s="9" t="s">
        <v>156</v>
      </c>
      <c r="C71" s="9" t="s">
        <v>24</v>
      </c>
      <c r="D71" s="18">
        <v>42538</v>
      </c>
      <c r="E71" s="9" t="s">
        <v>17</v>
      </c>
      <c r="F71" s="9">
        <v>13091884720</v>
      </c>
      <c r="G71" s="9" t="s">
        <v>287</v>
      </c>
      <c r="H71" s="9" t="s">
        <v>154</v>
      </c>
      <c r="I71" s="9">
        <v>18603655929</v>
      </c>
      <c r="J71" s="7">
        <v>0</v>
      </c>
      <c r="K71" s="7">
        <v>0</v>
      </c>
      <c r="L71" s="7">
        <v>0</v>
      </c>
      <c r="M71" s="33">
        <f t="shared" si="4"/>
        <v>0</v>
      </c>
      <c r="N71" s="20">
        <f t="shared" si="5"/>
        <v>0</v>
      </c>
      <c r="O71">
        <f>SUMIFS(联通数据!I:I,联通数据!A:A,LEFT(O$1,6),联通数据!C:C,F71)/1000</f>
        <v>0</v>
      </c>
    </row>
    <row r="72" spans="1:15">
      <c r="A72" s="9">
        <v>234470</v>
      </c>
      <c r="B72" s="9" t="s">
        <v>157</v>
      </c>
      <c r="C72" s="9" t="s">
        <v>85</v>
      </c>
      <c r="D72" s="18">
        <v>42552</v>
      </c>
      <c r="E72" s="9" t="s">
        <v>17</v>
      </c>
      <c r="F72" s="9">
        <v>13124560757</v>
      </c>
      <c r="G72" s="9" t="s">
        <v>292</v>
      </c>
      <c r="H72" s="9" t="s">
        <v>158</v>
      </c>
      <c r="I72" s="9">
        <v>18645614565</v>
      </c>
      <c r="J72" s="7">
        <v>268.64</v>
      </c>
      <c r="K72" s="7">
        <v>0</v>
      </c>
      <c r="L72" s="7">
        <v>13.432</v>
      </c>
      <c r="M72" s="33">
        <f t="shared" si="4"/>
        <v>0.0357355568790946</v>
      </c>
      <c r="N72" s="20">
        <f t="shared" si="5"/>
        <v>12.95</v>
      </c>
      <c r="O72">
        <f>SUMIFS(联通数据!I:I,联通数据!A:A,LEFT(O$1,6),联通数据!C:C,F72)/1000</f>
        <v>259.04</v>
      </c>
    </row>
    <row r="73" spans="1:15">
      <c r="A73" s="9">
        <v>234471</v>
      </c>
      <c r="B73" s="9" t="s">
        <v>159</v>
      </c>
      <c r="C73" s="9" t="s">
        <v>16</v>
      </c>
      <c r="D73" s="18">
        <v>42552</v>
      </c>
      <c r="E73" s="9" t="s">
        <v>17</v>
      </c>
      <c r="F73" s="9">
        <v>13069740736</v>
      </c>
      <c r="G73" s="9" t="s">
        <v>292</v>
      </c>
      <c r="H73" s="9" t="s">
        <v>160</v>
      </c>
      <c r="I73" s="9">
        <v>15645902956</v>
      </c>
      <c r="J73" s="7">
        <v>0</v>
      </c>
      <c r="K73" s="7">
        <v>0</v>
      </c>
      <c r="L73" s="7">
        <v>0</v>
      </c>
      <c r="M73" s="33">
        <f t="shared" si="4"/>
        <v>0</v>
      </c>
      <c r="N73" s="20">
        <f t="shared" si="5"/>
        <v>0</v>
      </c>
      <c r="O73">
        <f>SUMIFS(联通数据!I:I,联通数据!A:A,LEFT(O$1,6),联通数据!C:C,F73)/1000</f>
        <v>0</v>
      </c>
    </row>
    <row r="74" spans="1:15">
      <c r="A74" s="9">
        <v>234473</v>
      </c>
      <c r="B74" s="9" t="s">
        <v>161</v>
      </c>
      <c r="C74" s="9" t="s">
        <v>85</v>
      </c>
      <c r="D74" s="18">
        <v>42552</v>
      </c>
      <c r="E74" s="9" t="s">
        <v>17</v>
      </c>
      <c r="F74" s="9">
        <v>13029933036</v>
      </c>
      <c r="G74" s="9" t="s">
        <v>292</v>
      </c>
      <c r="H74" s="9" t="s">
        <v>158</v>
      </c>
      <c r="I74" s="9">
        <v>18645614565</v>
      </c>
      <c r="J74" s="7">
        <v>0</v>
      </c>
      <c r="K74" s="7">
        <v>0</v>
      </c>
      <c r="L74" s="7">
        <v>0</v>
      </c>
      <c r="M74" s="33">
        <f t="shared" si="4"/>
        <v>0</v>
      </c>
      <c r="N74" s="20">
        <f t="shared" si="5"/>
        <v>0</v>
      </c>
      <c r="O74">
        <f>SUMIFS(联通数据!I:I,联通数据!A:A,LEFT(O$1,6),联通数据!C:C,F74)/1000</f>
        <v>0</v>
      </c>
    </row>
    <row r="75" spans="1:15">
      <c r="A75" s="9">
        <v>234498</v>
      </c>
      <c r="B75" s="9" t="s">
        <v>162</v>
      </c>
      <c r="C75" s="9" t="s">
        <v>24</v>
      </c>
      <c r="D75" s="18">
        <v>42552</v>
      </c>
      <c r="E75" s="9" t="s">
        <v>17</v>
      </c>
      <c r="F75" s="9">
        <v>15504500846</v>
      </c>
      <c r="G75" s="9" t="s">
        <v>287</v>
      </c>
      <c r="H75" s="9" t="s">
        <v>163</v>
      </c>
      <c r="I75" s="9">
        <v>18603656528</v>
      </c>
      <c r="J75" s="7">
        <v>0</v>
      </c>
      <c r="K75" s="7">
        <v>0</v>
      </c>
      <c r="L75" s="7">
        <v>0</v>
      </c>
      <c r="M75" s="33">
        <f t="shared" si="4"/>
        <v>0</v>
      </c>
      <c r="N75" s="20">
        <f t="shared" si="5"/>
        <v>0</v>
      </c>
      <c r="O75">
        <f>SUMIFS(联通数据!I:I,联通数据!A:A,LEFT(O$1,6),联通数据!C:C,F75)/1000</f>
        <v>0</v>
      </c>
    </row>
    <row r="76" spans="1:15">
      <c r="A76" s="9">
        <v>234550</v>
      </c>
      <c r="B76" s="9" t="s">
        <v>164</v>
      </c>
      <c r="C76" s="9" t="s">
        <v>24</v>
      </c>
      <c r="D76" s="18">
        <v>42555</v>
      </c>
      <c r="E76" s="9" t="s">
        <v>17</v>
      </c>
      <c r="F76" s="9">
        <v>13019723169</v>
      </c>
      <c r="G76" s="9" t="s">
        <v>287</v>
      </c>
      <c r="H76" s="9" t="s">
        <v>165</v>
      </c>
      <c r="I76" s="9">
        <v>18604612320</v>
      </c>
      <c r="J76" s="7">
        <v>0</v>
      </c>
      <c r="K76" s="7">
        <v>0</v>
      </c>
      <c r="L76" s="7">
        <v>0</v>
      </c>
      <c r="M76" s="33">
        <f t="shared" si="4"/>
        <v>0</v>
      </c>
      <c r="N76" s="20">
        <f t="shared" si="5"/>
        <v>0</v>
      </c>
      <c r="O76">
        <f>SUMIFS(联通数据!I:I,联通数据!A:A,LEFT(O$1,6),联通数据!C:C,F76)/1000</f>
        <v>0</v>
      </c>
    </row>
    <row r="77" spans="1:15">
      <c r="A77" s="9">
        <v>234552</v>
      </c>
      <c r="B77" s="9" t="s">
        <v>166</v>
      </c>
      <c r="C77" s="9" t="s">
        <v>24</v>
      </c>
      <c r="D77" s="18">
        <v>42555</v>
      </c>
      <c r="E77" s="9" t="s">
        <v>17</v>
      </c>
      <c r="F77" s="9">
        <v>13029703065</v>
      </c>
      <c r="G77" s="9" t="s">
        <v>287</v>
      </c>
      <c r="H77" s="9" t="s">
        <v>165</v>
      </c>
      <c r="I77" s="9">
        <v>18604612320</v>
      </c>
      <c r="J77" s="7">
        <v>0</v>
      </c>
      <c r="K77" s="7">
        <v>0</v>
      </c>
      <c r="L77" s="7">
        <v>0</v>
      </c>
      <c r="M77" s="33">
        <f t="shared" si="4"/>
        <v>0</v>
      </c>
      <c r="N77" s="20">
        <f t="shared" si="5"/>
        <v>0</v>
      </c>
      <c r="O77">
        <f>SUMIFS(联通数据!I:I,联通数据!A:A,LEFT(O$1,6),联通数据!C:C,F77)/1000</f>
        <v>0</v>
      </c>
    </row>
    <row r="78" spans="1:15">
      <c r="A78" s="9">
        <v>234559</v>
      </c>
      <c r="B78" s="9" t="s">
        <v>167</v>
      </c>
      <c r="C78" s="9" t="s">
        <v>168</v>
      </c>
      <c r="D78" s="18">
        <v>42555</v>
      </c>
      <c r="E78" s="9" t="s">
        <v>17</v>
      </c>
      <c r="F78" s="9">
        <v>13114693181</v>
      </c>
      <c r="G78" s="9" t="s">
        <v>287</v>
      </c>
      <c r="H78" s="9" t="s">
        <v>18</v>
      </c>
      <c r="I78" s="9">
        <v>18603600503</v>
      </c>
      <c r="J78" s="7">
        <v>0</v>
      </c>
      <c r="K78" s="7">
        <v>0</v>
      </c>
      <c r="L78" s="7">
        <v>0</v>
      </c>
      <c r="M78" s="33">
        <f t="shared" si="4"/>
        <v>0</v>
      </c>
      <c r="N78" s="20">
        <f t="shared" si="5"/>
        <v>0</v>
      </c>
      <c r="O78">
        <f>SUMIFS(联通数据!I:I,联通数据!A:A,LEFT(O$1,6),联通数据!C:C,F78)/1000</f>
        <v>0</v>
      </c>
    </row>
    <row r="79" spans="1:15">
      <c r="A79" s="9">
        <v>234619</v>
      </c>
      <c r="B79" s="9" t="s">
        <v>169</v>
      </c>
      <c r="C79" s="9" t="s">
        <v>24</v>
      </c>
      <c r="D79" s="18">
        <v>42557</v>
      </c>
      <c r="E79" s="9" t="s">
        <v>17</v>
      </c>
      <c r="F79" s="9">
        <v>15545978281</v>
      </c>
      <c r="G79" s="9" t="s">
        <v>287</v>
      </c>
      <c r="H79" s="9" t="s">
        <v>170</v>
      </c>
      <c r="I79" s="9">
        <v>18645177530</v>
      </c>
      <c r="J79" s="7">
        <v>0</v>
      </c>
      <c r="K79" s="7">
        <v>0</v>
      </c>
      <c r="L79" s="7">
        <v>0</v>
      </c>
      <c r="M79" s="33">
        <f t="shared" si="4"/>
        <v>0</v>
      </c>
      <c r="N79" s="20">
        <f t="shared" si="5"/>
        <v>0</v>
      </c>
      <c r="O79">
        <f>SUMIFS(联通数据!I:I,联通数据!A:A,LEFT(O$1,6),联通数据!C:C,F79)/1000</f>
        <v>0</v>
      </c>
    </row>
    <row r="80" spans="1:15">
      <c r="A80" s="9">
        <v>234822</v>
      </c>
      <c r="B80" s="9" t="s">
        <v>171</v>
      </c>
      <c r="C80" s="9" t="s">
        <v>16</v>
      </c>
      <c r="D80" s="18">
        <v>42564</v>
      </c>
      <c r="E80" s="9" t="s">
        <v>17</v>
      </c>
      <c r="F80" s="9">
        <v>13125993725</v>
      </c>
      <c r="G80" s="9" t="s">
        <v>292</v>
      </c>
      <c r="H80" s="9" t="s">
        <v>62</v>
      </c>
      <c r="I80" s="9">
        <v>15645902078</v>
      </c>
      <c r="J80" s="7">
        <v>0</v>
      </c>
      <c r="K80" s="7">
        <v>0</v>
      </c>
      <c r="L80" s="7">
        <v>0</v>
      </c>
      <c r="M80" s="33">
        <f t="shared" si="4"/>
        <v>0</v>
      </c>
      <c r="N80" s="20">
        <f t="shared" si="5"/>
        <v>0</v>
      </c>
      <c r="O80">
        <f>SUMIFS(联通数据!I:I,联通数据!A:A,LEFT(O$1,6),联通数据!C:C,F80)/1000</f>
        <v>0</v>
      </c>
    </row>
    <row r="81" spans="1:15">
      <c r="A81" s="9">
        <v>235257</v>
      </c>
      <c r="B81" s="9" t="s">
        <v>172</v>
      </c>
      <c r="C81" s="9" t="s">
        <v>39</v>
      </c>
      <c r="D81" s="18">
        <v>42584</v>
      </c>
      <c r="E81" s="9" t="s">
        <v>17</v>
      </c>
      <c r="F81" s="9">
        <v>13136966202</v>
      </c>
      <c r="G81" s="9" t="s">
        <v>292</v>
      </c>
      <c r="H81" s="9" t="s">
        <v>173</v>
      </c>
      <c r="I81" s="9">
        <v>18604664204</v>
      </c>
      <c r="J81" s="7">
        <v>58.55</v>
      </c>
      <c r="K81" s="7">
        <v>0</v>
      </c>
      <c r="L81" s="7">
        <v>2.9275</v>
      </c>
      <c r="M81" s="33">
        <f t="shared" si="4"/>
        <v>0.85397096498719</v>
      </c>
      <c r="N81" s="20">
        <f t="shared" si="5"/>
        <v>0.43</v>
      </c>
      <c r="O81">
        <f>SUMIFS(联通数据!I:I,联通数据!A:A,LEFT(O$1,6),联通数据!C:C,F81)/1000</f>
        <v>8.55</v>
      </c>
    </row>
    <row r="82" spans="1:15">
      <c r="A82" s="9">
        <v>235265</v>
      </c>
      <c r="B82" s="9" t="s">
        <v>161</v>
      </c>
      <c r="C82" s="9" t="s">
        <v>85</v>
      </c>
      <c r="D82" s="18">
        <v>42584</v>
      </c>
      <c r="E82" s="9" t="s">
        <v>17</v>
      </c>
      <c r="F82" s="9">
        <v>13029933039</v>
      </c>
      <c r="G82" s="9" t="s">
        <v>292</v>
      </c>
      <c r="H82" s="9" t="s">
        <v>174</v>
      </c>
      <c r="I82" s="9">
        <v>18645614565</v>
      </c>
      <c r="J82" s="7">
        <v>0</v>
      </c>
      <c r="K82" s="7">
        <v>0</v>
      </c>
      <c r="L82" s="7">
        <v>0</v>
      </c>
      <c r="M82" s="33">
        <f t="shared" si="4"/>
        <v>0</v>
      </c>
      <c r="N82" s="20">
        <f t="shared" si="5"/>
        <v>0</v>
      </c>
      <c r="O82">
        <f>SUMIFS(联通数据!I:I,联通数据!A:A,LEFT(O$1,6),联通数据!C:C,F82)/1000</f>
        <v>0</v>
      </c>
    </row>
    <row r="83" spans="1:15">
      <c r="A83" s="9">
        <v>235343</v>
      </c>
      <c r="B83" s="9" t="s">
        <v>175</v>
      </c>
      <c r="C83" s="9" t="s">
        <v>16</v>
      </c>
      <c r="D83" s="18">
        <v>42586</v>
      </c>
      <c r="E83" s="9" t="s">
        <v>17</v>
      </c>
      <c r="F83" s="9">
        <v>13045491596</v>
      </c>
      <c r="G83" s="9" t="s">
        <v>292</v>
      </c>
      <c r="H83" s="9" t="s">
        <v>176</v>
      </c>
      <c r="I83" s="9">
        <v>15645901778</v>
      </c>
      <c r="J83" s="7">
        <v>0</v>
      </c>
      <c r="K83" s="7">
        <v>0</v>
      </c>
      <c r="L83" s="7">
        <v>0</v>
      </c>
      <c r="M83" s="33">
        <f t="shared" si="4"/>
        <v>0</v>
      </c>
      <c r="N83" s="20">
        <f t="shared" si="5"/>
        <v>0</v>
      </c>
      <c r="O83">
        <f>SUMIFS(联通数据!I:I,联通数据!A:A,LEFT(O$1,6),联通数据!C:C,F83)/1000</f>
        <v>0</v>
      </c>
    </row>
    <row r="84" spans="1:15">
      <c r="A84" s="9">
        <v>235431</v>
      </c>
      <c r="B84" s="9" t="s">
        <v>177</v>
      </c>
      <c r="C84" s="9" t="s">
        <v>29</v>
      </c>
      <c r="D84" s="18">
        <v>42591</v>
      </c>
      <c r="E84" s="9" t="s">
        <v>17</v>
      </c>
      <c r="F84" s="9">
        <v>13069970854</v>
      </c>
      <c r="G84" s="9" t="s">
        <v>292</v>
      </c>
      <c r="H84" s="9" t="s">
        <v>360</v>
      </c>
      <c r="I84" s="9">
        <v>15645209818</v>
      </c>
      <c r="J84" s="7">
        <v>400</v>
      </c>
      <c r="K84" s="7">
        <v>0</v>
      </c>
      <c r="L84" s="7">
        <v>20</v>
      </c>
      <c r="M84" s="33">
        <f t="shared" si="4"/>
        <v>0</v>
      </c>
      <c r="N84" s="20">
        <f t="shared" si="5"/>
        <v>20</v>
      </c>
      <c r="O84">
        <f>SUMIFS(联通数据!I:I,联通数据!A:A,LEFT(O$1,6),联通数据!C:C,F84)/1000</f>
        <v>400</v>
      </c>
    </row>
    <row r="85" spans="1:15">
      <c r="A85" s="9">
        <v>235458</v>
      </c>
      <c r="B85" s="9" t="s">
        <v>179</v>
      </c>
      <c r="C85" s="9" t="s">
        <v>85</v>
      </c>
      <c r="D85" s="18">
        <v>42591</v>
      </c>
      <c r="E85" s="9" t="s">
        <v>17</v>
      </c>
      <c r="F85" s="9">
        <v>15604565830</v>
      </c>
      <c r="G85" s="9" t="s">
        <v>292</v>
      </c>
      <c r="H85" s="9" t="s">
        <v>180</v>
      </c>
      <c r="I85" s="9">
        <v>18604562730</v>
      </c>
      <c r="J85" s="7">
        <v>200</v>
      </c>
      <c r="K85" s="7">
        <v>0</v>
      </c>
      <c r="L85" s="7">
        <v>10</v>
      </c>
      <c r="M85" s="33">
        <f t="shared" si="4"/>
        <v>1</v>
      </c>
      <c r="N85" s="20">
        <f t="shared" si="5"/>
        <v>0</v>
      </c>
      <c r="O85">
        <f>SUMIFS(联通数据!I:I,联通数据!A:A,LEFT(O$1,6),联通数据!C:C,F85)/1000</f>
        <v>0</v>
      </c>
    </row>
    <row r="86" spans="1:15">
      <c r="A86" s="9">
        <v>235560</v>
      </c>
      <c r="B86" s="9" t="s">
        <v>181</v>
      </c>
      <c r="C86" s="9" t="s">
        <v>16</v>
      </c>
      <c r="D86" s="18">
        <v>42595</v>
      </c>
      <c r="E86" s="9" t="s">
        <v>17</v>
      </c>
      <c r="F86" s="9">
        <v>13009831305</v>
      </c>
      <c r="G86" s="9" t="s">
        <v>292</v>
      </c>
      <c r="H86" s="9" t="s">
        <v>176</v>
      </c>
      <c r="I86" s="9">
        <v>15645901778</v>
      </c>
      <c r="J86" s="7">
        <v>0</v>
      </c>
      <c r="K86" s="7">
        <v>0</v>
      </c>
      <c r="L86" s="7">
        <v>0</v>
      </c>
      <c r="M86" s="33">
        <f t="shared" si="4"/>
        <v>0</v>
      </c>
      <c r="N86" s="20">
        <f t="shared" si="5"/>
        <v>0</v>
      </c>
      <c r="O86">
        <f>SUMIFS(联通数据!I:I,联通数据!A:A,LEFT(O$1,6),联通数据!C:C,F86)/1000</f>
        <v>0</v>
      </c>
    </row>
    <row r="87" spans="1:15">
      <c r="A87" s="9">
        <v>235684</v>
      </c>
      <c r="B87" s="9" t="s">
        <v>182</v>
      </c>
      <c r="C87" s="9" t="s">
        <v>39</v>
      </c>
      <c r="D87" s="18">
        <v>42601</v>
      </c>
      <c r="E87" s="9" t="s">
        <v>17</v>
      </c>
      <c r="F87" s="9">
        <v>13224675158</v>
      </c>
      <c r="G87" s="9" t="s">
        <v>292</v>
      </c>
      <c r="H87" s="9" t="s">
        <v>183</v>
      </c>
      <c r="I87" s="9">
        <v>15946716975</v>
      </c>
      <c r="J87" s="7">
        <v>0</v>
      </c>
      <c r="K87" s="7">
        <v>0</v>
      </c>
      <c r="L87" s="7">
        <v>0</v>
      </c>
      <c r="M87" s="33">
        <f t="shared" si="4"/>
        <v>0</v>
      </c>
      <c r="N87" s="20">
        <f t="shared" si="5"/>
        <v>0</v>
      </c>
      <c r="O87">
        <f>SUMIFS(联通数据!I:I,联通数据!A:A,LEFT(O$1,6),联通数据!C:C,F87)/1000</f>
        <v>0</v>
      </c>
    </row>
    <row r="88" spans="1:15">
      <c r="A88" s="9">
        <v>235785</v>
      </c>
      <c r="B88" s="9" t="s">
        <v>184</v>
      </c>
      <c r="C88" s="9" t="s">
        <v>16</v>
      </c>
      <c r="D88" s="18">
        <v>42607</v>
      </c>
      <c r="E88" s="9" t="s">
        <v>17</v>
      </c>
      <c r="F88" s="9">
        <v>13199407682</v>
      </c>
      <c r="G88" s="9" t="s">
        <v>292</v>
      </c>
      <c r="H88" s="9" t="s">
        <v>176</v>
      </c>
      <c r="I88" s="9">
        <v>15645901778</v>
      </c>
      <c r="J88" s="7">
        <v>100</v>
      </c>
      <c r="K88" s="7">
        <v>0</v>
      </c>
      <c r="L88" s="7">
        <v>5</v>
      </c>
      <c r="M88" s="33">
        <f t="shared" si="4"/>
        <v>0</v>
      </c>
      <c r="N88" s="20">
        <f t="shared" si="5"/>
        <v>5</v>
      </c>
      <c r="O88">
        <f>SUMIFS(联通数据!I:I,联通数据!A:A,LEFT(O$1,6),联通数据!C:C,F88)/1000</f>
        <v>100</v>
      </c>
    </row>
    <row r="89" spans="1:15">
      <c r="A89" s="9">
        <v>235912</v>
      </c>
      <c r="B89" s="9" t="s">
        <v>185</v>
      </c>
      <c r="C89" s="9" t="s">
        <v>24</v>
      </c>
      <c r="D89" s="18">
        <v>42614</v>
      </c>
      <c r="E89" s="9" t="s">
        <v>17</v>
      </c>
      <c r="F89" s="9">
        <v>13009803147</v>
      </c>
      <c r="G89" s="9" t="s">
        <v>287</v>
      </c>
      <c r="H89" s="9" t="s">
        <v>186</v>
      </c>
      <c r="I89" s="9">
        <v>18603653137</v>
      </c>
      <c r="J89" s="7">
        <v>50</v>
      </c>
      <c r="K89" s="7">
        <v>0</v>
      </c>
      <c r="L89" s="7">
        <v>2.5</v>
      </c>
      <c r="M89" s="33">
        <f t="shared" si="4"/>
        <v>0</v>
      </c>
      <c r="N89" s="20">
        <f t="shared" si="5"/>
        <v>2.5</v>
      </c>
      <c r="O89">
        <f>SUMIFS(联通数据!I:I,联通数据!A:A,LEFT(O$1,6),联通数据!C:C,F89)/1000</f>
        <v>50</v>
      </c>
    </row>
    <row r="90" spans="1:15">
      <c r="A90" s="9">
        <v>235957</v>
      </c>
      <c r="B90" s="9" t="s">
        <v>187</v>
      </c>
      <c r="C90" s="9" t="s">
        <v>16</v>
      </c>
      <c r="D90" s="18">
        <v>42614</v>
      </c>
      <c r="E90" s="9" t="s">
        <v>17</v>
      </c>
      <c r="F90" s="9">
        <v>13089030281</v>
      </c>
      <c r="G90" s="9" t="s">
        <v>292</v>
      </c>
      <c r="H90" s="9" t="s">
        <v>176</v>
      </c>
      <c r="I90" s="9">
        <v>15645901778</v>
      </c>
      <c r="J90" s="7">
        <v>400</v>
      </c>
      <c r="K90" s="7">
        <v>0</v>
      </c>
      <c r="L90" s="7">
        <v>20</v>
      </c>
      <c r="M90" s="33">
        <f t="shared" si="4"/>
        <v>0</v>
      </c>
      <c r="N90" s="20">
        <f t="shared" si="5"/>
        <v>20</v>
      </c>
      <c r="O90">
        <f>SUMIFS(联通数据!I:I,联通数据!A:A,LEFT(O$1,6),联通数据!C:C,F90)/1000</f>
        <v>400</v>
      </c>
    </row>
    <row r="91" spans="1:15">
      <c r="A91" s="9">
        <v>236043</v>
      </c>
      <c r="B91" s="9" t="s">
        <v>188</v>
      </c>
      <c r="C91" s="9" t="s">
        <v>24</v>
      </c>
      <c r="D91" s="18">
        <v>42619</v>
      </c>
      <c r="E91" s="9" t="s">
        <v>17</v>
      </c>
      <c r="F91" s="9">
        <v>15546624210</v>
      </c>
      <c r="G91" s="9" t="s">
        <v>287</v>
      </c>
      <c r="H91" s="9" t="s">
        <v>107</v>
      </c>
      <c r="I91" s="9">
        <v>18603653134</v>
      </c>
      <c r="J91" s="7">
        <v>22410.15</v>
      </c>
      <c r="K91" s="7">
        <v>0</v>
      </c>
      <c r="L91" s="7">
        <v>1120.5075</v>
      </c>
      <c r="M91" s="33">
        <f t="shared" si="4"/>
        <v>1</v>
      </c>
      <c r="N91" s="20">
        <f t="shared" si="5"/>
        <v>0</v>
      </c>
      <c r="O91">
        <f>SUMIFS(联通数据!I:I,联通数据!A:A,LEFT(O$1,6),联通数据!C:C,F91)/1000</f>
        <v>0</v>
      </c>
    </row>
    <row r="92" spans="1:15">
      <c r="A92" s="9">
        <v>236187</v>
      </c>
      <c r="B92" s="9" t="s">
        <v>189</v>
      </c>
      <c r="C92" s="9" t="s">
        <v>141</v>
      </c>
      <c r="D92" s="18">
        <v>42625</v>
      </c>
      <c r="E92" s="9" t="s">
        <v>17</v>
      </c>
      <c r="F92" s="9">
        <v>15636430675</v>
      </c>
      <c r="G92" s="9" t="s">
        <v>292</v>
      </c>
      <c r="H92" s="9" t="s">
        <v>58</v>
      </c>
      <c r="I92" s="9">
        <v>15604579070</v>
      </c>
      <c r="J92" s="7">
        <v>0</v>
      </c>
      <c r="K92" s="7">
        <v>0</v>
      </c>
      <c r="L92" s="7">
        <v>0</v>
      </c>
      <c r="M92" s="33">
        <f t="shared" si="4"/>
        <v>0</v>
      </c>
      <c r="N92" s="20">
        <f t="shared" si="5"/>
        <v>0</v>
      </c>
      <c r="O92">
        <f>SUMIFS(联通数据!I:I,联通数据!A:A,LEFT(O$1,6),联通数据!C:C,F92)/1000</f>
        <v>0</v>
      </c>
    </row>
    <row r="93" spans="1:15">
      <c r="A93" s="9">
        <v>236464</v>
      </c>
      <c r="B93" s="9" t="s">
        <v>190</v>
      </c>
      <c r="C93" s="9" t="s">
        <v>24</v>
      </c>
      <c r="D93" s="18">
        <v>42639</v>
      </c>
      <c r="E93" s="9" t="s">
        <v>17</v>
      </c>
      <c r="F93" s="9">
        <v>15561563870</v>
      </c>
      <c r="G93" s="9" t="s">
        <v>287</v>
      </c>
      <c r="H93" s="9" t="s">
        <v>191</v>
      </c>
      <c r="I93" s="9">
        <v>18603655170</v>
      </c>
      <c r="J93" s="7">
        <v>75.38</v>
      </c>
      <c r="K93" s="7">
        <v>0</v>
      </c>
      <c r="L93" s="7">
        <v>3.769</v>
      </c>
      <c r="M93" s="33">
        <f t="shared" si="4"/>
        <v>0</v>
      </c>
      <c r="N93" s="20">
        <f t="shared" si="5"/>
        <v>3.77</v>
      </c>
      <c r="O93">
        <f>SUMIFS(联通数据!I:I,联通数据!A:A,LEFT(O$1,6),联通数据!C:C,F93)/1000</f>
        <v>75.38</v>
      </c>
    </row>
    <row r="94" spans="1:15">
      <c r="A94" s="9">
        <v>236641</v>
      </c>
      <c r="B94" s="9" t="s">
        <v>192</v>
      </c>
      <c r="C94" s="9" t="s">
        <v>21</v>
      </c>
      <c r="D94" s="18">
        <v>42651</v>
      </c>
      <c r="E94" s="9" t="s">
        <v>17</v>
      </c>
      <c r="F94" s="9">
        <v>13019063513</v>
      </c>
      <c r="G94" s="9" t="s">
        <v>292</v>
      </c>
      <c r="H94" s="9" t="s">
        <v>42</v>
      </c>
      <c r="I94" s="9">
        <v>18604530032</v>
      </c>
      <c r="J94" s="7">
        <v>0</v>
      </c>
      <c r="K94" s="7">
        <v>0</v>
      </c>
      <c r="L94" s="7">
        <v>0</v>
      </c>
      <c r="M94" s="33">
        <f t="shared" si="4"/>
        <v>0</v>
      </c>
      <c r="N94" s="20">
        <f t="shared" si="5"/>
        <v>0</v>
      </c>
      <c r="O94">
        <f>SUMIFS(联通数据!I:I,联通数据!A:A,LEFT(O$1,6),联通数据!C:C,F94)/1000</f>
        <v>0</v>
      </c>
    </row>
    <row r="95" spans="1:15">
      <c r="A95" s="9">
        <v>236811</v>
      </c>
      <c r="B95" s="9" t="s">
        <v>193</v>
      </c>
      <c r="C95" s="9" t="s">
        <v>141</v>
      </c>
      <c r="D95" s="18">
        <v>42660</v>
      </c>
      <c r="E95" s="9" t="s">
        <v>17</v>
      </c>
      <c r="F95" s="9">
        <v>13039910121</v>
      </c>
      <c r="G95" s="9" t="s">
        <v>292</v>
      </c>
      <c r="H95" s="9" t="s">
        <v>194</v>
      </c>
      <c r="I95" s="9">
        <v>15604570118</v>
      </c>
      <c r="J95" s="7">
        <v>117.68</v>
      </c>
      <c r="K95" s="7">
        <v>0</v>
      </c>
      <c r="L95" s="7">
        <v>5.884</v>
      </c>
      <c r="M95" s="33">
        <f t="shared" si="4"/>
        <v>0</v>
      </c>
      <c r="N95" s="20">
        <f t="shared" si="5"/>
        <v>5.88</v>
      </c>
      <c r="O95">
        <f>SUMIFS(联通数据!I:I,联通数据!A:A,LEFT(O$1,6),联通数据!C:C,F95)/1000</f>
        <v>117.68</v>
      </c>
    </row>
    <row r="96" spans="1:15">
      <c r="A96" s="9">
        <v>236836</v>
      </c>
      <c r="B96" s="9" t="s">
        <v>195</v>
      </c>
      <c r="C96" s="9" t="s">
        <v>24</v>
      </c>
      <c r="D96" s="18">
        <v>42662</v>
      </c>
      <c r="E96" s="9" t="s">
        <v>17</v>
      </c>
      <c r="F96" s="9">
        <v>15694519513</v>
      </c>
      <c r="G96" s="9" t="s">
        <v>287</v>
      </c>
      <c r="H96" s="9" t="s">
        <v>163</v>
      </c>
      <c r="I96" s="9">
        <v>18603656528</v>
      </c>
      <c r="J96" s="7">
        <v>800</v>
      </c>
      <c r="K96" s="7">
        <v>0</v>
      </c>
      <c r="L96" s="7">
        <v>40</v>
      </c>
      <c r="M96" s="33">
        <f t="shared" si="4"/>
        <v>0</v>
      </c>
      <c r="N96" s="20">
        <f t="shared" si="5"/>
        <v>40</v>
      </c>
      <c r="O96">
        <f>SUMIFS(联通数据!I:I,联通数据!A:A,LEFT(O$1,6),联通数据!C:C,F96)/1000</f>
        <v>800</v>
      </c>
    </row>
    <row r="97" spans="1:15">
      <c r="A97" s="9">
        <v>236876</v>
      </c>
      <c r="B97" s="9" t="s">
        <v>196</v>
      </c>
      <c r="C97" s="9" t="s">
        <v>29</v>
      </c>
      <c r="D97" s="18">
        <v>42663</v>
      </c>
      <c r="E97" s="9" t="s">
        <v>17</v>
      </c>
      <c r="F97" s="9">
        <v>15663225094</v>
      </c>
      <c r="G97" s="9" t="s">
        <v>292</v>
      </c>
      <c r="H97" s="9" t="s">
        <v>50</v>
      </c>
      <c r="I97" s="9">
        <v>15645201855</v>
      </c>
      <c r="J97" s="7">
        <v>0</v>
      </c>
      <c r="K97" s="7">
        <v>0</v>
      </c>
      <c r="L97" s="7">
        <v>0</v>
      </c>
      <c r="M97" s="33">
        <f t="shared" si="4"/>
        <v>0</v>
      </c>
      <c r="N97" s="20">
        <f t="shared" si="5"/>
        <v>0</v>
      </c>
      <c r="O97">
        <f>SUMIFS(联通数据!I:I,联通数据!A:A,LEFT(O$1,6),联通数据!C:C,F97)/1000</f>
        <v>0</v>
      </c>
    </row>
    <row r="98" spans="1:15">
      <c r="A98" s="9">
        <v>237344</v>
      </c>
      <c r="B98" s="9" t="s">
        <v>197</v>
      </c>
      <c r="C98" s="9" t="s">
        <v>21</v>
      </c>
      <c r="D98" s="18">
        <v>42689</v>
      </c>
      <c r="E98" s="9" t="s">
        <v>17</v>
      </c>
      <c r="F98" s="9">
        <v>13163602207</v>
      </c>
      <c r="G98" s="9" t="s">
        <v>292</v>
      </c>
      <c r="H98" s="9" t="s">
        <v>101</v>
      </c>
      <c r="I98" s="9">
        <v>18604530207</v>
      </c>
      <c r="J98" s="7">
        <v>0</v>
      </c>
      <c r="K98" s="7">
        <v>0</v>
      </c>
      <c r="L98" s="7">
        <v>0</v>
      </c>
      <c r="M98" s="33">
        <f t="shared" si="4"/>
        <v>0</v>
      </c>
      <c r="N98" s="20">
        <f t="shared" si="5"/>
        <v>0</v>
      </c>
      <c r="O98">
        <f>SUMIFS(联通数据!I:I,联通数据!A:A,LEFT(O$1,6),联通数据!C:C,F98)/1000</f>
        <v>0</v>
      </c>
    </row>
    <row r="99" spans="1:15">
      <c r="A99" s="9">
        <v>237400</v>
      </c>
      <c r="B99" s="9" t="s">
        <v>28</v>
      </c>
      <c r="C99" s="9" t="s">
        <v>29</v>
      </c>
      <c r="D99" s="18">
        <v>42691</v>
      </c>
      <c r="E99" s="9" t="s">
        <v>17</v>
      </c>
      <c r="F99" s="9">
        <v>15645262872</v>
      </c>
      <c r="G99" s="9" t="s">
        <v>292</v>
      </c>
      <c r="H99" s="9" t="s">
        <v>30</v>
      </c>
      <c r="I99" s="9">
        <v>15645202616</v>
      </c>
      <c r="J99" s="7">
        <v>0</v>
      </c>
      <c r="K99" s="7">
        <v>0</v>
      </c>
      <c r="L99" s="7">
        <v>0</v>
      </c>
      <c r="M99" s="33">
        <f t="shared" ref="M99:M130" si="6">IF(J99+K99&gt;0,1-O99/(J99+K99),0)</f>
        <v>0</v>
      </c>
      <c r="N99" s="20">
        <f t="shared" ref="N99:N130" si="7">ROUND(L99*(1-M99),2)</f>
        <v>0</v>
      </c>
      <c r="O99">
        <f>SUMIFS(联通数据!I:I,联通数据!A:A,LEFT(O$1,6),联通数据!C:C,F99)/1000</f>
        <v>0</v>
      </c>
    </row>
    <row r="100" spans="1:15">
      <c r="A100" s="9">
        <v>237401</v>
      </c>
      <c r="B100" s="9" t="s">
        <v>28</v>
      </c>
      <c r="C100" s="9" t="s">
        <v>29</v>
      </c>
      <c r="D100" s="18">
        <v>42691</v>
      </c>
      <c r="E100" s="9" t="s">
        <v>17</v>
      </c>
      <c r="F100" s="9">
        <v>15645262865</v>
      </c>
      <c r="G100" s="9" t="s">
        <v>292</v>
      </c>
      <c r="H100" s="9" t="s">
        <v>30</v>
      </c>
      <c r="I100" s="9">
        <v>15645202616</v>
      </c>
      <c r="J100" s="7">
        <v>0</v>
      </c>
      <c r="K100" s="7">
        <v>0</v>
      </c>
      <c r="L100" s="7">
        <v>0</v>
      </c>
      <c r="M100" s="33">
        <f t="shared" si="6"/>
        <v>0</v>
      </c>
      <c r="N100" s="20">
        <f t="shared" si="7"/>
        <v>0</v>
      </c>
      <c r="O100">
        <f>SUMIFS(联通数据!I:I,联通数据!A:A,LEFT(O$1,6),联通数据!C:C,F100)/1000</f>
        <v>0</v>
      </c>
    </row>
    <row r="101" spans="1:15">
      <c r="A101" s="9">
        <v>237520</v>
      </c>
      <c r="B101" s="9" t="s">
        <v>198</v>
      </c>
      <c r="C101" s="9" t="s">
        <v>21</v>
      </c>
      <c r="D101" s="18">
        <v>42698</v>
      </c>
      <c r="E101" s="9" t="s">
        <v>17</v>
      </c>
      <c r="F101" s="9">
        <v>15636363974</v>
      </c>
      <c r="G101" s="9" t="s">
        <v>292</v>
      </c>
      <c r="H101" s="9" t="s">
        <v>199</v>
      </c>
      <c r="I101" s="9">
        <v>18604530211</v>
      </c>
      <c r="J101" s="7">
        <v>0</v>
      </c>
      <c r="K101" s="7">
        <v>0</v>
      </c>
      <c r="L101" s="7">
        <v>0</v>
      </c>
      <c r="M101" s="33">
        <f t="shared" si="6"/>
        <v>0</v>
      </c>
      <c r="N101" s="20">
        <f t="shared" si="7"/>
        <v>0</v>
      </c>
      <c r="O101">
        <f>SUMIFS(联通数据!I:I,联通数据!A:A,LEFT(O$1,6),联通数据!C:C,F101)/1000</f>
        <v>0</v>
      </c>
    </row>
    <row r="102" spans="1:15">
      <c r="A102" s="9">
        <v>237954</v>
      </c>
      <c r="B102" s="9" t="s">
        <v>200</v>
      </c>
      <c r="C102" s="9" t="s">
        <v>24</v>
      </c>
      <c r="D102" s="18">
        <v>42718</v>
      </c>
      <c r="E102" s="9" t="s">
        <v>17</v>
      </c>
      <c r="F102" s="9">
        <v>13159878569</v>
      </c>
      <c r="G102" s="9" t="s">
        <v>287</v>
      </c>
      <c r="H102" s="9" t="s">
        <v>201</v>
      </c>
      <c r="I102" s="9">
        <v>18603609617</v>
      </c>
      <c r="J102" s="7">
        <v>100</v>
      </c>
      <c r="K102" s="7">
        <v>0</v>
      </c>
      <c r="L102" s="7">
        <v>5</v>
      </c>
      <c r="M102" s="33">
        <f t="shared" si="6"/>
        <v>0</v>
      </c>
      <c r="N102" s="20">
        <f t="shared" si="7"/>
        <v>5</v>
      </c>
      <c r="O102">
        <f>SUMIFS(联通数据!I:I,联通数据!A:A,LEFT(O$1,6),联通数据!C:C,F102)/1000</f>
        <v>100</v>
      </c>
    </row>
    <row r="103" spans="1:15">
      <c r="A103" s="9">
        <v>238047</v>
      </c>
      <c r="B103" s="9" t="s">
        <v>202</v>
      </c>
      <c r="C103" s="9" t="s">
        <v>24</v>
      </c>
      <c r="D103" s="18">
        <v>42723</v>
      </c>
      <c r="E103" s="9" t="s">
        <v>17</v>
      </c>
      <c r="F103" s="9">
        <v>18686782050</v>
      </c>
      <c r="G103" s="9" t="s">
        <v>287</v>
      </c>
      <c r="H103" s="9" t="s">
        <v>203</v>
      </c>
      <c r="I103" s="9">
        <v>18603658121</v>
      </c>
      <c r="J103" s="7">
        <v>7657.3</v>
      </c>
      <c r="K103" s="7">
        <v>0</v>
      </c>
      <c r="L103" s="7">
        <v>382.865</v>
      </c>
      <c r="M103" s="33">
        <f t="shared" si="6"/>
        <v>-0.000685620257793174</v>
      </c>
      <c r="N103" s="20">
        <f t="shared" si="7"/>
        <v>383.13</v>
      </c>
      <c r="O103">
        <f>SUMIFS(联通数据!I:I,联通数据!A:A,LEFT(O$1,6),联通数据!C:C,F103)/1000</f>
        <v>7662.55</v>
      </c>
    </row>
    <row r="104" spans="1:15">
      <c r="A104" s="9">
        <v>238134</v>
      </c>
      <c r="B104" s="9" t="s">
        <v>204</v>
      </c>
      <c r="C104" s="9" t="s">
        <v>24</v>
      </c>
      <c r="D104" s="18">
        <v>42726</v>
      </c>
      <c r="E104" s="9" t="s">
        <v>17</v>
      </c>
      <c r="F104" s="9">
        <v>15545136012</v>
      </c>
      <c r="G104" s="9" t="s">
        <v>287</v>
      </c>
      <c r="H104" s="9" t="s">
        <v>205</v>
      </c>
      <c r="I104" s="9">
        <v>18603655971</v>
      </c>
      <c r="J104" s="7">
        <v>0</v>
      </c>
      <c r="K104" s="7">
        <v>0</v>
      </c>
      <c r="L104" s="7">
        <v>0</v>
      </c>
      <c r="M104" s="33">
        <f t="shared" si="6"/>
        <v>0</v>
      </c>
      <c r="N104" s="20">
        <f t="shared" si="7"/>
        <v>0</v>
      </c>
      <c r="O104">
        <f>SUMIFS(联通数据!I:I,联通数据!A:A,LEFT(O$1,6),联通数据!C:C,F104)/1000</f>
        <v>0</v>
      </c>
    </row>
    <row r="105" spans="1:15">
      <c r="A105" s="9">
        <v>238222</v>
      </c>
      <c r="B105" s="9" t="s">
        <v>206</v>
      </c>
      <c r="C105" s="9" t="s">
        <v>24</v>
      </c>
      <c r="D105" s="18">
        <v>42732</v>
      </c>
      <c r="E105" s="9" t="s">
        <v>17</v>
      </c>
      <c r="F105" s="9">
        <v>18646284550</v>
      </c>
      <c r="G105" s="9" t="s">
        <v>287</v>
      </c>
      <c r="H105" s="9" t="s">
        <v>111</v>
      </c>
      <c r="I105" s="9">
        <v>18603655892</v>
      </c>
      <c r="J105" s="7">
        <v>0</v>
      </c>
      <c r="K105" s="7">
        <v>0</v>
      </c>
      <c r="L105" s="7">
        <v>0</v>
      </c>
      <c r="M105" s="33">
        <f t="shared" si="6"/>
        <v>0</v>
      </c>
      <c r="N105" s="20">
        <f t="shared" si="7"/>
        <v>0</v>
      </c>
      <c r="O105">
        <f>SUMIFS(联通数据!I:I,联通数据!A:A,LEFT(O$1,6),联通数据!C:C,F105)/1000</f>
        <v>0</v>
      </c>
    </row>
    <row r="106" spans="1:15">
      <c r="A106" s="9">
        <v>238916</v>
      </c>
      <c r="B106" s="9" t="s">
        <v>207</v>
      </c>
      <c r="C106" s="9" t="s">
        <v>21</v>
      </c>
      <c r="D106" s="18">
        <v>42779</v>
      </c>
      <c r="E106" s="9" t="s">
        <v>17</v>
      </c>
      <c r="F106" s="9">
        <v>13298795531</v>
      </c>
      <c r="G106" s="9" t="s">
        <v>292</v>
      </c>
      <c r="H106" s="9" t="s">
        <v>208</v>
      </c>
      <c r="I106" s="9">
        <v>18604531311</v>
      </c>
      <c r="J106" s="7">
        <v>0</v>
      </c>
      <c r="K106" s="7">
        <v>0</v>
      </c>
      <c r="L106" s="7">
        <v>0</v>
      </c>
      <c r="M106" s="33">
        <f t="shared" si="6"/>
        <v>0</v>
      </c>
      <c r="N106" s="20">
        <f t="shared" si="7"/>
        <v>0</v>
      </c>
      <c r="O106">
        <f>SUMIFS(联通数据!I:I,联通数据!A:A,LEFT(O$1,6),联通数据!C:C,F106)/1000</f>
        <v>0</v>
      </c>
    </row>
    <row r="107" spans="1:15">
      <c r="A107" s="9">
        <v>238972</v>
      </c>
      <c r="B107" s="9" t="s">
        <v>209</v>
      </c>
      <c r="C107" s="9" t="s">
        <v>16</v>
      </c>
      <c r="D107" s="18">
        <v>42781</v>
      </c>
      <c r="E107" s="9" t="s">
        <v>17</v>
      </c>
      <c r="F107" s="9">
        <v>13114590981</v>
      </c>
      <c r="G107" s="9" t="s">
        <v>292</v>
      </c>
      <c r="H107" s="9" t="s">
        <v>151</v>
      </c>
      <c r="I107" s="9">
        <v>15645902632</v>
      </c>
      <c r="J107" s="7">
        <v>0</v>
      </c>
      <c r="K107" s="7">
        <v>0</v>
      </c>
      <c r="L107" s="7">
        <v>0</v>
      </c>
      <c r="M107" s="33">
        <f t="shared" si="6"/>
        <v>0</v>
      </c>
      <c r="N107" s="20">
        <f t="shared" si="7"/>
        <v>0</v>
      </c>
      <c r="O107">
        <f>SUMIFS(联通数据!I:I,联通数据!A:A,LEFT(O$1,6),联通数据!C:C,F107)/1000</f>
        <v>0</v>
      </c>
    </row>
    <row r="108" spans="1:15">
      <c r="A108" s="9">
        <v>239190</v>
      </c>
      <c r="B108" s="9" t="s">
        <v>63</v>
      </c>
      <c r="C108" s="9" t="s">
        <v>16</v>
      </c>
      <c r="D108" s="18">
        <v>42795</v>
      </c>
      <c r="E108" s="9" t="s">
        <v>17</v>
      </c>
      <c r="F108" s="9">
        <v>13284598769</v>
      </c>
      <c r="G108" s="9" t="s">
        <v>292</v>
      </c>
      <c r="H108" s="9" t="s">
        <v>210</v>
      </c>
      <c r="I108" s="9">
        <v>15645900188</v>
      </c>
      <c r="J108" s="7">
        <v>0</v>
      </c>
      <c r="K108" s="7">
        <v>0</v>
      </c>
      <c r="L108" s="7">
        <v>0</v>
      </c>
      <c r="M108" s="33">
        <f t="shared" si="6"/>
        <v>0</v>
      </c>
      <c r="N108" s="20">
        <f t="shared" si="7"/>
        <v>0</v>
      </c>
      <c r="O108">
        <f>SUMIFS(联通数据!I:I,联通数据!A:A,LEFT(O$1,6),联通数据!C:C,F108)/1000</f>
        <v>0</v>
      </c>
    </row>
    <row r="109" spans="1:15">
      <c r="A109" s="9">
        <v>239403</v>
      </c>
      <c r="B109" s="9" t="s">
        <v>211</v>
      </c>
      <c r="C109" s="9" t="s">
        <v>24</v>
      </c>
      <c r="D109" s="18">
        <v>42807</v>
      </c>
      <c r="E109" s="9" t="s">
        <v>17</v>
      </c>
      <c r="F109" s="9">
        <v>15604616530</v>
      </c>
      <c r="G109" s="9" t="s">
        <v>287</v>
      </c>
      <c r="H109" s="9" t="s">
        <v>212</v>
      </c>
      <c r="I109" s="9">
        <v>18603652936</v>
      </c>
      <c r="J109" s="7">
        <v>0</v>
      </c>
      <c r="K109" s="7">
        <v>0</v>
      </c>
      <c r="L109" s="7">
        <v>0</v>
      </c>
      <c r="M109" s="33">
        <f t="shared" si="6"/>
        <v>0</v>
      </c>
      <c r="N109" s="20">
        <f t="shared" si="7"/>
        <v>0</v>
      </c>
      <c r="O109">
        <f>SUMIFS(联通数据!I:I,联通数据!A:A,LEFT(O$1,6),联通数据!C:C,F109)/1000</f>
        <v>0</v>
      </c>
    </row>
    <row r="110" spans="1:15">
      <c r="A110" s="9">
        <v>239405</v>
      </c>
      <c r="B110" s="9" t="s">
        <v>213</v>
      </c>
      <c r="C110" s="9" t="s">
        <v>21</v>
      </c>
      <c r="D110" s="18">
        <v>42807</v>
      </c>
      <c r="E110" s="9" t="s">
        <v>17</v>
      </c>
      <c r="F110" s="9">
        <v>13045340809</v>
      </c>
      <c r="G110" s="9" t="s">
        <v>292</v>
      </c>
      <c r="H110" s="9" t="s">
        <v>214</v>
      </c>
      <c r="I110" s="9">
        <v>18604530720</v>
      </c>
      <c r="J110" s="7">
        <v>50</v>
      </c>
      <c r="K110" s="7">
        <v>0</v>
      </c>
      <c r="L110" s="7">
        <v>2.5</v>
      </c>
      <c r="M110" s="33">
        <f t="shared" si="6"/>
        <v>0</v>
      </c>
      <c r="N110" s="20">
        <f t="shared" si="7"/>
        <v>2.5</v>
      </c>
      <c r="O110">
        <f>SUMIFS(联通数据!I:I,联通数据!A:A,LEFT(O$1,6),联通数据!C:C,F110)/1000</f>
        <v>50</v>
      </c>
    </row>
    <row r="111" spans="1:15">
      <c r="A111" s="9">
        <v>239430</v>
      </c>
      <c r="B111" s="9" t="s">
        <v>150</v>
      </c>
      <c r="C111" s="9" t="s">
        <v>16</v>
      </c>
      <c r="D111" s="18">
        <v>42808</v>
      </c>
      <c r="E111" s="9" t="s">
        <v>17</v>
      </c>
      <c r="F111" s="9">
        <v>13204590610</v>
      </c>
      <c r="G111" s="9" t="s">
        <v>292</v>
      </c>
      <c r="H111" s="9" t="s">
        <v>151</v>
      </c>
      <c r="I111" s="9">
        <v>15645902632</v>
      </c>
      <c r="J111" s="7">
        <v>0</v>
      </c>
      <c r="K111" s="7">
        <v>0</v>
      </c>
      <c r="L111" s="7">
        <v>0</v>
      </c>
      <c r="M111" s="33">
        <f t="shared" si="6"/>
        <v>0</v>
      </c>
      <c r="N111" s="20">
        <f t="shared" si="7"/>
        <v>0</v>
      </c>
      <c r="O111">
        <f>SUMIFS(联通数据!I:I,联通数据!A:A,LEFT(O$1,6),联通数据!C:C,F111)/1000</f>
        <v>0</v>
      </c>
    </row>
    <row r="112" spans="1:15">
      <c r="A112" s="9">
        <v>239601</v>
      </c>
      <c r="B112" s="9" t="s">
        <v>215</v>
      </c>
      <c r="C112" s="9" t="s">
        <v>29</v>
      </c>
      <c r="D112" s="18">
        <v>42815</v>
      </c>
      <c r="E112" s="9" t="s">
        <v>17</v>
      </c>
      <c r="F112" s="9">
        <v>15545025832</v>
      </c>
      <c r="G112" s="9" t="s">
        <v>292</v>
      </c>
      <c r="H112" s="9" t="s">
        <v>361</v>
      </c>
      <c r="I112" s="9">
        <v>15604523099</v>
      </c>
      <c r="J112" s="7">
        <v>0</v>
      </c>
      <c r="K112" s="7">
        <v>0</v>
      </c>
      <c r="L112" s="7">
        <v>0</v>
      </c>
      <c r="M112" s="33">
        <f t="shared" si="6"/>
        <v>0</v>
      </c>
      <c r="N112" s="20">
        <f t="shared" si="7"/>
        <v>0</v>
      </c>
      <c r="O112">
        <f>SUMIFS(联通数据!I:I,联通数据!A:A,LEFT(O$1,6),联通数据!C:C,F112)/1000</f>
        <v>0</v>
      </c>
    </row>
    <row r="113" spans="1:15">
      <c r="A113" s="9">
        <v>239875</v>
      </c>
      <c r="B113" s="9" t="s">
        <v>217</v>
      </c>
      <c r="C113" s="9" t="s">
        <v>24</v>
      </c>
      <c r="D113" s="18">
        <v>42826</v>
      </c>
      <c r="E113" s="9" t="s">
        <v>17</v>
      </c>
      <c r="F113" s="9">
        <v>15546405596</v>
      </c>
      <c r="G113" s="9" t="s">
        <v>287</v>
      </c>
      <c r="H113" s="9" t="s">
        <v>362</v>
      </c>
      <c r="I113" s="9">
        <v>18603656018</v>
      </c>
      <c r="J113" s="7">
        <v>912.49</v>
      </c>
      <c r="K113" s="7">
        <v>0</v>
      </c>
      <c r="L113" s="7">
        <v>45.6245</v>
      </c>
      <c r="M113" s="33">
        <f t="shared" si="6"/>
        <v>0</v>
      </c>
      <c r="N113" s="20">
        <f t="shared" si="7"/>
        <v>45.62</v>
      </c>
      <c r="O113">
        <f>SUMIFS(联通数据!I:I,联通数据!A:A,LEFT(O$1,6),联通数据!C:C,F113)/1000</f>
        <v>912.49</v>
      </c>
    </row>
    <row r="114" spans="1:15">
      <c r="A114" s="9">
        <v>239999</v>
      </c>
      <c r="B114" s="9" t="s">
        <v>219</v>
      </c>
      <c r="C114" s="9" t="s">
        <v>21</v>
      </c>
      <c r="D114" s="18">
        <v>42832</v>
      </c>
      <c r="E114" s="9" t="s">
        <v>17</v>
      </c>
      <c r="F114" s="9">
        <v>13019065085</v>
      </c>
      <c r="G114" s="9" t="s">
        <v>292</v>
      </c>
      <c r="H114" s="9" t="s">
        <v>220</v>
      </c>
      <c r="I114" s="9">
        <v>18645360121</v>
      </c>
      <c r="J114" s="7">
        <v>0</v>
      </c>
      <c r="K114" s="7">
        <v>0</v>
      </c>
      <c r="L114" s="7">
        <v>0</v>
      </c>
      <c r="M114" s="33">
        <f t="shared" si="6"/>
        <v>0</v>
      </c>
      <c r="N114" s="20">
        <f t="shared" si="7"/>
        <v>0</v>
      </c>
      <c r="O114">
        <f>SUMIFS(联通数据!I:I,联通数据!A:A,LEFT(O$1,6),联通数据!C:C,F114)/1000</f>
        <v>0</v>
      </c>
    </row>
    <row r="115" spans="1:15">
      <c r="A115" s="9">
        <v>240034</v>
      </c>
      <c r="B115" s="9" t="s">
        <v>221</v>
      </c>
      <c r="C115" s="9" t="s">
        <v>21</v>
      </c>
      <c r="D115" s="18">
        <v>42835</v>
      </c>
      <c r="E115" s="9" t="s">
        <v>17</v>
      </c>
      <c r="F115" s="9">
        <v>15699636036</v>
      </c>
      <c r="G115" s="9" t="s">
        <v>292</v>
      </c>
      <c r="H115" s="9" t="s">
        <v>222</v>
      </c>
      <c r="I115" s="9">
        <v>18604530205</v>
      </c>
      <c r="J115" s="7">
        <v>0</v>
      </c>
      <c r="K115" s="7">
        <v>0</v>
      </c>
      <c r="L115" s="7">
        <v>0</v>
      </c>
      <c r="M115" s="33">
        <f t="shared" si="6"/>
        <v>0</v>
      </c>
      <c r="N115" s="20">
        <f t="shared" si="7"/>
        <v>0</v>
      </c>
      <c r="O115">
        <f>SUMIFS(联通数据!I:I,联通数据!A:A,LEFT(O$1,6),联通数据!C:C,F115)/1000</f>
        <v>0</v>
      </c>
    </row>
    <row r="116" spans="1:15">
      <c r="A116" s="9">
        <v>240135</v>
      </c>
      <c r="B116" s="9" t="s">
        <v>223</v>
      </c>
      <c r="C116" s="9" t="s">
        <v>24</v>
      </c>
      <c r="D116" s="18">
        <v>42838</v>
      </c>
      <c r="E116" s="9" t="s">
        <v>17</v>
      </c>
      <c r="F116" s="9">
        <v>15546513413</v>
      </c>
      <c r="G116" s="9" t="s">
        <v>287</v>
      </c>
      <c r="H116" s="9" t="s">
        <v>154</v>
      </c>
      <c r="I116" s="9">
        <v>18603655929</v>
      </c>
      <c r="J116" s="7">
        <v>0</v>
      </c>
      <c r="K116" s="7">
        <v>0</v>
      </c>
      <c r="L116" s="7">
        <v>0</v>
      </c>
      <c r="M116" s="33">
        <f t="shared" si="6"/>
        <v>0</v>
      </c>
      <c r="N116" s="20">
        <f t="shared" si="7"/>
        <v>0</v>
      </c>
      <c r="O116">
        <f>SUMIFS(联通数据!I:I,联通数据!A:A,LEFT(O$1,6),联通数据!C:C,F116)/1000</f>
        <v>0</v>
      </c>
    </row>
    <row r="117" spans="1:15">
      <c r="A117" s="9">
        <v>240139</v>
      </c>
      <c r="B117" s="9" t="s">
        <v>224</v>
      </c>
      <c r="C117" s="9" t="s">
        <v>24</v>
      </c>
      <c r="D117" s="18">
        <v>42838</v>
      </c>
      <c r="E117" s="9" t="s">
        <v>17</v>
      </c>
      <c r="F117" s="9">
        <v>15546513417</v>
      </c>
      <c r="G117" s="9" t="s">
        <v>287</v>
      </c>
      <c r="H117" s="9" t="s">
        <v>154</v>
      </c>
      <c r="I117" s="9">
        <v>18603655929</v>
      </c>
      <c r="J117" s="7">
        <v>3014.65</v>
      </c>
      <c r="K117" s="7">
        <v>0</v>
      </c>
      <c r="L117" s="7">
        <v>150.7325</v>
      </c>
      <c r="M117" s="33">
        <f t="shared" si="6"/>
        <v>0</v>
      </c>
      <c r="N117" s="20">
        <f t="shared" si="7"/>
        <v>150.73</v>
      </c>
      <c r="O117">
        <f>SUMIFS(联通数据!I:I,联通数据!A:A,LEFT(O$1,6),联通数据!C:C,F117)/1000</f>
        <v>3014.65</v>
      </c>
    </row>
    <row r="118" spans="1:15">
      <c r="A118" s="9">
        <v>240588</v>
      </c>
      <c r="B118" s="9" t="s">
        <v>225</v>
      </c>
      <c r="C118" s="9" t="s">
        <v>24</v>
      </c>
      <c r="D118" s="18">
        <v>42856</v>
      </c>
      <c r="E118" s="9" t="s">
        <v>17</v>
      </c>
      <c r="F118" s="9">
        <v>15663875317</v>
      </c>
      <c r="G118" s="9" t="s">
        <v>287</v>
      </c>
      <c r="H118" s="9" t="s">
        <v>226</v>
      </c>
      <c r="I118" s="9">
        <v>18603655031</v>
      </c>
      <c r="J118" s="7">
        <v>400</v>
      </c>
      <c r="K118" s="7">
        <v>0</v>
      </c>
      <c r="L118" s="7">
        <v>20</v>
      </c>
      <c r="M118" s="33">
        <f t="shared" si="6"/>
        <v>0</v>
      </c>
      <c r="N118" s="20">
        <f t="shared" si="7"/>
        <v>20</v>
      </c>
      <c r="O118">
        <f>SUMIFS(联通数据!I:I,联通数据!A:A,LEFT(O$1,6),联通数据!C:C,F118)/1000</f>
        <v>400</v>
      </c>
    </row>
    <row r="119" spans="1:15">
      <c r="A119" s="9">
        <v>240810</v>
      </c>
      <c r="B119" s="9" t="s">
        <v>227</v>
      </c>
      <c r="C119" s="9" t="s">
        <v>16</v>
      </c>
      <c r="D119" s="18">
        <v>42865</v>
      </c>
      <c r="E119" s="9" t="s">
        <v>17</v>
      </c>
      <c r="F119" s="9">
        <v>13089006082</v>
      </c>
      <c r="G119" s="9" t="s">
        <v>292</v>
      </c>
      <c r="H119" s="9" t="s">
        <v>151</v>
      </c>
      <c r="I119" s="9">
        <v>15645902632</v>
      </c>
      <c r="J119" s="7">
        <v>0</v>
      </c>
      <c r="K119" s="7">
        <v>0</v>
      </c>
      <c r="L119" s="7">
        <v>0</v>
      </c>
      <c r="M119" s="33">
        <f t="shared" si="6"/>
        <v>0</v>
      </c>
      <c r="N119" s="20">
        <f t="shared" si="7"/>
        <v>0</v>
      </c>
      <c r="O119">
        <f>SUMIFS(联通数据!I:I,联通数据!A:A,LEFT(O$1,6),联通数据!C:C,F119)/1000</f>
        <v>0</v>
      </c>
    </row>
    <row r="120" spans="1:15">
      <c r="A120" s="9">
        <v>240816</v>
      </c>
      <c r="B120" s="9" t="s">
        <v>228</v>
      </c>
      <c r="C120" s="9" t="s">
        <v>21</v>
      </c>
      <c r="D120" s="18">
        <v>42865</v>
      </c>
      <c r="E120" s="9" t="s">
        <v>17</v>
      </c>
      <c r="F120" s="9">
        <v>13091817991</v>
      </c>
      <c r="G120" s="9" t="s">
        <v>292</v>
      </c>
      <c r="H120" s="9" t="s">
        <v>229</v>
      </c>
      <c r="I120" s="9">
        <v>18604531625</v>
      </c>
      <c r="J120" s="7">
        <v>50</v>
      </c>
      <c r="K120" s="7">
        <v>0</v>
      </c>
      <c r="L120" s="7">
        <v>2.5</v>
      </c>
      <c r="M120" s="33">
        <f t="shared" si="6"/>
        <v>0</v>
      </c>
      <c r="N120" s="20">
        <f t="shared" si="7"/>
        <v>2.5</v>
      </c>
      <c r="O120">
        <f>SUMIFS(联通数据!I:I,联通数据!A:A,LEFT(O$1,6),联通数据!C:C,F120)/1000</f>
        <v>50</v>
      </c>
    </row>
    <row r="121" spans="1:15">
      <c r="A121" s="9">
        <v>241109</v>
      </c>
      <c r="B121" s="9" t="s">
        <v>230</v>
      </c>
      <c r="C121" s="9" t="s">
        <v>16</v>
      </c>
      <c r="D121" s="18">
        <v>42874</v>
      </c>
      <c r="E121" s="9" t="s">
        <v>17</v>
      </c>
      <c r="F121" s="9">
        <v>13298771513</v>
      </c>
      <c r="G121" s="9" t="s">
        <v>293</v>
      </c>
      <c r="H121" s="9" t="s">
        <v>52</v>
      </c>
      <c r="I121" s="9">
        <v>15645900806</v>
      </c>
      <c r="J121" s="7">
        <v>549097</v>
      </c>
      <c r="K121" s="7">
        <v>0</v>
      </c>
      <c r="L121" s="7">
        <v>27454.85</v>
      </c>
      <c r="M121" s="33">
        <f t="shared" si="6"/>
        <v>0.00857516977874584</v>
      </c>
      <c r="N121" s="20">
        <f t="shared" si="7"/>
        <v>27219.42</v>
      </c>
      <c r="O121">
        <f>SUMIFS(联通数据!I:I,联通数据!A:A,LEFT(O$1,6),联通数据!C:C,F121)/1000</f>
        <v>544388.4</v>
      </c>
    </row>
    <row r="122" spans="1:15">
      <c r="A122" s="9">
        <v>241371</v>
      </c>
      <c r="B122" s="9" t="s">
        <v>231</v>
      </c>
      <c r="C122" s="9" t="s">
        <v>16</v>
      </c>
      <c r="D122" s="18">
        <v>42887</v>
      </c>
      <c r="E122" s="9" t="s">
        <v>17</v>
      </c>
      <c r="F122" s="9">
        <v>13101647615</v>
      </c>
      <c r="G122" s="9" t="s">
        <v>292</v>
      </c>
      <c r="H122" s="9" t="s">
        <v>232</v>
      </c>
      <c r="I122" s="9">
        <v>15645900690</v>
      </c>
      <c r="J122" s="7">
        <v>0</v>
      </c>
      <c r="K122" s="7">
        <v>0</v>
      </c>
      <c r="L122" s="7">
        <v>0</v>
      </c>
      <c r="M122" s="33">
        <f t="shared" si="6"/>
        <v>0</v>
      </c>
      <c r="N122" s="20">
        <f t="shared" si="7"/>
        <v>0</v>
      </c>
      <c r="O122">
        <f>SUMIFS(联通数据!I:I,联通数据!A:A,LEFT(O$1,6),联通数据!C:C,F122)/1000</f>
        <v>0</v>
      </c>
    </row>
    <row r="123" spans="1:15">
      <c r="A123" s="9">
        <v>241535</v>
      </c>
      <c r="B123" s="9" t="s">
        <v>233</v>
      </c>
      <c r="C123" s="9" t="s">
        <v>16</v>
      </c>
      <c r="D123" s="18">
        <v>42892</v>
      </c>
      <c r="E123" s="9" t="s">
        <v>17</v>
      </c>
      <c r="F123" s="9">
        <v>13114590186</v>
      </c>
      <c r="G123" s="9" t="s">
        <v>292</v>
      </c>
      <c r="H123" s="9" t="s">
        <v>151</v>
      </c>
      <c r="I123" s="9">
        <v>15645902632</v>
      </c>
      <c r="J123" s="7">
        <v>0</v>
      </c>
      <c r="K123" s="7">
        <v>0</v>
      </c>
      <c r="L123" s="7">
        <v>0</v>
      </c>
      <c r="M123" s="33">
        <f t="shared" si="6"/>
        <v>0</v>
      </c>
      <c r="N123" s="20">
        <f t="shared" si="7"/>
        <v>0</v>
      </c>
      <c r="O123">
        <f>SUMIFS(联通数据!I:I,联通数据!A:A,LEFT(O$1,6),联通数据!C:C,F123)/1000</f>
        <v>0</v>
      </c>
    </row>
    <row r="124" spans="1:15">
      <c r="A124" s="9">
        <v>242191</v>
      </c>
      <c r="B124" s="9" t="s">
        <v>234</v>
      </c>
      <c r="C124" s="9" t="s">
        <v>24</v>
      </c>
      <c r="D124" s="18">
        <v>42921</v>
      </c>
      <c r="E124" s="9" t="s">
        <v>17</v>
      </c>
      <c r="F124" s="9">
        <v>13029847190</v>
      </c>
      <c r="G124" s="9" t="s">
        <v>287</v>
      </c>
      <c r="H124" s="9" t="s">
        <v>25</v>
      </c>
      <c r="I124" s="9">
        <v>18603655990</v>
      </c>
      <c r="J124" s="7">
        <v>200</v>
      </c>
      <c r="K124" s="7">
        <v>0</v>
      </c>
      <c r="L124" s="7">
        <v>10</v>
      </c>
      <c r="M124" s="33">
        <f t="shared" si="6"/>
        <v>0</v>
      </c>
      <c r="N124" s="20">
        <f t="shared" si="7"/>
        <v>10</v>
      </c>
      <c r="O124">
        <f>SUMIFS(联通数据!I:I,联通数据!A:A,LEFT(O$1,6),联通数据!C:C,F124)/1000</f>
        <v>200</v>
      </c>
    </row>
    <row r="125" spans="1:15">
      <c r="A125" s="9">
        <v>242240</v>
      </c>
      <c r="B125" s="9" t="s">
        <v>235</v>
      </c>
      <c r="C125" s="9" t="s">
        <v>34</v>
      </c>
      <c r="D125" s="18">
        <v>42923</v>
      </c>
      <c r="E125" s="9" t="s">
        <v>17</v>
      </c>
      <c r="F125" s="9">
        <v>13134583975</v>
      </c>
      <c r="G125" s="9" t="s">
        <v>287</v>
      </c>
      <c r="H125" s="9" t="s">
        <v>236</v>
      </c>
      <c r="I125" s="9">
        <v>15645882079</v>
      </c>
      <c r="J125" s="7">
        <v>390.15</v>
      </c>
      <c r="K125" s="7">
        <v>0</v>
      </c>
      <c r="L125" s="7">
        <v>19.5075</v>
      </c>
      <c r="M125" s="33">
        <f t="shared" si="6"/>
        <v>0.0307574009996155</v>
      </c>
      <c r="N125" s="20">
        <f t="shared" si="7"/>
        <v>18.91</v>
      </c>
      <c r="O125">
        <f>SUMIFS(联通数据!I:I,联通数据!A:A,LEFT(O$1,6),联通数据!C:C,F125)/1000</f>
        <v>378.15</v>
      </c>
    </row>
    <row r="126" spans="1:15">
      <c r="A126" s="9">
        <v>242386</v>
      </c>
      <c r="B126" s="9" t="s">
        <v>237</v>
      </c>
      <c r="C126" s="9" t="s">
        <v>24</v>
      </c>
      <c r="D126" s="18">
        <v>42930</v>
      </c>
      <c r="E126" s="9" t="s">
        <v>17</v>
      </c>
      <c r="F126" s="9">
        <v>15663678729</v>
      </c>
      <c r="G126" s="9" t="s">
        <v>287</v>
      </c>
      <c r="H126" s="9" t="s">
        <v>165</v>
      </c>
      <c r="I126" s="9">
        <v>18604612320</v>
      </c>
      <c r="J126" s="7">
        <v>0</v>
      </c>
      <c r="K126" s="7">
        <v>0</v>
      </c>
      <c r="L126" s="7">
        <v>0</v>
      </c>
      <c r="M126" s="33">
        <f t="shared" si="6"/>
        <v>0</v>
      </c>
      <c r="N126" s="20">
        <f t="shared" si="7"/>
        <v>0</v>
      </c>
      <c r="O126">
        <f>SUMIFS(联通数据!I:I,联通数据!A:A,LEFT(O$1,6),联通数据!C:C,F126)/1000</f>
        <v>0</v>
      </c>
    </row>
    <row r="127" spans="1:15">
      <c r="A127" s="9">
        <v>242683</v>
      </c>
      <c r="B127" s="9" t="s">
        <v>238</v>
      </c>
      <c r="C127" s="9" t="s">
        <v>21</v>
      </c>
      <c r="D127" s="18">
        <v>42948</v>
      </c>
      <c r="E127" s="9" t="s">
        <v>17</v>
      </c>
      <c r="F127" s="9">
        <v>13154537508</v>
      </c>
      <c r="G127" s="9" t="s">
        <v>292</v>
      </c>
      <c r="H127" s="9" t="s">
        <v>239</v>
      </c>
      <c r="I127" s="9">
        <v>18645320599</v>
      </c>
      <c r="J127" s="7">
        <v>200</v>
      </c>
      <c r="K127" s="7">
        <v>0</v>
      </c>
      <c r="L127" s="7">
        <v>10</v>
      </c>
      <c r="M127" s="33">
        <f t="shared" si="6"/>
        <v>0.5996</v>
      </c>
      <c r="N127" s="20">
        <f t="shared" si="7"/>
        <v>4</v>
      </c>
      <c r="O127">
        <f>SUMIFS(联通数据!I:I,联通数据!A:A,LEFT(O$1,6),联通数据!C:C,F127)/1000</f>
        <v>80.08</v>
      </c>
    </row>
    <row r="128" spans="1:15">
      <c r="A128" s="9">
        <v>242844</v>
      </c>
      <c r="B128" s="9" t="s">
        <v>240</v>
      </c>
      <c r="C128" s="9" t="s">
        <v>24</v>
      </c>
      <c r="D128" s="18">
        <v>42956</v>
      </c>
      <c r="E128" s="9" t="s">
        <v>17</v>
      </c>
      <c r="F128" s="9">
        <v>13199530121</v>
      </c>
      <c r="G128" s="9" t="s">
        <v>287</v>
      </c>
      <c r="H128" s="9" t="s">
        <v>363</v>
      </c>
      <c r="I128" s="9">
        <v>18603611157</v>
      </c>
      <c r="J128" s="7">
        <v>406.88</v>
      </c>
      <c r="K128" s="7">
        <v>0</v>
      </c>
      <c r="L128" s="7">
        <v>20.344</v>
      </c>
      <c r="M128" s="33">
        <f t="shared" si="6"/>
        <v>0.123082972866693</v>
      </c>
      <c r="N128" s="20">
        <f t="shared" si="7"/>
        <v>17.84</v>
      </c>
      <c r="O128">
        <f>SUMIFS(联通数据!I:I,联通数据!A:A,LEFT(O$1,6),联通数据!C:C,F128)/1000</f>
        <v>356.8</v>
      </c>
    </row>
    <row r="129" spans="1:15">
      <c r="A129" s="9">
        <v>242913</v>
      </c>
      <c r="B129" s="9" t="s">
        <v>242</v>
      </c>
      <c r="C129" s="9" t="s">
        <v>24</v>
      </c>
      <c r="D129" s="18">
        <v>42961</v>
      </c>
      <c r="E129" s="9" t="s">
        <v>17</v>
      </c>
      <c r="F129" s="9">
        <v>13206696812</v>
      </c>
      <c r="G129" s="9" t="s">
        <v>287</v>
      </c>
      <c r="H129" s="9" t="s">
        <v>241</v>
      </c>
      <c r="I129" s="9">
        <v>18603611236</v>
      </c>
      <c r="J129" s="7">
        <v>0</v>
      </c>
      <c r="K129" s="7">
        <v>0</v>
      </c>
      <c r="L129" s="7">
        <v>0</v>
      </c>
      <c r="M129" s="33">
        <f t="shared" si="6"/>
        <v>0</v>
      </c>
      <c r="N129" s="20">
        <f t="shared" si="7"/>
        <v>0</v>
      </c>
      <c r="O129">
        <f>SUMIFS(联通数据!I:I,联通数据!A:A,LEFT(O$1,6),联通数据!C:C,F129)/1000</f>
        <v>0</v>
      </c>
    </row>
    <row r="130" spans="1:15">
      <c r="A130" s="9">
        <v>243244</v>
      </c>
      <c r="B130" s="9" t="s">
        <v>243</v>
      </c>
      <c r="C130" s="9" t="s">
        <v>24</v>
      </c>
      <c r="D130" s="18">
        <v>42982</v>
      </c>
      <c r="E130" s="9" t="s">
        <v>17</v>
      </c>
      <c r="F130" s="9">
        <v>13206571707</v>
      </c>
      <c r="G130" s="9" t="s">
        <v>287</v>
      </c>
      <c r="H130" s="9" t="s">
        <v>244</v>
      </c>
      <c r="I130" s="9">
        <v>18603656031</v>
      </c>
      <c r="J130" s="7">
        <v>5000</v>
      </c>
      <c r="K130" s="7">
        <v>0</v>
      </c>
      <c r="L130" s="7">
        <v>250</v>
      </c>
      <c r="M130" s="33">
        <f t="shared" si="6"/>
        <v>0</v>
      </c>
      <c r="N130" s="20">
        <f t="shared" si="7"/>
        <v>250</v>
      </c>
      <c r="O130">
        <f>SUMIFS(联通数据!I:I,联通数据!A:A,LEFT(O$1,6),联通数据!C:C,F130)/1000</f>
        <v>5000</v>
      </c>
    </row>
    <row r="131" spans="1:15">
      <c r="A131" s="9">
        <v>243670</v>
      </c>
      <c r="B131" s="9" t="s">
        <v>245</v>
      </c>
      <c r="C131" s="9" t="s">
        <v>29</v>
      </c>
      <c r="D131" s="18">
        <v>42999</v>
      </c>
      <c r="E131" s="9" t="s">
        <v>17</v>
      </c>
      <c r="F131" s="9">
        <v>13214528702</v>
      </c>
      <c r="G131" s="9" t="s">
        <v>292</v>
      </c>
      <c r="H131" s="9" t="s">
        <v>131</v>
      </c>
      <c r="I131" s="9">
        <v>15645202539</v>
      </c>
      <c r="J131" s="7">
        <v>0</v>
      </c>
      <c r="K131" s="7">
        <v>0</v>
      </c>
      <c r="L131" s="7">
        <v>0</v>
      </c>
      <c r="M131" s="33">
        <f t="shared" ref="M131:M150" si="8">IF(J131+K131&gt;0,1-O131/(J131+K131),0)</f>
        <v>0</v>
      </c>
      <c r="N131" s="20">
        <f t="shared" ref="N131:N150" si="9">ROUND(L131*(1-M131),2)</f>
        <v>0</v>
      </c>
      <c r="O131">
        <f>SUMIFS(联通数据!I:I,联通数据!A:A,LEFT(O$1,6),联通数据!C:C,F131)/1000</f>
        <v>0</v>
      </c>
    </row>
    <row r="132" spans="1:15">
      <c r="A132" s="9">
        <v>243752</v>
      </c>
      <c r="B132" s="9" t="s">
        <v>246</v>
      </c>
      <c r="C132" s="9" t="s">
        <v>24</v>
      </c>
      <c r="D132" s="18">
        <v>43004</v>
      </c>
      <c r="E132" s="9" t="s">
        <v>17</v>
      </c>
      <c r="F132" s="9">
        <v>13199520937</v>
      </c>
      <c r="G132" s="9" t="s">
        <v>287</v>
      </c>
      <c r="H132" s="9" t="s">
        <v>247</v>
      </c>
      <c r="I132" s="9">
        <v>18603656003</v>
      </c>
      <c r="J132" s="7">
        <v>5.52</v>
      </c>
      <c r="K132" s="7">
        <v>0</v>
      </c>
      <c r="L132" s="7">
        <v>0.276</v>
      </c>
      <c r="M132" s="33">
        <f t="shared" si="8"/>
        <v>0</v>
      </c>
      <c r="N132" s="20">
        <f t="shared" si="9"/>
        <v>0.28</v>
      </c>
      <c r="O132">
        <f>SUMIFS(联通数据!I:I,联通数据!A:A,LEFT(O$1,6),联通数据!C:C,F132)/1000</f>
        <v>5.52</v>
      </c>
    </row>
    <row r="133" spans="1:15">
      <c r="A133" s="9">
        <v>243953</v>
      </c>
      <c r="B133" s="9" t="s">
        <v>150</v>
      </c>
      <c r="C133" s="9" t="s">
        <v>16</v>
      </c>
      <c r="D133" s="18">
        <v>43020</v>
      </c>
      <c r="E133" s="9" t="s">
        <v>17</v>
      </c>
      <c r="F133" s="9">
        <v>13204591017</v>
      </c>
      <c r="G133" s="9" t="s">
        <v>292</v>
      </c>
      <c r="H133" s="9" t="s">
        <v>151</v>
      </c>
      <c r="I133" s="9">
        <v>15645902632</v>
      </c>
      <c r="J133" s="7">
        <v>0</v>
      </c>
      <c r="K133" s="7">
        <v>0</v>
      </c>
      <c r="L133" s="7">
        <v>0</v>
      </c>
      <c r="M133" s="33">
        <f t="shared" si="8"/>
        <v>0</v>
      </c>
      <c r="N133" s="20">
        <f t="shared" si="9"/>
        <v>0</v>
      </c>
      <c r="O133">
        <f>SUMIFS(联通数据!I:I,联通数据!A:A,LEFT(O$1,6),联通数据!C:C,F133)/1000</f>
        <v>0</v>
      </c>
    </row>
    <row r="134" spans="1:15">
      <c r="A134" s="9">
        <v>243958</v>
      </c>
      <c r="B134" s="9" t="s">
        <v>28</v>
      </c>
      <c r="C134" s="9" t="s">
        <v>29</v>
      </c>
      <c r="D134" s="18">
        <v>43020</v>
      </c>
      <c r="E134" s="9" t="s">
        <v>17</v>
      </c>
      <c r="F134" s="9">
        <v>13100920367</v>
      </c>
      <c r="G134" s="9" t="s">
        <v>292</v>
      </c>
      <c r="H134" s="9" t="s">
        <v>30</v>
      </c>
      <c r="I134" s="9">
        <v>15645202616</v>
      </c>
      <c r="J134" s="7">
        <v>984.15</v>
      </c>
      <c r="K134" s="7">
        <v>0</v>
      </c>
      <c r="L134" s="7">
        <v>49.2075</v>
      </c>
      <c r="M134" s="33">
        <f t="shared" si="8"/>
        <v>0</v>
      </c>
      <c r="N134" s="20">
        <f t="shared" si="9"/>
        <v>49.21</v>
      </c>
      <c r="O134">
        <f>SUMIFS(联通数据!I:I,联通数据!A:A,LEFT(O$1,6),联通数据!C:C,F134)/1000</f>
        <v>984.15</v>
      </c>
    </row>
    <row r="135" spans="1:15">
      <c r="A135" s="9">
        <v>244072</v>
      </c>
      <c r="B135" s="9" t="s">
        <v>248</v>
      </c>
      <c r="C135" s="9" t="s">
        <v>24</v>
      </c>
      <c r="D135" s="18">
        <v>43027</v>
      </c>
      <c r="E135" s="9" t="s">
        <v>17</v>
      </c>
      <c r="F135" s="9">
        <v>18503650524</v>
      </c>
      <c r="G135" s="9" t="s">
        <v>287</v>
      </c>
      <c r="H135" s="9" t="s">
        <v>249</v>
      </c>
      <c r="I135" s="9">
        <v>18603653689</v>
      </c>
      <c r="J135" s="7">
        <v>765.68</v>
      </c>
      <c r="K135" s="7">
        <v>0</v>
      </c>
      <c r="L135" s="7">
        <v>38.284</v>
      </c>
      <c r="M135" s="33">
        <f t="shared" si="8"/>
        <v>0.0401995611743809</v>
      </c>
      <c r="N135" s="20">
        <f t="shared" si="9"/>
        <v>36.75</v>
      </c>
      <c r="O135">
        <f>SUMIFS(联通数据!I:I,联通数据!A:A,LEFT(O$1,6),联通数据!C:C,F135)/1000</f>
        <v>734.9</v>
      </c>
    </row>
    <row r="136" spans="1:15">
      <c r="A136" s="9">
        <v>244074</v>
      </c>
      <c r="B136" s="9" t="s">
        <v>197</v>
      </c>
      <c r="C136" s="9" t="s">
        <v>21</v>
      </c>
      <c r="D136" s="18">
        <v>43027</v>
      </c>
      <c r="E136" s="9" t="s">
        <v>17</v>
      </c>
      <c r="F136" s="9">
        <v>13134532672</v>
      </c>
      <c r="G136" s="9" t="s">
        <v>292</v>
      </c>
      <c r="H136" s="9" t="s">
        <v>101</v>
      </c>
      <c r="I136" s="9">
        <v>18604530207</v>
      </c>
      <c r="J136" s="7">
        <v>0</v>
      </c>
      <c r="K136" s="7">
        <v>0</v>
      </c>
      <c r="L136" s="7">
        <v>0</v>
      </c>
      <c r="M136" s="33">
        <f t="shared" si="8"/>
        <v>0</v>
      </c>
      <c r="N136" s="20">
        <f t="shared" si="9"/>
        <v>0</v>
      </c>
      <c r="O136">
        <f>SUMIFS(联通数据!I:I,联通数据!A:A,LEFT(O$1,6),联通数据!C:C,F136)/1000</f>
        <v>0</v>
      </c>
    </row>
    <row r="137" spans="1:15">
      <c r="A137" s="9">
        <v>244131</v>
      </c>
      <c r="B137" s="9" t="s">
        <v>250</v>
      </c>
      <c r="C137" s="9" t="s">
        <v>16</v>
      </c>
      <c r="D137" s="18">
        <v>43032</v>
      </c>
      <c r="E137" s="9" t="s">
        <v>17</v>
      </c>
      <c r="F137" s="9">
        <v>13263585152</v>
      </c>
      <c r="G137" s="9" t="s">
        <v>292</v>
      </c>
      <c r="H137" s="9" t="s">
        <v>122</v>
      </c>
      <c r="I137" s="9">
        <v>15645902162</v>
      </c>
      <c r="J137" s="7">
        <v>0</v>
      </c>
      <c r="K137" s="7">
        <v>0</v>
      </c>
      <c r="L137" s="7">
        <v>0</v>
      </c>
      <c r="M137" s="33">
        <f t="shared" si="8"/>
        <v>0</v>
      </c>
      <c r="N137" s="20">
        <f t="shared" si="9"/>
        <v>0</v>
      </c>
      <c r="O137">
        <f>SUMIFS(联通数据!I:I,联通数据!A:A,LEFT(O$1,6),联通数据!C:C,F137)/1000</f>
        <v>0</v>
      </c>
    </row>
    <row r="138" spans="1:15">
      <c r="A138" s="9">
        <v>244200</v>
      </c>
      <c r="B138" s="9" t="s">
        <v>251</v>
      </c>
      <c r="C138" s="9" t="s">
        <v>24</v>
      </c>
      <c r="D138" s="18">
        <v>43035</v>
      </c>
      <c r="E138" s="9" t="s">
        <v>17</v>
      </c>
      <c r="F138" s="9">
        <v>13274509774</v>
      </c>
      <c r="G138" s="9" t="s">
        <v>287</v>
      </c>
      <c r="H138" s="9" t="s">
        <v>263</v>
      </c>
      <c r="I138" s="9">
        <v>18603655931</v>
      </c>
      <c r="J138" s="7">
        <v>222</v>
      </c>
      <c r="K138" s="7">
        <v>0</v>
      </c>
      <c r="L138" s="7">
        <v>11.1</v>
      </c>
      <c r="M138" s="33">
        <f t="shared" si="8"/>
        <v>0</v>
      </c>
      <c r="N138" s="20">
        <f t="shared" si="9"/>
        <v>11.1</v>
      </c>
      <c r="O138">
        <f>SUMIFS(联通数据!I:I,联通数据!A:A,LEFT(O$1,6),联通数据!C:C,F138)/1000</f>
        <v>222</v>
      </c>
    </row>
    <row r="139" spans="1:15">
      <c r="A139" s="9">
        <v>244201</v>
      </c>
      <c r="B139" s="9" t="s">
        <v>252</v>
      </c>
      <c r="C139" s="9" t="s">
        <v>24</v>
      </c>
      <c r="D139" s="18">
        <v>43035</v>
      </c>
      <c r="E139" s="9" t="s">
        <v>17</v>
      </c>
      <c r="F139" s="9">
        <v>13054271356</v>
      </c>
      <c r="G139" s="9" t="s">
        <v>287</v>
      </c>
      <c r="H139" s="9" t="s">
        <v>253</v>
      </c>
      <c r="I139" s="9">
        <v>18603653698</v>
      </c>
      <c r="J139" s="7">
        <v>0</v>
      </c>
      <c r="K139" s="7">
        <v>0</v>
      </c>
      <c r="L139" s="7">
        <v>0</v>
      </c>
      <c r="M139" s="33">
        <f t="shared" si="8"/>
        <v>0</v>
      </c>
      <c r="N139" s="20">
        <f t="shared" si="9"/>
        <v>0</v>
      </c>
      <c r="O139">
        <f>SUMIFS(联通数据!I:I,联通数据!A:A,LEFT(O$1,6),联通数据!C:C,F139)/1000</f>
        <v>0</v>
      </c>
    </row>
    <row r="140" spans="1:15">
      <c r="A140" s="9">
        <v>244247</v>
      </c>
      <c r="B140" s="9" t="s">
        <v>254</v>
      </c>
      <c r="C140" s="9" t="s">
        <v>16</v>
      </c>
      <c r="D140" s="18">
        <v>43040</v>
      </c>
      <c r="E140" s="9" t="s">
        <v>17</v>
      </c>
      <c r="F140" s="9">
        <v>13251660302</v>
      </c>
      <c r="G140" s="9" t="s">
        <v>292</v>
      </c>
      <c r="H140" s="9" t="s">
        <v>255</v>
      </c>
      <c r="I140" s="9">
        <v>13956754338</v>
      </c>
      <c r="J140" s="7">
        <v>0</v>
      </c>
      <c r="K140" s="7">
        <v>0</v>
      </c>
      <c r="L140" s="7">
        <v>0</v>
      </c>
      <c r="M140" s="33">
        <f t="shared" si="8"/>
        <v>0</v>
      </c>
      <c r="N140" s="20">
        <f t="shared" si="9"/>
        <v>0</v>
      </c>
      <c r="O140">
        <f>SUMIFS(联通数据!I:I,联通数据!A:A,LEFT(O$1,6),联通数据!C:C,F140)/1000</f>
        <v>0</v>
      </c>
    </row>
    <row r="141" spans="1:15">
      <c r="A141" s="9">
        <v>244248</v>
      </c>
      <c r="B141" s="9" t="s">
        <v>256</v>
      </c>
      <c r="C141" s="9" t="s">
        <v>85</v>
      </c>
      <c r="D141" s="18">
        <v>43040</v>
      </c>
      <c r="E141" s="9" t="s">
        <v>17</v>
      </c>
      <c r="F141" s="9">
        <v>18645618580</v>
      </c>
      <c r="G141" s="9" t="s">
        <v>292</v>
      </c>
      <c r="H141" s="9" t="s">
        <v>257</v>
      </c>
      <c r="I141" s="9">
        <v>18604565130</v>
      </c>
      <c r="J141" s="7">
        <v>1200</v>
      </c>
      <c r="K141" s="7">
        <v>0</v>
      </c>
      <c r="L141" s="7">
        <v>60</v>
      </c>
      <c r="M141" s="33">
        <f t="shared" si="8"/>
        <v>1</v>
      </c>
      <c r="N141" s="20">
        <f t="shared" si="9"/>
        <v>0</v>
      </c>
      <c r="O141">
        <f>SUMIFS(联通数据!I:I,联通数据!A:A,LEFT(O$1,6),联通数据!C:C,F141)/1000</f>
        <v>0</v>
      </c>
    </row>
    <row r="142" spans="1:15">
      <c r="A142" s="9">
        <v>244271</v>
      </c>
      <c r="B142" s="9" t="s">
        <v>258</v>
      </c>
      <c r="C142" s="9" t="s">
        <v>29</v>
      </c>
      <c r="D142" s="18">
        <v>43040</v>
      </c>
      <c r="E142" s="9" t="s">
        <v>17</v>
      </c>
      <c r="F142" s="9">
        <v>13069975019</v>
      </c>
      <c r="G142" s="9" t="s">
        <v>292</v>
      </c>
      <c r="H142" s="9" t="s">
        <v>259</v>
      </c>
      <c r="I142" s="9">
        <v>15645201858</v>
      </c>
      <c r="J142" s="7">
        <v>800</v>
      </c>
      <c r="K142" s="7">
        <v>0</v>
      </c>
      <c r="L142" s="7">
        <v>40</v>
      </c>
      <c r="M142" s="33">
        <f t="shared" si="8"/>
        <v>0</v>
      </c>
      <c r="N142" s="20">
        <f t="shared" si="9"/>
        <v>40</v>
      </c>
      <c r="O142">
        <f>SUMIFS(联通数据!I:I,联通数据!A:A,LEFT(O$1,6),联通数据!C:C,F142)/1000</f>
        <v>800</v>
      </c>
    </row>
    <row r="143" spans="1:15">
      <c r="A143" s="9">
        <v>244307</v>
      </c>
      <c r="B143" s="9" t="s">
        <v>260</v>
      </c>
      <c r="C143" s="9" t="s">
        <v>16</v>
      </c>
      <c r="D143" s="18">
        <v>43041</v>
      </c>
      <c r="E143" s="9" t="s">
        <v>17</v>
      </c>
      <c r="F143" s="9">
        <v>13274657159</v>
      </c>
      <c r="G143" s="9" t="s">
        <v>292</v>
      </c>
      <c r="H143" s="9" t="s">
        <v>261</v>
      </c>
      <c r="I143" s="9">
        <v>15645900680</v>
      </c>
      <c r="J143" s="7">
        <v>0</v>
      </c>
      <c r="K143" s="7">
        <v>0</v>
      </c>
      <c r="L143" s="7">
        <v>0</v>
      </c>
      <c r="M143" s="33">
        <f t="shared" si="8"/>
        <v>0</v>
      </c>
      <c r="N143" s="20">
        <f t="shared" si="9"/>
        <v>0</v>
      </c>
      <c r="O143">
        <f>SUMIFS(联通数据!I:I,联通数据!A:A,LEFT(O$1,6),联通数据!C:C,F143)/1000</f>
        <v>0</v>
      </c>
    </row>
    <row r="144" spans="1:15">
      <c r="A144" s="9">
        <v>244341</v>
      </c>
      <c r="B144" s="9" t="s">
        <v>262</v>
      </c>
      <c r="C144" s="9" t="s">
        <v>24</v>
      </c>
      <c r="D144" s="18">
        <v>43042</v>
      </c>
      <c r="E144" s="9" t="s">
        <v>17</v>
      </c>
      <c r="F144" s="9">
        <v>13045100544</v>
      </c>
      <c r="G144" s="9" t="s">
        <v>287</v>
      </c>
      <c r="H144" s="9" t="s">
        <v>294</v>
      </c>
      <c r="I144" s="21">
        <v>18603658298</v>
      </c>
      <c r="J144" s="7">
        <v>0</v>
      </c>
      <c r="K144" s="7">
        <v>0</v>
      </c>
      <c r="L144" s="7">
        <v>0</v>
      </c>
      <c r="M144" s="33">
        <f t="shared" si="8"/>
        <v>0</v>
      </c>
      <c r="N144" s="20">
        <f t="shared" si="9"/>
        <v>0</v>
      </c>
      <c r="O144">
        <f>SUMIFS(联通数据!I:I,联通数据!A:A,LEFT(O$1,6),联通数据!C:C,F144)/1000</f>
        <v>0</v>
      </c>
    </row>
    <row r="145" spans="1:15">
      <c r="A145" s="9">
        <v>244486</v>
      </c>
      <c r="B145" s="9" t="s">
        <v>264</v>
      </c>
      <c r="C145" s="9" t="s">
        <v>29</v>
      </c>
      <c r="D145" s="18">
        <v>43053</v>
      </c>
      <c r="E145" s="9" t="s">
        <v>17</v>
      </c>
      <c r="F145" s="9">
        <v>13114620185</v>
      </c>
      <c r="G145" s="9" t="s">
        <v>292</v>
      </c>
      <c r="H145" s="9" t="s">
        <v>265</v>
      </c>
      <c r="I145" s="9">
        <v>15645256061</v>
      </c>
      <c r="J145" s="7">
        <v>800</v>
      </c>
      <c r="K145" s="7">
        <v>0</v>
      </c>
      <c r="L145" s="7">
        <v>40</v>
      </c>
      <c r="M145" s="33">
        <f t="shared" si="8"/>
        <v>0</v>
      </c>
      <c r="N145" s="20">
        <f t="shared" si="9"/>
        <v>40</v>
      </c>
      <c r="O145">
        <f>SUMIFS(联通数据!I:I,联通数据!A:A,LEFT(O$1,6),联通数据!C:C,F145)/1000</f>
        <v>800</v>
      </c>
    </row>
    <row r="146" spans="1:15">
      <c r="A146" s="9">
        <v>244535</v>
      </c>
      <c r="B146" s="9" t="s">
        <v>266</v>
      </c>
      <c r="C146" s="9" t="s">
        <v>24</v>
      </c>
      <c r="D146" s="18">
        <v>43055</v>
      </c>
      <c r="E146" s="9" t="s">
        <v>17</v>
      </c>
      <c r="F146" s="9">
        <v>15561582291</v>
      </c>
      <c r="G146" s="9" t="s">
        <v>287</v>
      </c>
      <c r="H146" s="9" t="s">
        <v>203</v>
      </c>
      <c r="I146" s="9">
        <v>18603658121</v>
      </c>
      <c r="J146" s="7">
        <v>3042.25</v>
      </c>
      <c r="K146" s="7">
        <v>0</v>
      </c>
      <c r="L146" s="7">
        <v>152.1125</v>
      </c>
      <c r="M146" s="33">
        <f t="shared" si="8"/>
        <v>0</v>
      </c>
      <c r="N146" s="20">
        <f t="shared" si="9"/>
        <v>152.11</v>
      </c>
      <c r="O146">
        <f>SUMIFS(联通数据!I:I,联通数据!A:A,LEFT(O$1,6),联通数据!C:C,F146)/1000</f>
        <v>3042.25</v>
      </c>
    </row>
    <row r="147" spans="1:15">
      <c r="A147" s="9">
        <v>244720</v>
      </c>
      <c r="B147" s="9" t="s">
        <v>267</v>
      </c>
      <c r="C147" s="9" t="s">
        <v>21</v>
      </c>
      <c r="D147" s="18">
        <v>43066</v>
      </c>
      <c r="E147" s="9" t="s">
        <v>17</v>
      </c>
      <c r="F147" s="9">
        <v>13115536055</v>
      </c>
      <c r="G147" s="9" t="s">
        <v>292</v>
      </c>
      <c r="H147" s="9" t="s">
        <v>214</v>
      </c>
      <c r="I147" s="9">
        <v>18604530720</v>
      </c>
      <c r="J147" s="7">
        <v>156.64</v>
      </c>
      <c r="K147" s="7">
        <v>0</v>
      </c>
      <c r="L147" s="7">
        <v>7.832</v>
      </c>
      <c r="M147" s="33">
        <f t="shared" si="8"/>
        <v>-0.319203268641471</v>
      </c>
      <c r="N147" s="20">
        <f t="shared" si="9"/>
        <v>10.33</v>
      </c>
      <c r="O147">
        <f>SUMIFS(联通数据!I:I,联通数据!A:A,LEFT(O$1,6),联通数据!C:C,F147)/1000</f>
        <v>206.64</v>
      </c>
    </row>
    <row r="148" spans="1:15">
      <c r="A148" s="9">
        <v>244728</v>
      </c>
      <c r="B148" s="9" t="s">
        <v>268</v>
      </c>
      <c r="C148" s="9" t="s">
        <v>85</v>
      </c>
      <c r="D148" s="18">
        <v>43066</v>
      </c>
      <c r="E148" s="9" t="s">
        <v>17</v>
      </c>
      <c r="F148" s="9">
        <v>13029937088</v>
      </c>
      <c r="G148" s="9" t="s">
        <v>292</v>
      </c>
      <c r="H148" s="9" t="s">
        <v>269</v>
      </c>
      <c r="I148" s="9">
        <v>18645677012</v>
      </c>
      <c r="J148" s="7">
        <v>0</v>
      </c>
      <c r="K148" s="7">
        <v>0</v>
      </c>
      <c r="L148" s="7">
        <v>0</v>
      </c>
      <c r="M148" s="33">
        <f t="shared" si="8"/>
        <v>0</v>
      </c>
      <c r="N148" s="20">
        <f t="shared" si="9"/>
        <v>0</v>
      </c>
      <c r="O148">
        <f>SUMIFS(联通数据!I:I,联通数据!A:A,LEFT(O$1,6),联通数据!C:C,F148)/1000</f>
        <v>0</v>
      </c>
    </row>
    <row r="149" spans="1:15">
      <c r="A149" s="9">
        <v>245154</v>
      </c>
      <c r="B149" s="9" t="s">
        <v>270</v>
      </c>
      <c r="C149" s="9" t="s">
        <v>21</v>
      </c>
      <c r="D149" s="18">
        <v>43089</v>
      </c>
      <c r="E149" s="9" t="s">
        <v>17</v>
      </c>
      <c r="F149" s="9">
        <v>13029951827</v>
      </c>
      <c r="G149" s="9" t="s">
        <v>292</v>
      </c>
      <c r="H149" s="9" t="s">
        <v>271</v>
      </c>
      <c r="I149" s="9">
        <v>18645310169</v>
      </c>
      <c r="J149" s="7">
        <v>100</v>
      </c>
      <c r="K149" s="7">
        <v>0</v>
      </c>
      <c r="L149" s="7">
        <v>5</v>
      </c>
      <c r="M149" s="33">
        <f t="shared" si="8"/>
        <v>0</v>
      </c>
      <c r="N149" s="20">
        <f t="shared" si="9"/>
        <v>5</v>
      </c>
      <c r="O149">
        <f>SUMIFS(联通数据!I:I,联通数据!A:A,LEFT(O$1,6),联通数据!C:C,F149)/1000</f>
        <v>100</v>
      </c>
    </row>
    <row r="150" spans="1:15">
      <c r="A150" s="9">
        <v>245580</v>
      </c>
      <c r="B150" s="9" t="s">
        <v>272</v>
      </c>
      <c r="C150" s="9" t="s">
        <v>24</v>
      </c>
      <c r="D150" s="18">
        <v>43117</v>
      </c>
      <c r="E150" s="9" t="s">
        <v>17</v>
      </c>
      <c r="F150" s="9">
        <v>15663851078</v>
      </c>
      <c r="G150" s="9" t="s">
        <v>287</v>
      </c>
      <c r="H150" s="9" t="s">
        <v>117</v>
      </c>
      <c r="I150" s="9">
        <v>18603655355</v>
      </c>
      <c r="J150" s="7">
        <v>0</v>
      </c>
      <c r="K150" s="7">
        <v>0</v>
      </c>
      <c r="L150" s="7">
        <v>0</v>
      </c>
      <c r="M150" s="33">
        <f t="shared" si="8"/>
        <v>0</v>
      </c>
      <c r="N150" s="20">
        <f t="shared" si="9"/>
        <v>0</v>
      </c>
      <c r="O150">
        <f>SUMIFS(联通数据!I:I,联通数据!A:A,LEFT(O$1,6),联通数据!C:C,F150)/1000</f>
        <v>0</v>
      </c>
    </row>
    <row r="151" spans="1:15">
      <c r="A151" s="9">
        <v>245822</v>
      </c>
      <c r="B151" s="9" t="s">
        <v>207</v>
      </c>
      <c r="C151" s="9" t="s">
        <v>21</v>
      </c>
      <c r="D151" s="18">
        <v>43133</v>
      </c>
      <c r="E151" s="9" t="s">
        <v>17</v>
      </c>
      <c r="F151" s="9">
        <v>15604537911</v>
      </c>
      <c r="G151" s="9" t="s">
        <v>292</v>
      </c>
      <c r="H151" s="9" t="s">
        <v>273</v>
      </c>
      <c r="I151" s="9">
        <v>18604531311</v>
      </c>
      <c r="J151" s="7">
        <v>0</v>
      </c>
      <c r="K151" s="7">
        <v>0</v>
      </c>
      <c r="L151" s="7">
        <v>0</v>
      </c>
      <c r="M151" s="33">
        <f t="shared" ref="M151:M182" si="10">IF(J151+K151&gt;0,1-O151/(J151+K151),0)</f>
        <v>0</v>
      </c>
      <c r="N151" s="20">
        <f t="shared" ref="N151:N182" si="11">ROUND(L151*(1-M151),2)</f>
        <v>0</v>
      </c>
      <c r="O151">
        <f>SUMIFS(联通数据!I:I,联通数据!A:A,LEFT(O$1,6),联通数据!C:C,F151)/1000</f>
        <v>0</v>
      </c>
    </row>
    <row r="152" spans="1:15">
      <c r="A152" s="9">
        <v>245860</v>
      </c>
      <c r="B152" s="9" t="s">
        <v>274</v>
      </c>
      <c r="C152" s="9" t="s">
        <v>24</v>
      </c>
      <c r="D152" s="18">
        <v>43136</v>
      </c>
      <c r="E152" s="9" t="s">
        <v>17</v>
      </c>
      <c r="F152" s="9">
        <v>15545989935</v>
      </c>
      <c r="G152" s="9" t="s">
        <v>287</v>
      </c>
      <c r="H152" s="9" t="s">
        <v>275</v>
      </c>
      <c r="I152" s="9">
        <v>18603655902</v>
      </c>
      <c r="J152" s="7">
        <v>5864.15</v>
      </c>
      <c r="K152" s="7">
        <v>0</v>
      </c>
      <c r="L152" s="7">
        <v>293.2075</v>
      </c>
      <c r="M152" s="33">
        <f t="shared" si="10"/>
        <v>-0.000630952482457037</v>
      </c>
      <c r="N152" s="20">
        <f t="shared" si="11"/>
        <v>293.39</v>
      </c>
      <c r="O152">
        <f>SUMIFS(联通数据!I:I,联通数据!A:A,LEFT(O$1,6),联通数据!C:C,F152)/1000</f>
        <v>5867.85</v>
      </c>
    </row>
    <row r="153" spans="1:15">
      <c r="A153" s="9">
        <v>246539</v>
      </c>
      <c r="B153" s="9" t="s">
        <v>276</v>
      </c>
      <c r="C153" s="9" t="s">
        <v>16</v>
      </c>
      <c r="D153" s="18">
        <v>43180</v>
      </c>
      <c r="E153" s="9" t="s">
        <v>17</v>
      </c>
      <c r="F153" s="9">
        <v>13244693607</v>
      </c>
      <c r="G153" s="9" t="s">
        <v>292</v>
      </c>
      <c r="H153" s="9" t="s">
        <v>151</v>
      </c>
      <c r="I153" s="9">
        <v>15645902632</v>
      </c>
      <c r="J153" s="7">
        <v>0</v>
      </c>
      <c r="K153" s="7">
        <v>0</v>
      </c>
      <c r="L153" s="7">
        <v>0</v>
      </c>
      <c r="M153" s="33">
        <f t="shared" si="10"/>
        <v>0</v>
      </c>
      <c r="N153" s="20">
        <f t="shared" si="11"/>
        <v>0</v>
      </c>
      <c r="O153">
        <f>SUMIFS(联通数据!I:I,联通数据!A:A,LEFT(O$1,6),联通数据!C:C,F153)/1000</f>
        <v>0</v>
      </c>
    </row>
    <row r="154" spans="1:15">
      <c r="A154" s="9">
        <v>246553</v>
      </c>
      <c r="B154" s="9" t="s">
        <v>215</v>
      </c>
      <c r="C154" s="9" t="s">
        <v>29</v>
      </c>
      <c r="D154" s="18">
        <v>43180</v>
      </c>
      <c r="E154" s="9" t="s">
        <v>17</v>
      </c>
      <c r="F154" s="9">
        <v>13100920679</v>
      </c>
      <c r="G154" s="9" t="s">
        <v>292</v>
      </c>
      <c r="H154" s="9" t="s">
        <v>277</v>
      </c>
      <c r="I154" s="9">
        <v>15604524549</v>
      </c>
      <c r="J154" s="7">
        <v>0</v>
      </c>
      <c r="K154" s="7">
        <v>0</v>
      </c>
      <c r="L154" s="7">
        <v>0</v>
      </c>
      <c r="M154" s="33">
        <f t="shared" si="10"/>
        <v>0</v>
      </c>
      <c r="N154" s="20">
        <f t="shared" si="11"/>
        <v>0</v>
      </c>
      <c r="O154">
        <f>SUMIFS(联通数据!I:I,联通数据!A:A,LEFT(O$1,6),联通数据!C:C,F154)/1000</f>
        <v>0</v>
      </c>
    </row>
    <row r="155" spans="1:15">
      <c r="A155" s="9">
        <v>246584</v>
      </c>
      <c r="B155" s="9" t="s">
        <v>278</v>
      </c>
      <c r="C155" s="9" t="s">
        <v>21</v>
      </c>
      <c r="D155" s="18">
        <v>43182</v>
      </c>
      <c r="E155" s="9" t="s">
        <v>17</v>
      </c>
      <c r="F155" s="9">
        <v>13114531516</v>
      </c>
      <c r="G155" s="9" t="s">
        <v>292</v>
      </c>
      <c r="H155" s="9" t="s">
        <v>32</v>
      </c>
      <c r="I155" s="9">
        <v>18604530226</v>
      </c>
      <c r="J155" s="7">
        <v>2494.31</v>
      </c>
      <c r="K155" s="7">
        <v>0</v>
      </c>
      <c r="L155" s="7">
        <v>124.7155</v>
      </c>
      <c r="M155" s="33">
        <f t="shared" si="10"/>
        <v>0</v>
      </c>
      <c r="N155" s="20">
        <f t="shared" si="11"/>
        <v>124.72</v>
      </c>
      <c r="O155">
        <f>SUMIFS(联通数据!I:I,联通数据!A:A,LEFT(O$1,6),联通数据!C:C,F155)/1000</f>
        <v>2494.31</v>
      </c>
    </row>
    <row r="156" spans="1:15">
      <c r="A156" s="21">
        <v>246694</v>
      </c>
      <c r="B156" s="9" t="s">
        <v>279</v>
      </c>
      <c r="C156" s="9" t="s">
        <v>21</v>
      </c>
      <c r="D156" s="18">
        <v>43187</v>
      </c>
      <c r="E156" s="9" t="s">
        <v>17</v>
      </c>
      <c r="F156" s="21">
        <v>13114635996</v>
      </c>
      <c r="G156" s="9" t="s">
        <v>292</v>
      </c>
      <c r="H156" s="9" t="s">
        <v>32</v>
      </c>
      <c r="I156" s="21">
        <v>18604530226</v>
      </c>
      <c r="J156" s="7">
        <v>0</v>
      </c>
      <c r="K156" s="7">
        <v>0</v>
      </c>
      <c r="L156" s="7">
        <v>0</v>
      </c>
      <c r="M156" s="33">
        <f t="shared" si="10"/>
        <v>0</v>
      </c>
      <c r="N156" s="20">
        <f t="shared" si="11"/>
        <v>0</v>
      </c>
      <c r="O156">
        <f>SUMIFS(联通数据!I:I,联通数据!A:A,LEFT(O$1,6),联通数据!C:C,F156)/1000</f>
        <v>0</v>
      </c>
    </row>
    <row r="157" spans="1:15">
      <c r="A157" s="21">
        <v>246777</v>
      </c>
      <c r="B157" s="9" t="s">
        <v>280</v>
      </c>
      <c r="C157" s="9" t="s">
        <v>16</v>
      </c>
      <c r="D157" s="18">
        <v>43192</v>
      </c>
      <c r="E157" s="9" t="s">
        <v>17</v>
      </c>
      <c r="F157" s="21">
        <v>15694596562</v>
      </c>
      <c r="G157" s="9" t="s">
        <v>292</v>
      </c>
      <c r="H157" s="9" t="s">
        <v>151</v>
      </c>
      <c r="I157" s="21">
        <v>15645902632</v>
      </c>
      <c r="J157" s="7">
        <v>0</v>
      </c>
      <c r="K157" s="7">
        <v>0</v>
      </c>
      <c r="L157" s="7">
        <v>0</v>
      </c>
      <c r="M157" s="33">
        <f t="shared" si="10"/>
        <v>0</v>
      </c>
      <c r="N157" s="20">
        <f t="shared" si="11"/>
        <v>0</v>
      </c>
      <c r="O157">
        <f>SUMIFS(联通数据!I:I,联通数据!A:A,LEFT(O$1,6),联通数据!C:C,F157)/1000</f>
        <v>0</v>
      </c>
    </row>
    <row r="158" spans="1:15">
      <c r="A158" s="21">
        <v>246794</v>
      </c>
      <c r="B158" s="9" t="s">
        <v>231</v>
      </c>
      <c r="C158" s="9" t="s">
        <v>16</v>
      </c>
      <c r="D158" s="18">
        <v>43192</v>
      </c>
      <c r="E158" s="9" t="s">
        <v>17</v>
      </c>
      <c r="F158" s="21">
        <v>13263641975</v>
      </c>
      <c r="G158" s="9" t="s">
        <v>292</v>
      </c>
      <c r="H158" s="9" t="s">
        <v>281</v>
      </c>
      <c r="I158" s="21">
        <v>15645900697</v>
      </c>
      <c r="J158" s="7">
        <v>0</v>
      </c>
      <c r="K158" s="7">
        <v>0</v>
      </c>
      <c r="L158" s="7">
        <v>0</v>
      </c>
      <c r="M158" s="33">
        <f t="shared" si="10"/>
        <v>0</v>
      </c>
      <c r="N158" s="20">
        <f t="shared" si="11"/>
        <v>0</v>
      </c>
      <c r="O158">
        <f>SUMIFS(联通数据!I:I,联通数据!A:A,LEFT(O$1,6),联通数据!C:C,F158)/1000</f>
        <v>0</v>
      </c>
    </row>
    <row r="159" spans="1:15">
      <c r="A159" s="21">
        <v>246839</v>
      </c>
      <c r="B159" s="9" t="s">
        <v>282</v>
      </c>
      <c r="C159" s="9" t="s">
        <v>24</v>
      </c>
      <c r="D159" s="18">
        <v>43193</v>
      </c>
      <c r="E159" s="9" t="s">
        <v>17</v>
      </c>
      <c r="F159" s="21">
        <v>15561802867</v>
      </c>
      <c r="G159" s="9" t="s">
        <v>287</v>
      </c>
      <c r="H159" s="9" t="s">
        <v>283</v>
      </c>
      <c r="I159" s="21">
        <v>18603655667</v>
      </c>
      <c r="J159" s="7">
        <v>0</v>
      </c>
      <c r="K159" s="7">
        <v>0</v>
      </c>
      <c r="L159" s="7">
        <v>0</v>
      </c>
      <c r="M159" s="33">
        <f t="shared" si="10"/>
        <v>0</v>
      </c>
      <c r="N159" s="20">
        <f t="shared" si="11"/>
        <v>0</v>
      </c>
      <c r="O159">
        <f>SUMIFS(联通数据!I:I,联通数据!A:A,LEFT(O$1,6),联通数据!C:C,F159)/1000</f>
        <v>0</v>
      </c>
    </row>
    <row r="160" spans="1:15">
      <c r="A160" s="21">
        <v>247138</v>
      </c>
      <c r="B160" s="9" t="s">
        <v>284</v>
      </c>
      <c r="C160" s="9" t="s">
        <v>21</v>
      </c>
      <c r="D160" s="18">
        <v>43206</v>
      </c>
      <c r="E160" s="9" t="s">
        <v>17</v>
      </c>
      <c r="F160" s="21">
        <v>13114536307</v>
      </c>
      <c r="G160" s="9" t="s">
        <v>292</v>
      </c>
      <c r="H160" s="9" t="s">
        <v>32</v>
      </c>
      <c r="I160" s="21">
        <v>18604530226</v>
      </c>
      <c r="J160" s="7">
        <v>500.01</v>
      </c>
      <c r="K160" s="7">
        <v>0</v>
      </c>
      <c r="L160" s="7">
        <v>25.0005</v>
      </c>
      <c r="M160" s="33">
        <f t="shared" si="10"/>
        <v>0.006719865602688</v>
      </c>
      <c r="N160" s="20">
        <f t="shared" si="11"/>
        <v>24.83</v>
      </c>
      <c r="O160">
        <f>SUMIFS(联通数据!I:I,联通数据!A:A,LEFT(O$1,6),联通数据!C:C,F160)/1000</f>
        <v>496.65</v>
      </c>
    </row>
    <row r="161" spans="1:15">
      <c r="A161" s="21">
        <v>247325</v>
      </c>
      <c r="B161" s="9" t="s">
        <v>285</v>
      </c>
      <c r="C161" s="9" t="s">
        <v>21</v>
      </c>
      <c r="D161" s="18">
        <v>43215</v>
      </c>
      <c r="E161" s="9" t="s">
        <v>17</v>
      </c>
      <c r="F161" s="21">
        <v>13136885291</v>
      </c>
      <c r="G161" s="9" t="s">
        <v>292</v>
      </c>
      <c r="H161" s="9" t="s">
        <v>32</v>
      </c>
      <c r="I161" s="21">
        <v>18604530226</v>
      </c>
      <c r="J161" s="7">
        <v>0</v>
      </c>
      <c r="K161" s="7">
        <v>0</v>
      </c>
      <c r="L161" s="7">
        <v>0</v>
      </c>
      <c r="M161" s="33">
        <f t="shared" si="10"/>
        <v>0</v>
      </c>
      <c r="N161" s="20">
        <f t="shared" si="11"/>
        <v>0</v>
      </c>
      <c r="O161">
        <f>SUMIFS(联通数据!I:I,联通数据!A:A,LEFT(O$1,6),联通数据!C:C,F161)/1000</f>
        <v>0</v>
      </c>
    </row>
    <row r="162" spans="1:15">
      <c r="A162" s="21">
        <v>247967</v>
      </c>
      <c r="B162" s="9" t="s">
        <v>286</v>
      </c>
      <c r="C162" s="9" t="s">
        <v>82</v>
      </c>
      <c r="D162" s="18">
        <v>43249</v>
      </c>
      <c r="E162" s="9" t="s">
        <v>17</v>
      </c>
      <c r="F162" s="21">
        <v>13284683911</v>
      </c>
      <c r="G162" s="9" t="s">
        <v>287</v>
      </c>
      <c r="H162" s="9" t="s">
        <v>83</v>
      </c>
      <c r="I162" s="21">
        <v>18604689108</v>
      </c>
      <c r="J162" s="7">
        <v>119.65</v>
      </c>
      <c r="K162" s="7">
        <v>0</v>
      </c>
      <c r="L162" s="7">
        <v>5.9825</v>
      </c>
      <c r="M162" s="33">
        <f t="shared" si="10"/>
        <v>0</v>
      </c>
      <c r="N162" s="20">
        <f t="shared" si="11"/>
        <v>5.98</v>
      </c>
      <c r="O162">
        <f>SUMIFS(联通数据!I:I,联通数据!A:A,LEFT(O$1,6),联通数据!C:C,F162)/1000</f>
        <v>119.65</v>
      </c>
    </row>
    <row r="163" spans="1:15">
      <c r="A163" s="21">
        <v>248330</v>
      </c>
      <c r="B163" s="9" t="s">
        <v>245</v>
      </c>
      <c r="C163" s="9" t="s">
        <v>29</v>
      </c>
      <c r="D163" s="18">
        <v>43264</v>
      </c>
      <c r="E163" s="9" t="s">
        <v>17</v>
      </c>
      <c r="F163" s="21">
        <v>13136637193</v>
      </c>
      <c r="G163" s="9" t="s">
        <v>292</v>
      </c>
      <c r="H163" s="9" t="s">
        <v>131</v>
      </c>
      <c r="I163" s="21">
        <v>15645202539</v>
      </c>
      <c r="J163" s="7">
        <v>100</v>
      </c>
      <c r="K163" s="7">
        <v>0</v>
      </c>
      <c r="L163" s="7">
        <v>5</v>
      </c>
      <c r="M163" s="33">
        <f t="shared" si="10"/>
        <v>0</v>
      </c>
      <c r="N163" s="20">
        <f t="shared" si="11"/>
        <v>5</v>
      </c>
      <c r="O163">
        <f>SUMIFS(联通数据!I:I,联通数据!A:A,LEFT(O$1,6),联通数据!C:C,F163)/1000</f>
        <v>100</v>
      </c>
    </row>
    <row r="164" spans="1:15">
      <c r="A164" s="21">
        <v>248378</v>
      </c>
      <c r="B164" s="9" t="s">
        <v>288</v>
      </c>
      <c r="C164" s="9" t="s">
        <v>21</v>
      </c>
      <c r="D164" s="18">
        <v>43265</v>
      </c>
      <c r="E164" s="9" t="s">
        <v>17</v>
      </c>
      <c r="F164" s="21">
        <v>13029885857</v>
      </c>
      <c r="G164" s="9" t="s">
        <v>292</v>
      </c>
      <c r="H164" s="9" t="s">
        <v>32</v>
      </c>
      <c r="I164" s="21">
        <v>18604530226</v>
      </c>
      <c r="J164" s="7">
        <v>201.25</v>
      </c>
      <c r="K164" s="7">
        <v>0</v>
      </c>
      <c r="L164" s="7">
        <v>10.0625</v>
      </c>
      <c r="M164" s="33">
        <f t="shared" si="10"/>
        <v>0</v>
      </c>
      <c r="N164" s="20">
        <f t="shared" si="11"/>
        <v>10.06</v>
      </c>
      <c r="O164">
        <f>SUMIFS(联通数据!I:I,联通数据!A:A,LEFT(O$1,6),联通数据!C:C,F164)/1000</f>
        <v>201.25</v>
      </c>
    </row>
    <row r="165" spans="1:15">
      <c r="A165" s="21">
        <v>248684</v>
      </c>
      <c r="B165" s="9" t="s">
        <v>295</v>
      </c>
      <c r="C165" s="9" t="s">
        <v>24</v>
      </c>
      <c r="D165" s="18">
        <v>43282</v>
      </c>
      <c r="E165" s="9" t="s">
        <v>17</v>
      </c>
      <c r="F165" s="21">
        <v>13258679780</v>
      </c>
      <c r="G165" s="9" t="s">
        <v>287</v>
      </c>
      <c r="H165" s="9" t="s">
        <v>364</v>
      </c>
      <c r="I165" s="21">
        <v>18645177668</v>
      </c>
      <c r="J165" s="7">
        <v>1341.85</v>
      </c>
      <c r="K165" s="7">
        <v>0</v>
      </c>
      <c r="L165" s="7">
        <v>67.0925</v>
      </c>
      <c r="M165" s="33">
        <f t="shared" si="10"/>
        <v>0</v>
      </c>
      <c r="N165" s="20">
        <f t="shared" si="11"/>
        <v>67.09</v>
      </c>
      <c r="O165">
        <f>SUMIFS(联通数据!I:I,联通数据!A:A,LEFT(O$1,6),联通数据!C:C,F165)/1000</f>
        <v>1341.85</v>
      </c>
    </row>
    <row r="166" spans="1:15">
      <c r="A166" s="21">
        <v>248700</v>
      </c>
      <c r="B166" s="9" t="s">
        <v>297</v>
      </c>
      <c r="C166" s="9" t="s">
        <v>16</v>
      </c>
      <c r="D166" s="18">
        <v>43283</v>
      </c>
      <c r="E166" s="9" t="s">
        <v>17</v>
      </c>
      <c r="F166" s="21">
        <v>13019080312</v>
      </c>
      <c r="G166" s="9" t="s">
        <v>292</v>
      </c>
      <c r="H166" s="9" t="s">
        <v>298</v>
      </c>
      <c r="I166" s="21">
        <v>15645900596</v>
      </c>
      <c r="J166" s="7">
        <v>0</v>
      </c>
      <c r="K166" s="7">
        <v>0</v>
      </c>
      <c r="L166" s="7">
        <v>0</v>
      </c>
      <c r="M166" s="33">
        <f t="shared" si="10"/>
        <v>0</v>
      </c>
      <c r="N166" s="20">
        <f t="shared" si="11"/>
        <v>0</v>
      </c>
      <c r="O166">
        <f>SUMIFS(联通数据!I:I,联通数据!A:A,LEFT(O$1,6),联通数据!C:C,F166)/1000</f>
        <v>0</v>
      </c>
    </row>
    <row r="167" spans="1:15">
      <c r="A167" s="21">
        <v>248751</v>
      </c>
      <c r="B167" s="9" t="s">
        <v>299</v>
      </c>
      <c r="C167" s="9" t="s">
        <v>16</v>
      </c>
      <c r="D167" s="18">
        <v>43286</v>
      </c>
      <c r="E167" s="9" t="s">
        <v>17</v>
      </c>
      <c r="F167" s="21">
        <v>13019081027</v>
      </c>
      <c r="G167" s="9" t="s">
        <v>292</v>
      </c>
      <c r="H167" s="9" t="s">
        <v>298</v>
      </c>
      <c r="I167" s="21">
        <v>15645900596</v>
      </c>
      <c r="J167" s="7">
        <v>0</v>
      </c>
      <c r="K167" s="7">
        <v>0</v>
      </c>
      <c r="L167" s="7">
        <v>0</v>
      </c>
      <c r="M167" s="33">
        <f t="shared" si="10"/>
        <v>0</v>
      </c>
      <c r="N167" s="20">
        <f t="shared" si="11"/>
        <v>0</v>
      </c>
      <c r="O167">
        <f>SUMIFS(联通数据!I:I,联通数据!A:A,LEFT(O$1,6),联通数据!C:C,F167)/1000</f>
        <v>0</v>
      </c>
    </row>
    <row r="168" spans="1:15">
      <c r="A168" s="21">
        <v>248759</v>
      </c>
      <c r="B168" s="9" t="s">
        <v>300</v>
      </c>
      <c r="C168" s="9" t="s">
        <v>16</v>
      </c>
      <c r="D168" s="18">
        <v>43286</v>
      </c>
      <c r="E168" s="9" t="s">
        <v>17</v>
      </c>
      <c r="F168" s="21">
        <v>13019087713</v>
      </c>
      <c r="G168" s="9" t="s">
        <v>292</v>
      </c>
      <c r="H168" s="9" t="s">
        <v>298</v>
      </c>
      <c r="I168" s="21">
        <v>15645900596</v>
      </c>
      <c r="J168" s="7">
        <v>0</v>
      </c>
      <c r="K168" s="7">
        <v>0</v>
      </c>
      <c r="L168" s="7">
        <v>0</v>
      </c>
      <c r="M168" s="33">
        <f t="shared" si="10"/>
        <v>0</v>
      </c>
      <c r="N168" s="20">
        <f t="shared" si="11"/>
        <v>0</v>
      </c>
      <c r="O168">
        <f>SUMIFS(联通数据!I:I,联通数据!A:A,LEFT(O$1,6),联通数据!C:C,F168)/1000</f>
        <v>0</v>
      </c>
    </row>
    <row r="169" spans="1:15">
      <c r="A169" s="21">
        <v>248777</v>
      </c>
      <c r="B169" s="9" t="s">
        <v>301</v>
      </c>
      <c r="C169" s="9" t="s">
        <v>16</v>
      </c>
      <c r="D169" s="18">
        <v>43287</v>
      </c>
      <c r="E169" s="9" t="s">
        <v>17</v>
      </c>
      <c r="F169" s="21">
        <v>13019073091</v>
      </c>
      <c r="G169" s="9" t="s">
        <v>292</v>
      </c>
      <c r="H169" s="9" t="s">
        <v>298</v>
      </c>
      <c r="I169" s="21">
        <v>15645900596</v>
      </c>
      <c r="J169" s="7">
        <v>0</v>
      </c>
      <c r="K169" s="7">
        <v>0</v>
      </c>
      <c r="L169" s="7">
        <v>0</v>
      </c>
      <c r="M169" s="33">
        <f t="shared" si="10"/>
        <v>0</v>
      </c>
      <c r="N169" s="20">
        <f t="shared" si="11"/>
        <v>0</v>
      </c>
      <c r="O169">
        <f>SUMIFS(联通数据!I:I,联通数据!A:A,LEFT(O$1,6),联通数据!C:C,F169)/1000</f>
        <v>0</v>
      </c>
    </row>
    <row r="170" spans="1:15">
      <c r="A170" s="21">
        <v>248801</v>
      </c>
      <c r="B170" s="9" t="s">
        <v>302</v>
      </c>
      <c r="C170" s="9" t="s">
        <v>24</v>
      </c>
      <c r="D170" s="18">
        <v>43290</v>
      </c>
      <c r="E170" s="9" t="s">
        <v>17</v>
      </c>
      <c r="F170" s="21">
        <v>18503632002</v>
      </c>
      <c r="G170" s="9" t="s">
        <v>287</v>
      </c>
      <c r="H170" s="9" t="s">
        <v>107</v>
      </c>
      <c r="I170" s="21">
        <v>18603653134</v>
      </c>
      <c r="J170" s="7">
        <v>179.12</v>
      </c>
      <c r="K170" s="7">
        <v>0</v>
      </c>
      <c r="L170" s="7">
        <v>8.956</v>
      </c>
      <c r="M170" s="33">
        <f t="shared" si="10"/>
        <v>0</v>
      </c>
      <c r="N170" s="20">
        <f t="shared" si="11"/>
        <v>8.96</v>
      </c>
      <c r="O170">
        <f>SUMIFS(联通数据!I:I,联通数据!A:A,LEFT(O$1,6),联通数据!C:C,F170)/1000</f>
        <v>179.12</v>
      </c>
    </row>
    <row r="171" spans="1:15">
      <c r="A171" s="21">
        <v>249151</v>
      </c>
      <c r="B171" s="9" t="s">
        <v>303</v>
      </c>
      <c r="C171" s="9" t="s">
        <v>85</v>
      </c>
      <c r="D171" s="18">
        <v>43314</v>
      </c>
      <c r="E171" s="9" t="s">
        <v>17</v>
      </c>
      <c r="F171" s="21">
        <v>15504567856</v>
      </c>
      <c r="G171" s="9" t="s">
        <v>287</v>
      </c>
      <c r="H171" s="9" t="s">
        <v>304</v>
      </c>
      <c r="I171" s="21">
        <v>18645625705</v>
      </c>
      <c r="J171" s="7">
        <v>50</v>
      </c>
      <c r="K171" s="7">
        <v>0</v>
      </c>
      <c r="L171" s="7">
        <v>2.5</v>
      </c>
      <c r="M171" s="33">
        <f t="shared" si="10"/>
        <v>0</v>
      </c>
      <c r="N171" s="20">
        <f t="shared" si="11"/>
        <v>2.5</v>
      </c>
      <c r="O171">
        <f>SUMIFS(联通数据!I:I,联通数据!A:A,LEFT(O$1,6),联通数据!C:C,F171)/1000</f>
        <v>50</v>
      </c>
    </row>
    <row r="172" spans="1:15">
      <c r="A172" s="21">
        <v>249153</v>
      </c>
      <c r="B172" s="9" t="s">
        <v>305</v>
      </c>
      <c r="C172" s="9" t="s">
        <v>141</v>
      </c>
      <c r="D172" s="18">
        <v>43314</v>
      </c>
      <c r="E172" s="9" t="s">
        <v>17</v>
      </c>
      <c r="F172" s="21">
        <v>15604577963</v>
      </c>
      <c r="G172" s="9" t="s">
        <v>287</v>
      </c>
      <c r="H172" s="9" t="s">
        <v>194</v>
      </c>
      <c r="I172" s="21">
        <v>15604570118</v>
      </c>
      <c r="J172" s="7">
        <v>0</v>
      </c>
      <c r="K172" s="7">
        <v>0</v>
      </c>
      <c r="L172" s="7">
        <v>0</v>
      </c>
      <c r="M172" s="33">
        <f t="shared" si="10"/>
        <v>0</v>
      </c>
      <c r="N172" s="20">
        <f t="shared" si="11"/>
        <v>0</v>
      </c>
      <c r="O172">
        <f>SUMIFS(联通数据!I:I,联通数据!A:A,LEFT(O$1,6),联通数据!C:C,F172)/1000</f>
        <v>0</v>
      </c>
    </row>
    <row r="173" spans="1:15">
      <c r="A173" s="21">
        <v>249402</v>
      </c>
      <c r="B173" s="9" t="s">
        <v>306</v>
      </c>
      <c r="C173" s="9" t="s">
        <v>29</v>
      </c>
      <c r="D173" s="18">
        <v>43333</v>
      </c>
      <c r="E173" s="9" t="s">
        <v>17</v>
      </c>
      <c r="F173" s="21">
        <v>15636952975</v>
      </c>
      <c r="G173" s="9" t="s">
        <v>287</v>
      </c>
      <c r="H173" s="9" t="s">
        <v>342</v>
      </c>
      <c r="I173" s="21">
        <v>15604526677</v>
      </c>
      <c r="J173" s="7">
        <v>0</v>
      </c>
      <c r="K173" s="7">
        <v>0</v>
      </c>
      <c r="L173" s="7">
        <v>0</v>
      </c>
      <c r="M173" s="33">
        <f t="shared" si="10"/>
        <v>0</v>
      </c>
      <c r="N173" s="20">
        <f t="shared" si="11"/>
        <v>0</v>
      </c>
      <c r="O173">
        <f>SUMIFS(联通数据!I:I,联通数据!A:A,LEFT(O$1,6),联通数据!C:C,F173)/1000</f>
        <v>0</v>
      </c>
    </row>
    <row r="174" spans="1:15">
      <c r="A174" s="21">
        <v>249406</v>
      </c>
      <c r="B174" s="9" t="s">
        <v>308</v>
      </c>
      <c r="C174" s="9" t="s">
        <v>24</v>
      </c>
      <c r="D174" s="18">
        <v>43333</v>
      </c>
      <c r="E174" s="9" t="s">
        <v>17</v>
      </c>
      <c r="F174" s="21">
        <v>18545819376</v>
      </c>
      <c r="G174" s="9" t="s">
        <v>287</v>
      </c>
      <c r="H174" s="9" t="s">
        <v>309</v>
      </c>
      <c r="I174" s="21">
        <v>18645177557</v>
      </c>
      <c r="J174" s="7">
        <v>50</v>
      </c>
      <c r="K174" s="7">
        <v>0</v>
      </c>
      <c r="L174" s="7">
        <v>2.5</v>
      </c>
      <c r="M174" s="33">
        <f t="shared" si="10"/>
        <v>0</v>
      </c>
      <c r="N174" s="20">
        <f t="shared" si="11"/>
        <v>2.5</v>
      </c>
      <c r="O174">
        <f>SUMIFS(联通数据!I:I,联通数据!A:A,LEFT(O$1,6),联通数据!C:C,F174)/1000</f>
        <v>50</v>
      </c>
    </row>
    <row r="175" spans="1:15">
      <c r="A175" s="21">
        <v>249546</v>
      </c>
      <c r="B175" s="9" t="s">
        <v>310</v>
      </c>
      <c r="C175" s="9" t="s">
        <v>21</v>
      </c>
      <c r="D175" s="18">
        <v>43344</v>
      </c>
      <c r="E175" s="9" t="s">
        <v>17</v>
      </c>
      <c r="F175" s="21">
        <v>13199333621</v>
      </c>
      <c r="G175" s="9" t="s">
        <v>292</v>
      </c>
      <c r="H175" s="9" t="s">
        <v>311</v>
      </c>
      <c r="I175" s="21">
        <v>18645360121</v>
      </c>
      <c r="J175" s="7">
        <v>50</v>
      </c>
      <c r="K175" s="7">
        <v>0</v>
      </c>
      <c r="L175" s="7">
        <v>2.5</v>
      </c>
      <c r="M175" s="33">
        <f t="shared" si="10"/>
        <v>0</v>
      </c>
      <c r="N175" s="20">
        <f t="shared" si="11"/>
        <v>2.5</v>
      </c>
      <c r="O175">
        <f>SUMIFS(联通数据!I:I,联通数据!A:A,LEFT(O$1,6),联通数据!C:C,F175)/1000</f>
        <v>50</v>
      </c>
    </row>
    <row r="176" spans="1:15">
      <c r="A176" s="21">
        <v>249936</v>
      </c>
      <c r="B176" s="9" t="s">
        <v>312</v>
      </c>
      <c r="C176" s="9" t="s">
        <v>24</v>
      </c>
      <c r="D176" s="18">
        <v>43369</v>
      </c>
      <c r="E176" s="9" t="s">
        <v>17</v>
      </c>
      <c r="F176" s="21">
        <v>15546505621</v>
      </c>
      <c r="G176" s="9" t="s">
        <v>287</v>
      </c>
      <c r="H176" s="9" t="s">
        <v>294</v>
      </c>
      <c r="I176" s="21">
        <v>18603658298</v>
      </c>
      <c r="J176" s="7">
        <v>0.7</v>
      </c>
      <c r="K176" s="7">
        <v>0</v>
      </c>
      <c r="L176" s="7">
        <v>0.035</v>
      </c>
      <c r="M176" s="33">
        <f t="shared" si="10"/>
        <v>0</v>
      </c>
      <c r="N176" s="20">
        <f t="shared" si="11"/>
        <v>0.04</v>
      </c>
      <c r="O176">
        <f>SUMIFS(联通数据!I:I,联通数据!A:A,LEFT(O$1,6),联通数据!C:C,F176)/1000</f>
        <v>0.7</v>
      </c>
    </row>
    <row r="177" spans="1:15">
      <c r="A177" s="21">
        <v>250266</v>
      </c>
      <c r="B177" s="9" t="s">
        <v>313</v>
      </c>
      <c r="C177" s="9" t="s">
        <v>70</v>
      </c>
      <c r="D177" s="18">
        <v>43390</v>
      </c>
      <c r="E177" s="9" t="s">
        <v>17</v>
      </c>
      <c r="F177" s="21">
        <v>13091629072</v>
      </c>
      <c r="G177" s="9" t="s">
        <v>287</v>
      </c>
      <c r="H177" s="9" t="s">
        <v>314</v>
      </c>
      <c r="I177" s="21">
        <v>18604511277</v>
      </c>
      <c r="J177" s="7">
        <v>0</v>
      </c>
      <c r="K177" s="7">
        <v>0</v>
      </c>
      <c r="L177" s="7">
        <v>0</v>
      </c>
      <c r="M177" s="33">
        <f t="shared" si="10"/>
        <v>0</v>
      </c>
      <c r="N177" s="20">
        <f t="shared" si="11"/>
        <v>0</v>
      </c>
      <c r="O177">
        <f>SUMIFS(联通数据!I:I,联通数据!A:A,LEFT(O$1,6),联通数据!C:C,F177)/1000</f>
        <v>0</v>
      </c>
    </row>
    <row r="178" spans="1:15">
      <c r="A178" s="21">
        <v>250346</v>
      </c>
      <c r="B178" s="9" t="s">
        <v>315</v>
      </c>
      <c r="C178" s="9" t="s">
        <v>85</v>
      </c>
      <c r="D178" s="18">
        <v>43395</v>
      </c>
      <c r="E178" s="9" t="s">
        <v>17</v>
      </c>
      <c r="F178" s="21">
        <v>13214561571</v>
      </c>
      <c r="G178" s="9" t="s">
        <v>287</v>
      </c>
      <c r="H178" s="9" t="s">
        <v>316</v>
      </c>
      <c r="I178" s="21">
        <v>18604560610</v>
      </c>
      <c r="J178" s="7">
        <v>0</v>
      </c>
      <c r="K178" s="7">
        <v>0</v>
      </c>
      <c r="L178" s="7">
        <v>0</v>
      </c>
      <c r="M178" s="33">
        <f t="shared" si="10"/>
        <v>0</v>
      </c>
      <c r="N178" s="20">
        <f t="shared" si="11"/>
        <v>0</v>
      </c>
      <c r="O178">
        <f>SUMIFS(联通数据!I:I,联通数据!A:A,LEFT(O$1,6),联通数据!C:C,F178)/1000</f>
        <v>0</v>
      </c>
    </row>
    <row r="179" spans="1:15">
      <c r="A179" s="21">
        <v>250408</v>
      </c>
      <c r="B179" s="9" t="s">
        <v>317</v>
      </c>
      <c r="C179" s="9" t="s">
        <v>34</v>
      </c>
      <c r="D179" s="18">
        <v>43399</v>
      </c>
      <c r="E179" s="9" t="s">
        <v>17</v>
      </c>
      <c r="F179" s="21">
        <v>13204580405</v>
      </c>
      <c r="G179" s="9" t="s">
        <v>287</v>
      </c>
      <c r="H179" s="9" t="s">
        <v>318</v>
      </c>
      <c r="I179" s="21">
        <v>15604571215</v>
      </c>
      <c r="J179" s="7">
        <v>100</v>
      </c>
      <c r="K179" s="7">
        <v>0</v>
      </c>
      <c r="L179" s="7">
        <v>5</v>
      </c>
      <c r="M179" s="33">
        <f t="shared" si="10"/>
        <v>0</v>
      </c>
      <c r="N179" s="20">
        <f t="shared" si="11"/>
        <v>5</v>
      </c>
      <c r="O179">
        <f>SUMIFS(联通数据!I:I,联通数据!A:A,LEFT(O$1,6),联通数据!C:C,F179)/1000</f>
        <v>100</v>
      </c>
    </row>
    <row r="180" spans="1:15">
      <c r="A180" s="21">
        <v>250424</v>
      </c>
      <c r="B180" s="9" t="s">
        <v>319</v>
      </c>
      <c r="C180" s="9" t="s">
        <v>70</v>
      </c>
      <c r="D180" s="18">
        <v>43402</v>
      </c>
      <c r="E180" s="9" t="s">
        <v>17</v>
      </c>
      <c r="F180" s="21">
        <v>15545426286</v>
      </c>
      <c r="G180" s="9" t="s">
        <v>287</v>
      </c>
      <c r="H180" s="9" t="s">
        <v>314</v>
      </c>
      <c r="I180" s="21">
        <v>18604541277</v>
      </c>
      <c r="J180" s="7">
        <v>800</v>
      </c>
      <c r="K180" s="7">
        <v>0</v>
      </c>
      <c r="L180" s="7">
        <v>40</v>
      </c>
      <c r="M180" s="33">
        <f t="shared" si="10"/>
        <v>0</v>
      </c>
      <c r="N180" s="20">
        <f t="shared" si="11"/>
        <v>40</v>
      </c>
      <c r="O180">
        <f>SUMIFS(联通数据!I:I,联通数据!A:A,LEFT(O$1,6),联通数据!C:C,F180)/1000</f>
        <v>800</v>
      </c>
    </row>
    <row r="181" spans="1:15">
      <c r="A181" s="21">
        <v>250665</v>
      </c>
      <c r="B181" s="9" t="s">
        <v>320</v>
      </c>
      <c r="C181" s="9" t="s">
        <v>24</v>
      </c>
      <c r="D181" s="18">
        <v>43413</v>
      </c>
      <c r="E181" s="9" t="s">
        <v>17</v>
      </c>
      <c r="F181" s="21">
        <v>13244647921</v>
      </c>
      <c r="G181" s="9" t="s">
        <v>287</v>
      </c>
      <c r="H181" s="9" t="s">
        <v>294</v>
      </c>
      <c r="I181" s="21">
        <v>18603658298</v>
      </c>
      <c r="J181" s="7">
        <v>0</v>
      </c>
      <c r="K181" s="7">
        <v>0</v>
      </c>
      <c r="L181" s="7">
        <v>0</v>
      </c>
      <c r="M181" s="33">
        <f t="shared" si="10"/>
        <v>0</v>
      </c>
      <c r="N181" s="20">
        <f t="shared" si="11"/>
        <v>0</v>
      </c>
      <c r="O181">
        <f>SUMIFS(联通数据!I:I,联通数据!A:A,LEFT(O$1,6),联通数据!C:C,F181)/1000</f>
        <v>0</v>
      </c>
    </row>
    <row r="182" spans="1:15">
      <c r="A182" s="21">
        <v>250666</v>
      </c>
      <c r="B182" s="9" t="s">
        <v>320</v>
      </c>
      <c r="C182" s="9" t="s">
        <v>24</v>
      </c>
      <c r="D182" s="18">
        <v>43413</v>
      </c>
      <c r="E182" s="9" t="s">
        <v>17</v>
      </c>
      <c r="F182" s="21">
        <v>13244648117</v>
      </c>
      <c r="G182" s="9" t="s">
        <v>287</v>
      </c>
      <c r="H182" s="9" t="s">
        <v>294</v>
      </c>
      <c r="I182" s="21">
        <v>18603658298</v>
      </c>
      <c r="J182" s="7">
        <v>0</v>
      </c>
      <c r="K182" s="7">
        <v>0</v>
      </c>
      <c r="L182" s="7">
        <v>0</v>
      </c>
      <c r="M182" s="33">
        <f t="shared" si="10"/>
        <v>0</v>
      </c>
      <c r="N182" s="20">
        <f t="shared" si="11"/>
        <v>0</v>
      </c>
      <c r="O182">
        <f>SUMIFS(联通数据!I:I,联通数据!A:A,LEFT(O$1,6),联通数据!C:C,F182)/1000</f>
        <v>0</v>
      </c>
    </row>
    <row r="183" spans="1:15">
      <c r="A183" s="21">
        <v>250667</v>
      </c>
      <c r="B183" s="9" t="s">
        <v>320</v>
      </c>
      <c r="C183" s="9" t="s">
        <v>24</v>
      </c>
      <c r="D183" s="18">
        <v>43413</v>
      </c>
      <c r="E183" s="9" t="s">
        <v>17</v>
      </c>
      <c r="F183" s="21">
        <v>13244648225</v>
      </c>
      <c r="G183" s="9" t="s">
        <v>287</v>
      </c>
      <c r="H183" s="9" t="s">
        <v>294</v>
      </c>
      <c r="I183" s="21">
        <v>18603658298</v>
      </c>
      <c r="J183" s="7">
        <v>0</v>
      </c>
      <c r="K183" s="7">
        <v>0</v>
      </c>
      <c r="L183" s="7">
        <v>0</v>
      </c>
      <c r="M183" s="33">
        <f t="shared" ref="M183:M219" si="12">IF(J183+K183&gt;0,1-O183/(J183+K183),0)</f>
        <v>0</v>
      </c>
      <c r="N183" s="20">
        <f t="shared" ref="N183:N219" si="13">ROUND(L183*(1-M183),2)</f>
        <v>0</v>
      </c>
      <c r="O183">
        <f>SUMIFS(联通数据!I:I,联通数据!A:A,LEFT(O$1,6),联通数据!C:C,F183)/1000</f>
        <v>0</v>
      </c>
    </row>
    <row r="184" spans="1:15">
      <c r="A184" s="21">
        <v>250668</v>
      </c>
      <c r="B184" s="9" t="s">
        <v>320</v>
      </c>
      <c r="C184" s="9" t="s">
        <v>24</v>
      </c>
      <c r="D184" s="18">
        <v>43413</v>
      </c>
      <c r="E184" s="9" t="s">
        <v>17</v>
      </c>
      <c r="F184" s="21">
        <v>13244648280</v>
      </c>
      <c r="G184" s="9" t="s">
        <v>287</v>
      </c>
      <c r="H184" s="9" t="s">
        <v>294</v>
      </c>
      <c r="I184" s="21">
        <v>18603658298</v>
      </c>
      <c r="J184" s="7">
        <v>0</v>
      </c>
      <c r="K184" s="7">
        <v>0</v>
      </c>
      <c r="L184" s="7">
        <v>0</v>
      </c>
      <c r="M184" s="33">
        <f t="shared" si="12"/>
        <v>0</v>
      </c>
      <c r="N184" s="20">
        <f t="shared" si="13"/>
        <v>0</v>
      </c>
      <c r="O184">
        <f>SUMIFS(联通数据!I:I,联通数据!A:A,LEFT(O$1,6),联通数据!C:C,F184)/1000</f>
        <v>0</v>
      </c>
    </row>
    <row r="185" spans="1:15">
      <c r="A185" s="21">
        <v>250669</v>
      </c>
      <c r="B185" s="9" t="s">
        <v>320</v>
      </c>
      <c r="C185" s="9" t="s">
        <v>24</v>
      </c>
      <c r="D185" s="18">
        <v>43413</v>
      </c>
      <c r="E185" s="9" t="s">
        <v>17</v>
      </c>
      <c r="F185" s="21">
        <v>16603630847</v>
      </c>
      <c r="G185" s="9" t="s">
        <v>287</v>
      </c>
      <c r="H185" s="9" t="s">
        <v>294</v>
      </c>
      <c r="I185" s="21">
        <v>18603658298</v>
      </c>
      <c r="J185" s="7">
        <v>0</v>
      </c>
      <c r="K185" s="7">
        <v>0</v>
      </c>
      <c r="L185" s="7">
        <v>0</v>
      </c>
      <c r="M185" s="33">
        <f t="shared" si="12"/>
        <v>0</v>
      </c>
      <c r="N185" s="20">
        <f t="shared" si="13"/>
        <v>0</v>
      </c>
      <c r="O185">
        <f>SUMIFS(联通数据!I:I,联通数据!A:A,LEFT(O$1,6),联通数据!C:C,F185)/1000</f>
        <v>0</v>
      </c>
    </row>
    <row r="186" spans="1:15">
      <c r="A186" s="21">
        <v>250670</v>
      </c>
      <c r="B186" s="9" t="s">
        <v>320</v>
      </c>
      <c r="C186" s="9" t="s">
        <v>24</v>
      </c>
      <c r="D186" s="18">
        <v>43413</v>
      </c>
      <c r="E186" s="9" t="s">
        <v>17</v>
      </c>
      <c r="F186" s="21">
        <v>13244648363</v>
      </c>
      <c r="G186" s="9" t="s">
        <v>287</v>
      </c>
      <c r="H186" s="9" t="s">
        <v>294</v>
      </c>
      <c r="I186" s="21">
        <v>18603658298</v>
      </c>
      <c r="J186" s="7">
        <v>0</v>
      </c>
      <c r="K186" s="7">
        <v>0</v>
      </c>
      <c r="L186" s="7">
        <v>0</v>
      </c>
      <c r="M186" s="33">
        <f t="shared" si="12"/>
        <v>0</v>
      </c>
      <c r="N186" s="20">
        <f t="shared" si="13"/>
        <v>0</v>
      </c>
      <c r="O186">
        <f>SUMIFS(联通数据!I:I,联通数据!A:A,LEFT(O$1,6),联通数据!C:C,F186)/1000</f>
        <v>0</v>
      </c>
    </row>
    <row r="187" spans="1:15">
      <c r="A187" s="21">
        <v>250671</v>
      </c>
      <c r="B187" s="9" t="s">
        <v>320</v>
      </c>
      <c r="C187" s="9" t="s">
        <v>24</v>
      </c>
      <c r="D187" s="18">
        <v>43413</v>
      </c>
      <c r="E187" s="9" t="s">
        <v>17</v>
      </c>
      <c r="F187" s="21">
        <v>13244648513</v>
      </c>
      <c r="G187" s="9" t="s">
        <v>287</v>
      </c>
      <c r="H187" s="9" t="s">
        <v>294</v>
      </c>
      <c r="I187" s="21">
        <v>18603658298</v>
      </c>
      <c r="J187" s="7">
        <v>0</v>
      </c>
      <c r="K187" s="7">
        <v>0</v>
      </c>
      <c r="L187" s="7">
        <v>0</v>
      </c>
      <c r="M187" s="33">
        <f t="shared" si="12"/>
        <v>0</v>
      </c>
      <c r="N187" s="20">
        <f t="shared" si="13"/>
        <v>0</v>
      </c>
      <c r="O187">
        <f>SUMIFS(联通数据!I:I,联通数据!A:A,LEFT(O$1,6),联通数据!C:C,F187)/1000</f>
        <v>0</v>
      </c>
    </row>
    <row r="188" spans="1:15">
      <c r="A188" s="21">
        <v>250672</v>
      </c>
      <c r="B188" s="9" t="s">
        <v>320</v>
      </c>
      <c r="C188" s="9" t="s">
        <v>24</v>
      </c>
      <c r="D188" s="18">
        <v>43413</v>
      </c>
      <c r="E188" s="9" t="s">
        <v>17</v>
      </c>
      <c r="F188" s="21">
        <v>16603630849</v>
      </c>
      <c r="G188" s="9" t="s">
        <v>287</v>
      </c>
      <c r="H188" s="9" t="s">
        <v>294</v>
      </c>
      <c r="I188" s="21">
        <v>18603658298</v>
      </c>
      <c r="J188" s="7">
        <v>0</v>
      </c>
      <c r="K188" s="7">
        <v>0</v>
      </c>
      <c r="L188" s="7">
        <v>0</v>
      </c>
      <c r="M188" s="33">
        <f t="shared" si="12"/>
        <v>0</v>
      </c>
      <c r="N188" s="20">
        <f t="shared" si="13"/>
        <v>0</v>
      </c>
      <c r="O188">
        <f>SUMIFS(联通数据!I:I,联通数据!A:A,LEFT(O$1,6),联通数据!C:C,F188)/1000</f>
        <v>0</v>
      </c>
    </row>
    <row r="189" spans="1:15">
      <c r="A189" s="21">
        <v>250674</v>
      </c>
      <c r="B189" s="9" t="s">
        <v>320</v>
      </c>
      <c r="C189" s="9" t="s">
        <v>24</v>
      </c>
      <c r="D189" s="18">
        <v>43413</v>
      </c>
      <c r="E189" s="9" t="s">
        <v>17</v>
      </c>
      <c r="F189" s="21">
        <v>13244648627</v>
      </c>
      <c r="G189" s="9" t="s">
        <v>287</v>
      </c>
      <c r="H189" s="9" t="s">
        <v>294</v>
      </c>
      <c r="I189" s="21">
        <v>18603658298</v>
      </c>
      <c r="J189" s="7">
        <v>0</v>
      </c>
      <c r="K189" s="7">
        <v>0</v>
      </c>
      <c r="L189" s="7">
        <v>0</v>
      </c>
      <c r="M189" s="33">
        <f t="shared" si="12"/>
        <v>0</v>
      </c>
      <c r="N189" s="20">
        <f t="shared" si="13"/>
        <v>0</v>
      </c>
      <c r="O189">
        <f>SUMIFS(联通数据!I:I,联通数据!A:A,LEFT(O$1,6),联通数据!C:C,F189)/1000</f>
        <v>0</v>
      </c>
    </row>
    <row r="190" spans="1:15">
      <c r="A190" s="21">
        <v>250675</v>
      </c>
      <c r="B190" s="9" t="s">
        <v>320</v>
      </c>
      <c r="C190" s="9" t="s">
        <v>24</v>
      </c>
      <c r="D190" s="18">
        <v>43413</v>
      </c>
      <c r="E190" s="9" t="s">
        <v>17</v>
      </c>
      <c r="F190" s="21">
        <v>16603630848</v>
      </c>
      <c r="G190" s="9" t="s">
        <v>287</v>
      </c>
      <c r="H190" s="9" t="s">
        <v>294</v>
      </c>
      <c r="I190" s="21">
        <v>18603658298</v>
      </c>
      <c r="J190" s="7">
        <v>0</v>
      </c>
      <c r="K190" s="7">
        <v>0</v>
      </c>
      <c r="L190" s="7">
        <v>0</v>
      </c>
      <c r="M190" s="33">
        <f t="shared" si="12"/>
        <v>0</v>
      </c>
      <c r="N190" s="20">
        <f t="shared" si="13"/>
        <v>0</v>
      </c>
      <c r="O190">
        <f>SUMIFS(联通数据!I:I,联通数据!A:A,LEFT(O$1,6),联通数据!C:C,F190)/1000</f>
        <v>0</v>
      </c>
    </row>
    <row r="191" spans="1:15">
      <c r="A191" s="21">
        <v>250919</v>
      </c>
      <c r="B191" s="9" t="s">
        <v>321</v>
      </c>
      <c r="C191" s="9" t="s">
        <v>16</v>
      </c>
      <c r="D191" s="18">
        <v>43430</v>
      </c>
      <c r="E191" s="9" t="s">
        <v>17</v>
      </c>
      <c r="F191" s="21">
        <v>13136808826</v>
      </c>
      <c r="G191" s="9" t="s">
        <v>287</v>
      </c>
      <c r="H191" s="9" t="s">
        <v>322</v>
      </c>
      <c r="I191" s="21">
        <v>15645901732</v>
      </c>
      <c r="J191" s="7">
        <v>0</v>
      </c>
      <c r="K191" s="7">
        <v>0</v>
      </c>
      <c r="L191" s="7">
        <v>0</v>
      </c>
      <c r="M191" s="33">
        <f t="shared" si="12"/>
        <v>0</v>
      </c>
      <c r="N191" s="20">
        <f t="shared" si="13"/>
        <v>0</v>
      </c>
      <c r="O191">
        <f>SUMIFS(联通数据!I:I,联通数据!A:A,LEFT(O$1,6),联通数据!C:C,F191)/1000</f>
        <v>0</v>
      </c>
    </row>
    <row r="192" spans="1:15">
      <c r="A192" s="21">
        <v>250937</v>
      </c>
      <c r="B192" s="9" t="s">
        <v>79</v>
      </c>
      <c r="C192" s="9" t="s">
        <v>24</v>
      </c>
      <c r="D192" s="18">
        <v>43431</v>
      </c>
      <c r="E192" s="9" t="s">
        <v>17</v>
      </c>
      <c r="F192" s="21">
        <v>13212810172</v>
      </c>
      <c r="G192" s="9" t="s">
        <v>287</v>
      </c>
      <c r="H192" s="9" t="s">
        <v>323</v>
      </c>
      <c r="I192" s="21">
        <v>18604611886</v>
      </c>
      <c r="J192" s="7">
        <v>0</v>
      </c>
      <c r="K192" s="7">
        <v>0</v>
      </c>
      <c r="L192" s="7">
        <v>0</v>
      </c>
      <c r="M192" s="33">
        <f t="shared" si="12"/>
        <v>0</v>
      </c>
      <c r="N192" s="20">
        <f t="shared" si="13"/>
        <v>0</v>
      </c>
      <c r="O192">
        <f>SUMIFS(联通数据!I:I,联通数据!A:A,LEFT(O$1,6),联通数据!C:C,F192)/1000</f>
        <v>0</v>
      </c>
    </row>
    <row r="193" spans="1:15">
      <c r="A193" s="21">
        <v>250947</v>
      </c>
      <c r="B193" s="9" t="s">
        <v>324</v>
      </c>
      <c r="C193" s="9" t="s">
        <v>67</v>
      </c>
      <c r="D193" s="18">
        <v>43431</v>
      </c>
      <c r="E193" s="9" t="s">
        <v>17</v>
      </c>
      <c r="F193" s="21">
        <v>15545554134</v>
      </c>
      <c r="G193" s="9" t="s">
        <v>287</v>
      </c>
      <c r="H193" s="9" t="s">
        <v>325</v>
      </c>
      <c r="I193" s="21">
        <v>18645567779</v>
      </c>
      <c r="J193" s="7">
        <v>50</v>
      </c>
      <c r="K193" s="7">
        <v>50</v>
      </c>
      <c r="L193" s="7">
        <v>6.25</v>
      </c>
      <c r="M193" s="33">
        <f t="shared" si="12"/>
        <v>0.5</v>
      </c>
      <c r="N193" s="20">
        <f t="shared" si="13"/>
        <v>3.13</v>
      </c>
      <c r="O193">
        <f>SUMIFS(联通数据!I:I,联通数据!A:A,LEFT(O$1,6),联通数据!C:C,F193)/1000</f>
        <v>50</v>
      </c>
    </row>
    <row r="194" spans="1:15">
      <c r="A194" s="21">
        <v>251097</v>
      </c>
      <c r="B194" s="9" t="s">
        <v>326</v>
      </c>
      <c r="C194" s="9" t="s">
        <v>24</v>
      </c>
      <c r="D194" s="18">
        <v>43438</v>
      </c>
      <c r="E194" s="9" t="s">
        <v>17</v>
      </c>
      <c r="F194" s="21">
        <v>18686731760</v>
      </c>
      <c r="G194" s="9" t="s">
        <v>287</v>
      </c>
      <c r="H194" s="9" t="s">
        <v>253</v>
      </c>
      <c r="I194" s="21">
        <v>18603653698</v>
      </c>
      <c r="J194" s="7">
        <v>100</v>
      </c>
      <c r="K194" s="7">
        <v>0</v>
      </c>
      <c r="L194" s="7">
        <v>5</v>
      </c>
      <c r="M194" s="33">
        <f t="shared" si="12"/>
        <v>0</v>
      </c>
      <c r="N194" s="20">
        <f t="shared" si="13"/>
        <v>5</v>
      </c>
      <c r="O194">
        <f>SUMIFS(联通数据!I:I,联通数据!A:A,LEFT(O$1,6),联通数据!C:C,F194)/1000</f>
        <v>100</v>
      </c>
    </row>
    <row r="195" spans="1:15">
      <c r="A195" s="21">
        <v>251165</v>
      </c>
      <c r="B195" s="9" t="s">
        <v>327</v>
      </c>
      <c r="C195" s="9" t="s">
        <v>70</v>
      </c>
      <c r="D195" s="18">
        <v>43440</v>
      </c>
      <c r="E195" s="9" t="s">
        <v>17</v>
      </c>
      <c r="F195" s="21">
        <v>13045419356</v>
      </c>
      <c r="G195" s="9" t="s">
        <v>287</v>
      </c>
      <c r="H195" s="9" t="s">
        <v>314</v>
      </c>
      <c r="I195" s="21">
        <v>18604511277</v>
      </c>
      <c r="J195" s="7">
        <v>554.91</v>
      </c>
      <c r="K195" s="7">
        <v>0</v>
      </c>
      <c r="L195" s="7">
        <v>27.7455</v>
      </c>
      <c r="M195" s="33">
        <f t="shared" si="12"/>
        <v>0</v>
      </c>
      <c r="N195" s="20">
        <f t="shared" si="13"/>
        <v>27.75</v>
      </c>
      <c r="O195">
        <f>SUMIFS(联通数据!I:I,联通数据!A:A,LEFT(O$1,6),联通数据!C:C,F195)/1000</f>
        <v>554.91</v>
      </c>
    </row>
    <row r="196" spans="1:15">
      <c r="A196" s="21">
        <v>251348</v>
      </c>
      <c r="B196" s="9" t="s">
        <v>328</v>
      </c>
      <c r="C196" s="9" t="s">
        <v>70</v>
      </c>
      <c r="D196" s="18">
        <v>43452</v>
      </c>
      <c r="E196" s="9" t="s">
        <v>17</v>
      </c>
      <c r="F196" s="21">
        <v>15663020339</v>
      </c>
      <c r="G196" s="9" t="s">
        <v>287</v>
      </c>
      <c r="H196" s="9" t="s">
        <v>329</v>
      </c>
      <c r="I196" s="21">
        <v>18604549696</v>
      </c>
      <c r="J196" s="7">
        <v>5113.71</v>
      </c>
      <c r="K196" s="7">
        <v>0</v>
      </c>
      <c r="L196" s="7">
        <v>255.6855</v>
      </c>
      <c r="M196" s="33">
        <f t="shared" si="12"/>
        <v>1</v>
      </c>
      <c r="N196" s="20">
        <f t="shared" si="13"/>
        <v>0</v>
      </c>
      <c r="O196">
        <f>SUMIFS(联通数据!I:I,联通数据!A:A,LEFT(O$1,6),联通数据!C:C,F196)/1000</f>
        <v>0</v>
      </c>
    </row>
    <row r="197" spans="1:15">
      <c r="A197" s="21">
        <v>251360</v>
      </c>
      <c r="B197" s="9" t="s">
        <v>184</v>
      </c>
      <c r="C197" s="9" t="s">
        <v>16</v>
      </c>
      <c r="D197" s="18">
        <v>43453</v>
      </c>
      <c r="E197" s="9" t="s">
        <v>17</v>
      </c>
      <c r="F197" s="21">
        <v>13089069951</v>
      </c>
      <c r="G197" s="9" t="s">
        <v>287</v>
      </c>
      <c r="H197" s="9" t="s">
        <v>176</v>
      </c>
      <c r="I197" s="21">
        <v>15645901778</v>
      </c>
      <c r="J197" s="7">
        <v>60</v>
      </c>
      <c r="K197" s="7">
        <v>0</v>
      </c>
      <c r="L197" s="7">
        <v>3</v>
      </c>
      <c r="M197" s="33">
        <f t="shared" si="12"/>
        <v>0</v>
      </c>
      <c r="N197" s="20">
        <f t="shared" si="13"/>
        <v>3</v>
      </c>
      <c r="O197">
        <f>SUMIFS(联通数据!I:I,联通数据!A:A,LEFT(O$1,6),联通数据!C:C,F197)/1000</f>
        <v>60</v>
      </c>
    </row>
    <row r="198" spans="1:15">
      <c r="A198" s="21">
        <v>251615</v>
      </c>
      <c r="B198" s="9" t="s">
        <v>330</v>
      </c>
      <c r="C198" s="9" t="s">
        <v>70</v>
      </c>
      <c r="D198" s="18">
        <v>43469</v>
      </c>
      <c r="E198" s="9" t="s">
        <v>17</v>
      </c>
      <c r="F198" s="21">
        <v>15545421681</v>
      </c>
      <c r="G198" s="9" t="s">
        <v>287</v>
      </c>
      <c r="H198" s="9" t="s">
        <v>314</v>
      </c>
      <c r="I198" s="21">
        <v>18604541277</v>
      </c>
      <c r="J198" s="7">
        <v>0</v>
      </c>
      <c r="K198" s="7">
        <v>0</v>
      </c>
      <c r="L198" s="7">
        <v>0</v>
      </c>
      <c r="M198" s="33">
        <f t="shared" si="12"/>
        <v>0</v>
      </c>
      <c r="N198" s="20">
        <f t="shared" si="13"/>
        <v>0</v>
      </c>
      <c r="O198">
        <f>SUMIFS(联通数据!I:I,联通数据!A:A,LEFT(O$1,6),联通数据!C:C,F198)/1000</f>
        <v>0</v>
      </c>
    </row>
    <row r="199" spans="1:15">
      <c r="A199" s="21">
        <v>251792</v>
      </c>
      <c r="B199" s="9" t="s">
        <v>331</v>
      </c>
      <c r="C199" s="9" t="s">
        <v>77</v>
      </c>
      <c r="D199" s="18">
        <v>43482</v>
      </c>
      <c r="E199" s="9" t="s">
        <v>17</v>
      </c>
      <c r="F199" s="21">
        <v>13263569004</v>
      </c>
      <c r="G199" s="9" t="s">
        <v>292</v>
      </c>
      <c r="H199" s="9" t="s">
        <v>332</v>
      </c>
      <c r="I199" s="21">
        <v>18646410615</v>
      </c>
      <c r="J199" s="7">
        <v>50</v>
      </c>
      <c r="K199" s="7">
        <v>0</v>
      </c>
      <c r="L199" s="7">
        <v>2.5</v>
      </c>
      <c r="M199" s="33">
        <f t="shared" si="12"/>
        <v>0</v>
      </c>
      <c r="N199" s="20">
        <f t="shared" si="13"/>
        <v>2.5</v>
      </c>
      <c r="O199">
        <f>SUMIFS(联通数据!I:I,联通数据!A:A,LEFT(O$1,6),联通数据!C:C,F199)/1000</f>
        <v>50</v>
      </c>
    </row>
    <row r="200" spans="1:15">
      <c r="A200" s="21">
        <v>251951</v>
      </c>
      <c r="B200" s="9" t="s">
        <v>333</v>
      </c>
      <c r="C200" s="9" t="s">
        <v>70</v>
      </c>
      <c r="D200" s="18">
        <v>43491</v>
      </c>
      <c r="E200" s="9" t="s">
        <v>17</v>
      </c>
      <c r="F200" s="21">
        <v>13144547695</v>
      </c>
      <c r="G200" s="9" t="s">
        <v>287</v>
      </c>
      <c r="H200" s="9" t="s">
        <v>314</v>
      </c>
      <c r="I200" s="21">
        <v>18604541277</v>
      </c>
      <c r="J200" s="7">
        <v>0</v>
      </c>
      <c r="K200" s="7">
        <v>0</v>
      </c>
      <c r="L200" s="7">
        <v>0</v>
      </c>
      <c r="M200" s="33">
        <f t="shared" si="12"/>
        <v>0</v>
      </c>
      <c r="N200" s="20">
        <f t="shared" si="13"/>
        <v>0</v>
      </c>
      <c r="O200">
        <f>SUMIFS(联通数据!I:I,联通数据!A:A,LEFT(O$1,6),联通数据!C:C,F200)/1000</f>
        <v>0</v>
      </c>
    </row>
    <row r="201" spans="1:15">
      <c r="A201" s="21">
        <v>251958</v>
      </c>
      <c r="B201" s="9" t="s">
        <v>333</v>
      </c>
      <c r="C201" s="9" t="s">
        <v>70</v>
      </c>
      <c r="D201" s="18">
        <v>43493</v>
      </c>
      <c r="E201" s="9" t="s">
        <v>17</v>
      </c>
      <c r="F201" s="21">
        <v>15545755306</v>
      </c>
      <c r="G201" s="9" t="s">
        <v>287</v>
      </c>
      <c r="H201" s="9" t="s">
        <v>314</v>
      </c>
      <c r="I201" s="21">
        <v>18604541277</v>
      </c>
      <c r="J201" s="7">
        <v>238.15</v>
      </c>
      <c r="K201" s="7">
        <v>0</v>
      </c>
      <c r="L201" s="7">
        <v>11.9075</v>
      </c>
      <c r="M201" s="33">
        <f t="shared" si="12"/>
        <v>0</v>
      </c>
      <c r="N201" s="20">
        <f t="shared" si="13"/>
        <v>11.91</v>
      </c>
      <c r="O201">
        <f>SUMIFS(联通数据!I:I,联通数据!A:A,LEFT(O$1,6),联通数据!C:C,F201)/1000</f>
        <v>238.15</v>
      </c>
    </row>
    <row r="202" spans="1:15">
      <c r="A202" s="21">
        <v>251994</v>
      </c>
      <c r="B202" s="9" t="s">
        <v>334</v>
      </c>
      <c r="C202" s="9" t="s">
        <v>24</v>
      </c>
      <c r="D202" s="18">
        <v>43495</v>
      </c>
      <c r="E202" s="9" t="s">
        <v>17</v>
      </c>
      <c r="F202" s="21">
        <v>18504609615</v>
      </c>
      <c r="G202" s="9" t="s">
        <v>287</v>
      </c>
      <c r="H202" s="9" t="s">
        <v>335</v>
      </c>
      <c r="I202" s="21">
        <v>18603653246</v>
      </c>
      <c r="J202" s="7">
        <v>1640.45</v>
      </c>
      <c r="K202" s="7">
        <v>0</v>
      </c>
      <c r="L202" s="7">
        <v>82.0225</v>
      </c>
      <c r="M202" s="33">
        <f t="shared" si="12"/>
        <v>0.732634338138925</v>
      </c>
      <c r="N202" s="20">
        <f t="shared" si="13"/>
        <v>21.93</v>
      </c>
      <c r="O202">
        <f>SUMIFS(联通数据!I:I,联通数据!A:A,LEFT(O$1,6),联通数据!C:C,F202)/1000</f>
        <v>438.6</v>
      </c>
    </row>
    <row r="203" spans="1:15">
      <c r="A203" s="21">
        <v>252272</v>
      </c>
      <c r="B203" s="9" t="s">
        <v>337</v>
      </c>
      <c r="C203" s="9" t="s">
        <v>24</v>
      </c>
      <c r="D203" s="18">
        <v>43515</v>
      </c>
      <c r="E203" s="9" t="s">
        <v>17</v>
      </c>
      <c r="F203" s="21">
        <v>18545160373</v>
      </c>
      <c r="G203" s="9" t="s">
        <v>287</v>
      </c>
      <c r="H203" s="9" t="s">
        <v>338</v>
      </c>
      <c r="I203" s="21">
        <v>18603655031</v>
      </c>
      <c r="J203" s="7">
        <v>400</v>
      </c>
      <c r="K203" s="7">
        <v>0</v>
      </c>
      <c r="L203" s="7">
        <v>20</v>
      </c>
      <c r="M203" s="33">
        <f t="shared" si="12"/>
        <v>0</v>
      </c>
      <c r="N203" s="20">
        <f t="shared" si="13"/>
        <v>20</v>
      </c>
      <c r="O203">
        <f>SUMIFS(联通数据!I:I,联通数据!A:A,LEFT(O$1,6),联通数据!C:C,F203)/1000</f>
        <v>400</v>
      </c>
    </row>
    <row r="204" spans="1:15">
      <c r="A204" s="21">
        <v>252273</v>
      </c>
      <c r="B204" s="9" t="s">
        <v>339</v>
      </c>
      <c r="C204" s="9" t="s">
        <v>24</v>
      </c>
      <c r="D204" s="18">
        <v>43515</v>
      </c>
      <c r="E204" s="9" t="s">
        <v>17</v>
      </c>
      <c r="F204" s="21">
        <v>18603662037</v>
      </c>
      <c r="G204" s="9" t="s">
        <v>287</v>
      </c>
      <c r="H204" s="9" t="s">
        <v>340</v>
      </c>
      <c r="I204" s="21">
        <v>18603653372</v>
      </c>
      <c r="J204" s="7">
        <v>100</v>
      </c>
      <c r="K204" s="7">
        <v>0</v>
      </c>
      <c r="L204" s="7">
        <v>5</v>
      </c>
      <c r="M204" s="33">
        <f t="shared" si="12"/>
        <v>0</v>
      </c>
      <c r="N204" s="20">
        <f t="shared" si="13"/>
        <v>5</v>
      </c>
      <c r="O204">
        <f>SUMIFS(联通数据!I:I,联通数据!A:A,LEFT(O$1,6),联通数据!C:C,F204)/1000</f>
        <v>100</v>
      </c>
    </row>
    <row r="205" spans="1:15">
      <c r="A205" s="21">
        <v>252598</v>
      </c>
      <c r="B205" s="9" t="s">
        <v>343</v>
      </c>
      <c r="C205" s="9" t="s">
        <v>16</v>
      </c>
      <c r="D205" s="18">
        <v>43537</v>
      </c>
      <c r="E205" s="9" t="s">
        <v>17</v>
      </c>
      <c r="F205" s="21">
        <v>13115590851</v>
      </c>
      <c r="G205" s="9" t="s">
        <v>292</v>
      </c>
      <c r="H205" s="9" t="s">
        <v>344</v>
      </c>
      <c r="I205" s="21">
        <v>15645900806</v>
      </c>
      <c r="J205" s="7">
        <v>5000</v>
      </c>
      <c r="K205" s="7">
        <v>0</v>
      </c>
      <c r="L205" s="7">
        <v>250</v>
      </c>
      <c r="M205" s="33">
        <f t="shared" si="12"/>
        <v>1</v>
      </c>
      <c r="N205" s="20">
        <f t="shared" si="13"/>
        <v>0</v>
      </c>
      <c r="O205">
        <f>SUMIFS(联通数据!I:I,联通数据!A:A,LEFT(O$1,6),联通数据!C:C,F205)/1000</f>
        <v>0</v>
      </c>
    </row>
    <row r="206" spans="1:15">
      <c r="A206" s="21">
        <v>252713</v>
      </c>
      <c r="B206" s="9" t="s">
        <v>345</v>
      </c>
      <c r="C206" s="9" t="s">
        <v>67</v>
      </c>
      <c r="D206" s="18">
        <v>43544</v>
      </c>
      <c r="E206" s="9" t="s">
        <v>17</v>
      </c>
      <c r="F206" s="21">
        <v>17604559120</v>
      </c>
      <c r="G206" s="9" t="s">
        <v>287</v>
      </c>
      <c r="H206" s="9" t="s">
        <v>346</v>
      </c>
      <c r="I206" s="21">
        <v>15645501077</v>
      </c>
      <c r="J206" s="7">
        <v>50</v>
      </c>
      <c r="K206" s="7">
        <v>0</v>
      </c>
      <c r="L206" s="7">
        <v>2.5</v>
      </c>
      <c r="M206" s="33">
        <f t="shared" si="12"/>
        <v>0</v>
      </c>
      <c r="N206" s="20">
        <f t="shared" si="13"/>
        <v>2.5</v>
      </c>
      <c r="O206">
        <f>SUMIFS(联通数据!I:I,联通数据!A:A,LEFT(O$1,6),联通数据!C:C,F206)/1000</f>
        <v>50</v>
      </c>
    </row>
    <row r="207" spans="1:15">
      <c r="A207" s="21">
        <v>252719</v>
      </c>
      <c r="B207" s="9" t="s">
        <v>215</v>
      </c>
      <c r="C207" s="9" t="s">
        <v>29</v>
      </c>
      <c r="D207" s="18">
        <v>43544</v>
      </c>
      <c r="E207" s="9" t="s">
        <v>17</v>
      </c>
      <c r="F207" s="21">
        <v>13045202870</v>
      </c>
      <c r="G207" s="9" t="s">
        <v>292</v>
      </c>
      <c r="H207" s="9" t="s">
        <v>131</v>
      </c>
      <c r="I207" s="21">
        <v>15645202539</v>
      </c>
      <c r="J207" s="7">
        <v>0</v>
      </c>
      <c r="K207" s="7">
        <v>0</v>
      </c>
      <c r="L207" s="7">
        <v>0</v>
      </c>
      <c r="M207" s="33">
        <f t="shared" si="12"/>
        <v>0</v>
      </c>
      <c r="N207" s="20">
        <f t="shared" si="13"/>
        <v>0</v>
      </c>
      <c r="O207">
        <f>SUMIFS(联通数据!I:I,联通数据!A:A,LEFT(O$1,6),联通数据!C:C,F207)/1000</f>
        <v>0</v>
      </c>
    </row>
    <row r="208" spans="1:15">
      <c r="A208" s="21">
        <v>252729</v>
      </c>
      <c r="B208" s="9" t="s">
        <v>347</v>
      </c>
      <c r="C208" s="9" t="s">
        <v>34</v>
      </c>
      <c r="D208" s="18">
        <v>43544</v>
      </c>
      <c r="E208" s="9" t="s">
        <v>17</v>
      </c>
      <c r="F208" s="21">
        <v>13204586331</v>
      </c>
      <c r="G208" s="9" t="s">
        <v>287</v>
      </c>
      <c r="H208" s="9" t="s">
        <v>348</v>
      </c>
      <c r="I208" s="21">
        <v>15645887185</v>
      </c>
      <c r="J208" s="7">
        <v>100</v>
      </c>
      <c r="K208" s="7">
        <v>0</v>
      </c>
      <c r="L208" s="7">
        <v>5</v>
      </c>
      <c r="M208" s="33">
        <f t="shared" si="12"/>
        <v>1</v>
      </c>
      <c r="N208" s="20">
        <f t="shared" si="13"/>
        <v>0</v>
      </c>
      <c r="O208">
        <f>SUMIFS(联通数据!I:I,联通数据!A:A,LEFT(O$1,6),联通数据!C:C,F208)/1000</f>
        <v>0</v>
      </c>
    </row>
    <row r="209" spans="1:15">
      <c r="A209" s="21">
        <v>252985</v>
      </c>
      <c r="B209" s="9" t="s">
        <v>350</v>
      </c>
      <c r="C209" s="9" t="s">
        <v>24</v>
      </c>
      <c r="D209" s="18">
        <v>43557</v>
      </c>
      <c r="E209" s="9" t="s">
        <v>17</v>
      </c>
      <c r="F209" s="21">
        <v>15663662123</v>
      </c>
      <c r="G209" s="9" t="s">
        <v>287</v>
      </c>
      <c r="H209" s="9" t="s">
        <v>351</v>
      </c>
      <c r="I209" s="21">
        <v>18645178252</v>
      </c>
      <c r="J209" s="7">
        <v>21931.15</v>
      </c>
      <c r="K209" s="7">
        <v>0</v>
      </c>
      <c r="L209" s="7">
        <v>1096.5575</v>
      </c>
      <c r="M209" s="33">
        <f t="shared" si="12"/>
        <v>0</v>
      </c>
      <c r="N209" s="20">
        <f t="shared" si="13"/>
        <v>1096.56</v>
      </c>
      <c r="O209">
        <f>SUMIFS(联通数据!I:I,联通数据!A:A,LEFT(O$1,6),联通数据!C:C,F209)/1000</f>
        <v>21931.15</v>
      </c>
    </row>
    <row r="210" spans="1:15">
      <c r="A210" s="21">
        <v>253068</v>
      </c>
      <c r="B210" s="9" t="s">
        <v>352</v>
      </c>
      <c r="C210" s="9" t="s">
        <v>168</v>
      </c>
      <c r="D210" s="18">
        <v>43559</v>
      </c>
      <c r="E210" s="9" t="s">
        <v>17</v>
      </c>
      <c r="F210" s="21">
        <v>13212947757</v>
      </c>
      <c r="G210" s="9" t="s">
        <v>287</v>
      </c>
      <c r="H210" s="9" t="s">
        <v>353</v>
      </c>
      <c r="I210" s="21">
        <v>18604694244</v>
      </c>
      <c r="J210" s="7">
        <v>156.2</v>
      </c>
      <c r="K210" s="7">
        <v>0</v>
      </c>
      <c r="L210" s="7">
        <v>7.81</v>
      </c>
      <c r="M210" s="33">
        <f t="shared" si="12"/>
        <v>0</v>
      </c>
      <c r="N210" s="20">
        <f t="shared" si="13"/>
        <v>7.81</v>
      </c>
      <c r="O210">
        <f>SUMIFS(联通数据!I:I,联通数据!A:A,LEFT(O$1,6),联通数据!C:C,F210)/1000</f>
        <v>156.2</v>
      </c>
    </row>
    <row r="211" spans="1:15">
      <c r="A211" s="21">
        <v>253903</v>
      </c>
      <c r="B211" s="9" t="s">
        <v>365</v>
      </c>
      <c r="C211" s="9" t="s">
        <v>21</v>
      </c>
      <c r="D211" s="18">
        <v>43606</v>
      </c>
      <c r="E211" s="9" t="s">
        <v>17</v>
      </c>
      <c r="F211" s="21">
        <v>13206861591</v>
      </c>
      <c r="G211" s="9" t="s">
        <v>292</v>
      </c>
      <c r="H211" s="9" t="s">
        <v>366</v>
      </c>
      <c r="I211" s="21">
        <v>18604530192</v>
      </c>
      <c r="J211" s="7">
        <v>191.9</v>
      </c>
      <c r="K211" s="7">
        <v>0</v>
      </c>
      <c r="L211" s="7">
        <v>9.595</v>
      </c>
      <c r="M211" s="33">
        <f t="shared" si="12"/>
        <v>0</v>
      </c>
      <c r="N211" s="20">
        <f t="shared" si="13"/>
        <v>9.6</v>
      </c>
      <c r="O211">
        <f>SUMIFS(联通数据!I:I,联通数据!A:A,LEFT(O$1,6),联通数据!C:C,F211)/1000</f>
        <v>191.9</v>
      </c>
    </row>
    <row r="212" spans="1:15">
      <c r="A212" s="21">
        <v>253920</v>
      </c>
      <c r="B212" s="9" t="s">
        <v>367</v>
      </c>
      <c r="C212" s="9" t="s">
        <v>24</v>
      </c>
      <c r="D212" s="18">
        <v>43607</v>
      </c>
      <c r="E212" s="9" t="s">
        <v>17</v>
      </c>
      <c r="F212" s="21">
        <v>16603692212</v>
      </c>
      <c r="G212" s="9" t="s">
        <v>287</v>
      </c>
      <c r="H212" s="9" t="s">
        <v>205</v>
      </c>
      <c r="I212" s="21">
        <v>18603655971</v>
      </c>
      <c r="J212" s="7">
        <v>4.02</v>
      </c>
      <c r="K212" s="7">
        <v>0</v>
      </c>
      <c r="L212" s="7">
        <v>0.201</v>
      </c>
      <c r="M212" s="33">
        <f t="shared" si="12"/>
        <v>0</v>
      </c>
      <c r="N212" s="20">
        <f t="shared" si="13"/>
        <v>0.2</v>
      </c>
      <c r="O212">
        <f>SUMIFS(联通数据!I:I,联通数据!A:A,LEFT(O$1,6),联通数据!C:C,F212)/1000</f>
        <v>4.02</v>
      </c>
    </row>
    <row r="213" spans="1:15">
      <c r="A213" s="21">
        <v>253944</v>
      </c>
      <c r="B213" s="9" t="s">
        <v>368</v>
      </c>
      <c r="C213" s="9" t="s">
        <v>16</v>
      </c>
      <c r="D213" s="18">
        <v>43608</v>
      </c>
      <c r="E213" s="9" t="s">
        <v>17</v>
      </c>
      <c r="F213" s="21">
        <v>15604597753</v>
      </c>
      <c r="G213" s="9" t="s">
        <v>292</v>
      </c>
      <c r="H213" s="9" t="s">
        <v>369</v>
      </c>
      <c r="I213" s="21">
        <v>15645900188</v>
      </c>
      <c r="J213" s="7">
        <v>0.85</v>
      </c>
      <c r="K213" s="7">
        <v>0</v>
      </c>
      <c r="L213" s="7">
        <v>0.0425</v>
      </c>
      <c r="M213" s="33">
        <f t="shared" si="12"/>
        <v>0</v>
      </c>
      <c r="N213" s="20">
        <f t="shared" si="13"/>
        <v>0.04</v>
      </c>
      <c r="O213">
        <f>SUMIFS(联通数据!I:I,联通数据!A:A,LEFT(O$1,6),联通数据!C:C,F213)/1000</f>
        <v>0.85</v>
      </c>
    </row>
    <row r="214" spans="1:15">
      <c r="A214" s="21">
        <v>254181</v>
      </c>
      <c r="B214" s="9" t="s">
        <v>371</v>
      </c>
      <c r="C214" s="9" t="s">
        <v>24</v>
      </c>
      <c r="D214" s="18">
        <v>43620</v>
      </c>
      <c r="E214" s="9" t="s">
        <v>17</v>
      </c>
      <c r="F214" s="21">
        <v>13244650213</v>
      </c>
      <c r="G214" s="9" t="s">
        <v>287</v>
      </c>
      <c r="H214" s="9" t="s">
        <v>203</v>
      </c>
      <c r="I214" s="21">
        <v>18603658121</v>
      </c>
      <c r="J214" s="7">
        <v>400</v>
      </c>
      <c r="K214" s="7">
        <v>0</v>
      </c>
      <c r="L214" s="7">
        <v>20</v>
      </c>
      <c r="M214" s="33">
        <f t="shared" si="12"/>
        <v>0</v>
      </c>
      <c r="N214" s="20">
        <f t="shared" si="13"/>
        <v>20</v>
      </c>
      <c r="O214">
        <f>SUMIFS(联通数据!I:I,联通数据!A:A,LEFT(O$1,6),联通数据!C:C,F214)/1000</f>
        <v>400</v>
      </c>
    </row>
    <row r="215" spans="1:15">
      <c r="A215" s="21">
        <v>254183</v>
      </c>
      <c r="B215" s="9" t="s">
        <v>372</v>
      </c>
      <c r="C215" s="9" t="s">
        <v>70</v>
      </c>
      <c r="D215" s="18">
        <v>43620</v>
      </c>
      <c r="E215" s="9" t="s">
        <v>17</v>
      </c>
      <c r="F215" s="21">
        <v>13091627073</v>
      </c>
      <c r="G215" s="9" t="s">
        <v>287</v>
      </c>
      <c r="H215" s="9" t="s">
        <v>203</v>
      </c>
      <c r="I215" s="21">
        <v>18603658121</v>
      </c>
      <c r="J215" s="7">
        <v>0</v>
      </c>
      <c r="K215" s="7">
        <v>0</v>
      </c>
      <c r="L215" s="7">
        <v>0</v>
      </c>
      <c r="M215" s="33">
        <f t="shared" si="12"/>
        <v>0</v>
      </c>
      <c r="N215" s="20">
        <f t="shared" si="13"/>
        <v>0</v>
      </c>
      <c r="O215">
        <f>SUMIFS(联通数据!I:I,联通数据!A:A,LEFT(O$1,6),联通数据!C:C,F215)/1000</f>
        <v>100</v>
      </c>
    </row>
    <row r="216" spans="1:15">
      <c r="A216" s="21">
        <v>254187</v>
      </c>
      <c r="B216" s="9">
        <v>1</v>
      </c>
      <c r="C216" s="9" t="s">
        <v>70</v>
      </c>
      <c r="D216" s="18">
        <v>43620</v>
      </c>
      <c r="E216" s="9" t="s">
        <v>17</v>
      </c>
      <c r="F216" s="21">
        <v>13149540770</v>
      </c>
      <c r="G216" s="9" t="s">
        <v>287</v>
      </c>
      <c r="H216" s="9" t="s">
        <v>289</v>
      </c>
      <c r="I216" s="21" t="s">
        <v>289</v>
      </c>
      <c r="J216" s="7">
        <v>0</v>
      </c>
      <c r="K216" s="7">
        <v>0</v>
      </c>
      <c r="L216" s="7">
        <v>0</v>
      </c>
      <c r="M216" s="33">
        <f t="shared" si="12"/>
        <v>0</v>
      </c>
      <c r="N216" s="20">
        <f t="shared" si="13"/>
        <v>0</v>
      </c>
      <c r="O216">
        <f>SUMIFS(联通数据!I:I,联通数据!A:A,LEFT(O$1,6),联通数据!C:C,F216)/1000</f>
        <v>0</v>
      </c>
    </row>
    <row r="217" spans="1:15">
      <c r="A217" s="21">
        <v>254566</v>
      </c>
      <c r="B217" s="9" t="s">
        <v>231</v>
      </c>
      <c r="C217" s="9" t="s">
        <v>16</v>
      </c>
      <c r="D217" s="18">
        <v>43636</v>
      </c>
      <c r="E217" s="9" t="s">
        <v>17</v>
      </c>
      <c r="F217" s="21">
        <v>16645676836</v>
      </c>
      <c r="G217" s="9" t="s">
        <v>292</v>
      </c>
      <c r="H217" s="9" t="s">
        <v>232</v>
      </c>
      <c r="I217" s="21">
        <v>15645900690</v>
      </c>
      <c r="J217" s="7">
        <v>800</v>
      </c>
      <c r="K217" s="7">
        <v>0</v>
      </c>
      <c r="L217" s="7">
        <v>40</v>
      </c>
      <c r="M217" s="33">
        <f t="shared" si="12"/>
        <v>0</v>
      </c>
      <c r="N217" s="20">
        <f t="shared" si="13"/>
        <v>40</v>
      </c>
      <c r="O217">
        <f>SUMIFS(联通数据!I:I,联通数据!A:A,LEFT(O$1,6),联通数据!C:C,F217)/1000</f>
        <v>800</v>
      </c>
    </row>
    <row r="218" spans="1:15">
      <c r="A218" s="21">
        <v>254644</v>
      </c>
      <c r="B218" s="9" t="s">
        <v>373</v>
      </c>
      <c r="C218" s="9" t="s">
        <v>29</v>
      </c>
      <c r="D218" s="18">
        <v>43641</v>
      </c>
      <c r="E218" s="9" t="s">
        <v>17</v>
      </c>
      <c r="F218" s="21">
        <v>13206510697</v>
      </c>
      <c r="G218" s="9" t="s">
        <v>292</v>
      </c>
      <c r="H218" s="9" t="s">
        <v>374</v>
      </c>
      <c r="I218" s="21">
        <v>15645256076</v>
      </c>
      <c r="J218" s="7">
        <v>2.6</v>
      </c>
      <c r="K218" s="7">
        <v>0</v>
      </c>
      <c r="L218" s="7">
        <v>0.13</v>
      </c>
      <c r="M218" s="33">
        <f t="shared" si="12"/>
        <v>0</v>
      </c>
      <c r="N218" s="20">
        <f t="shared" si="13"/>
        <v>0.13</v>
      </c>
      <c r="O218">
        <f>SUMIFS(联通数据!I:I,联通数据!A:A,LEFT(O$1,6),联通数据!C:C,F218)/1000</f>
        <v>2.6</v>
      </c>
    </row>
    <row r="219" spans="1:15">
      <c r="A219" s="21">
        <v>254650</v>
      </c>
      <c r="B219" s="9" t="s">
        <v>375</v>
      </c>
      <c r="C219" s="9" t="s">
        <v>16</v>
      </c>
      <c r="D219" s="18">
        <v>43641</v>
      </c>
      <c r="E219" s="9" t="s">
        <v>17</v>
      </c>
      <c r="F219" s="21">
        <v>15604593027</v>
      </c>
      <c r="G219" s="9" t="s">
        <v>292</v>
      </c>
      <c r="H219" s="9" t="s">
        <v>151</v>
      </c>
      <c r="I219" s="21">
        <v>15645902632</v>
      </c>
      <c r="J219" s="7">
        <v>400</v>
      </c>
      <c r="K219" s="7">
        <v>0</v>
      </c>
      <c r="L219" s="7">
        <v>20</v>
      </c>
      <c r="M219" s="33">
        <f t="shared" si="12"/>
        <v>0</v>
      </c>
      <c r="N219" s="20">
        <f t="shared" si="13"/>
        <v>20</v>
      </c>
      <c r="O219">
        <f>SUMIFS(联通数据!I:I,联通数据!A:A,LEFT(O$1,6),联通数据!C:C,F219)/1000</f>
        <v>400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1"/>
  <sheetViews>
    <sheetView workbookViewId="0">
      <pane xSplit="14" ySplit="1" topLeftCell="O215" activePane="bottomRight" state="frozen"/>
      <selection/>
      <selection pane="topRight"/>
      <selection pane="bottomLeft"/>
      <selection pane="bottomRight" activeCell="L213" sqref="L213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8" width="7.875" style="14" customWidth="1"/>
    <col min="9" max="9" width="11.125" style="14" customWidth="1"/>
    <col min="10" max="10" width="10.375"/>
    <col min="12" max="12" width="9.375"/>
    <col min="13" max="13" width="9.25"/>
    <col min="14" max="14" width="11.5"/>
    <col min="15" max="15" width="9.375"/>
  </cols>
  <sheetData>
    <row r="1" ht="24" spans="1:15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31" t="s">
        <v>9</v>
      </c>
      <c r="K1" s="31" t="s">
        <v>10</v>
      </c>
      <c r="L1" s="32" t="s">
        <v>290</v>
      </c>
      <c r="M1" s="4" t="s">
        <v>12</v>
      </c>
      <c r="N1" s="4" t="s">
        <v>13</v>
      </c>
      <c r="O1" t="s">
        <v>376</v>
      </c>
    </row>
    <row r="2" spans="1:15">
      <c r="A2" s="9">
        <v>222412</v>
      </c>
      <c r="B2" s="9" t="s">
        <v>15</v>
      </c>
      <c r="C2" s="9" t="s">
        <v>16</v>
      </c>
      <c r="D2" s="18">
        <v>42166</v>
      </c>
      <c r="E2" s="9" t="s">
        <v>17</v>
      </c>
      <c r="F2" s="9">
        <v>18603679568</v>
      </c>
      <c r="G2" s="9" t="s">
        <v>292</v>
      </c>
      <c r="H2" s="9" t="s">
        <v>19</v>
      </c>
      <c r="I2" s="9">
        <v>15645900204</v>
      </c>
      <c r="J2" s="7">
        <v>800</v>
      </c>
      <c r="K2" s="7">
        <v>0</v>
      </c>
      <c r="L2" s="7">
        <v>40</v>
      </c>
      <c r="M2" s="33">
        <f>IF(J2+K2&gt;0,1-O2/(J2+K2),0)</f>
        <v>0</v>
      </c>
      <c r="N2" s="20">
        <f>ROUND(L2*(1-M2),2)</f>
        <v>40</v>
      </c>
      <c r="O2">
        <f>SUMIFS(联通数据!I:I,联通数据!A:A,LEFT(O$1,6),联通数据!C:C,F2)/1000</f>
        <v>800</v>
      </c>
    </row>
    <row r="3" spans="1:15">
      <c r="A3" s="9">
        <v>223048</v>
      </c>
      <c r="B3" s="9" t="s">
        <v>20</v>
      </c>
      <c r="C3" s="9" t="s">
        <v>21</v>
      </c>
      <c r="D3" s="18">
        <v>42186</v>
      </c>
      <c r="E3" s="9" t="s">
        <v>17</v>
      </c>
      <c r="F3" s="9">
        <v>15694538416</v>
      </c>
      <c r="G3" s="9" t="s">
        <v>292</v>
      </c>
      <c r="H3" s="9" t="s">
        <v>22</v>
      </c>
      <c r="I3" s="9">
        <v>18604530197</v>
      </c>
      <c r="J3" s="7">
        <v>0</v>
      </c>
      <c r="K3" s="7">
        <v>0</v>
      </c>
      <c r="L3" s="7">
        <v>0</v>
      </c>
      <c r="M3" s="33">
        <f t="shared" ref="M3:M66" si="0">IF(J3+K3&gt;0,1-O3/(J3+K3),0)</f>
        <v>0</v>
      </c>
      <c r="N3" s="20">
        <f t="shared" ref="N3:N66" si="1">ROUND(L3*(1-M3),2)</f>
        <v>0</v>
      </c>
      <c r="O3">
        <f>SUMIFS(联通数据!I:I,联通数据!A:A,LEFT(O$1,6),联通数据!C:C,F3)/1000</f>
        <v>0</v>
      </c>
    </row>
    <row r="4" spans="1:15">
      <c r="A4" s="9">
        <v>224085</v>
      </c>
      <c r="B4" s="9" t="s">
        <v>23</v>
      </c>
      <c r="C4" s="9" t="s">
        <v>24</v>
      </c>
      <c r="D4" s="18">
        <v>42221</v>
      </c>
      <c r="E4" s="9" t="s">
        <v>17</v>
      </c>
      <c r="F4" s="9">
        <v>13101605147</v>
      </c>
      <c r="G4" s="9" t="s">
        <v>292</v>
      </c>
      <c r="H4" s="9" t="s">
        <v>25</v>
      </c>
      <c r="I4" s="9">
        <v>18603655990</v>
      </c>
      <c r="J4" s="7">
        <v>0</v>
      </c>
      <c r="K4" s="7">
        <v>0</v>
      </c>
      <c r="L4" s="7">
        <v>0</v>
      </c>
      <c r="M4" s="33">
        <f t="shared" si="0"/>
        <v>0</v>
      </c>
      <c r="N4" s="20">
        <f t="shared" si="1"/>
        <v>0</v>
      </c>
      <c r="O4">
        <f>SUMIFS(联通数据!I:I,联通数据!A:A,LEFT(O$1,6),联通数据!C:C,F4)/1000</f>
        <v>0</v>
      </c>
    </row>
    <row r="5" spans="1:15">
      <c r="A5" s="9">
        <v>224098</v>
      </c>
      <c r="B5" s="9" t="s">
        <v>26</v>
      </c>
      <c r="C5" s="9" t="s">
        <v>16</v>
      </c>
      <c r="D5" s="18">
        <v>42222</v>
      </c>
      <c r="E5" s="9" t="s">
        <v>17</v>
      </c>
      <c r="F5" s="9">
        <v>13029828095</v>
      </c>
      <c r="G5" s="9" t="s">
        <v>292</v>
      </c>
      <c r="H5" s="9" t="s">
        <v>27</v>
      </c>
      <c r="I5" s="9">
        <v>15645903151</v>
      </c>
      <c r="J5" s="7">
        <v>0</v>
      </c>
      <c r="K5" s="7">
        <v>0</v>
      </c>
      <c r="L5" s="7">
        <v>0</v>
      </c>
      <c r="M5" s="33">
        <f t="shared" si="0"/>
        <v>0</v>
      </c>
      <c r="N5" s="20">
        <f t="shared" si="1"/>
        <v>0</v>
      </c>
      <c r="O5">
        <f>SUMIFS(联通数据!I:I,联通数据!A:A,LEFT(O$1,6),联通数据!C:C,F5)/1000</f>
        <v>0</v>
      </c>
    </row>
    <row r="6" spans="1:15">
      <c r="A6" s="9">
        <v>224191</v>
      </c>
      <c r="B6" s="9" t="s">
        <v>28</v>
      </c>
      <c r="C6" s="9" t="s">
        <v>29</v>
      </c>
      <c r="D6" s="18">
        <v>42227</v>
      </c>
      <c r="E6" s="9" t="s">
        <v>17</v>
      </c>
      <c r="F6" s="9">
        <v>13089755402</v>
      </c>
      <c r="G6" s="9" t="s">
        <v>292</v>
      </c>
      <c r="H6" s="9" t="s">
        <v>30</v>
      </c>
      <c r="I6" s="9">
        <v>15646202616</v>
      </c>
      <c r="J6" s="7">
        <v>0</v>
      </c>
      <c r="K6" s="7">
        <v>0</v>
      </c>
      <c r="L6" s="7">
        <v>0</v>
      </c>
      <c r="M6" s="33">
        <f t="shared" si="0"/>
        <v>0</v>
      </c>
      <c r="N6" s="20">
        <f t="shared" si="1"/>
        <v>0</v>
      </c>
      <c r="O6">
        <f>SUMIFS(联通数据!I:I,联通数据!A:A,LEFT(O$1,6),联通数据!C:C,F6)/1000</f>
        <v>0</v>
      </c>
    </row>
    <row r="7" spans="1:15">
      <c r="A7" s="9">
        <v>224497</v>
      </c>
      <c r="B7" s="9" t="s">
        <v>31</v>
      </c>
      <c r="C7" s="9" t="s">
        <v>21</v>
      </c>
      <c r="D7" s="18">
        <v>42236</v>
      </c>
      <c r="E7" s="9" t="s">
        <v>17</v>
      </c>
      <c r="F7" s="9">
        <v>13039700587</v>
      </c>
      <c r="G7" s="9" t="s">
        <v>292</v>
      </c>
      <c r="H7" s="9" t="s">
        <v>32</v>
      </c>
      <c r="I7" s="9">
        <v>18604530226</v>
      </c>
      <c r="J7" s="7">
        <v>312.78</v>
      </c>
      <c r="K7" s="7">
        <v>0</v>
      </c>
      <c r="L7" s="7">
        <v>15.639</v>
      </c>
      <c r="M7" s="33">
        <f t="shared" si="0"/>
        <v>0</v>
      </c>
      <c r="N7" s="20">
        <f t="shared" si="1"/>
        <v>15.64</v>
      </c>
      <c r="O7">
        <f>SUMIFS(联通数据!I:I,联通数据!A:A,LEFT(O$1,6),联通数据!C:C,F7)/1000</f>
        <v>312.78</v>
      </c>
    </row>
    <row r="8" spans="1:15">
      <c r="A8" s="9">
        <v>224782</v>
      </c>
      <c r="B8" s="9" t="s">
        <v>33</v>
      </c>
      <c r="C8" s="9" t="s">
        <v>34</v>
      </c>
      <c r="D8" s="18">
        <v>42248</v>
      </c>
      <c r="E8" s="9" t="s">
        <v>17</v>
      </c>
      <c r="F8" s="9">
        <v>18645845558</v>
      </c>
      <c r="G8" s="9" t="s">
        <v>287</v>
      </c>
      <c r="H8" s="9" t="s">
        <v>35</v>
      </c>
      <c r="I8" s="9">
        <v>15645887172</v>
      </c>
      <c r="J8" s="7">
        <v>0</v>
      </c>
      <c r="K8" s="7">
        <v>0</v>
      </c>
      <c r="L8" s="7">
        <v>0</v>
      </c>
      <c r="M8" s="33">
        <f t="shared" si="0"/>
        <v>0</v>
      </c>
      <c r="N8" s="20">
        <f t="shared" si="1"/>
        <v>0</v>
      </c>
      <c r="O8">
        <f>SUMIFS(联通数据!I:I,联通数据!A:A,LEFT(O$1,6),联通数据!C:C,F8)/1000</f>
        <v>0</v>
      </c>
    </row>
    <row r="9" spans="1:15">
      <c r="A9" s="9">
        <v>225078</v>
      </c>
      <c r="B9" s="9" t="s">
        <v>36</v>
      </c>
      <c r="C9" s="9" t="s">
        <v>34</v>
      </c>
      <c r="D9" s="18">
        <v>42257</v>
      </c>
      <c r="E9" s="9" t="s">
        <v>17</v>
      </c>
      <c r="F9" s="9">
        <v>13194585998</v>
      </c>
      <c r="G9" s="9" t="s">
        <v>292</v>
      </c>
      <c r="H9" s="9" t="s">
        <v>37</v>
      </c>
      <c r="I9" s="9">
        <v>15645887464</v>
      </c>
      <c r="J9" s="7">
        <v>0</v>
      </c>
      <c r="K9" s="7">
        <v>0</v>
      </c>
      <c r="L9" s="7">
        <v>0</v>
      </c>
      <c r="M9" s="33">
        <f t="shared" si="0"/>
        <v>0</v>
      </c>
      <c r="N9" s="20">
        <f t="shared" si="1"/>
        <v>0</v>
      </c>
      <c r="O9">
        <f>SUMIFS(联通数据!I:I,联通数据!A:A,LEFT(O$1,6),联通数据!C:C,F9)/1000</f>
        <v>0</v>
      </c>
    </row>
    <row r="10" spans="1:15">
      <c r="A10" s="9">
        <v>225177</v>
      </c>
      <c r="B10" s="9" t="s">
        <v>38</v>
      </c>
      <c r="C10" s="9" t="s">
        <v>39</v>
      </c>
      <c r="D10" s="18">
        <v>42261</v>
      </c>
      <c r="E10" s="9" t="s">
        <v>17</v>
      </c>
      <c r="F10" s="9">
        <v>13144665014</v>
      </c>
      <c r="G10" s="9" t="s">
        <v>292</v>
      </c>
      <c r="H10" s="9" t="s">
        <v>40</v>
      </c>
      <c r="I10" s="9">
        <v>18604664632</v>
      </c>
      <c r="J10" s="7">
        <v>0</v>
      </c>
      <c r="K10" s="7">
        <v>0</v>
      </c>
      <c r="L10" s="7">
        <v>0</v>
      </c>
      <c r="M10" s="33">
        <f t="shared" si="0"/>
        <v>0</v>
      </c>
      <c r="N10" s="20">
        <f t="shared" si="1"/>
        <v>0</v>
      </c>
      <c r="O10">
        <f>SUMIFS(联通数据!I:I,联通数据!A:A,LEFT(O$1,6),联通数据!C:C,F10)/1000</f>
        <v>0</v>
      </c>
    </row>
    <row r="11" spans="1:15">
      <c r="A11" s="9">
        <v>225304</v>
      </c>
      <c r="B11" s="9" t="s">
        <v>41</v>
      </c>
      <c r="C11" s="9" t="s">
        <v>21</v>
      </c>
      <c r="D11" s="18">
        <v>42264</v>
      </c>
      <c r="E11" s="9" t="s">
        <v>17</v>
      </c>
      <c r="F11" s="9">
        <v>15636360052</v>
      </c>
      <c r="G11" s="9" t="s">
        <v>292</v>
      </c>
      <c r="H11" s="9" t="s">
        <v>42</v>
      </c>
      <c r="I11" s="9">
        <v>18604530032</v>
      </c>
      <c r="J11" s="7">
        <v>0</v>
      </c>
      <c r="K11" s="7">
        <v>0</v>
      </c>
      <c r="L11" s="7">
        <v>0</v>
      </c>
      <c r="M11" s="33">
        <f t="shared" si="0"/>
        <v>0</v>
      </c>
      <c r="N11" s="20">
        <f t="shared" si="1"/>
        <v>0</v>
      </c>
      <c r="O11">
        <f>SUMIFS(联通数据!I:I,联通数据!A:A,LEFT(O$1,6),联通数据!C:C,F11)/1000</f>
        <v>0</v>
      </c>
    </row>
    <row r="12" spans="1:15">
      <c r="A12" s="9">
        <v>225587</v>
      </c>
      <c r="B12" s="9" t="s">
        <v>43</v>
      </c>
      <c r="C12" s="9" t="s">
        <v>29</v>
      </c>
      <c r="D12" s="18">
        <v>42272</v>
      </c>
      <c r="E12" s="9" t="s">
        <v>17</v>
      </c>
      <c r="F12" s="9">
        <v>15636260172</v>
      </c>
      <c r="G12" s="9" t="s">
        <v>292</v>
      </c>
      <c r="H12" s="9" t="s">
        <v>44</v>
      </c>
      <c r="I12" s="9">
        <v>15645201900</v>
      </c>
      <c r="J12" s="7">
        <v>0</v>
      </c>
      <c r="K12" s="7">
        <v>0</v>
      </c>
      <c r="L12" s="7">
        <v>0</v>
      </c>
      <c r="M12" s="33">
        <f t="shared" si="0"/>
        <v>0</v>
      </c>
      <c r="N12" s="20">
        <f t="shared" si="1"/>
        <v>0</v>
      </c>
      <c r="O12">
        <f>SUMIFS(联通数据!I:I,联通数据!A:A,LEFT(O$1,6),联通数据!C:C,F12)/1000</f>
        <v>0</v>
      </c>
    </row>
    <row r="13" spans="1:15">
      <c r="A13" s="9">
        <v>225600</v>
      </c>
      <c r="B13" s="9" t="s">
        <v>45</v>
      </c>
      <c r="C13" s="9" t="s">
        <v>21</v>
      </c>
      <c r="D13" s="18">
        <v>42272</v>
      </c>
      <c r="E13" s="9" t="s">
        <v>17</v>
      </c>
      <c r="F13" s="9">
        <v>13204536925</v>
      </c>
      <c r="G13" s="9" t="s">
        <v>292</v>
      </c>
      <c r="H13" s="9" t="s">
        <v>46</v>
      </c>
      <c r="I13" s="9">
        <v>18604532572</v>
      </c>
      <c r="J13" s="7">
        <v>0</v>
      </c>
      <c r="K13" s="7">
        <v>0</v>
      </c>
      <c r="L13" s="7">
        <v>0</v>
      </c>
      <c r="M13" s="33">
        <f t="shared" si="0"/>
        <v>0</v>
      </c>
      <c r="N13" s="20">
        <f t="shared" si="1"/>
        <v>0</v>
      </c>
      <c r="O13">
        <f>SUMIFS(联通数据!I:I,联通数据!A:A,LEFT(O$1,6),联通数据!C:C,F13)/1000</f>
        <v>0</v>
      </c>
    </row>
    <row r="14" spans="1:15">
      <c r="A14" s="9">
        <v>225632</v>
      </c>
      <c r="B14" s="9" t="s">
        <v>47</v>
      </c>
      <c r="C14" s="9" t="s">
        <v>21</v>
      </c>
      <c r="D14" s="18">
        <v>42274</v>
      </c>
      <c r="E14" s="9" t="s">
        <v>17</v>
      </c>
      <c r="F14" s="9">
        <v>13224639887</v>
      </c>
      <c r="G14" s="9" t="s">
        <v>292</v>
      </c>
      <c r="H14" s="9" t="s">
        <v>48</v>
      </c>
      <c r="I14" s="9">
        <v>18604531815</v>
      </c>
      <c r="J14" s="7">
        <v>200</v>
      </c>
      <c r="K14" s="7">
        <v>0</v>
      </c>
      <c r="L14" s="7">
        <v>10</v>
      </c>
      <c r="M14" s="33">
        <f t="shared" si="0"/>
        <v>0.75</v>
      </c>
      <c r="N14" s="20">
        <f t="shared" si="1"/>
        <v>2.5</v>
      </c>
      <c r="O14">
        <f>SUMIFS(联通数据!I:I,联通数据!A:A,LEFT(O$1,6),联通数据!C:C,F14)/1000</f>
        <v>50</v>
      </c>
    </row>
    <row r="15" spans="1:15">
      <c r="A15" s="9">
        <v>225806</v>
      </c>
      <c r="B15" s="9" t="s">
        <v>49</v>
      </c>
      <c r="C15" s="9" t="s">
        <v>24</v>
      </c>
      <c r="D15" s="18">
        <v>42286</v>
      </c>
      <c r="E15" s="9" t="s">
        <v>17</v>
      </c>
      <c r="F15" s="9">
        <v>15636027256</v>
      </c>
      <c r="G15" s="9" t="s">
        <v>292</v>
      </c>
      <c r="H15" s="9" t="s">
        <v>50</v>
      </c>
      <c r="I15" s="9">
        <v>18603609095</v>
      </c>
      <c r="J15" s="7">
        <v>0</v>
      </c>
      <c r="K15" s="7">
        <v>0</v>
      </c>
      <c r="L15" s="7">
        <v>0</v>
      </c>
      <c r="M15" s="33">
        <f t="shared" si="0"/>
        <v>0</v>
      </c>
      <c r="N15" s="20">
        <f t="shared" si="1"/>
        <v>0</v>
      </c>
      <c r="O15">
        <f>SUMIFS(联通数据!I:I,联通数据!A:A,LEFT(O$1,6),联通数据!C:C,F15)/1000</f>
        <v>0</v>
      </c>
    </row>
    <row r="16" spans="1:15">
      <c r="A16" s="9">
        <v>225911</v>
      </c>
      <c r="B16" s="9" t="s">
        <v>51</v>
      </c>
      <c r="C16" s="9" t="s">
        <v>16</v>
      </c>
      <c r="D16" s="18">
        <v>42290</v>
      </c>
      <c r="E16" s="9" t="s">
        <v>17</v>
      </c>
      <c r="F16" s="9">
        <v>18644020869</v>
      </c>
      <c r="G16" s="9" t="s">
        <v>292</v>
      </c>
      <c r="H16" s="9" t="s">
        <v>52</v>
      </c>
      <c r="I16" s="9">
        <v>15645900806</v>
      </c>
      <c r="J16" s="7">
        <v>1200</v>
      </c>
      <c r="K16" s="7">
        <v>0</v>
      </c>
      <c r="L16" s="7">
        <v>60</v>
      </c>
      <c r="M16" s="33">
        <f t="shared" si="0"/>
        <v>0</v>
      </c>
      <c r="N16" s="20">
        <f t="shared" si="1"/>
        <v>60</v>
      </c>
      <c r="O16">
        <f>SUMIFS(联通数据!I:I,联通数据!A:A,LEFT(O$1,6),联通数据!C:C,F16)/1000</f>
        <v>1200</v>
      </c>
    </row>
    <row r="17" spans="1:15">
      <c r="A17" s="9">
        <v>226195</v>
      </c>
      <c r="B17" s="9" t="s">
        <v>53</v>
      </c>
      <c r="C17" s="9" t="s">
        <v>24</v>
      </c>
      <c r="D17" s="18">
        <v>42298</v>
      </c>
      <c r="E17" s="9" t="s">
        <v>17</v>
      </c>
      <c r="F17" s="9">
        <v>15561867694</v>
      </c>
      <c r="G17" s="9" t="s">
        <v>287</v>
      </c>
      <c r="H17" s="9" t="s">
        <v>54</v>
      </c>
      <c r="I17" s="9">
        <v>18603655890</v>
      </c>
      <c r="J17" s="7">
        <v>0</v>
      </c>
      <c r="K17" s="7">
        <v>0</v>
      </c>
      <c r="L17" s="7">
        <v>0</v>
      </c>
      <c r="M17" s="33">
        <f t="shared" si="0"/>
        <v>0</v>
      </c>
      <c r="N17" s="20">
        <f t="shared" si="1"/>
        <v>0</v>
      </c>
      <c r="O17">
        <f>SUMIFS(联通数据!I:I,联通数据!A:A,LEFT(O$1,6),联通数据!C:C,F17)/1000</f>
        <v>0</v>
      </c>
    </row>
    <row r="18" spans="1:15">
      <c r="A18" s="9">
        <v>226359</v>
      </c>
      <c r="B18" s="9" t="s">
        <v>55</v>
      </c>
      <c r="C18" s="9" t="s">
        <v>16</v>
      </c>
      <c r="D18" s="18">
        <v>42304</v>
      </c>
      <c r="E18" s="9" t="s">
        <v>17</v>
      </c>
      <c r="F18" s="9">
        <v>13039826317</v>
      </c>
      <c r="G18" s="9" t="s">
        <v>292</v>
      </c>
      <c r="H18" s="9" t="s">
        <v>56</v>
      </c>
      <c r="I18" s="9">
        <v>15645900669</v>
      </c>
      <c r="J18" s="7">
        <v>4464.06</v>
      </c>
      <c r="K18" s="7">
        <v>0</v>
      </c>
      <c r="L18" s="7">
        <v>223.203</v>
      </c>
      <c r="M18" s="33">
        <f t="shared" si="0"/>
        <v>0.0484402091369741</v>
      </c>
      <c r="N18" s="20">
        <f t="shared" si="1"/>
        <v>212.39</v>
      </c>
      <c r="O18">
        <f>SUMIFS(联通数据!I:I,联通数据!A:A,LEFT(O$1,6),联通数据!C:C,F18)/1000</f>
        <v>4247.82</v>
      </c>
    </row>
    <row r="19" spans="1:15">
      <c r="A19" s="9">
        <v>226365</v>
      </c>
      <c r="B19" s="9" t="s">
        <v>57</v>
      </c>
      <c r="C19" s="9" t="s">
        <v>16</v>
      </c>
      <c r="D19" s="18">
        <v>42304</v>
      </c>
      <c r="E19" s="9" t="s">
        <v>17</v>
      </c>
      <c r="F19" s="9">
        <v>13019085503</v>
      </c>
      <c r="G19" s="9" t="s">
        <v>292</v>
      </c>
      <c r="H19" s="9" t="s">
        <v>58</v>
      </c>
      <c r="I19" s="9">
        <v>15645900188</v>
      </c>
      <c r="J19" s="7">
        <v>0</v>
      </c>
      <c r="K19" s="7">
        <v>0</v>
      </c>
      <c r="L19" s="7">
        <v>0</v>
      </c>
      <c r="M19" s="33">
        <f t="shared" si="0"/>
        <v>0</v>
      </c>
      <c r="N19" s="20">
        <f t="shared" si="1"/>
        <v>0</v>
      </c>
      <c r="O19">
        <f>SUMIFS(联通数据!I:I,联通数据!A:A,LEFT(O$1,6),联通数据!C:C,F19)/1000</f>
        <v>400</v>
      </c>
    </row>
    <row r="20" spans="1:15">
      <c r="A20" s="9">
        <v>226487</v>
      </c>
      <c r="B20" s="9" t="s">
        <v>59</v>
      </c>
      <c r="C20" s="9" t="s">
        <v>29</v>
      </c>
      <c r="D20" s="18">
        <v>42310</v>
      </c>
      <c r="E20" s="9" t="s">
        <v>17</v>
      </c>
      <c r="F20" s="9">
        <v>15546269462</v>
      </c>
      <c r="G20" s="9" t="s">
        <v>292</v>
      </c>
      <c r="H20" s="9" t="s">
        <v>60</v>
      </c>
      <c r="I20" s="9">
        <v>15604526677</v>
      </c>
      <c r="J20" s="7">
        <v>0</v>
      </c>
      <c r="K20" s="7">
        <v>0</v>
      </c>
      <c r="L20" s="7">
        <v>0</v>
      </c>
      <c r="M20" s="33">
        <f t="shared" si="0"/>
        <v>0</v>
      </c>
      <c r="N20" s="20">
        <f t="shared" si="1"/>
        <v>0</v>
      </c>
      <c r="O20">
        <f>SUMIFS(联通数据!I:I,联通数据!A:A,LEFT(O$1,6),联通数据!C:C,F20)/1000</f>
        <v>0</v>
      </c>
    </row>
    <row r="21" spans="1:15">
      <c r="A21" s="9">
        <v>226527</v>
      </c>
      <c r="B21" s="9" t="s">
        <v>61</v>
      </c>
      <c r="C21" s="9" t="s">
        <v>16</v>
      </c>
      <c r="D21" s="18">
        <v>42310</v>
      </c>
      <c r="E21" s="9" t="s">
        <v>17</v>
      </c>
      <c r="F21" s="9">
        <v>13054208433</v>
      </c>
      <c r="G21" s="9" t="s">
        <v>292</v>
      </c>
      <c r="H21" s="9" t="s">
        <v>62</v>
      </c>
      <c r="I21" s="9">
        <v>15645902078</v>
      </c>
      <c r="J21" s="7">
        <v>0</v>
      </c>
      <c r="K21" s="7">
        <v>0</v>
      </c>
      <c r="L21" s="7">
        <v>0</v>
      </c>
      <c r="M21" s="33">
        <f t="shared" si="0"/>
        <v>0</v>
      </c>
      <c r="N21" s="20">
        <f t="shared" si="1"/>
        <v>0</v>
      </c>
      <c r="O21">
        <f>SUMIFS(联通数据!I:I,联通数据!A:A,LEFT(O$1,6),联通数据!C:C,F21)/1000</f>
        <v>0</v>
      </c>
    </row>
    <row r="22" spans="1:15">
      <c r="A22" s="9">
        <v>226657</v>
      </c>
      <c r="B22" s="9" t="s">
        <v>63</v>
      </c>
      <c r="C22" s="9" t="s">
        <v>16</v>
      </c>
      <c r="D22" s="18">
        <v>42313</v>
      </c>
      <c r="E22" s="9" t="s">
        <v>17</v>
      </c>
      <c r="F22" s="9">
        <v>13091411068</v>
      </c>
      <c r="G22" s="9" t="s">
        <v>292</v>
      </c>
      <c r="H22" s="9" t="s">
        <v>58</v>
      </c>
      <c r="I22" s="9">
        <v>15645900188</v>
      </c>
      <c r="J22" s="7">
        <v>0</v>
      </c>
      <c r="K22" s="7">
        <v>0</v>
      </c>
      <c r="L22" s="7">
        <v>0</v>
      </c>
      <c r="M22" s="33">
        <f t="shared" si="0"/>
        <v>0</v>
      </c>
      <c r="N22" s="20">
        <f t="shared" si="1"/>
        <v>0</v>
      </c>
      <c r="O22">
        <f>SUMIFS(联通数据!I:I,联通数据!A:A,LEFT(O$1,6),联通数据!C:C,F22)/1000</f>
        <v>0</v>
      </c>
    </row>
    <row r="23" spans="1:15">
      <c r="A23" s="9">
        <v>226871</v>
      </c>
      <c r="B23" s="9" t="s">
        <v>64</v>
      </c>
      <c r="C23" s="9" t="s">
        <v>24</v>
      </c>
      <c r="D23" s="18">
        <v>42319</v>
      </c>
      <c r="E23" s="9" t="s">
        <v>17</v>
      </c>
      <c r="F23" s="9">
        <v>15545057683</v>
      </c>
      <c r="G23" s="9" t="s">
        <v>287</v>
      </c>
      <c r="H23" s="9" t="s">
        <v>65</v>
      </c>
      <c r="I23" s="9">
        <v>18603652357</v>
      </c>
      <c r="J23" s="7">
        <v>0</v>
      </c>
      <c r="K23" s="7">
        <v>0</v>
      </c>
      <c r="L23" s="7">
        <v>0</v>
      </c>
      <c r="M23" s="33">
        <f t="shared" si="0"/>
        <v>0</v>
      </c>
      <c r="N23" s="20">
        <f t="shared" si="1"/>
        <v>0</v>
      </c>
      <c r="O23">
        <f>SUMIFS(联通数据!I:I,联通数据!A:A,LEFT(O$1,6),联通数据!C:C,F23)/1000</f>
        <v>0</v>
      </c>
    </row>
    <row r="24" spans="1:15">
      <c r="A24" s="9">
        <v>226906</v>
      </c>
      <c r="B24" s="9" t="s">
        <v>66</v>
      </c>
      <c r="C24" s="9" t="s">
        <v>67</v>
      </c>
      <c r="D24" s="18">
        <v>42320</v>
      </c>
      <c r="E24" s="9" t="s">
        <v>17</v>
      </c>
      <c r="F24" s="9">
        <v>15545550671</v>
      </c>
      <c r="G24" s="9" t="s">
        <v>287</v>
      </c>
      <c r="H24" s="9" t="s">
        <v>68</v>
      </c>
      <c r="I24" s="9">
        <v>18645502212</v>
      </c>
      <c r="J24" s="7">
        <v>0</v>
      </c>
      <c r="K24" s="7">
        <v>0</v>
      </c>
      <c r="L24" s="7">
        <v>0</v>
      </c>
      <c r="M24" s="33">
        <f t="shared" si="0"/>
        <v>0</v>
      </c>
      <c r="N24" s="20">
        <f t="shared" si="1"/>
        <v>0</v>
      </c>
      <c r="O24">
        <f>SUMIFS(联通数据!I:I,联通数据!A:A,LEFT(O$1,6),联通数据!C:C,F24)/1000</f>
        <v>0</v>
      </c>
    </row>
    <row r="25" spans="1:15">
      <c r="A25" s="9">
        <v>226912</v>
      </c>
      <c r="B25" s="9" t="s">
        <v>69</v>
      </c>
      <c r="C25" s="9" t="s">
        <v>70</v>
      </c>
      <c r="D25" s="18">
        <v>42320</v>
      </c>
      <c r="E25" s="9" t="s">
        <v>17</v>
      </c>
      <c r="F25" s="9">
        <v>13029984216</v>
      </c>
      <c r="G25" s="9" t="s">
        <v>292</v>
      </c>
      <c r="H25" s="9" t="s">
        <v>71</v>
      </c>
      <c r="I25" s="9">
        <v>18604540280</v>
      </c>
      <c r="J25" s="7">
        <v>0</v>
      </c>
      <c r="K25" s="7">
        <v>0</v>
      </c>
      <c r="L25" s="7">
        <v>0</v>
      </c>
      <c r="M25" s="33">
        <f t="shared" si="0"/>
        <v>0</v>
      </c>
      <c r="N25" s="20">
        <f t="shared" si="1"/>
        <v>0</v>
      </c>
      <c r="O25">
        <f>SUMIFS(联通数据!I:I,联通数据!A:A,LEFT(O$1,6),联通数据!C:C,F25)/1000</f>
        <v>0</v>
      </c>
    </row>
    <row r="26" spans="1:15">
      <c r="A26" s="9">
        <v>227132</v>
      </c>
      <c r="B26" s="9" t="s">
        <v>72</v>
      </c>
      <c r="C26" s="9" t="s">
        <v>24</v>
      </c>
      <c r="D26" s="18">
        <v>42326</v>
      </c>
      <c r="E26" s="9" t="s">
        <v>17</v>
      </c>
      <c r="F26" s="9">
        <v>15545107619</v>
      </c>
      <c r="G26" s="9" t="s">
        <v>292</v>
      </c>
      <c r="H26" s="9" t="s">
        <v>73</v>
      </c>
      <c r="I26" s="9">
        <v>18603655186</v>
      </c>
      <c r="J26" s="7">
        <v>0</v>
      </c>
      <c r="K26" s="7">
        <v>0</v>
      </c>
      <c r="L26" s="7">
        <v>0</v>
      </c>
      <c r="M26" s="33">
        <f t="shared" si="0"/>
        <v>0</v>
      </c>
      <c r="N26" s="20">
        <f t="shared" si="1"/>
        <v>0</v>
      </c>
      <c r="O26">
        <f>SUMIFS(联通数据!I:I,联通数据!A:A,LEFT(O$1,6),联通数据!C:C,F26)/1000</f>
        <v>0</v>
      </c>
    </row>
    <row r="27" spans="1:15">
      <c r="A27" s="9">
        <v>227194</v>
      </c>
      <c r="B27" s="9" t="s">
        <v>74</v>
      </c>
      <c r="C27" s="9" t="s">
        <v>24</v>
      </c>
      <c r="D27" s="18">
        <v>42328</v>
      </c>
      <c r="E27" s="9" t="s">
        <v>17</v>
      </c>
      <c r="F27" s="9">
        <v>13054281568</v>
      </c>
      <c r="G27" s="9" t="s">
        <v>287</v>
      </c>
      <c r="H27" s="9" t="s">
        <v>75</v>
      </c>
      <c r="I27" s="9">
        <v>18603656120</v>
      </c>
      <c r="J27" s="7">
        <v>495.67</v>
      </c>
      <c r="K27" s="7">
        <v>0</v>
      </c>
      <c r="L27" s="7">
        <v>24.7835</v>
      </c>
      <c r="M27" s="33">
        <f t="shared" si="0"/>
        <v>0.0193475497811044</v>
      </c>
      <c r="N27" s="20">
        <f t="shared" si="1"/>
        <v>24.3</v>
      </c>
      <c r="O27">
        <f>SUMIFS(联通数据!I:I,联通数据!A:A,LEFT(O$1,6),联通数据!C:C,F27)/1000</f>
        <v>486.08</v>
      </c>
    </row>
    <row r="28" spans="1:15">
      <c r="A28" s="9">
        <v>227838</v>
      </c>
      <c r="B28" s="9" t="s">
        <v>76</v>
      </c>
      <c r="C28" s="9" t="s">
        <v>77</v>
      </c>
      <c r="D28" s="18">
        <v>42346</v>
      </c>
      <c r="E28" s="9" t="s">
        <v>17</v>
      </c>
      <c r="F28" s="9">
        <v>15645570168</v>
      </c>
      <c r="G28" s="9" t="s">
        <v>292</v>
      </c>
      <c r="H28" s="9" t="s">
        <v>355</v>
      </c>
      <c r="I28" s="9">
        <v>18646410370</v>
      </c>
      <c r="J28" s="7">
        <v>1200</v>
      </c>
      <c r="K28" s="7">
        <v>0</v>
      </c>
      <c r="L28" s="7">
        <v>60</v>
      </c>
      <c r="M28" s="33">
        <f t="shared" si="0"/>
        <v>0</v>
      </c>
      <c r="N28" s="20">
        <f t="shared" si="1"/>
        <v>60</v>
      </c>
      <c r="O28">
        <f>SUMIFS(联通数据!I:I,联通数据!A:A,LEFT(O$1,6),联通数据!C:C,F28)/1000</f>
        <v>1200</v>
      </c>
    </row>
    <row r="29" spans="1:15">
      <c r="A29" s="9">
        <v>228120</v>
      </c>
      <c r="B29" s="9" t="s">
        <v>79</v>
      </c>
      <c r="C29" s="9" t="s">
        <v>24</v>
      </c>
      <c r="D29" s="18">
        <v>42355</v>
      </c>
      <c r="E29" s="9" t="s">
        <v>17</v>
      </c>
      <c r="F29" s="9">
        <v>13159850785</v>
      </c>
      <c r="G29" s="9" t="s">
        <v>287</v>
      </c>
      <c r="H29" s="9" t="s">
        <v>80</v>
      </c>
      <c r="I29" s="9">
        <v>18604611856</v>
      </c>
      <c r="J29" s="7">
        <v>0</v>
      </c>
      <c r="K29" s="7">
        <v>0</v>
      </c>
      <c r="L29" s="7">
        <v>0</v>
      </c>
      <c r="M29" s="33">
        <f t="shared" si="0"/>
        <v>0</v>
      </c>
      <c r="N29" s="20">
        <f t="shared" si="1"/>
        <v>0</v>
      </c>
      <c r="O29">
        <f>SUMIFS(联通数据!I:I,联通数据!A:A,LEFT(O$1,6),联通数据!C:C,F29)/1000</f>
        <v>0</v>
      </c>
    </row>
    <row r="30" spans="1:15">
      <c r="A30" s="9">
        <v>228257</v>
      </c>
      <c r="B30" s="9" t="s">
        <v>81</v>
      </c>
      <c r="C30" s="9" t="s">
        <v>82</v>
      </c>
      <c r="D30" s="18">
        <v>42360</v>
      </c>
      <c r="E30" s="9" t="s">
        <v>17</v>
      </c>
      <c r="F30" s="9">
        <v>15545903995</v>
      </c>
      <c r="G30" s="9" t="s">
        <v>287</v>
      </c>
      <c r="H30" s="9" t="s">
        <v>83</v>
      </c>
      <c r="I30" s="9">
        <v>18604689168</v>
      </c>
      <c r="J30" s="7">
        <v>100</v>
      </c>
      <c r="K30" s="7">
        <v>0</v>
      </c>
      <c r="L30" s="7">
        <v>5</v>
      </c>
      <c r="M30" s="33">
        <f t="shared" si="0"/>
        <v>0</v>
      </c>
      <c r="N30" s="20">
        <f t="shared" si="1"/>
        <v>5</v>
      </c>
      <c r="O30">
        <f>SUMIFS(联通数据!I:I,联通数据!A:A,LEFT(O$1,6),联通数据!C:C,F30)/1000</f>
        <v>100</v>
      </c>
    </row>
    <row r="31" spans="1:15">
      <c r="A31" s="9">
        <v>228479</v>
      </c>
      <c r="B31" s="9" t="s">
        <v>84</v>
      </c>
      <c r="C31" s="9" t="s">
        <v>85</v>
      </c>
      <c r="D31" s="18">
        <v>42368</v>
      </c>
      <c r="E31" s="9" t="s">
        <v>17</v>
      </c>
      <c r="F31" s="9">
        <v>13089767451</v>
      </c>
      <c r="G31" s="9" t="s">
        <v>292</v>
      </c>
      <c r="H31" s="9" t="s">
        <v>86</v>
      </c>
      <c r="I31" s="9">
        <v>18645674069</v>
      </c>
      <c r="J31" s="7">
        <v>0</v>
      </c>
      <c r="K31" s="7">
        <v>0</v>
      </c>
      <c r="L31" s="7">
        <v>0</v>
      </c>
      <c r="M31" s="33">
        <f t="shared" si="0"/>
        <v>0</v>
      </c>
      <c r="N31" s="20">
        <f t="shared" si="1"/>
        <v>0</v>
      </c>
      <c r="O31">
        <f>SUMIFS(联通数据!I:I,联通数据!A:A,LEFT(O$1,6),联通数据!C:C,F31)/1000</f>
        <v>0</v>
      </c>
    </row>
    <row r="32" spans="1:15">
      <c r="A32" s="9">
        <v>228527</v>
      </c>
      <c r="B32" s="9" t="s">
        <v>87</v>
      </c>
      <c r="C32" s="9" t="s">
        <v>85</v>
      </c>
      <c r="D32" s="18">
        <v>42370</v>
      </c>
      <c r="E32" s="9" t="s">
        <v>17</v>
      </c>
      <c r="F32" s="9">
        <v>13214668068</v>
      </c>
      <c r="G32" s="9" t="s">
        <v>292</v>
      </c>
      <c r="H32" s="9" t="s">
        <v>356</v>
      </c>
      <c r="I32" s="9">
        <v>18604561920</v>
      </c>
      <c r="J32" s="7">
        <v>800</v>
      </c>
      <c r="K32" s="7">
        <v>0</v>
      </c>
      <c r="L32" s="7">
        <v>40</v>
      </c>
      <c r="M32" s="33">
        <f t="shared" si="0"/>
        <v>0.9375</v>
      </c>
      <c r="N32" s="20">
        <f t="shared" si="1"/>
        <v>2.5</v>
      </c>
      <c r="O32">
        <f>SUMIFS(联通数据!I:I,联通数据!A:A,LEFT(O$1,6),联通数据!C:C,F32)/1000</f>
        <v>50</v>
      </c>
    </row>
    <row r="33" spans="1:15">
      <c r="A33" s="9">
        <v>228593</v>
      </c>
      <c r="B33" s="9" t="s">
        <v>28</v>
      </c>
      <c r="C33" s="9" t="s">
        <v>29</v>
      </c>
      <c r="D33" s="18">
        <v>42373</v>
      </c>
      <c r="E33" s="9" t="s">
        <v>17</v>
      </c>
      <c r="F33" s="9">
        <v>13104524724</v>
      </c>
      <c r="G33" s="9" t="s">
        <v>292</v>
      </c>
      <c r="H33" s="9" t="s">
        <v>30</v>
      </c>
      <c r="I33" s="9">
        <v>15645202616</v>
      </c>
      <c r="J33" s="7">
        <v>0</v>
      </c>
      <c r="K33" s="7">
        <v>0</v>
      </c>
      <c r="L33" s="7">
        <v>0</v>
      </c>
      <c r="M33" s="33">
        <f t="shared" si="0"/>
        <v>0</v>
      </c>
      <c r="N33" s="20">
        <f t="shared" si="1"/>
        <v>0</v>
      </c>
      <c r="O33">
        <f>SUMIFS(联通数据!I:I,联通数据!A:A,LEFT(O$1,6),联通数据!C:C,F33)/1000</f>
        <v>0</v>
      </c>
    </row>
    <row r="34" spans="1:15">
      <c r="A34" s="9">
        <v>228807</v>
      </c>
      <c r="B34" s="9" t="s">
        <v>89</v>
      </c>
      <c r="C34" s="9" t="s">
        <v>70</v>
      </c>
      <c r="D34" s="18">
        <v>42380</v>
      </c>
      <c r="E34" s="9" t="s">
        <v>17</v>
      </c>
      <c r="F34" s="9">
        <v>15545413110</v>
      </c>
      <c r="G34" s="9" t="s">
        <v>287</v>
      </c>
      <c r="H34" s="9" t="s">
        <v>90</v>
      </c>
      <c r="I34" s="9">
        <v>18604541303</v>
      </c>
      <c r="J34" s="7">
        <v>200</v>
      </c>
      <c r="K34" s="7">
        <v>0</v>
      </c>
      <c r="L34" s="7">
        <v>10</v>
      </c>
      <c r="M34" s="33">
        <f t="shared" si="0"/>
        <v>0</v>
      </c>
      <c r="N34" s="20">
        <f t="shared" si="1"/>
        <v>10</v>
      </c>
      <c r="O34">
        <f>SUMIFS(联通数据!I:I,联通数据!A:A,LEFT(O$1,6),联通数据!C:C,F34)/1000</f>
        <v>200</v>
      </c>
    </row>
    <row r="35" spans="1:15">
      <c r="A35" s="9">
        <v>229031</v>
      </c>
      <c r="B35" s="9" t="s">
        <v>91</v>
      </c>
      <c r="C35" s="9" t="s">
        <v>39</v>
      </c>
      <c r="D35" s="18">
        <v>42387</v>
      </c>
      <c r="E35" s="9" t="s">
        <v>17</v>
      </c>
      <c r="F35" s="9">
        <v>13144660091</v>
      </c>
      <c r="G35" s="9" t="s">
        <v>292</v>
      </c>
      <c r="H35" s="9" t="s">
        <v>40</v>
      </c>
      <c r="I35" s="9">
        <v>18604664632</v>
      </c>
      <c r="J35" s="7">
        <v>0</v>
      </c>
      <c r="K35" s="7">
        <v>0</v>
      </c>
      <c r="L35" s="7">
        <v>0</v>
      </c>
      <c r="M35" s="33">
        <f t="shared" si="0"/>
        <v>0</v>
      </c>
      <c r="N35" s="20">
        <f t="shared" si="1"/>
        <v>0</v>
      </c>
      <c r="O35">
        <f>SUMIFS(联通数据!I:I,联通数据!A:A,LEFT(O$1,6),联通数据!C:C,F35)/1000</f>
        <v>0</v>
      </c>
    </row>
    <row r="36" spans="1:15">
      <c r="A36" s="9">
        <v>229079</v>
      </c>
      <c r="B36" s="9" t="s">
        <v>92</v>
      </c>
      <c r="C36" s="9" t="s">
        <v>24</v>
      </c>
      <c r="D36" s="18">
        <v>42389</v>
      </c>
      <c r="E36" s="9" t="s">
        <v>17</v>
      </c>
      <c r="F36" s="9">
        <v>15545159712</v>
      </c>
      <c r="G36" s="9" t="s">
        <v>292</v>
      </c>
      <c r="H36" s="9" t="s">
        <v>93</v>
      </c>
      <c r="I36" s="9">
        <v>18603655953</v>
      </c>
      <c r="J36" s="7">
        <v>0</v>
      </c>
      <c r="K36" s="7">
        <v>0</v>
      </c>
      <c r="L36" s="7">
        <v>0</v>
      </c>
      <c r="M36" s="33">
        <f t="shared" si="0"/>
        <v>0</v>
      </c>
      <c r="N36" s="20">
        <f t="shared" si="1"/>
        <v>0</v>
      </c>
      <c r="O36">
        <f>SUMIFS(联通数据!I:I,联通数据!A:A,LEFT(O$1,6),联通数据!C:C,F36)/1000</f>
        <v>0</v>
      </c>
    </row>
    <row r="37" spans="1:15">
      <c r="A37" s="9">
        <v>229565</v>
      </c>
      <c r="B37" s="9" t="s">
        <v>94</v>
      </c>
      <c r="C37" s="9" t="s">
        <v>24</v>
      </c>
      <c r="D37" s="18">
        <v>42403</v>
      </c>
      <c r="E37" s="9" t="s">
        <v>17</v>
      </c>
      <c r="F37" s="9">
        <v>13029807572</v>
      </c>
      <c r="G37" s="9" t="s">
        <v>287</v>
      </c>
      <c r="H37" s="9" t="s">
        <v>95</v>
      </c>
      <c r="I37" s="9">
        <v>18686817956</v>
      </c>
      <c r="J37" s="7">
        <v>50</v>
      </c>
      <c r="K37" s="7">
        <v>0</v>
      </c>
      <c r="L37" s="7">
        <v>2.5</v>
      </c>
      <c r="M37" s="33">
        <f t="shared" si="0"/>
        <v>0</v>
      </c>
      <c r="N37" s="20">
        <f t="shared" si="1"/>
        <v>2.5</v>
      </c>
      <c r="O37">
        <f>SUMIFS(联通数据!I:I,联通数据!A:A,LEFT(O$1,6),联通数据!C:C,F37)/1000</f>
        <v>50</v>
      </c>
    </row>
    <row r="38" spans="1:15">
      <c r="A38" s="9">
        <v>229749</v>
      </c>
      <c r="B38" s="9" t="s">
        <v>96</v>
      </c>
      <c r="C38" s="9" t="s">
        <v>24</v>
      </c>
      <c r="D38" s="18">
        <v>42416</v>
      </c>
      <c r="E38" s="9" t="s">
        <v>17</v>
      </c>
      <c r="F38" s="9">
        <v>15545540032</v>
      </c>
      <c r="G38" s="9" t="s">
        <v>287</v>
      </c>
      <c r="H38" s="9" t="s">
        <v>357</v>
      </c>
      <c r="I38" s="9">
        <v>18644086026</v>
      </c>
      <c r="J38" s="7">
        <v>683.64</v>
      </c>
      <c r="K38" s="7">
        <v>0</v>
      </c>
      <c r="L38" s="7">
        <v>34.182</v>
      </c>
      <c r="M38" s="33">
        <f t="shared" si="0"/>
        <v>0.0473055994383009</v>
      </c>
      <c r="N38" s="20">
        <f t="shared" si="1"/>
        <v>32.57</v>
      </c>
      <c r="O38">
        <f>SUMIFS(联通数据!I:I,联通数据!A:A,LEFT(O$1,6),联通数据!C:C,F38)/1000</f>
        <v>651.3</v>
      </c>
    </row>
    <row r="39" spans="1:15">
      <c r="A39" s="9">
        <v>230240</v>
      </c>
      <c r="B39" s="9" t="s">
        <v>98</v>
      </c>
      <c r="C39" s="9" t="s">
        <v>24</v>
      </c>
      <c r="D39" s="18">
        <v>42433</v>
      </c>
      <c r="E39" s="9" t="s">
        <v>17</v>
      </c>
      <c r="F39" s="9">
        <v>18686706064</v>
      </c>
      <c r="G39" s="9" t="s">
        <v>292</v>
      </c>
      <c r="H39" s="9" t="s">
        <v>99</v>
      </c>
      <c r="I39" s="9">
        <v>18603655983</v>
      </c>
      <c r="J39" s="7">
        <v>0</v>
      </c>
      <c r="K39" s="7">
        <v>0</v>
      </c>
      <c r="L39" s="7">
        <v>0</v>
      </c>
      <c r="M39" s="33">
        <f t="shared" si="0"/>
        <v>0</v>
      </c>
      <c r="N39" s="20">
        <f t="shared" si="1"/>
        <v>0</v>
      </c>
      <c r="O39">
        <f>SUMIFS(联通数据!I:I,联通数据!A:A,LEFT(O$1,6),联通数据!C:C,F39)/1000</f>
        <v>0</v>
      </c>
    </row>
    <row r="40" spans="1:15">
      <c r="A40" s="9">
        <v>230280</v>
      </c>
      <c r="B40" s="9" t="s">
        <v>100</v>
      </c>
      <c r="C40" s="9" t="s">
        <v>21</v>
      </c>
      <c r="D40" s="18">
        <v>42436</v>
      </c>
      <c r="E40" s="9" t="s">
        <v>17</v>
      </c>
      <c r="F40" s="9">
        <v>15604631379</v>
      </c>
      <c r="G40" s="9" t="s">
        <v>292</v>
      </c>
      <c r="H40" s="9" t="s">
        <v>101</v>
      </c>
      <c r="I40" s="9">
        <v>18604530207</v>
      </c>
      <c r="J40" s="7">
        <v>50</v>
      </c>
      <c r="K40" s="7">
        <v>0</v>
      </c>
      <c r="L40" s="7">
        <v>2.5</v>
      </c>
      <c r="M40" s="33">
        <f t="shared" si="0"/>
        <v>0</v>
      </c>
      <c r="N40" s="20">
        <f t="shared" si="1"/>
        <v>2.5</v>
      </c>
      <c r="O40">
        <f>SUMIFS(联通数据!I:I,联通数据!A:A,LEFT(O$1,6),联通数据!C:C,F40)/1000</f>
        <v>50</v>
      </c>
    </row>
    <row r="41" spans="1:15">
      <c r="A41" s="9">
        <v>230298</v>
      </c>
      <c r="B41" s="9" t="s">
        <v>102</v>
      </c>
      <c r="C41" s="9" t="s">
        <v>77</v>
      </c>
      <c r="D41" s="18">
        <v>42436</v>
      </c>
      <c r="E41" s="9" t="s">
        <v>17</v>
      </c>
      <c r="F41" s="9">
        <v>13045389591</v>
      </c>
      <c r="G41" s="9" t="s">
        <v>292</v>
      </c>
      <c r="H41" s="9" t="s">
        <v>103</v>
      </c>
      <c r="I41" s="9">
        <v>18646410289</v>
      </c>
      <c r="J41" s="7">
        <v>0</v>
      </c>
      <c r="K41" s="7">
        <v>0</v>
      </c>
      <c r="L41" s="7">
        <v>0</v>
      </c>
      <c r="M41" s="33">
        <f t="shared" si="0"/>
        <v>0</v>
      </c>
      <c r="N41" s="20">
        <f t="shared" si="1"/>
        <v>0</v>
      </c>
      <c r="O41">
        <f>SUMIFS(联通数据!I:I,联通数据!A:A,LEFT(O$1,6),联通数据!C:C,F41)/1000</f>
        <v>0</v>
      </c>
    </row>
    <row r="42" spans="1:15">
      <c r="A42" s="9">
        <v>230391</v>
      </c>
      <c r="B42" s="9" t="s">
        <v>104</v>
      </c>
      <c r="C42" s="9" t="s">
        <v>16</v>
      </c>
      <c r="D42" s="18">
        <v>42439</v>
      </c>
      <c r="E42" s="9" t="s">
        <v>17</v>
      </c>
      <c r="F42" s="9">
        <v>15604593101</v>
      </c>
      <c r="G42" s="9" t="s">
        <v>292</v>
      </c>
      <c r="H42" s="9" t="s">
        <v>105</v>
      </c>
      <c r="I42" s="9">
        <v>15645900521</v>
      </c>
      <c r="J42" s="7">
        <v>0</v>
      </c>
      <c r="K42" s="7">
        <v>0</v>
      </c>
      <c r="L42" s="7">
        <v>0</v>
      </c>
      <c r="M42" s="33">
        <f t="shared" si="0"/>
        <v>0</v>
      </c>
      <c r="N42" s="20">
        <f t="shared" si="1"/>
        <v>0</v>
      </c>
      <c r="O42">
        <f>SUMIFS(联通数据!I:I,联通数据!A:A,LEFT(O$1,6),联通数据!C:C,F42)/1000</f>
        <v>0</v>
      </c>
    </row>
    <row r="43" spans="1:15">
      <c r="A43" s="9">
        <v>230501</v>
      </c>
      <c r="B43" s="9" t="s">
        <v>106</v>
      </c>
      <c r="C43" s="9" t="s">
        <v>85</v>
      </c>
      <c r="D43" s="18">
        <v>42444</v>
      </c>
      <c r="E43" s="9" t="s">
        <v>17</v>
      </c>
      <c r="F43" s="9">
        <v>13039787819</v>
      </c>
      <c r="G43" s="9" t="s">
        <v>292</v>
      </c>
      <c r="H43" s="9" t="s">
        <v>107</v>
      </c>
      <c r="I43" s="9">
        <v>18645604068</v>
      </c>
      <c r="J43" s="7">
        <v>0</v>
      </c>
      <c r="K43" s="7">
        <v>0</v>
      </c>
      <c r="L43" s="7">
        <v>0</v>
      </c>
      <c r="M43" s="33">
        <f t="shared" si="0"/>
        <v>0</v>
      </c>
      <c r="N43" s="20">
        <f t="shared" si="1"/>
        <v>0</v>
      </c>
      <c r="O43">
        <f>SUMIFS(联通数据!I:I,联通数据!A:A,LEFT(O$1,6),联通数据!C:C,F43)/1000</f>
        <v>0</v>
      </c>
    </row>
    <row r="44" spans="1:15">
      <c r="A44" s="9">
        <v>230502</v>
      </c>
      <c r="B44" s="9" t="s">
        <v>108</v>
      </c>
      <c r="C44" s="9" t="s">
        <v>24</v>
      </c>
      <c r="D44" s="18">
        <v>42444</v>
      </c>
      <c r="E44" s="9" t="s">
        <v>17</v>
      </c>
      <c r="F44" s="9">
        <v>13029726327</v>
      </c>
      <c r="G44" s="9" t="s">
        <v>287</v>
      </c>
      <c r="H44" s="9" t="s">
        <v>358</v>
      </c>
      <c r="I44" s="9">
        <v>18603653697</v>
      </c>
      <c r="J44" s="7">
        <v>384.4</v>
      </c>
      <c r="K44" s="7">
        <v>0</v>
      </c>
      <c r="L44" s="7">
        <v>19.22</v>
      </c>
      <c r="M44" s="33">
        <f t="shared" si="0"/>
        <v>-0.707180020811655</v>
      </c>
      <c r="N44" s="20">
        <f t="shared" si="1"/>
        <v>32.81</v>
      </c>
      <c r="O44">
        <f>SUMIFS(联通数据!I:I,联通数据!A:A,LEFT(O$1,6),联通数据!C:C,F44)/1000</f>
        <v>656.24</v>
      </c>
    </row>
    <row r="45" spans="1:15">
      <c r="A45" s="9">
        <v>230712</v>
      </c>
      <c r="B45" s="9" t="s">
        <v>110</v>
      </c>
      <c r="C45" s="9" t="s">
        <v>24</v>
      </c>
      <c r="D45" s="18">
        <v>42450</v>
      </c>
      <c r="E45" s="9" t="s">
        <v>17</v>
      </c>
      <c r="F45" s="9">
        <v>13125911397</v>
      </c>
      <c r="G45" s="9" t="s">
        <v>287</v>
      </c>
      <c r="H45" s="9" t="s">
        <v>111</v>
      </c>
      <c r="I45" s="9">
        <v>18603655892</v>
      </c>
      <c r="J45" s="7">
        <v>0.12</v>
      </c>
      <c r="K45" s="7">
        <v>0</v>
      </c>
      <c r="L45" s="7">
        <v>0.006</v>
      </c>
      <c r="M45" s="33">
        <f t="shared" si="0"/>
        <v>0</v>
      </c>
      <c r="N45" s="20">
        <f t="shared" si="1"/>
        <v>0.01</v>
      </c>
      <c r="O45">
        <f>SUMIFS(联通数据!I:I,联通数据!A:A,LEFT(O$1,6),联通数据!C:C,F45)/1000</f>
        <v>0.12</v>
      </c>
    </row>
    <row r="46" spans="1:15">
      <c r="A46" s="9">
        <v>230958</v>
      </c>
      <c r="B46" s="9" t="s">
        <v>112</v>
      </c>
      <c r="C46" s="9" t="s">
        <v>67</v>
      </c>
      <c r="D46" s="18">
        <v>42458</v>
      </c>
      <c r="E46" s="9" t="s">
        <v>17</v>
      </c>
      <c r="F46" s="9">
        <v>15545556309</v>
      </c>
      <c r="G46" s="9" t="s">
        <v>287</v>
      </c>
      <c r="H46" s="9" t="s">
        <v>113</v>
      </c>
      <c r="I46" s="9">
        <v>15645501077</v>
      </c>
      <c r="J46" s="7">
        <v>0</v>
      </c>
      <c r="K46" s="7">
        <v>0</v>
      </c>
      <c r="L46" s="7">
        <v>0</v>
      </c>
      <c r="M46" s="33">
        <f t="shared" si="0"/>
        <v>0</v>
      </c>
      <c r="N46" s="20">
        <f t="shared" si="1"/>
        <v>0</v>
      </c>
      <c r="O46">
        <f>SUMIFS(联通数据!I:I,联通数据!A:A,LEFT(O$1,6),联通数据!C:C,F46)/1000</f>
        <v>0</v>
      </c>
    </row>
    <row r="47" spans="1:15">
      <c r="A47" s="9">
        <v>230977</v>
      </c>
      <c r="B47" s="9" t="s">
        <v>114</v>
      </c>
      <c r="C47" s="9" t="s">
        <v>24</v>
      </c>
      <c r="D47" s="18">
        <v>42459</v>
      </c>
      <c r="E47" s="9" t="s">
        <v>17</v>
      </c>
      <c r="F47" s="9">
        <v>13069860176</v>
      </c>
      <c r="G47" s="9" t="s">
        <v>287</v>
      </c>
      <c r="H47" s="9" t="s">
        <v>115</v>
      </c>
      <c r="I47" s="9">
        <v>18645181233</v>
      </c>
      <c r="J47" s="7">
        <v>0</v>
      </c>
      <c r="K47" s="7">
        <v>0</v>
      </c>
      <c r="L47" s="7">
        <v>0</v>
      </c>
      <c r="M47" s="33">
        <f t="shared" si="0"/>
        <v>0</v>
      </c>
      <c r="N47" s="20">
        <f t="shared" si="1"/>
        <v>0</v>
      </c>
      <c r="O47">
        <f>SUMIFS(联通数据!I:I,联通数据!A:A,LEFT(O$1,6),联通数据!C:C,F47)/1000</f>
        <v>0</v>
      </c>
    </row>
    <row r="48" spans="1:15">
      <c r="A48" s="9">
        <v>231012</v>
      </c>
      <c r="B48" s="9" t="s">
        <v>116</v>
      </c>
      <c r="C48" s="9" t="s">
        <v>24</v>
      </c>
      <c r="D48" s="18">
        <v>42460</v>
      </c>
      <c r="E48" s="9" t="s">
        <v>17</v>
      </c>
      <c r="F48" s="9">
        <v>13100874110</v>
      </c>
      <c r="G48" s="9" t="s">
        <v>287</v>
      </c>
      <c r="H48" s="9" t="s">
        <v>117</v>
      </c>
      <c r="I48" s="9">
        <v>18603655355</v>
      </c>
      <c r="J48" s="7">
        <v>1079.79</v>
      </c>
      <c r="K48" s="7">
        <v>0</v>
      </c>
      <c r="L48" s="7">
        <v>53.9895</v>
      </c>
      <c r="M48" s="33">
        <f t="shared" si="0"/>
        <v>0.0926383833893627</v>
      </c>
      <c r="N48" s="20">
        <f t="shared" si="1"/>
        <v>48.99</v>
      </c>
      <c r="O48">
        <f>SUMIFS(联通数据!I:I,联通数据!A:A,LEFT(O$1,6),联通数据!C:C,F48)/1000</f>
        <v>979.76</v>
      </c>
    </row>
    <row r="49" spans="1:15">
      <c r="A49" s="9">
        <v>231015</v>
      </c>
      <c r="B49" s="9" t="s">
        <v>118</v>
      </c>
      <c r="C49" s="9" t="s">
        <v>21</v>
      </c>
      <c r="D49" s="18">
        <v>42460</v>
      </c>
      <c r="E49" s="9" t="s">
        <v>17</v>
      </c>
      <c r="F49" s="9">
        <v>15603631425</v>
      </c>
      <c r="G49" s="9" t="s">
        <v>292</v>
      </c>
      <c r="H49" s="9" t="s">
        <v>119</v>
      </c>
      <c r="I49" s="9">
        <v>18645320139</v>
      </c>
      <c r="J49" s="7">
        <v>200</v>
      </c>
      <c r="K49" s="7">
        <v>0</v>
      </c>
      <c r="L49" s="7">
        <v>10</v>
      </c>
      <c r="M49" s="33">
        <f t="shared" si="0"/>
        <v>0</v>
      </c>
      <c r="N49" s="20">
        <f t="shared" si="1"/>
        <v>10</v>
      </c>
      <c r="O49">
        <f>SUMIFS(联通数据!I:I,联通数据!A:A,LEFT(O$1,6),联通数据!C:C,F49)/1000</f>
        <v>200</v>
      </c>
    </row>
    <row r="50" spans="1:15">
      <c r="A50" s="9">
        <v>231044</v>
      </c>
      <c r="B50" s="9" t="s">
        <v>120</v>
      </c>
      <c r="C50" s="9" t="s">
        <v>34</v>
      </c>
      <c r="D50" s="18">
        <v>42461</v>
      </c>
      <c r="E50" s="9" t="s">
        <v>17</v>
      </c>
      <c r="F50" s="9">
        <v>13089625051</v>
      </c>
      <c r="G50" s="9" t="s">
        <v>287</v>
      </c>
      <c r="H50" s="9" t="s">
        <v>35</v>
      </c>
      <c r="I50" s="9">
        <v>15645887172</v>
      </c>
      <c r="J50" s="7">
        <v>50</v>
      </c>
      <c r="K50" s="7">
        <v>0</v>
      </c>
      <c r="L50" s="7">
        <v>2.5</v>
      </c>
      <c r="M50" s="33">
        <f t="shared" si="0"/>
        <v>0</v>
      </c>
      <c r="N50" s="20">
        <f t="shared" si="1"/>
        <v>2.5</v>
      </c>
      <c r="O50">
        <f>SUMIFS(联通数据!I:I,联通数据!A:A,LEFT(O$1,6),联通数据!C:C,F50)/1000</f>
        <v>50</v>
      </c>
    </row>
    <row r="51" spans="1:15">
      <c r="A51" s="9">
        <v>231072</v>
      </c>
      <c r="B51" s="9" t="s">
        <v>121</v>
      </c>
      <c r="C51" s="9" t="s">
        <v>16</v>
      </c>
      <c r="D51" s="18">
        <v>42461</v>
      </c>
      <c r="E51" s="9" t="s">
        <v>17</v>
      </c>
      <c r="F51" s="9">
        <v>13029836886</v>
      </c>
      <c r="G51" s="9" t="s">
        <v>292</v>
      </c>
      <c r="H51" s="9" t="s">
        <v>122</v>
      </c>
      <c r="I51" s="9">
        <v>15645092162</v>
      </c>
      <c r="J51" s="7">
        <v>400</v>
      </c>
      <c r="K51" s="7">
        <v>0</v>
      </c>
      <c r="L51" s="7">
        <v>20</v>
      </c>
      <c r="M51" s="33">
        <f t="shared" si="0"/>
        <v>0</v>
      </c>
      <c r="N51" s="20">
        <f t="shared" si="1"/>
        <v>20</v>
      </c>
      <c r="O51">
        <f>SUMIFS(联通数据!I:I,联通数据!A:A,LEFT(O$1,6),联通数据!C:C,F51)/1000</f>
        <v>400</v>
      </c>
    </row>
    <row r="52" spans="1:15">
      <c r="A52" s="9">
        <v>231108</v>
      </c>
      <c r="B52" s="9" t="s">
        <v>123</v>
      </c>
      <c r="C52" s="9" t="s">
        <v>21</v>
      </c>
      <c r="D52" s="18">
        <v>42465</v>
      </c>
      <c r="E52" s="9" t="s">
        <v>17</v>
      </c>
      <c r="F52" s="9">
        <v>13045336752</v>
      </c>
      <c r="G52" s="9" t="s">
        <v>292</v>
      </c>
      <c r="H52" s="9" t="s">
        <v>124</v>
      </c>
      <c r="I52" s="9">
        <v>18604530032</v>
      </c>
      <c r="J52" s="7">
        <v>0</v>
      </c>
      <c r="K52" s="7">
        <v>0</v>
      </c>
      <c r="L52" s="7">
        <v>0</v>
      </c>
      <c r="M52" s="33">
        <f t="shared" si="0"/>
        <v>0</v>
      </c>
      <c r="N52" s="20">
        <f t="shared" si="1"/>
        <v>0</v>
      </c>
      <c r="O52">
        <f>SUMIFS(联通数据!I:I,联通数据!A:A,LEFT(O$1,6),联通数据!C:C,F52)/1000</f>
        <v>0</v>
      </c>
    </row>
    <row r="53" spans="1:15">
      <c r="A53" s="9">
        <v>231485</v>
      </c>
      <c r="B53" s="9" t="s">
        <v>125</v>
      </c>
      <c r="C53" s="9" t="s">
        <v>16</v>
      </c>
      <c r="D53" s="18">
        <v>42479</v>
      </c>
      <c r="E53" s="9" t="s">
        <v>17</v>
      </c>
      <c r="F53" s="9">
        <v>13244592769</v>
      </c>
      <c r="G53" s="9" t="s">
        <v>292</v>
      </c>
      <c r="H53" s="9" t="s">
        <v>126</v>
      </c>
      <c r="I53" s="9">
        <v>15645900517</v>
      </c>
      <c r="J53" s="7">
        <v>0</v>
      </c>
      <c r="K53" s="7">
        <v>0</v>
      </c>
      <c r="L53" s="7">
        <v>0</v>
      </c>
      <c r="M53" s="33">
        <f t="shared" si="0"/>
        <v>0</v>
      </c>
      <c r="N53" s="20">
        <f t="shared" si="1"/>
        <v>0</v>
      </c>
      <c r="O53">
        <f>SUMIFS(联通数据!I:I,联通数据!A:A,LEFT(O$1,6),联通数据!C:C,F53)/1000</f>
        <v>0</v>
      </c>
    </row>
    <row r="54" spans="1:15">
      <c r="A54" s="9">
        <v>231594</v>
      </c>
      <c r="B54" s="9" t="s">
        <v>127</v>
      </c>
      <c r="C54" s="9" t="s">
        <v>24</v>
      </c>
      <c r="D54" s="18">
        <v>42481</v>
      </c>
      <c r="E54" s="9" t="s">
        <v>17</v>
      </c>
      <c r="F54" s="9">
        <v>15561561681</v>
      </c>
      <c r="G54" s="9" t="s">
        <v>292</v>
      </c>
      <c r="H54" s="9" t="s">
        <v>18</v>
      </c>
      <c r="I54" s="9">
        <v>18603600503</v>
      </c>
      <c r="J54" s="7">
        <v>0</v>
      </c>
      <c r="K54" s="7">
        <v>0</v>
      </c>
      <c r="L54" s="7">
        <v>0</v>
      </c>
      <c r="M54" s="33">
        <f t="shared" si="0"/>
        <v>0</v>
      </c>
      <c r="N54" s="20">
        <f t="shared" si="1"/>
        <v>0</v>
      </c>
      <c r="O54">
        <f>SUMIFS(联通数据!I:I,联通数据!A:A,LEFT(O$1,6),联通数据!C:C,F54)/1000</f>
        <v>0</v>
      </c>
    </row>
    <row r="55" spans="1:15">
      <c r="A55" s="9">
        <v>232094</v>
      </c>
      <c r="B55" s="9" t="s">
        <v>128</v>
      </c>
      <c r="C55" s="9" t="s">
        <v>16</v>
      </c>
      <c r="D55" s="18">
        <v>42495</v>
      </c>
      <c r="E55" s="9" t="s">
        <v>17</v>
      </c>
      <c r="F55" s="9">
        <v>13194596220</v>
      </c>
      <c r="G55" s="9" t="s">
        <v>292</v>
      </c>
      <c r="H55" s="9" t="s">
        <v>129</v>
      </c>
      <c r="I55" s="9">
        <v>15645902667</v>
      </c>
      <c r="J55" s="7">
        <v>0</v>
      </c>
      <c r="K55" s="7">
        <v>0</v>
      </c>
      <c r="L55" s="7">
        <v>0</v>
      </c>
      <c r="M55" s="33">
        <f t="shared" si="0"/>
        <v>0</v>
      </c>
      <c r="N55" s="20">
        <f t="shared" si="1"/>
        <v>0</v>
      </c>
      <c r="O55">
        <f>SUMIFS(联通数据!I:I,联通数据!A:A,LEFT(O$1,6),联通数据!C:C,F55)/1000</f>
        <v>0</v>
      </c>
    </row>
    <row r="56" spans="1:15">
      <c r="A56" s="9">
        <v>232187</v>
      </c>
      <c r="B56" s="9" t="s">
        <v>130</v>
      </c>
      <c r="C56" s="9" t="s">
        <v>29</v>
      </c>
      <c r="D56" s="18">
        <v>42499</v>
      </c>
      <c r="E56" s="9" t="s">
        <v>17</v>
      </c>
      <c r="F56" s="9">
        <v>13089740575</v>
      </c>
      <c r="G56" s="9" t="s">
        <v>292</v>
      </c>
      <c r="H56" s="9" t="s">
        <v>131</v>
      </c>
      <c r="I56" s="9">
        <v>15645202539</v>
      </c>
      <c r="J56" s="7">
        <v>50</v>
      </c>
      <c r="K56" s="7">
        <v>0</v>
      </c>
      <c r="L56" s="7">
        <v>2.5</v>
      </c>
      <c r="M56" s="33">
        <f t="shared" si="0"/>
        <v>0</v>
      </c>
      <c r="N56" s="20">
        <f t="shared" si="1"/>
        <v>2.5</v>
      </c>
      <c r="O56">
        <f>SUMIFS(联通数据!I:I,联通数据!A:A,LEFT(O$1,6),联通数据!C:C,F56)/1000</f>
        <v>50</v>
      </c>
    </row>
    <row r="57" spans="1:15">
      <c r="A57" s="9">
        <v>232262</v>
      </c>
      <c r="B57" s="9" t="s">
        <v>132</v>
      </c>
      <c r="C57" s="9" t="s">
        <v>77</v>
      </c>
      <c r="D57" s="18">
        <v>42501</v>
      </c>
      <c r="E57" s="9" t="s">
        <v>17</v>
      </c>
      <c r="F57" s="9">
        <v>13009968712</v>
      </c>
      <c r="G57" s="9" t="s">
        <v>292</v>
      </c>
      <c r="H57" s="9" t="s">
        <v>133</v>
      </c>
      <c r="I57" s="9">
        <v>18646489055</v>
      </c>
      <c r="J57" s="7">
        <v>0</v>
      </c>
      <c r="K57" s="7">
        <v>0</v>
      </c>
      <c r="L57" s="7">
        <v>0</v>
      </c>
      <c r="M57" s="33">
        <f t="shared" si="0"/>
        <v>0</v>
      </c>
      <c r="N57" s="20">
        <f t="shared" si="1"/>
        <v>0</v>
      </c>
      <c r="O57">
        <f>SUMIFS(联通数据!I:I,联通数据!A:A,LEFT(O$1,6),联通数据!C:C,F57)/1000</f>
        <v>0</v>
      </c>
    </row>
    <row r="58" spans="1:15">
      <c r="A58" s="9">
        <v>232268</v>
      </c>
      <c r="B58" s="9" t="s">
        <v>134</v>
      </c>
      <c r="C58" s="9" t="s">
        <v>85</v>
      </c>
      <c r="D58" s="18">
        <v>42501</v>
      </c>
      <c r="E58" s="9" t="s">
        <v>17</v>
      </c>
      <c r="F58" s="9">
        <v>13039775697</v>
      </c>
      <c r="G58" s="9" t="s">
        <v>292</v>
      </c>
      <c r="H58" s="9" t="s">
        <v>135</v>
      </c>
      <c r="I58" s="9">
        <v>13251569777</v>
      </c>
      <c r="J58" s="7">
        <v>0</v>
      </c>
      <c r="K58" s="7">
        <v>0</v>
      </c>
      <c r="L58" s="7">
        <v>0</v>
      </c>
      <c r="M58" s="33">
        <f t="shared" si="0"/>
        <v>0</v>
      </c>
      <c r="N58" s="20">
        <f t="shared" si="1"/>
        <v>0</v>
      </c>
      <c r="O58">
        <f>SUMIFS(联通数据!I:I,联通数据!A:A,LEFT(O$1,6),联通数据!C:C,F58)/1000</f>
        <v>0</v>
      </c>
    </row>
    <row r="59" spans="1:15">
      <c r="A59" s="9">
        <v>232269</v>
      </c>
      <c r="B59" s="9" t="s">
        <v>136</v>
      </c>
      <c r="C59" s="9" t="s">
        <v>21</v>
      </c>
      <c r="D59" s="18">
        <v>42501</v>
      </c>
      <c r="E59" s="9" t="s">
        <v>17</v>
      </c>
      <c r="F59" s="9">
        <v>13144635512</v>
      </c>
      <c r="G59" s="9" t="s">
        <v>292</v>
      </c>
      <c r="H59" s="9" t="s">
        <v>137</v>
      </c>
      <c r="I59" s="9">
        <v>18604530781</v>
      </c>
      <c r="J59" s="7">
        <v>0</v>
      </c>
      <c r="K59" s="7">
        <v>0</v>
      </c>
      <c r="L59" s="7">
        <v>0</v>
      </c>
      <c r="M59" s="33">
        <f t="shared" si="0"/>
        <v>0</v>
      </c>
      <c r="N59" s="20">
        <f t="shared" si="1"/>
        <v>0</v>
      </c>
      <c r="O59">
        <f>SUMIFS(联通数据!I:I,联通数据!A:A,LEFT(O$1,6),联通数据!C:C,F59)/1000</f>
        <v>0</v>
      </c>
    </row>
    <row r="60" spans="1:15">
      <c r="A60" s="9">
        <v>232289</v>
      </c>
      <c r="B60" s="9" t="s">
        <v>138</v>
      </c>
      <c r="C60" s="9" t="s">
        <v>16</v>
      </c>
      <c r="D60" s="18">
        <v>42502</v>
      </c>
      <c r="E60" s="9" t="s">
        <v>17</v>
      </c>
      <c r="F60" s="9">
        <v>13039835520</v>
      </c>
      <c r="G60" s="9" t="s">
        <v>292</v>
      </c>
      <c r="H60" s="9" t="s">
        <v>139</v>
      </c>
      <c r="I60" s="9">
        <v>15645902355</v>
      </c>
      <c r="J60" s="7">
        <v>0</v>
      </c>
      <c r="K60" s="7">
        <v>0</v>
      </c>
      <c r="L60" s="7">
        <v>0</v>
      </c>
      <c r="M60" s="33">
        <f t="shared" si="0"/>
        <v>0</v>
      </c>
      <c r="N60" s="20">
        <f t="shared" si="1"/>
        <v>0</v>
      </c>
      <c r="O60">
        <f>SUMIFS(联通数据!I:I,联通数据!A:A,LEFT(O$1,6),联通数据!C:C,F60)/1000</f>
        <v>0</v>
      </c>
    </row>
    <row r="61" spans="1:15">
      <c r="A61" s="9">
        <v>232442</v>
      </c>
      <c r="B61" s="9" t="s">
        <v>140</v>
      </c>
      <c r="C61" s="9" t="s">
        <v>141</v>
      </c>
      <c r="D61" s="18">
        <v>42506</v>
      </c>
      <c r="E61" s="9" t="s">
        <v>17</v>
      </c>
      <c r="F61" s="9">
        <v>13091750030</v>
      </c>
      <c r="G61" s="9" t="s">
        <v>292</v>
      </c>
      <c r="H61" s="9" t="s">
        <v>78</v>
      </c>
      <c r="I61" s="9">
        <v>15604572009</v>
      </c>
      <c r="J61" s="7">
        <v>0</v>
      </c>
      <c r="K61" s="7">
        <v>0</v>
      </c>
      <c r="L61" s="7">
        <v>0</v>
      </c>
      <c r="M61" s="33">
        <f t="shared" si="0"/>
        <v>0</v>
      </c>
      <c r="N61" s="20">
        <f t="shared" si="1"/>
        <v>0</v>
      </c>
      <c r="O61">
        <f>SUMIFS(联通数据!I:I,联通数据!A:A,LEFT(O$1,6),联通数据!C:C,F61)/1000</f>
        <v>0</v>
      </c>
    </row>
    <row r="62" spans="1:15">
      <c r="A62" s="9">
        <v>232736</v>
      </c>
      <c r="B62" s="9" t="s">
        <v>142</v>
      </c>
      <c r="C62" s="9" t="s">
        <v>16</v>
      </c>
      <c r="D62" s="18">
        <v>42515</v>
      </c>
      <c r="E62" s="9" t="s">
        <v>17</v>
      </c>
      <c r="F62" s="9">
        <v>13029823031</v>
      </c>
      <c r="G62" s="9" t="s">
        <v>292</v>
      </c>
      <c r="H62" s="9" t="s">
        <v>143</v>
      </c>
      <c r="I62" s="9">
        <v>15645904158</v>
      </c>
      <c r="J62" s="7">
        <v>0</v>
      </c>
      <c r="K62" s="7">
        <v>0</v>
      </c>
      <c r="L62" s="7">
        <v>0</v>
      </c>
      <c r="M62" s="33">
        <f t="shared" si="0"/>
        <v>0</v>
      </c>
      <c r="N62" s="20">
        <f t="shared" si="1"/>
        <v>0</v>
      </c>
      <c r="O62">
        <f>SUMIFS(联通数据!I:I,联通数据!A:A,LEFT(O$1,6),联通数据!C:C,F62)/1000</f>
        <v>0</v>
      </c>
    </row>
    <row r="63" spans="1:15">
      <c r="A63" s="9">
        <v>232791</v>
      </c>
      <c r="B63" s="9" t="s">
        <v>144</v>
      </c>
      <c r="C63" s="9" t="s">
        <v>141</v>
      </c>
      <c r="D63" s="18">
        <v>42517</v>
      </c>
      <c r="E63" s="9" t="s">
        <v>17</v>
      </c>
      <c r="F63" s="9">
        <v>13089902168</v>
      </c>
      <c r="G63" s="9" t="s">
        <v>292</v>
      </c>
      <c r="H63" s="9" t="s">
        <v>145</v>
      </c>
      <c r="I63" s="9">
        <v>15604572021</v>
      </c>
      <c r="J63" s="7">
        <v>0</v>
      </c>
      <c r="K63" s="7">
        <v>0</v>
      </c>
      <c r="L63" s="7">
        <v>0</v>
      </c>
      <c r="M63" s="33">
        <f t="shared" si="0"/>
        <v>0</v>
      </c>
      <c r="N63" s="20">
        <f t="shared" si="1"/>
        <v>0</v>
      </c>
      <c r="O63">
        <f>SUMIFS(联通数据!I:I,联通数据!A:A,LEFT(O$1,6),联通数据!C:C,F63)/1000</f>
        <v>0</v>
      </c>
    </row>
    <row r="64" spans="1:15">
      <c r="A64" s="9">
        <v>232795</v>
      </c>
      <c r="B64" s="9" t="s">
        <v>146</v>
      </c>
      <c r="C64" s="9" t="s">
        <v>24</v>
      </c>
      <c r="D64" s="18">
        <v>42517</v>
      </c>
      <c r="E64" s="9" t="s">
        <v>17</v>
      </c>
      <c r="F64" s="9">
        <v>15546108519</v>
      </c>
      <c r="G64" s="9" t="s">
        <v>293</v>
      </c>
      <c r="H64" s="9" t="s">
        <v>147</v>
      </c>
      <c r="I64" s="9">
        <v>18603656003</v>
      </c>
      <c r="J64" s="7">
        <v>25127.76</v>
      </c>
      <c r="K64" s="7">
        <v>0</v>
      </c>
      <c r="L64" s="7">
        <v>1256.388</v>
      </c>
      <c r="M64" s="33">
        <f t="shared" si="0"/>
        <v>0</v>
      </c>
      <c r="N64" s="20">
        <f t="shared" si="1"/>
        <v>1256.39</v>
      </c>
      <c r="O64">
        <f>SUMIFS(联通数据!I:I,联通数据!A:A,LEFT(O$1,6),联通数据!C:C,F64)/1000</f>
        <v>25127.76</v>
      </c>
    </row>
    <row r="65" spans="1:15">
      <c r="A65" s="9">
        <v>232923</v>
      </c>
      <c r="B65" s="9" t="s">
        <v>148</v>
      </c>
      <c r="C65" s="9" t="s">
        <v>67</v>
      </c>
      <c r="D65" s="18">
        <v>42522</v>
      </c>
      <c r="E65" s="9" t="s">
        <v>17</v>
      </c>
      <c r="F65" s="9">
        <v>13039953705</v>
      </c>
      <c r="G65" s="9" t="s">
        <v>287</v>
      </c>
      <c r="H65" s="9" t="s">
        <v>359</v>
      </c>
      <c r="I65" s="9">
        <v>18645502178</v>
      </c>
      <c r="J65" s="7">
        <v>1980.95</v>
      </c>
      <c r="K65" s="7">
        <v>0</v>
      </c>
      <c r="L65" s="7">
        <v>99.0475</v>
      </c>
      <c r="M65" s="33">
        <f t="shared" si="0"/>
        <v>0.439455816653626</v>
      </c>
      <c r="N65" s="20">
        <f t="shared" si="1"/>
        <v>55.52</v>
      </c>
      <c r="O65">
        <f>SUMIFS(联通数据!I:I,联通数据!A:A,LEFT(O$1,6),联通数据!C:C,F65)/1000</f>
        <v>1110.41</v>
      </c>
    </row>
    <row r="66" spans="1:15">
      <c r="A66" s="9">
        <v>232933</v>
      </c>
      <c r="B66" s="9" t="s">
        <v>150</v>
      </c>
      <c r="C66" s="9" t="s">
        <v>16</v>
      </c>
      <c r="D66" s="18">
        <v>42522</v>
      </c>
      <c r="E66" s="9" t="s">
        <v>17</v>
      </c>
      <c r="F66" s="9">
        <v>13029903327</v>
      </c>
      <c r="G66" s="9" t="s">
        <v>292</v>
      </c>
      <c r="H66" s="9" t="s">
        <v>151</v>
      </c>
      <c r="I66" s="9">
        <v>15645902632</v>
      </c>
      <c r="J66" s="7">
        <v>0</v>
      </c>
      <c r="K66" s="7">
        <v>0</v>
      </c>
      <c r="L66" s="7">
        <v>0</v>
      </c>
      <c r="M66" s="33">
        <f t="shared" si="0"/>
        <v>0</v>
      </c>
      <c r="N66" s="20">
        <f t="shared" si="1"/>
        <v>0</v>
      </c>
      <c r="O66">
        <f>SUMIFS(联通数据!I:I,联通数据!A:A,LEFT(O$1,6),联通数据!C:C,F66)/1000</f>
        <v>0</v>
      </c>
    </row>
    <row r="67" spans="1:15">
      <c r="A67" s="9">
        <v>233227</v>
      </c>
      <c r="B67" s="9" t="s">
        <v>152</v>
      </c>
      <c r="C67" s="9" t="s">
        <v>24</v>
      </c>
      <c r="D67" s="18">
        <v>42529</v>
      </c>
      <c r="E67" s="9" t="s">
        <v>17</v>
      </c>
      <c r="F67" s="9">
        <v>13115316502</v>
      </c>
      <c r="G67" s="9" t="s">
        <v>287</v>
      </c>
      <c r="H67" s="9" t="s">
        <v>165</v>
      </c>
      <c r="I67" s="9">
        <v>18645181200</v>
      </c>
      <c r="J67" s="7">
        <v>1807.49</v>
      </c>
      <c r="K67" s="7">
        <v>0</v>
      </c>
      <c r="L67" s="7">
        <v>90.3745</v>
      </c>
      <c r="M67" s="33">
        <f t="shared" ref="M67:M130" si="2">IF(J67+K67&gt;0,1-O67/(J67+K67),0)</f>
        <v>-0.0669325971374668</v>
      </c>
      <c r="N67" s="20">
        <f t="shared" ref="N67:N130" si="3">ROUND(L67*(1-M67),2)</f>
        <v>96.42</v>
      </c>
      <c r="O67">
        <f>SUMIFS(联通数据!I:I,联通数据!A:A,LEFT(O$1,6),联通数据!C:C,F67)/1000</f>
        <v>1928.47</v>
      </c>
    </row>
    <row r="68" spans="1:15">
      <c r="A68" s="9">
        <v>233334</v>
      </c>
      <c r="B68" s="9" t="s">
        <v>108</v>
      </c>
      <c r="C68" s="9" t="s">
        <v>24</v>
      </c>
      <c r="D68" s="18">
        <v>42534</v>
      </c>
      <c r="E68" s="9" t="s">
        <v>17</v>
      </c>
      <c r="F68" s="9">
        <v>15636160874</v>
      </c>
      <c r="G68" s="9" t="s">
        <v>287</v>
      </c>
      <c r="H68" s="9" t="s">
        <v>358</v>
      </c>
      <c r="I68" s="9">
        <v>18603653697</v>
      </c>
      <c r="J68" s="7">
        <v>425.55</v>
      </c>
      <c r="K68" s="7">
        <v>0</v>
      </c>
      <c r="L68" s="7">
        <v>21.2775</v>
      </c>
      <c r="M68" s="33">
        <f t="shared" si="2"/>
        <v>0</v>
      </c>
      <c r="N68" s="20">
        <f t="shared" si="3"/>
        <v>21.28</v>
      </c>
      <c r="O68">
        <f>SUMIFS(联通数据!I:I,联通数据!A:A,LEFT(O$1,6),联通数据!C:C,F68)/1000</f>
        <v>425.55</v>
      </c>
    </row>
    <row r="69" spans="1:15">
      <c r="A69" s="9">
        <v>234112</v>
      </c>
      <c r="B69" s="9" t="s">
        <v>153</v>
      </c>
      <c r="C69" s="9" t="s">
        <v>24</v>
      </c>
      <c r="D69" s="18">
        <v>42538</v>
      </c>
      <c r="E69" s="9" t="s">
        <v>17</v>
      </c>
      <c r="F69" s="9">
        <v>13091884792</v>
      </c>
      <c r="G69" s="9" t="s">
        <v>287</v>
      </c>
      <c r="H69" s="9" t="s">
        <v>154</v>
      </c>
      <c r="I69" s="9">
        <v>18603655929</v>
      </c>
      <c r="J69" s="7">
        <v>0</v>
      </c>
      <c r="K69" s="7">
        <v>0</v>
      </c>
      <c r="L69" s="7">
        <v>0</v>
      </c>
      <c r="M69" s="33">
        <f t="shared" si="2"/>
        <v>0</v>
      </c>
      <c r="N69" s="20">
        <f t="shared" si="3"/>
        <v>0</v>
      </c>
      <c r="O69">
        <f>SUMIFS(联通数据!I:I,联通数据!A:A,LEFT(O$1,6),联通数据!C:C,F69)/1000</f>
        <v>0</v>
      </c>
    </row>
    <row r="70" spans="1:15">
      <c r="A70" s="9">
        <v>234113</v>
      </c>
      <c r="B70" s="9" t="s">
        <v>155</v>
      </c>
      <c r="C70" s="9" t="s">
        <v>24</v>
      </c>
      <c r="D70" s="18">
        <v>42538</v>
      </c>
      <c r="E70" s="9" t="s">
        <v>17</v>
      </c>
      <c r="F70" s="9">
        <v>13091884758</v>
      </c>
      <c r="G70" s="9" t="s">
        <v>287</v>
      </c>
      <c r="H70" s="9" t="s">
        <v>154</v>
      </c>
      <c r="I70" s="9">
        <v>18603655929</v>
      </c>
      <c r="J70" s="7">
        <v>0</v>
      </c>
      <c r="K70" s="7">
        <v>0</v>
      </c>
      <c r="L70" s="7">
        <v>0</v>
      </c>
      <c r="M70" s="33">
        <f t="shared" si="2"/>
        <v>0</v>
      </c>
      <c r="N70" s="20">
        <f t="shared" si="3"/>
        <v>0</v>
      </c>
      <c r="O70">
        <f>SUMIFS(联通数据!I:I,联通数据!A:A,LEFT(O$1,6),联通数据!C:C,F70)/1000</f>
        <v>0</v>
      </c>
    </row>
    <row r="71" spans="1:15">
      <c r="A71" s="9">
        <v>234114</v>
      </c>
      <c r="B71" s="9" t="s">
        <v>156</v>
      </c>
      <c r="C71" s="9" t="s">
        <v>24</v>
      </c>
      <c r="D71" s="18">
        <v>42538</v>
      </c>
      <c r="E71" s="9" t="s">
        <v>17</v>
      </c>
      <c r="F71" s="9">
        <v>13091884720</v>
      </c>
      <c r="G71" s="9" t="s">
        <v>287</v>
      </c>
      <c r="H71" s="9" t="s">
        <v>154</v>
      </c>
      <c r="I71" s="9">
        <v>18603655929</v>
      </c>
      <c r="J71" s="7">
        <v>0</v>
      </c>
      <c r="K71" s="7">
        <v>0</v>
      </c>
      <c r="L71" s="7">
        <v>0</v>
      </c>
      <c r="M71" s="33">
        <f t="shared" si="2"/>
        <v>0</v>
      </c>
      <c r="N71" s="20">
        <f t="shared" si="3"/>
        <v>0</v>
      </c>
      <c r="O71">
        <f>SUMIFS(联通数据!I:I,联通数据!A:A,LEFT(O$1,6),联通数据!C:C,F71)/1000</f>
        <v>0</v>
      </c>
    </row>
    <row r="72" spans="1:15">
      <c r="A72" s="9">
        <v>234470</v>
      </c>
      <c r="B72" s="9" t="s">
        <v>157</v>
      </c>
      <c r="C72" s="9" t="s">
        <v>85</v>
      </c>
      <c r="D72" s="18">
        <v>42552</v>
      </c>
      <c r="E72" s="9" t="s">
        <v>17</v>
      </c>
      <c r="F72" s="9">
        <v>13124560757</v>
      </c>
      <c r="G72" s="9" t="s">
        <v>292</v>
      </c>
      <c r="H72" s="9" t="s">
        <v>158</v>
      </c>
      <c r="I72" s="9">
        <v>18645614565</v>
      </c>
      <c r="J72" s="7">
        <v>561.92</v>
      </c>
      <c r="K72" s="7">
        <v>0</v>
      </c>
      <c r="L72" s="7">
        <v>28.096</v>
      </c>
      <c r="M72" s="33">
        <f t="shared" si="2"/>
        <v>0.123576309794988</v>
      </c>
      <c r="N72" s="20">
        <f t="shared" si="3"/>
        <v>24.62</v>
      </c>
      <c r="O72">
        <f>SUMIFS(联通数据!I:I,联通数据!A:A,LEFT(O$1,6),联通数据!C:C,F72)/1000</f>
        <v>492.48</v>
      </c>
    </row>
    <row r="73" spans="1:15">
      <c r="A73" s="9">
        <v>234471</v>
      </c>
      <c r="B73" s="9" t="s">
        <v>159</v>
      </c>
      <c r="C73" s="9" t="s">
        <v>16</v>
      </c>
      <c r="D73" s="18">
        <v>42552</v>
      </c>
      <c r="E73" s="9" t="s">
        <v>17</v>
      </c>
      <c r="F73" s="9">
        <v>13069740736</v>
      </c>
      <c r="G73" s="9" t="s">
        <v>292</v>
      </c>
      <c r="H73" s="9" t="s">
        <v>160</v>
      </c>
      <c r="I73" s="9">
        <v>15645902956</v>
      </c>
      <c r="J73" s="7">
        <v>0</v>
      </c>
      <c r="K73" s="7">
        <v>0</v>
      </c>
      <c r="L73" s="7">
        <v>0</v>
      </c>
      <c r="M73" s="33">
        <f t="shared" si="2"/>
        <v>0</v>
      </c>
      <c r="N73" s="20">
        <f t="shared" si="3"/>
        <v>0</v>
      </c>
      <c r="O73">
        <f>SUMIFS(联通数据!I:I,联通数据!A:A,LEFT(O$1,6),联通数据!C:C,F73)/1000</f>
        <v>0</v>
      </c>
    </row>
    <row r="74" spans="1:15">
      <c r="A74" s="9">
        <v>234473</v>
      </c>
      <c r="B74" s="9" t="s">
        <v>161</v>
      </c>
      <c r="C74" s="9" t="s">
        <v>85</v>
      </c>
      <c r="D74" s="18">
        <v>42552</v>
      </c>
      <c r="E74" s="9" t="s">
        <v>17</v>
      </c>
      <c r="F74" s="9">
        <v>13029933036</v>
      </c>
      <c r="G74" s="9" t="s">
        <v>292</v>
      </c>
      <c r="H74" s="9" t="s">
        <v>158</v>
      </c>
      <c r="I74" s="9">
        <v>18645614565</v>
      </c>
      <c r="J74" s="7">
        <v>0</v>
      </c>
      <c r="K74" s="7">
        <v>0</v>
      </c>
      <c r="L74" s="7">
        <v>0</v>
      </c>
      <c r="M74" s="33">
        <f t="shared" si="2"/>
        <v>0</v>
      </c>
      <c r="N74" s="20">
        <f t="shared" si="3"/>
        <v>0</v>
      </c>
      <c r="O74">
        <f>SUMIFS(联通数据!I:I,联通数据!A:A,LEFT(O$1,6),联通数据!C:C,F74)/1000</f>
        <v>0</v>
      </c>
    </row>
    <row r="75" spans="1:15">
      <c r="A75" s="9">
        <v>234498</v>
      </c>
      <c r="B75" s="9" t="s">
        <v>162</v>
      </c>
      <c r="C75" s="9" t="s">
        <v>24</v>
      </c>
      <c r="D75" s="18">
        <v>42552</v>
      </c>
      <c r="E75" s="9" t="s">
        <v>17</v>
      </c>
      <c r="F75" s="9">
        <v>15504500846</v>
      </c>
      <c r="G75" s="9" t="s">
        <v>287</v>
      </c>
      <c r="H75" s="9" t="s">
        <v>163</v>
      </c>
      <c r="I75" s="9">
        <v>18603656528</v>
      </c>
      <c r="J75" s="7">
        <v>0</v>
      </c>
      <c r="K75" s="7">
        <v>0</v>
      </c>
      <c r="L75" s="7">
        <v>0</v>
      </c>
      <c r="M75" s="33">
        <f t="shared" si="2"/>
        <v>0</v>
      </c>
      <c r="N75" s="20">
        <f t="shared" si="3"/>
        <v>0</v>
      </c>
      <c r="O75">
        <f>SUMIFS(联通数据!I:I,联通数据!A:A,LEFT(O$1,6),联通数据!C:C,F75)/1000</f>
        <v>0</v>
      </c>
    </row>
    <row r="76" spans="1:15">
      <c r="A76" s="9">
        <v>234550</v>
      </c>
      <c r="B76" s="9" t="s">
        <v>164</v>
      </c>
      <c r="C76" s="9" t="s">
        <v>24</v>
      </c>
      <c r="D76" s="18">
        <v>42555</v>
      </c>
      <c r="E76" s="9" t="s">
        <v>17</v>
      </c>
      <c r="F76" s="9">
        <v>13019723169</v>
      </c>
      <c r="G76" s="9" t="s">
        <v>287</v>
      </c>
      <c r="H76" s="9" t="s">
        <v>165</v>
      </c>
      <c r="I76" s="9">
        <v>18604612320</v>
      </c>
      <c r="J76" s="7">
        <v>0</v>
      </c>
      <c r="K76" s="7">
        <v>0</v>
      </c>
      <c r="L76" s="7">
        <v>0</v>
      </c>
      <c r="M76" s="33">
        <f t="shared" si="2"/>
        <v>0</v>
      </c>
      <c r="N76" s="20">
        <f t="shared" si="3"/>
        <v>0</v>
      </c>
      <c r="O76">
        <f>SUMIFS(联通数据!I:I,联通数据!A:A,LEFT(O$1,6),联通数据!C:C,F76)/1000</f>
        <v>0</v>
      </c>
    </row>
    <row r="77" spans="1:15">
      <c r="A77" s="9">
        <v>234552</v>
      </c>
      <c r="B77" s="9" t="s">
        <v>166</v>
      </c>
      <c r="C77" s="9" t="s">
        <v>24</v>
      </c>
      <c r="D77" s="18">
        <v>42555</v>
      </c>
      <c r="E77" s="9" t="s">
        <v>17</v>
      </c>
      <c r="F77" s="9">
        <v>13029703065</v>
      </c>
      <c r="G77" s="9" t="s">
        <v>287</v>
      </c>
      <c r="H77" s="9" t="s">
        <v>165</v>
      </c>
      <c r="I77" s="9">
        <v>18604612320</v>
      </c>
      <c r="J77" s="7">
        <v>0</v>
      </c>
      <c r="K77" s="7">
        <v>0</v>
      </c>
      <c r="L77" s="7">
        <v>0</v>
      </c>
      <c r="M77" s="33">
        <f t="shared" si="2"/>
        <v>0</v>
      </c>
      <c r="N77" s="20">
        <f t="shared" si="3"/>
        <v>0</v>
      </c>
      <c r="O77">
        <f>SUMIFS(联通数据!I:I,联通数据!A:A,LEFT(O$1,6),联通数据!C:C,F77)/1000</f>
        <v>0</v>
      </c>
    </row>
    <row r="78" spans="1:15">
      <c r="A78" s="9">
        <v>234559</v>
      </c>
      <c r="B78" s="9" t="s">
        <v>167</v>
      </c>
      <c r="C78" s="9" t="s">
        <v>168</v>
      </c>
      <c r="D78" s="18">
        <v>42555</v>
      </c>
      <c r="E78" s="9" t="s">
        <v>17</v>
      </c>
      <c r="F78" s="9">
        <v>13114693181</v>
      </c>
      <c r="G78" s="9" t="s">
        <v>287</v>
      </c>
      <c r="H78" s="9" t="s">
        <v>18</v>
      </c>
      <c r="I78" s="9">
        <v>18603600503</v>
      </c>
      <c r="J78" s="7">
        <v>0</v>
      </c>
      <c r="K78" s="7">
        <v>0</v>
      </c>
      <c r="L78" s="7">
        <v>0</v>
      </c>
      <c r="M78" s="33">
        <f t="shared" si="2"/>
        <v>0</v>
      </c>
      <c r="N78" s="20">
        <f t="shared" si="3"/>
        <v>0</v>
      </c>
      <c r="O78">
        <f>SUMIFS(联通数据!I:I,联通数据!A:A,LEFT(O$1,6),联通数据!C:C,F78)/1000</f>
        <v>0</v>
      </c>
    </row>
    <row r="79" spans="1:15">
      <c r="A79" s="9">
        <v>234619</v>
      </c>
      <c r="B79" s="9" t="s">
        <v>169</v>
      </c>
      <c r="C79" s="9" t="s">
        <v>24</v>
      </c>
      <c r="D79" s="18">
        <v>42557</v>
      </c>
      <c r="E79" s="9" t="s">
        <v>17</v>
      </c>
      <c r="F79" s="9">
        <v>15545978281</v>
      </c>
      <c r="G79" s="9" t="s">
        <v>287</v>
      </c>
      <c r="H79" s="9" t="s">
        <v>170</v>
      </c>
      <c r="I79" s="9">
        <v>18645177530</v>
      </c>
      <c r="J79" s="7">
        <v>0</v>
      </c>
      <c r="K79" s="7">
        <v>0</v>
      </c>
      <c r="L79" s="7">
        <v>0</v>
      </c>
      <c r="M79" s="33">
        <f t="shared" si="2"/>
        <v>0</v>
      </c>
      <c r="N79" s="20">
        <f t="shared" si="3"/>
        <v>0</v>
      </c>
      <c r="O79">
        <f>SUMIFS(联通数据!I:I,联通数据!A:A,LEFT(O$1,6),联通数据!C:C,F79)/1000</f>
        <v>0</v>
      </c>
    </row>
    <row r="80" spans="1:15">
      <c r="A80" s="9">
        <v>234822</v>
      </c>
      <c r="B80" s="9" t="s">
        <v>171</v>
      </c>
      <c r="C80" s="9" t="s">
        <v>16</v>
      </c>
      <c r="D80" s="18">
        <v>42564</v>
      </c>
      <c r="E80" s="9" t="s">
        <v>17</v>
      </c>
      <c r="F80" s="9">
        <v>13125993725</v>
      </c>
      <c r="G80" s="9" t="s">
        <v>292</v>
      </c>
      <c r="H80" s="9" t="s">
        <v>62</v>
      </c>
      <c r="I80" s="9">
        <v>15645902078</v>
      </c>
      <c r="J80" s="7">
        <v>0</v>
      </c>
      <c r="K80" s="7">
        <v>0</v>
      </c>
      <c r="L80" s="7">
        <v>0</v>
      </c>
      <c r="M80" s="33">
        <f t="shared" si="2"/>
        <v>0</v>
      </c>
      <c r="N80" s="20">
        <f t="shared" si="3"/>
        <v>0</v>
      </c>
      <c r="O80">
        <f>SUMIFS(联通数据!I:I,联通数据!A:A,LEFT(O$1,6),联通数据!C:C,F80)/1000</f>
        <v>0</v>
      </c>
    </row>
    <row r="81" spans="1:15">
      <c r="A81" s="9">
        <v>235257</v>
      </c>
      <c r="B81" s="9" t="s">
        <v>172</v>
      </c>
      <c r="C81" s="9" t="s">
        <v>39</v>
      </c>
      <c r="D81" s="18">
        <v>42584</v>
      </c>
      <c r="E81" s="9" t="s">
        <v>17</v>
      </c>
      <c r="F81" s="9">
        <v>13136966202</v>
      </c>
      <c r="G81" s="9" t="s">
        <v>292</v>
      </c>
      <c r="H81" s="9" t="s">
        <v>173</v>
      </c>
      <c r="I81" s="9">
        <v>18604664204</v>
      </c>
      <c r="J81" s="7">
        <v>98.96</v>
      </c>
      <c r="K81" s="7">
        <v>0</v>
      </c>
      <c r="L81" s="7">
        <v>4.948</v>
      </c>
      <c r="M81" s="33">
        <f t="shared" si="2"/>
        <v>0.505254648342765</v>
      </c>
      <c r="N81" s="20">
        <f t="shared" si="3"/>
        <v>2.45</v>
      </c>
      <c r="O81">
        <f>SUMIFS(联通数据!I:I,联通数据!A:A,LEFT(O$1,6),联通数据!C:C,F81)/1000</f>
        <v>48.96</v>
      </c>
    </row>
    <row r="82" spans="1:15">
      <c r="A82" s="9">
        <v>235265</v>
      </c>
      <c r="B82" s="9" t="s">
        <v>161</v>
      </c>
      <c r="C82" s="9" t="s">
        <v>85</v>
      </c>
      <c r="D82" s="18">
        <v>42584</v>
      </c>
      <c r="E82" s="9" t="s">
        <v>17</v>
      </c>
      <c r="F82" s="9">
        <v>13029933039</v>
      </c>
      <c r="G82" s="9" t="s">
        <v>292</v>
      </c>
      <c r="H82" s="9" t="s">
        <v>174</v>
      </c>
      <c r="I82" s="9">
        <v>18645614565</v>
      </c>
      <c r="J82" s="7">
        <v>0</v>
      </c>
      <c r="K82" s="7">
        <v>0</v>
      </c>
      <c r="L82" s="7">
        <v>0</v>
      </c>
      <c r="M82" s="33">
        <f t="shared" si="2"/>
        <v>0</v>
      </c>
      <c r="N82" s="20">
        <f t="shared" si="3"/>
        <v>0</v>
      </c>
      <c r="O82">
        <f>SUMIFS(联通数据!I:I,联通数据!A:A,LEFT(O$1,6),联通数据!C:C,F82)/1000</f>
        <v>0</v>
      </c>
    </row>
    <row r="83" spans="1:15">
      <c r="A83" s="9">
        <v>235343</v>
      </c>
      <c r="B83" s="9" t="s">
        <v>175</v>
      </c>
      <c r="C83" s="9" t="s">
        <v>16</v>
      </c>
      <c r="D83" s="18">
        <v>42586</v>
      </c>
      <c r="E83" s="9" t="s">
        <v>17</v>
      </c>
      <c r="F83" s="9">
        <v>13045491596</v>
      </c>
      <c r="G83" s="9" t="s">
        <v>292</v>
      </c>
      <c r="H83" s="9" t="s">
        <v>176</v>
      </c>
      <c r="I83" s="9">
        <v>15645901778</v>
      </c>
      <c r="J83" s="7">
        <v>0</v>
      </c>
      <c r="K83" s="7">
        <v>0</v>
      </c>
      <c r="L83" s="7">
        <v>0</v>
      </c>
      <c r="M83" s="33">
        <f t="shared" si="2"/>
        <v>0</v>
      </c>
      <c r="N83" s="20">
        <f t="shared" si="3"/>
        <v>0</v>
      </c>
      <c r="O83">
        <f>SUMIFS(联通数据!I:I,联通数据!A:A,LEFT(O$1,6),联通数据!C:C,F83)/1000</f>
        <v>50</v>
      </c>
    </row>
    <row r="84" spans="1:15">
      <c r="A84" s="9">
        <v>235431</v>
      </c>
      <c r="B84" s="9" t="s">
        <v>177</v>
      </c>
      <c r="C84" s="9" t="s">
        <v>29</v>
      </c>
      <c r="D84" s="18">
        <v>42591</v>
      </c>
      <c r="E84" s="9" t="s">
        <v>17</v>
      </c>
      <c r="F84" s="9">
        <v>13069970854</v>
      </c>
      <c r="G84" s="9" t="s">
        <v>292</v>
      </c>
      <c r="H84" s="9" t="s">
        <v>360</v>
      </c>
      <c r="I84" s="9">
        <v>15645209818</v>
      </c>
      <c r="J84" s="7">
        <v>400</v>
      </c>
      <c r="K84" s="7">
        <v>0</v>
      </c>
      <c r="L84" s="7">
        <v>20</v>
      </c>
      <c r="M84" s="33">
        <f t="shared" si="2"/>
        <v>0</v>
      </c>
      <c r="N84" s="20">
        <f t="shared" si="3"/>
        <v>20</v>
      </c>
      <c r="O84">
        <f>SUMIFS(联通数据!I:I,联通数据!A:A,LEFT(O$1,6),联通数据!C:C,F84)/1000</f>
        <v>400</v>
      </c>
    </row>
    <row r="85" spans="1:15">
      <c r="A85" s="9">
        <v>235458</v>
      </c>
      <c r="B85" s="9" t="s">
        <v>179</v>
      </c>
      <c r="C85" s="9" t="s">
        <v>85</v>
      </c>
      <c r="D85" s="18">
        <v>42591</v>
      </c>
      <c r="E85" s="9" t="s">
        <v>17</v>
      </c>
      <c r="F85" s="9">
        <v>15604565830</v>
      </c>
      <c r="G85" s="9" t="s">
        <v>292</v>
      </c>
      <c r="H85" s="9" t="s">
        <v>180</v>
      </c>
      <c r="I85" s="9">
        <v>18604562730</v>
      </c>
      <c r="J85" s="7">
        <v>200</v>
      </c>
      <c r="K85" s="7">
        <v>0</v>
      </c>
      <c r="L85" s="7">
        <v>10</v>
      </c>
      <c r="M85" s="33">
        <f t="shared" si="2"/>
        <v>1</v>
      </c>
      <c r="N85" s="20">
        <f t="shared" si="3"/>
        <v>0</v>
      </c>
      <c r="O85">
        <f>SUMIFS(联通数据!I:I,联通数据!A:A,LEFT(O$1,6),联通数据!C:C,F85)/1000</f>
        <v>0</v>
      </c>
    </row>
    <row r="86" spans="1:15">
      <c r="A86" s="9">
        <v>235560</v>
      </c>
      <c r="B86" s="9" t="s">
        <v>181</v>
      </c>
      <c r="C86" s="9" t="s">
        <v>16</v>
      </c>
      <c r="D86" s="18">
        <v>42595</v>
      </c>
      <c r="E86" s="9" t="s">
        <v>17</v>
      </c>
      <c r="F86" s="9">
        <v>13009831305</v>
      </c>
      <c r="G86" s="9" t="s">
        <v>292</v>
      </c>
      <c r="H86" s="9" t="s">
        <v>176</v>
      </c>
      <c r="I86" s="9">
        <v>15645901778</v>
      </c>
      <c r="J86" s="7">
        <v>0</v>
      </c>
      <c r="K86" s="7">
        <v>0</v>
      </c>
      <c r="L86" s="7">
        <v>0</v>
      </c>
      <c r="M86" s="33">
        <f t="shared" si="2"/>
        <v>0</v>
      </c>
      <c r="N86" s="20">
        <f t="shared" si="3"/>
        <v>0</v>
      </c>
      <c r="O86">
        <f>SUMIFS(联通数据!I:I,联通数据!A:A,LEFT(O$1,6),联通数据!C:C,F86)/1000</f>
        <v>0</v>
      </c>
    </row>
    <row r="87" spans="1:15">
      <c r="A87" s="9">
        <v>235684</v>
      </c>
      <c r="B87" s="9" t="s">
        <v>182</v>
      </c>
      <c r="C87" s="9" t="s">
        <v>39</v>
      </c>
      <c r="D87" s="18">
        <v>42601</v>
      </c>
      <c r="E87" s="9" t="s">
        <v>17</v>
      </c>
      <c r="F87" s="9">
        <v>13224675158</v>
      </c>
      <c r="G87" s="9" t="s">
        <v>292</v>
      </c>
      <c r="H87" s="9" t="s">
        <v>183</v>
      </c>
      <c r="I87" s="9">
        <v>15946716975</v>
      </c>
      <c r="J87" s="7">
        <v>0</v>
      </c>
      <c r="K87" s="7">
        <v>0</v>
      </c>
      <c r="L87" s="7">
        <v>0</v>
      </c>
      <c r="M87" s="33">
        <f t="shared" si="2"/>
        <v>0</v>
      </c>
      <c r="N87" s="20">
        <f t="shared" si="3"/>
        <v>0</v>
      </c>
      <c r="O87">
        <f>SUMIFS(联通数据!I:I,联通数据!A:A,LEFT(O$1,6),联通数据!C:C,F87)/1000</f>
        <v>0</v>
      </c>
    </row>
    <row r="88" spans="1:15">
      <c r="A88" s="9">
        <v>235785</v>
      </c>
      <c r="B88" s="9" t="s">
        <v>184</v>
      </c>
      <c r="C88" s="9" t="s">
        <v>16</v>
      </c>
      <c r="D88" s="18">
        <v>42607</v>
      </c>
      <c r="E88" s="9" t="s">
        <v>17</v>
      </c>
      <c r="F88" s="9">
        <v>13199407682</v>
      </c>
      <c r="G88" s="9" t="s">
        <v>292</v>
      </c>
      <c r="H88" s="9" t="s">
        <v>176</v>
      </c>
      <c r="I88" s="9">
        <v>15645901778</v>
      </c>
      <c r="J88" s="7">
        <v>100</v>
      </c>
      <c r="K88" s="7">
        <v>0</v>
      </c>
      <c r="L88" s="7">
        <v>5</v>
      </c>
      <c r="M88" s="33">
        <f t="shared" si="2"/>
        <v>0</v>
      </c>
      <c r="N88" s="20">
        <f t="shared" si="3"/>
        <v>5</v>
      </c>
      <c r="O88">
        <f>SUMIFS(联通数据!I:I,联通数据!A:A,LEFT(O$1,6),联通数据!C:C,F88)/1000</f>
        <v>100</v>
      </c>
    </row>
    <row r="89" spans="1:15">
      <c r="A89" s="9">
        <v>235912</v>
      </c>
      <c r="B89" s="9" t="s">
        <v>185</v>
      </c>
      <c r="C89" s="9" t="s">
        <v>24</v>
      </c>
      <c r="D89" s="18">
        <v>42614</v>
      </c>
      <c r="E89" s="9" t="s">
        <v>17</v>
      </c>
      <c r="F89" s="9">
        <v>13009803147</v>
      </c>
      <c r="G89" s="9" t="s">
        <v>287</v>
      </c>
      <c r="H89" s="9" t="s">
        <v>186</v>
      </c>
      <c r="I89" s="9">
        <v>18603653137</v>
      </c>
      <c r="J89" s="7">
        <v>50</v>
      </c>
      <c r="K89" s="7">
        <v>0</v>
      </c>
      <c r="L89" s="7">
        <v>2.5</v>
      </c>
      <c r="M89" s="33">
        <f t="shared" si="2"/>
        <v>0</v>
      </c>
      <c r="N89" s="20">
        <f t="shared" si="3"/>
        <v>2.5</v>
      </c>
      <c r="O89">
        <f>SUMIFS(联通数据!I:I,联通数据!A:A,LEFT(O$1,6),联通数据!C:C,F89)/1000</f>
        <v>50</v>
      </c>
    </row>
    <row r="90" spans="1:15">
      <c r="A90" s="9">
        <v>235957</v>
      </c>
      <c r="B90" s="9" t="s">
        <v>187</v>
      </c>
      <c r="C90" s="9" t="s">
        <v>16</v>
      </c>
      <c r="D90" s="18">
        <v>42614</v>
      </c>
      <c r="E90" s="9" t="s">
        <v>17</v>
      </c>
      <c r="F90" s="9">
        <v>13089030281</v>
      </c>
      <c r="G90" s="9" t="s">
        <v>292</v>
      </c>
      <c r="H90" s="9" t="s">
        <v>176</v>
      </c>
      <c r="I90" s="9">
        <v>15645901778</v>
      </c>
      <c r="J90" s="7">
        <v>400</v>
      </c>
      <c r="K90" s="7">
        <v>0</v>
      </c>
      <c r="L90" s="7">
        <v>20</v>
      </c>
      <c r="M90" s="33">
        <f t="shared" si="2"/>
        <v>0.979825</v>
      </c>
      <c r="N90" s="20">
        <f t="shared" si="3"/>
        <v>0.4</v>
      </c>
      <c r="O90">
        <f>SUMIFS(联通数据!I:I,联通数据!A:A,LEFT(O$1,6),联通数据!C:C,F90)/1000</f>
        <v>8.07</v>
      </c>
    </row>
    <row r="91" spans="1:15">
      <c r="A91" s="9">
        <v>236043</v>
      </c>
      <c r="B91" s="9" t="s">
        <v>188</v>
      </c>
      <c r="C91" s="9" t="s">
        <v>24</v>
      </c>
      <c r="D91" s="18">
        <v>42619</v>
      </c>
      <c r="E91" s="9" t="s">
        <v>17</v>
      </c>
      <c r="F91" s="9">
        <v>15546624210</v>
      </c>
      <c r="G91" s="9" t="s">
        <v>287</v>
      </c>
      <c r="H91" s="9" t="s">
        <v>107</v>
      </c>
      <c r="I91" s="9">
        <v>18603653134</v>
      </c>
      <c r="J91" s="7">
        <v>22629.35</v>
      </c>
      <c r="K91" s="7">
        <v>0</v>
      </c>
      <c r="L91" s="7">
        <v>1131.4675</v>
      </c>
      <c r="M91" s="33">
        <f t="shared" si="2"/>
        <v>1</v>
      </c>
      <c r="N91" s="20">
        <f t="shared" si="3"/>
        <v>0</v>
      </c>
      <c r="O91">
        <f>SUMIFS(联通数据!I:I,联通数据!A:A,LEFT(O$1,6),联通数据!C:C,F91)/1000</f>
        <v>0</v>
      </c>
    </row>
    <row r="92" spans="1:15">
      <c r="A92" s="9">
        <v>236187</v>
      </c>
      <c r="B92" s="9" t="s">
        <v>189</v>
      </c>
      <c r="C92" s="9" t="s">
        <v>141</v>
      </c>
      <c r="D92" s="18">
        <v>42625</v>
      </c>
      <c r="E92" s="9" t="s">
        <v>17</v>
      </c>
      <c r="F92" s="9">
        <v>15636430675</v>
      </c>
      <c r="G92" s="9" t="s">
        <v>292</v>
      </c>
      <c r="H92" s="9" t="s">
        <v>58</v>
      </c>
      <c r="I92" s="9">
        <v>15604579070</v>
      </c>
      <c r="J92" s="7">
        <v>0</v>
      </c>
      <c r="K92" s="7">
        <v>0</v>
      </c>
      <c r="L92" s="7">
        <v>0</v>
      </c>
      <c r="M92" s="33">
        <f t="shared" si="2"/>
        <v>0</v>
      </c>
      <c r="N92" s="20">
        <f t="shared" si="3"/>
        <v>0</v>
      </c>
      <c r="O92">
        <f>SUMIFS(联通数据!I:I,联通数据!A:A,LEFT(O$1,6),联通数据!C:C,F92)/1000</f>
        <v>0</v>
      </c>
    </row>
    <row r="93" spans="1:15">
      <c r="A93" s="9">
        <v>236464</v>
      </c>
      <c r="B93" s="9" t="s">
        <v>190</v>
      </c>
      <c r="C93" s="9" t="s">
        <v>24</v>
      </c>
      <c r="D93" s="18">
        <v>42639</v>
      </c>
      <c r="E93" s="9" t="s">
        <v>17</v>
      </c>
      <c r="F93" s="9">
        <v>15561563870</v>
      </c>
      <c r="G93" s="9" t="s">
        <v>287</v>
      </c>
      <c r="H93" s="9" t="s">
        <v>191</v>
      </c>
      <c r="I93" s="9">
        <v>18603655170</v>
      </c>
      <c r="J93" s="7">
        <v>50</v>
      </c>
      <c r="K93" s="7">
        <v>0</v>
      </c>
      <c r="L93" s="7">
        <v>2.5</v>
      </c>
      <c r="M93" s="33">
        <f t="shared" si="2"/>
        <v>1</v>
      </c>
      <c r="N93" s="20">
        <f t="shared" si="3"/>
        <v>0</v>
      </c>
      <c r="O93">
        <f>SUMIFS(联通数据!I:I,联通数据!A:A,LEFT(O$1,6),联通数据!C:C,F93)/1000</f>
        <v>0</v>
      </c>
    </row>
    <row r="94" spans="1:15">
      <c r="A94" s="9">
        <v>236641</v>
      </c>
      <c r="B94" s="9" t="s">
        <v>192</v>
      </c>
      <c r="C94" s="9" t="s">
        <v>21</v>
      </c>
      <c r="D94" s="18">
        <v>42651</v>
      </c>
      <c r="E94" s="9" t="s">
        <v>17</v>
      </c>
      <c r="F94" s="9">
        <v>13019063513</v>
      </c>
      <c r="G94" s="9" t="s">
        <v>292</v>
      </c>
      <c r="H94" s="9" t="s">
        <v>42</v>
      </c>
      <c r="I94" s="9">
        <v>18604530032</v>
      </c>
      <c r="J94" s="7">
        <v>0</v>
      </c>
      <c r="K94" s="7">
        <v>0</v>
      </c>
      <c r="L94" s="7">
        <v>0</v>
      </c>
      <c r="M94" s="33">
        <f t="shared" si="2"/>
        <v>0</v>
      </c>
      <c r="N94" s="20">
        <f t="shared" si="3"/>
        <v>0</v>
      </c>
      <c r="O94">
        <f>SUMIFS(联通数据!I:I,联通数据!A:A,LEFT(O$1,6),联通数据!C:C,F94)/1000</f>
        <v>0</v>
      </c>
    </row>
    <row r="95" spans="1:15">
      <c r="A95" s="9">
        <v>236811</v>
      </c>
      <c r="B95" s="9" t="s">
        <v>193</v>
      </c>
      <c r="C95" s="9" t="s">
        <v>141</v>
      </c>
      <c r="D95" s="18">
        <v>42660</v>
      </c>
      <c r="E95" s="9" t="s">
        <v>17</v>
      </c>
      <c r="F95" s="9">
        <v>13039910121</v>
      </c>
      <c r="G95" s="9" t="s">
        <v>292</v>
      </c>
      <c r="H95" s="9" t="s">
        <v>194</v>
      </c>
      <c r="I95" s="9">
        <v>15604570118</v>
      </c>
      <c r="J95" s="7">
        <v>56.84</v>
      </c>
      <c r="K95" s="7">
        <v>0</v>
      </c>
      <c r="L95" s="7">
        <v>2.842</v>
      </c>
      <c r="M95" s="33">
        <f t="shared" si="2"/>
        <v>0</v>
      </c>
      <c r="N95" s="20">
        <f t="shared" si="3"/>
        <v>2.84</v>
      </c>
      <c r="O95">
        <f>SUMIFS(联通数据!I:I,联通数据!A:A,LEFT(O$1,6),联通数据!C:C,F95)/1000</f>
        <v>56.84</v>
      </c>
    </row>
    <row r="96" spans="1:15">
      <c r="A96" s="9">
        <v>236836</v>
      </c>
      <c r="B96" s="9" t="s">
        <v>195</v>
      </c>
      <c r="C96" s="9" t="s">
        <v>24</v>
      </c>
      <c r="D96" s="18">
        <v>42662</v>
      </c>
      <c r="E96" s="9" t="s">
        <v>17</v>
      </c>
      <c r="F96" s="9">
        <v>15694519513</v>
      </c>
      <c r="G96" s="9" t="s">
        <v>287</v>
      </c>
      <c r="H96" s="9" t="s">
        <v>163</v>
      </c>
      <c r="I96" s="9">
        <v>18603656528</v>
      </c>
      <c r="J96" s="7">
        <v>815.12</v>
      </c>
      <c r="K96" s="7">
        <v>0</v>
      </c>
      <c r="L96" s="7">
        <v>40.756</v>
      </c>
      <c r="M96" s="33">
        <f t="shared" si="2"/>
        <v>0</v>
      </c>
      <c r="N96" s="20">
        <f t="shared" si="3"/>
        <v>40.76</v>
      </c>
      <c r="O96">
        <f>SUMIFS(联通数据!I:I,联通数据!A:A,LEFT(O$1,6),联通数据!C:C,F96)/1000</f>
        <v>815.12</v>
      </c>
    </row>
    <row r="97" spans="1:15">
      <c r="A97" s="9">
        <v>236876</v>
      </c>
      <c r="B97" s="9" t="s">
        <v>196</v>
      </c>
      <c r="C97" s="9" t="s">
        <v>29</v>
      </c>
      <c r="D97" s="18">
        <v>42663</v>
      </c>
      <c r="E97" s="9" t="s">
        <v>17</v>
      </c>
      <c r="F97" s="9">
        <v>15663225094</v>
      </c>
      <c r="G97" s="9" t="s">
        <v>292</v>
      </c>
      <c r="H97" s="9" t="s">
        <v>50</v>
      </c>
      <c r="I97" s="9">
        <v>15645201855</v>
      </c>
      <c r="J97" s="7">
        <v>0</v>
      </c>
      <c r="K97" s="7">
        <v>0</v>
      </c>
      <c r="L97" s="7">
        <v>0</v>
      </c>
      <c r="M97" s="33">
        <f t="shared" si="2"/>
        <v>0</v>
      </c>
      <c r="N97" s="20">
        <f t="shared" si="3"/>
        <v>0</v>
      </c>
      <c r="O97">
        <f>SUMIFS(联通数据!I:I,联通数据!A:A,LEFT(O$1,6),联通数据!C:C,F97)/1000</f>
        <v>0</v>
      </c>
    </row>
    <row r="98" spans="1:15">
      <c r="A98" s="9">
        <v>237344</v>
      </c>
      <c r="B98" s="9" t="s">
        <v>197</v>
      </c>
      <c r="C98" s="9" t="s">
        <v>21</v>
      </c>
      <c r="D98" s="18">
        <v>42689</v>
      </c>
      <c r="E98" s="9" t="s">
        <v>17</v>
      </c>
      <c r="F98" s="9">
        <v>13163602207</v>
      </c>
      <c r="G98" s="9" t="s">
        <v>292</v>
      </c>
      <c r="H98" s="9" t="s">
        <v>101</v>
      </c>
      <c r="I98" s="9">
        <v>18604530207</v>
      </c>
      <c r="J98" s="7">
        <v>0</v>
      </c>
      <c r="K98" s="7">
        <v>0</v>
      </c>
      <c r="L98" s="7">
        <v>0</v>
      </c>
      <c r="M98" s="33">
        <f t="shared" si="2"/>
        <v>0</v>
      </c>
      <c r="N98" s="20">
        <f t="shared" si="3"/>
        <v>0</v>
      </c>
      <c r="O98">
        <f>SUMIFS(联通数据!I:I,联通数据!A:A,LEFT(O$1,6),联通数据!C:C,F98)/1000</f>
        <v>0</v>
      </c>
    </row>
    <row r="99" spans="1:15">
      <c r="A99" s="9">
        <v>237400</v>
      </c>
      <c r="B99" s="9" t="s">
        <v>28</v>
      </c>
      <c r="C99" s="9" t="s">
        <v>29</v>
      </c>
      <c r="D99" s="18">
        <v>42691</v>
      </c>
      <c r="E99" s="9" t="s">
        <v>17</v>
      </c>
      <c r="F99" s="9">
        <v>15645262872</v>
      </c>
      <c r="G99" s="9" t="s">
        <v>292</v>
      </c>
      <c r="H99" s="9" t="s">
        <v>30</v>
      </c>
      <c r="I99" s="9">
        <v>15645202616</v>
      </c>
      <c r="J99" s="7">
        <v>0</v>
      </c>
      <c r="K99" s="7">
        <v>0</v>
      </c>
      <c r="L99" s="7">
        <v>0</v>
      </c>
      <c r="M99" s="33">
        <f t="shared" si="2"/>
        <v>0</v>
      </c>
      <c r="N99" s="20">
        <f t="shared" si="3"/>
        <v>0</v>
      </c>
      <c r="O99">
        <f>SUMIFS(联通数据!I:I,联通数据!A:A,LEFT(O$1,6),联通数据!C:C,F99)/1000</f>
        <v>0</v>
      </c>
    </row>
    <row r="100" spans="1:15">
      <c r="A100" s="9">
        <v>237401</v>
      </c>
      <c r="B100" s="9" t="s">
        <v>28</v>
      </c>
      <c r="C100" s="9" t="s">
        <v>29</v>
      </c>
      <c r="D100" s="18">
        <v>42691</v>
      </c>
      <c r="E100" s="9" t="s">
        <v>17</v>
      </c>
      <c r="F100" s="9">
        <v>15645262865</v>
      </c>
      <c r="G100" s="9" t="s">
        <v>292</v>
      </c>
      <c r="H100" s="9" t="s">
        <v>30</v>
      </c>
      <c r="I100" s="9">
        <v>15645202616</v>
      </c>
      <c r="J100" s="7">
        <v>0</v>
      </c>
      <c r="K100" s="7">
        <v>0</v>
      </c>
      <c r="L100" s="7">
        <v>0</v>
      </c>
      <c r="M100" s="33">
        <f t="shared" si="2"/>
        <v>0</v>
      </c>
      <c r="N100" s="20">
        <f t="shared" si="3"/>
        <v>0</v>
      </c>
      <c r="O100">
        <f>SUMIFS(联通数据!I:I,联通数据!A:A,LEFT(O$1,6),联通数据!C:C,F100)/1000</f>
        <v>0</v>
      </c>
    </row>
    <row r="101" spans="1:15">
      <c r="A101" s="9">
        <v>237520</v>
      </c>
      <c r="B101" s="9" t="s">
        <v>198</v>
      </c>
      <c r="C101" s="9" t="s">
        <v>21</v>
      </c>
      <c r="D101" s="18">
        <v>42698</v>
      </c>
      <c r="E101" s="9" t="s">
        <v>17</v>
      </c>
      <c r="F101" s="9">
        <v>15636363974</v>
      </c>
      <c r="G101" s="9" t="s">
        <v>292</v>
      </c>
      <c r="H101" s="9" t="s">
        <v>199</v>
      </c>
      <c r="I101" s="9">
        <v>18604530211</v>
      </c>
      <c r="J101" s="7">
        <v>0</v>
      </c>
      <c r="K101" s="7">
        <v>0</v>
      </c>
      <c r="L101" s="7">
        <v>0</v>
      </c>
      <c r="M101" s="33">
        <f t="shared" si="2"/>
        <v>0</v>
      </c>
      <c r="N101" s="20">
        <f t="shared" si="3"/>
        <v>0</v>
      </c>
      <c r="O101">
        <f>SUMIFS(联通数据!I:I,联通数据!A:A,LEFT(O$1,6),联通数据!C:C,F101)/1000</f>
        <v>0</v>
      </c>
    </row>
    <row r="102" spans="1:15">
      <c r="A102" s="9">
        <v>237954</v>
      </c>
      <c r="B102" s="9" t="s">
        <v>200</v>
      </c>
      <c r="C102" s="9" t="s">
        <v>24</v>
      </c>
      <c r="D102" s="18">
        <v>42718</v>
      </c>
      <c r="E102" s="9" t="s">
        <v>17</v>
      </c>
      <c r="F102" s="9">
        <v>13159878569</v>
      </c>
      <c r="G102" s="9" t="s">
        <v>287</v>
      </c>
      <c r="H102" s="9" t="s">
        <v>201</v>
      </c>
      <c r="I102" s="9">
        <v>18603609617</v>
      </c>
      <c r="J102" s="7">
        <v>100</v>
      </c>
      <c r="K102" s="7">
        <v>0</v>
      </c>
      <c r="L102" s="7">
        <v>5</v>
      </c>
      <c r="M102" s="33">
        <f t="shared" si="2"/>
        <v>0</v>
      </c>
      <c r="N102" s="20">
        <f t="shared" si="3"/>
        <v>5</v>
      </c>
      <c r="O102">
        <f>SUMIFS(联通数据!I:I,联通数据!A:A,LEFT(O$1,6),联通数据!C:C,F102)/1000</f>
        <v>100</v>
      </c>
    </row>
    <row r="103" spans="1:15">
      <c r="A103" s="9">
        <v>238047</v>
      </c>
      <c r="B103" s="9" t="s">
        <v>202</v>
      </c>
      <c r="C103" s="9" t="s">
        <v>24</v>
      </c>
      <c r="D103" s="18">
        <v>42723</v>
      </c>
      <c r="E103" s="9" t="s">
        <v>17</v>
      </c>
      <c r="F103" s="9">
        <v>18686782050</v>
      </c>
      <c r="G103" s="9" t="s">
        <v>287</v>
      </c>
      <c r="H103" s="9" t="s">
        <v>203</v>
      </c>
      <c r="I103" s="9">
        <v>18603658121</v>
      </c>
      <c r="J103" s="7">
        <v>6805.55</v>
      </c>
      <c r="K103" s="7">
        <v>0</v>
      </c>
      <c r="L103" s="7">
        <v>340.2775</v>
      </c>
      <c r="M103" s="33">
        <f t="shared" si="2"/>
        <v>7.34694477300124e-6</v>
      </c>
      <c r="N103" s="20">
        <f t="shared" si="3"/>
        <v>340.28</v>
      </c>
      <c r="O103">
        <f>SUMIFS(联通数据!I:I,联通数据!A:A,LEFT(O$1,6),联通数据!C:C,F103)/1000</f>
        <v>6805.5</v>
      </c>
    </row>
    <row r="104" spans="1:15">
      <c r="A104" s="9">
        <v>238134</v>
      </c>
      <c r="B104" s="9" t="s">
        <v>204</v>
      </c>
      <c r="C104" s="9" t="s">
        <v>24</v>
      </c>
      <c r="D104" s="18">
        <v>42726</v>
      </c>
      <c r="E104" s="9" t="s">
        <v>17</v>
      </c>
      <c r="F104" s="9">
        <v>15545136012</v>
      </c>
      <c r="G104" s="9" t="s">
        <v>287</v>
      </c>
      <c r="H104" s="9" t="s">
        <v>205</v>
      </c>
      <c r="I104" s="9">
        <v>18603655971</v>
      </c>
      <c r="J104" s="7">
        <v>0</v>
      </c>
      <c r="K104" s="7">
        <v>0</v>
      </c>
      <c r="L104" s="7">
        <v>0</v>
      </c>
      <c r="M104" s="33">
        <f t="shared" si="2"/>
        <v>0</v>
      </c>
      <c r="N104" s="20">
        <f t="shared" si="3"/>
        <v>0</v>
      </c>
      <c r="O104">
        <f>SUMIFS(联通数据!I:I,联通数据!A:A,LEFT(O$1,6),联通数据!C:C,F104)/1000</f>
        <v>0</v>
      </c>
    </row>
    <row r="105" spans="1:15">
      <c r="A105" s="9">
        <v>238222</v>
      </c>
      <c r="B105" s="9" t="s">
        <v>206</v>
      </c>
      <c r="C105" s="9" t="s">
        <v>24</v>
      </c>
      <c r="D105" s="18">
        <v>42732</v>
      </c>
      <c r="E105" s="9" t="s">
        <v>17</v>
      </c>
      <c r="F105" s="9">
        <v>18646284550</v>
      </c>
      <c r="G105" s="9" t="s">
        <v>287</v>
      </c>
      <c r="H105" s="9" t="s">
        <v>111</v>
      </c>
      <c r="I105" s="9">
        <v>18603655892</v>
      </c>
      <c r="J105" s="7">
        <v>0</v>
      </c>
      <c r="K105" s="7">
        <v>0</v>
      </c>
      <c r="L105" s="7">
        <v>0</v>
      </c>
      <c r="M105" s="33">
        <f t="shared" si="2"/>
        <v>0</v>
      </c>
      <c r="N105" s="20">
        <f t="shared" si="3"/>
        <v>0</v>
      </c>
      <c r="O105">
        <f>SUMIFS(联通数据!I:I,联通数据!A:A,LEFT(O$1,6),联通数据!C:C,F105)/1000</f>
        <v>0</v>
      </c>
    </row>
    <row r="106" spans="1:15">
      <c r="A106" s="9">
        <v>238916</v>
      </c>
      <c r="B106" s="9" t="s">
        <v>207</v>
      </c>
      <c r="C106" s="9" t="s">
        <v>21</v>
      </c>
      <c r="D106" s="18">
        <v>42779</v>
      </c>
      <c r="E106" s="9" t="s">
        <v>17</v>
      </c>
      <c r="F106" s="9">
        <v>13298795531</v>
      </c>
      <c r="G106" s="9" t="s">
        <v>292</v>
      </c>
      <c r="H106" s="9" t="s">
        <v>208</v>
      </c>
      <c r="I106" s="9">
        <v>18604531311</v>
      </c>
      <c r="J106" s="7">
        <v>0</v>
      </c>
      <c r="K106" s="7">
        <v>0</v>
      </c>
      <c r="L106" s="7">
        <v>0</v>
      </c>
      <c r="M106" s="33">
        <f t="shared" si="2"/>
        <v>0</v>
      </c>
      <c r="N106" s="20">
        <f t="shared" si="3"/>
        <v>0</v>
      </c>
      <c r="O106">
        <f>SUMIFS(联通数据!I:I,联通数据!A:A,LEFT(O$1,6),联通数据!C:C,F106)/1000</f>
        <v>0</v>
      </c>
    </row>
    <row r="107" spans="1:15">
      <c r="A107" s="9">
        <v>238972</v>
      </c>
      <c r="B107" s="9" t="s">
        <v>209</v>
      </c>
      <c r="C107" s="9" t="s">
        <v>16</v>
      </c>
      <c r="D107" s="18">
        <v>42781</v>
      </c>
      <c r="E107" s="9" t="s">
        <v>17</v>
      </c>
      <c r="F107" s="9">
        <v>13114590981</v>
      </c>
      <c r="G107" s="9" t="s">
        <v>292</v>
      </c>
      <c r="H107" s="9" t="s">
        <v>151</v>
      </c>
      <c r="I107" s="9">
        <v>15645902632</v>
      </c>
      <c r="J107" s="7">
        <v>0</v>
      </c>
      <c r="K107" s="7">
        <v>0</v>
      </c>
      <c r="L107" s="7">
        <v>0</v>
      </c>
      <c r="M107" s="33">
        <f t="shared" si="2"/>
        <v>0</v>
      </c>
      <c r="N107" s="20">
        <f t="shared" si="3"/>
        <v>0</v>
      </c>
      <c r="O107">
        <f>SUMIFS(联通数据!I:I,联通数据!A:A,LEFT(O$1,6),联通数据!C:C,F107)/1000</f>
        <v>0</v>
      </c>
    </row>
    <row r="108" spans="1:15">
      <c r="A108" s="9">
        <v>239190</v>
      </c>
      <c r="B108" s="9" t="s">
        <v>63</v>
      </c>
      <c r="C108" s="9" t="s">
        <v>16</v>
      </c>
      <c r="D108" s="18">
        <v>42795</v>
      </c>
      <c r="E108" s="9" t="s">
        <v>17</v>
      </c>
      <c r="F108" s="9">
        <v>13284598769</v>
      </c>
      <c r="G108" s="9" t="s">
        <v>292</v>
      </c>
      <c r="H108" s="9" t="s">
        <v>210</v>
      </c>
      <c r="I108" s="9">
        <v>15645900188</v>
      </c>
      <c r="J108" s="7">
        <v>0</v>
      </c>
      <c r="K108" s="7">
        <v>0</v>
      </c>
      <c r="L108" s="7">
        <v>0</v>
      </c>
      <c r="M108" s="33">
        <f t="shared" si="2"/>
        <v>0</v>
      </c>
      <c r="N108" s="20">
        <f t="shared" si="3"/>
        <v>0</v>
      </c>
      <c r="O108">
        <f>SUMIFS(联通数据!I:I,联通数据!A:A,LEFT(O$1,6),联通数据!C:C,F108)/1000</f>
        <v>0</v>
      </c>
    </row>
    <row r="109" spans="1:15">
      <c r="A109" s="9">
        <v>239403</v>
      </c>
      <c r="B109" s="9" t="s">
        <v>211</v>
      </c>
      <c r="C109" s="9" t="s">
        <v>24</v>
      </c>
      <c r="D109" s="18">
        <v>42807</v>
      </c>
      <c r="E109" s="9" t="s">
        <v>17</v>
      </c>
      <c r="F109" s="9">
        <v>15604616530</v>
      </c>
      <c r="G109" s="9" t="s">
        <v>287</v>
      </c>
      <c r="H109" s="9" t="s">
        <v>212</v>
      </c>
      <c r="I109" s="9">
        <v>18603652936</v>
      </c>
      <c r="J109" s="7">
        <v>0</v>
      </c>
      <c r="K109" s="7">
        <v>0</v>
      </c>
      <c r="L109" s="7">
        <v>0</v>
      </c>
      <c r="M109" s="33">
        <f t="shared" si="2"/>
        <v>0</v>
      </c>
      <c r="N109" s="20">
        <f t="shared" si="3"/>
        <v>0</v>
      </c>
      <c r="O109">
        <f>SUMIFS(联通数据!I:I,联通数据!A:A,LEFT(O$1,6),联通数据!C:C,F109)/1000</f>
        <v>0</v>
      </c>
    </row>
    <row r="110" spans="1:15">
      <c r="A110" s="9">
        <v>239405</v>
      </c>
      <c r="B110" s="9" t="s">
        <v>213</v>
      </c>
      <c r="C110" s="9" t="s">
        <v>21</v>
      </c>
      <c r="D110" s="18">
        <v>42807</v>
      </c>
      <c r="E110" s="9" t="s">
        <v>17</v>
      </c>
      <c r="F110" s="9">
        <v>13045340809</v>
      </c>
      <c r="G110" s="9" t="s">
        <v>292</v>
      </c>
      <c r="H110" s="9" t="s">
        <v>214</v>
      </c>
      <c r="I110" s="9">
        <v>18604530720</v>
      </c>
      <c r="J110" s="7">
        <v>51.98</v>
      </c>
      <c r="K110" s="7">
        <v>0</v>
      </c>
      <c r="L110" s="7">
        <v>2.599</v>
      </c>
      <c r="M110" s="33">
        <f t="shared" si="2"/>
        <v>0</v>
      </c>
      <c r="N110" s="20">
        <f t="shared" si="3"/>
        <v>2.6</v>
      </c>
      <c r="O110">
        <f>SUMIFS(联通数据!I:I,联通数据!A:A,LEFT(O$1,6),联通数据!C:C,F110)/1000</f>
        <v>51.98</v>
      </c>
    </row>
    <row r="111" spans="1:15">
      <c r="A111" s="9">
        <v>239430</v>
      </c>
      <c r="B111" s="9" t="s">
        <v>150</v>
      </c>
      <c r="C111" s="9" t="s">
        <v>16</v>
      </c>
      <c r="D111" s="18">
        <v>42808</v>
      </c>
      <c r="E111" s="9" t="s">
        <v>17</v>
      </c>
      <c r="F111" s="9">
        <v>13204590610</v>
      </c>
      <c r="G111" s="9" t="s">
        <v>292</v>
      </c>
      <c r="H111" s="9" t="s">
        <v>151</v>
      </c>
      <c r="I111" s="9">
        <v>15645902632</v>
      </c>
      <c r="J111" s="7">
        <v>0</v>
      </c>
      <c r="K111" s="7">
        <v>0</v>
      </c>
      <c r="L111" s="7">
        <v>0</v>
      </c>
      <c r="M111" s="33">
        <f t="shared" si="2"/>
        <v>0</v>
      </c>
      <c r="N111" s="20">
        <f t="shared" si="3"/>
        <v>0</v>
      </c>
      <c r="O111">
        <f>SUMIFS(联通数据!I:I,联通数据!A:A,LEFT(O$1,6),联通数据!C:C,F111)/1000</f>
        <v>0</v>
      </c>
    </row>
    <row r="112" spans="1:15">
      <c r="A112" s="9">
        <v>239601</v>
      </c>
      <c r="B112" s="9" t="s">
        <v>215</v>
      </c>
      <c r="C112" s="9" t="s">
        <v>29</v>
      </c>
      <c r="D112" s="18">
        <v>42815</v>
      </c>
      <c r="E112" s="9" t="s">
        <v>17</v>
      </c>
      <c r="F112" s="9">
        <v>15545025832</v>
      </c>
      <c r="G112" s="9" t="s">
        <v>292</v>
      </c>
      <c r="H112" s="9" t="s">
        <v>361</v>
      </c>
      <c r="I112" s="9">
        <v>15604523099</v>
      </c>
      <c r="J112" s="7">
        <v>0</v>
      </c>
      <c r="K112" s="7">
        <v>0</v>
      </c>
      <c r="L112" s="7">
        <v>0</v>
      </c>
      <c r="M112" s="33">
        <f t="shared" si="2"/>
        <v>0</v>
      </c>
      <c r="N112" s="20">
        <f t="shared" si="3"/>
        <v>0</v>
      </c>
      <c r="O112">
        <f>SUMIFS(联通数据!I:I,联通数据!A:A,LEFT(O$1,6),联通数据!C:C,F112)/1000</f>
        <v>0</v>
      </c>
    </row>
    <row r="113" spans="1:15">
      <c r="A113" s="9">
        <v>239875</v>
      </c>
      <c r="B113" s="9" t="s">
        <v>217</v>
      </c>
      <c r="C113" s="9" t="s">
        <v>24</v>
      </c>
      <c r="D113" s="18">
        <v>42826</v>
      </c>
      <c r="E113" s="9" t="s">
        <v>17</v>
      </c>
      <c r="F113" s="9">
        <v>15546405596</v>
      </c>
      <c r="G113" s="9" t="s">
        <v>287</v>
      </c>
      <c r="H113" s="9" t="s">
        <v>362</v>
      </c>
      <c r="I113" s="9">
        <v>18603656018</v>
      </c>
      <c r="J113" s="7">
        <v>800</v>
      </c>
      <c r="K113" s="7">
        <v>0</v>
      </c>
      <c r="L113" s="7">
        <v>40</v>
      </c>
      <c r="M113" s="33">
        <f t="shared" si="2"/>
        <v>0</v>
      </c>
      <c r="N113" s="20">
        <f t="shared" si="3"/>
        <v>40</v>
      </c>
      <c r="O113">
        <f>SUMIFS(联通数据!I:I,联通数据!A:A,LEFT(O$1,6),联通数据!C:C,F113)/1000</f>
        <v>800</v>
      </c>
    </row>
    <row r="114" spans="1:15">
      <c r="A114" s="9">
        <v>239999</v>
      </c>
      <c r="B114" s="9" t="s">
        <v>219</v>
      </c>
      <c r="C114" s="9" t="s">
        <v>21</v>
      </c>
      <c r="D114" s="18">
        <v>42832</v>
      </c>
      <c r="E114" s="9" t="s">
        <v>17</v>
      </c>
      <c r="F114" s="9">
        <v>13019065085</v>
      </c>
      <c r="G114" s="9" t="s">
        <v>292</v>
      </c>
      <c r="H114" s="9" t="s">
        <v>220</v>
      </c>
      <c r="I114" s="9">
        <v>18645360121</v>
      </c>
      <c r="J114" s="7">
        <v>0</v>
      </c>
      <c r="K114" s="7">
        <v>0</v>
      </c>
      <c r="L114" s="7">
        <v>0</v>
      </c>
      <c r="M114" s="33">
        <f t="shared" si="2"/>
        <v>0</v>
      </c>
      <c r="N114" s="20">
        <f t="shared" si="3"/>
        <v>0</v>
      </c>
      <c r="O114">
        <f>SUMIFS(联通数据!I:I,联通数据!A:A,LEFT(O$1,6),联通数据!C:C,F114)/1000</f>
        <v>0</v>
      </c>
    </row>
    <row r="115" spans="1:15">
      <c r="A115" s="9">
        <v>240034</v>
      </c>
      <c r="B115" s="9" t="s">
        <v>221</v>
      </c>
      <c r="C115" s="9" t="s">
        <v>21</v>
      </c>
      <c r="D115" s="18">
        <v>42835</v>
      </c>
      <c r="E115" s="9" t="s">
        <v>17</v>
      </c>
      <c r="F115" s="9">
        <v>15699636036</v>
      </c>
      <c r="G115" s="9" t="s">
        <v>292</v>
      </c>
      <c r="H115" s="9" t="s">
        <v>222</v>
      </c>
      <c r="I115" s="9">
        <v>18604530205</v>
      </c>
      <c r="J115" s="7">
        <v>0</v>
      </c>
      <c r="K115" s="7">
        <v>0</v>
      </c>
      <c r="L115" s="7">
        <v>0</v>
      </c>
      <c r="M115" s="33">
        <f t="shared" si="2"/>
        <v>0</v>
      </c>
      <c r="N115" s="20">
        <f t="shared" si="3"/>
        <v>0</v>
      </c>
      <c r="O115">
        <f>SUMIFS(联通数据!I:I,联通数据!A:A,LEFT(O$1,6),联通数据!C:C,F115)/1000</f>
        <v>0</v>
      </c>
    </row>
    <row r="116" spans="1:15">
      <c r="A116" s="9">
        <v>240135</v>
      </c>
      <c r="B116" s="9" t="s">
        <v>223</v>
      </c>
      <c r="C116" s="9" t="s">
        <v>24</v>
      </c>
      <c r="D116" s="18">
        <v>42838</v>
      </c>
      <c r="E116" s="9" t="s">
        <v>17</v>
      </c>
      <c r="F116" s="9">
        <v>15546513413</v>
      </c>
      <c r="G116" s="9" t="s">
        <v>287</v>
      </c>
      <c r="H116" s="9" t="s">
        <v>154</v>
      </c>
      <c r="I116" s="9">
        <v>18603655929</v>
      </c>
      <c r="J116" s="7">
        <v>0</v>
      </c>
      <c r="K116" s="7">
        <v>0</v>
      </c>
      <c r="L116" s="7">
        <v>0</v>
      </c>
      <c r="M116" s="33">
        <f t="shared" si="2"/>
        <v>0</v>
      </c>
      <c r="N116" s="20">
        <f t="shared" si="3"/>
        <v>0</v>
      </c>
      <c r="O116">
        <f>SUMIFS(联通数据!I:I,联通数据!A:A,LEFT(O$1,6),联通数据!C:C,F116)/1000</f>
        <v>0</v>
      </c>
    </row>
    <row r="117" spans="1:15">
      <c r="A117" s="9">
        <v>240139</v>
      </c>
      <c r="B117" s="9" t="s">
        <v>224</v>
      </c>
      <c r="C117" s="9" t="s">
        <v>24</v>
      </c>
      <c r="D117" s="18">
        <v>42838</v>
      </c>
      <c r="E117" s="9" t="s">
        <v>17</v>
      </c>
      <c r="F117" s="9">
        <v>15546513417</v>
      </c>
      <c r="G117" s="9" t="s">
        <v>287</v>
      </c>
      <c r="H117" s="9" t="s">
        <v>154</v>
      </c>
      <c r="I117" s="9">
        <v>18603655929</v>
      </c>
      <c r="J117" s="7">
        <v>0</v>
      </c>
      <c r="K117" s="7">
        <v>0</v>
      </c>
      <c r="L117" s="7">
        <v>0</v>
      </c>
      <c r="M117" s="33">
        <f t="shared" si="2"/>
        <v>0</v>
      </c>
      <c r="N117" s="20">
        <f t="shared" si="3"/>
        <v>0</v>
      </c>
      <c r="O117">
        <f>SUMIFS(联通数据!I:I,联通数据!A:A,LEFT(O$1,6),联通数据!C:C,F117)/1000</f>
        <v>0</v>
      </c>
    </row>
    <row r="118" spans="1:15">
      <c r="A118" s="9">
        <v>240588</v>
      </c>
      <c r="B118" s="9" t="s">
        <v>225</v>
      </c>
      <c r="C118" s="9" t="s">
        <v>24</v>
      </c>
      <c r="D118" s="18">
        <v>42856</v>
      </c>
      <c r="E118" s="9" t="s">
        <v>17</v>
      </c>
      <c r="F118" s="9">
        <v>15663875317</v>
      </c>
      <c r="G118" s="9" t="s">
        <v>287</v>
      </c>
      <c r="H118" s="9" t="s">
        <v>226</v>
      </c>
      <c r="I118" s="9">
        <v>18603655031</v>
      </c>
      <c r="J118" s="7">
        <v>400</v>
      </c>
      <c r="K118" s="7">
        <v>0</v>
      </c>
      <c r="L118" s="7">
        <v>20</v>
      </c>
      <c r="M118" s="33">
        <f t="shared" si="2"/>
        <v>0</v>
      </c>
      <c r="N118" s="20">
        <f t="shared" si="3"/>
        <v>20</v>
      </c>
      <c r="O118">
        <f>SUMIFS(联通数据!I:I,联通数据!A:A,LEFT(O$1,6),联通数据!C:C,F118)/1000</f>
        <v>400</v>
      </c>
    </row>
    <row r="119" spans="1:15">
      <c r="A119" s="9">
        <v>240810</v>
      </c>
      <c r="B119" s="9" t="s">
        <v>227</v>
      </c>
      <c r="C119" s="9" t="s">
        <v>16</v>
      </c>
      <c r="D119" s="18">
        <v>42865</v>
      </c>
      <c r="E119" s="9" t="s">
        <v>17</v>
      </c>
      <c r="F119" s="9">
        <v>13089006082</v>
      </c>
      <c r="G119" s="9" t="s">
        <v>292</v>
      </c>
      <c r="H119" s="9" t="s">
        <v>151</v>
      </c>
      <c r="I119" s="9">
        <v>15645902632</v>
      </c>
      <c r="J119" s="7">
        <v>0</v>
      </c>
      <c r="K119" s="7">
        <v>0</v>
      </c>
      <c r="L119" s="7">
        <v>0</v>
      </c>
      <c r="M119" s="33">
        <f t="shared" si="2"/>
        <v>0</v>
      </c>
      <c r="N119" s="20">
        <f t="shared" si="3"/>
        <v>0</v>
      </c>
      <c r="O119">
        <f>SUMIFS(联通数据!I:I,联通数据!A:A,LEFT(O$1,6),联通数据!C:C,F119)/1000</f>
        <v>0</v>
      </c>
    </row>
    <row r="120" spans="1:15">
      <c r="A120" s="9">
        <v>240816</v>
      </c>
      <c r="B120" s="9" t="s">
        <v>228</v>
      </c>
      <c r="C120" s="9" t="s">
        <v>21</v>
      </c>
      <c r="D120" s="18">
        <v>42865</v>
      </c>
      <c r="E120" s="9" t="s">
        <v>17</v>
      </c>
      <c r="F120" s="9">
        <v>13091817991</v>
      </c>
      <c r="G120" s="9" t="s">
        <v>292</v>
      </c>
      <c r="H120" s="9" t="s">
        <v>229</v>
      </c>
      <c r="I120" s="9">
        <v>18604531625</v>
      </c>
      <c r="J120" s="7">
        <v>50</v>
      </c>
      <c r="K120" s="7">
        <v>0</v>
      </c>
      <c r="L120" s="7">
        <v>2.5</v>
      </c>
      <c r="M120" s="33">
        <f t="shared" si="2"/>
        <v>0</v>
      </c>
      <c r="N120" s="20">
        <f t="shared" si="3"/>
        <v>2.5</v>
      </c>
      <c r="O120">
        <f>SUMIFS(联通数据!I:I,联通数据!A:A,LEFT(O$1,6),联通数据!C:C,F120)/1000</f>
        <v>50</v>
      </c>
    </row>
    <row r="121" spans="1:15">
      <c r="A121" s="9">
        <v>241109</v>
      </c>
      <c r="B121" s="9" t="s">
        <v>230</v>
      </c>
      <c r="C121" s="9" t="s">
        <v>16</v>
      </c>
      <c r="D121" s="18">
        <v>42874</v>
      </c>
      <c r="E121" s="9" t="s">
        <v>17</v>
      </c>
      <c r="F121" s="9">
        <v>13298771513</v>
      </c>
      <c r="G121" s="9" t="s">
        <v>293</v>
      </c>
      <c r="H121" s="9" t="s">
        <v>52</v>
      </c>
      <c r="I121" s="9">
        <v>15645900806</v>
      </c>
      <c r="J121" s="7">
        <v>194220.55</v>
      </c>
      <c r="K121" s="7">
        <v>0</v>
      </c>
      <c r="L121" s="7">
        <v>9711.0275</v>
      </c>
      <c r="M121" s="33">
        <f t="shared" si="2"/>
        <v>-0.00142286694173199</v>
      </c>
      <c r="N121" s="20">
        <f t="shared" si="3"/>
        <v>9724.85</v>
      </c>
      <c r="O121">
        <f>SUMIFS(联通数据!I:I,联通数据!A:A,LEFT(O$1,6),联通数据!C:C,F121)/1000</f>
        <v>194496.9</v>
      </c>
    </row>
    <row r="122" spans="1:15">
      <c r="A122" s="9">
        <v>241371</v>
      </c>
      <c r="B122" s="9" t="s">
        <v>231</v>
      </c>
      <c r="C122" s="9" t="s">
        <v>16</v>
      </c>
      <c r="D122" s="18">
        <v>42887</v>
      </c>
      <c r="E122" s="9" t="s">
        <v>17</v>
      </c>
      <c r="F122" s="9">
        <v>13101647615</v>
      </c>
      <c r="G122" s="9" t="s">
        <v>292</v>
      </c>
      <c r="H122" s="9" t="s">
        <v>232</v>
      </c>
      <c r="I122" s="9">
        <v>15645900690</v>
      </c>
      <c r="J122" s="7">
        <v>0</v>
      </c>
      <c r="K122" s="7">
        <v>0</v>
      </c>
      <c r="L122" s="7">
        <v>0</v>
      </c>
      <c r="M122" s="33">
        <f t="shared" si="2"/>
        <v>0</v>
      </c>
      <c r="N122" s="20">
        <f t="shared" si="3"/>
        <v>0</v>
      </c>
      <c r="O122">
        <f>SUMIFS(联通数据!I:I,联通数据!A:A,LEFT(O$1,6),联通数据!C:C,F122)/1000</f>
        <v>0</v>
      </c>
    </row>
    <row r="123" spans="1:15">
      <c r="A123" s="9">
        <v>241535</v>
      </c>
      <c r="B123" s="9" t="s">
        <v>233</v>
      </c>
      <c r="C123" s="9" t="s">
        <v>16</v>
      </c>
      <c r="D123" s="18">
        <v>42892</v>
      </c>
      <c r="E123" s="9" t="s">
        <v>17</v>
      </c>
      <c r="F123" s="9">
        <v>13114590186</v>
      </c>
      <c r="G123" s="9" t="s">
        <v>292</v>
      </c>
      <c r="H123" s="9" t="s">
        <v>151</v>
      </c>
      <c r="I123" s="9">
        <v>15645902632</v>
      </c>
      <c r="J123" s="7">
        <v>0</v>
      </c>
      <c r="K123" s="7">
        <v>0</v>
      </c>
      <c r="L123" s="7">
        <v>0</v>
      </c>
      <c r="M123" s="33">
        <f t="shared" si="2"/>
        <v>0</v>
      </c>
      <c r="N123" s="20">
        <f t="shared" si="3"/>
        <v>0</v>
      </c>
      <c r="O123">
        <f>SUMIFS(联通数据!I:I,联通数据!A:A,LEFT(O$1,6),联通数据!C:C,F123)/1000</f>
        <v>0</v>
      </c>
    </row>
    <row r="124" spans="1:15">
      <c r="A124" s="9">
        <v>242191</v>
      </c>
      <c r="B124" s="9" t="s">
        <v>234</v>
      </c>
      <c r="C124" s="9" t="s">
        <v>24</v>
      </c>
      <c r="D124" s="18">
        <v>42921</v>
      </c>
      <c r="E124" s="9" t="s">
        <v>17</v>
      </c>
      <c r="F124" s="9">
        <v>13029847190</v>
      </c>
      <c r="G124" s="9" t="s">
        <v>287</v>
      </c>
      <c r="H124" s="9" t="s">
        <v>25</v>
      </c>
      <c r="I124" s="9">
        <v>18603655990</v>
      </c>
      <c r="J124" s="7">
        <v>200</v>
      </c>
      <c r="K124" s="7">
        <v>0</v>
      </c>
      <c r="L124" s="7">
        <v>10</v>
      </c>
      <c r="M124" s="33">
        <f t="shared" si="2"/>
        <v>0.62175</v>
      </c>
      <c r="N124" s="20">
        <f t="shared" si="3"/>
        <v>3.78</v>
      </c>
      <c r="O124">
        <f>SUMIFS(联通数据!I:I,联通数据!A:A,LEFT(O$1,6),联通数据!C:C,F124)/1000</f>
        <v>75.65</v>
      </c>
    </row>
    <row r="125" spans="1:15">
      <c r="A125" s="9">
        <v>242240</v>
      </c>
      <c r="B125" s="9" t="s">
        <v>235</v>
      </c>
      <c r="C125" s="9" t="s">
        <v>34</v>
      </c>
      <c r="D125" s="18">
        <v>42923</v>
      </c>
      <c r="E125" s="9" t="s">
        <v>17</v>
      </c>
      <c r="F125" s="9">
        <v>13134583975</v>
      </c>
      <c r="G125" s="9" t="s">
        <v>287</v>
      </c>
      <c r="H125" s="9" t="s">
        <v>236</v>
      </c>
      <c r="I125" s="9">
        <v>15645882079</v>
      </c>
      <c r="J125" s="7">
        <v>398.5</v>
      </c>
      <c r="K125" s="7">
        <v>0</v>
      </c>
      <c r="L125" s="7">
        <v>19.925</v>
      </c>
      <c r="M125" s="33">
        <f t="shared" si="2"/>
        <v>0.085069008782936</v>
      </c>
      <c r="N125" s="20">
        <f t="shared" si="3"/>
        <v>18.23</v>
      </c>
      <c r="O125">
        <f>SUMIFS(联通数据!I:I,联通数据!A:A,LEFT(O$1,6),联通数据!C:C,F125)/1000</f>
        <v>364.6</v>
      </c>
    </row>
    <row r="126" spans="1:15">
      <c r="A126" s="9">
        <v>242386</v>
      </c>
      <c r="B126" s="9" t="s">
        <v>237</v>
      </c>
      <c r="C126" s="9" t="s">
        <v>24</v>
      </c>
      <c r="D126" s="18">
        <v>42930</v>
      </c>
      <c r="E126" s="9" t="s">
        <v>17</v>
      </c>
      <c r="F126" s="9">
        <v>15663678729</v>
      </c>
      <c r="G126" s="9" t="s">
        <v>287</v>
      </c>
      <c r="H126" s="9" t="s">
        <v>165</v>
      </c>
      <c r="I126" s="9">
        <v>18604612320</v>
      </c>
      <c r="J126" s="7">
        <v>0</v>
      </c>
      <c r="K126" s="7">
        <v>0</v>
      </c>
      <c r="L126" s="7">
        <v>0</v>
      </c>
      <c r="M126" s="33">
        <f t="shared" si="2"/>
        <v>0</v>
      </c>
      <c r="N126" s="20">
        <f t="shared" si="3"/>
        <v>0</v>
      </c>
      <c r="O126">
        <f>SUMIFS(联通数据!I:I,联通数据!A:A,LEFT(O$1,6),联通数据!C:C,F126)/1000</f>
        <v>0</v>
      </c>
    </row>
    <row r="127" spans="1:15">
      <c r="A127" s="9">
        <v>242683</v>
      </c>
      <c r="B127" s="9" t="s">
        <v>238</v>
      </c>
      <c r="C127" s="9" t="s">
        <v>21</v>
      </c>
      <c r="D127" s="18">
        <v>42948</v>
      </c>
      <c r="E127" s="9" t="s">
        <v>17</v>
      </c>
      <c r="F127" s="9">
        <v>13154537508</v>
      </c>
      <c r="G127" s="9" t="s">
        <v>292</v>
      </c>
      <c r="H127" s="9" t="s">
        <v>239</v>
      </c>
      <c r="I127" s="9">
        <v>18645320599</v>
      </c>
      <c r="J127" s="7">
        <v>200</v>
      </c>
      <c r="K127" s="7">
        <v>0</v>
      </c>
      <c r="L127" s="7">
        <v>10</v>
      </c>
      <c r="M127" s="33">
        <f t="shared" si="2"/>
        <v>1</v>
      </c>
      <c r="N127" s="20">
        <f t="shared" si="3"/>
        <v>0</v>
      </c>
      <c r="O127">
        <f>SUMIFS(联通数据!I:I,联通数据!A:A,LEFT(O$1,6),联通数据!C:C,F127)/1000</f>
        <v>0</v>
      </c>
    </row>
    <row r="128" spans="1:15">
      <c r="A128" s="9">
        <v>242844</v>
      </c>
      <c r="B128" s="9" t="s">
        <v>240</v>
      </c>
      <c r="C128" s="9" t="s">
        <v>24</v>
      </c>
      <c r="D128" s="18">
        <v>42956</v>
      </c>
      <c r="E128" s="9" t="s">
        <v>17</v>
      </c>
      <c r="F128" s="9">
        <v>13199530121</v>
      </c>
      <c r="G128" s="9" t="s">
        <v>287</v>
      </c>
      <c r="H128" s="9" t="s">
        <v>363</v>
      </c>
      <c r="I128" s="9">
        <v>18603611157</v>
      </c>
      <c r="J128" s="7">
        <v>586.64</v>
      </c>
      <c r="K128" s="7">
        <v>0</v>
      </c>
      <c r="L128" s="7">
        <v>29.332</v>
      </c>
      <c r="M128" s="33">
        <f t="shared" si="2"/>
        <v>0.0875494340651848</v>
      </c>
      <c r="N128" s="20">
        <f t="shared" si="3"/>
        <v>26.76</v>
      </c>
      <c r="O128">
        <f>SUMIFS(联通数据!I:I,联通数据!A:A,LEFT(O$1,6),联通数据!C:C,F128)/1000</f>
        <v>535.28</v>
      </c>
    </row>
    <row r="129" spans="1:15">
      <c r="A129" s="9">
        <v>242913</v>
      </c>
      <c r="B129" s="9" t="s">
        <v>242</v>
      </c>
      <c r="C129" s="9" t="s">
        <v>24</v>
      </c>
      <c r="D129" s="18">
        <v>42961</v>
      </c>
      <c r="E129" s="9" t="s">
        <v>17</v>
      </c>
      <c r="F129" s="9">
        <v>13206696812</v>
      </c>
      <c r="G129" s="9" t="s">
        <v>287</v>
      </c>
      <c r="H129" s="9" t="s">
        <v>241</v>
      </c>
      <c r="I129" s="9">
        <v>18603611236</v>
      </c>
      <c r="J129" s="7">
        <v>0</v>
      </c>
      <c r="K129" s="7">
        <v>0</v>
      </c>
      <c r="L129" s="7">
        <v>0</v>
      </c>
      <c r="M129" s="33">
        <f t="shared" si="2"/>
        <v>0</v>
      </c>
      <c r="N129" s="20">
        <f t="shared" si="3"/>
        <v>0</v>
      </c>
      <c r="O129">
        <f>SUMIFS(联通数据!I:I,联通数据!A:A,LEFT(O$1,6),联通数据!C:C,F129)/1000</f>
        <v>0</v>
      </c>
    </row>
    <row r="130" spans="1:15">
      <c r="A130" s="9">
        <v>243244</v>
      </c>
      <c r="B130" s="9" t="s">
        <v>243</v>
      </c>
      <c r="C130" s="9" t="s">
        <v>24</v>
      </c>
      <c r="D130" s="18">
        <v>42982</v>
      </c>
      <c r="E130" s="9" t="s">
        <v>17</v>
      </c>
      <c r="F130" s="9">
        <v>13206571707</v>
      </c>
      <c r="G130" s="9" t="s">
        <v>287</v>
      </c>
      <c r="H130" s="9" t="s">
        <v>244</v>
      </c>
      <c r="I130" s="9">
        <v>18603656031</v>
      </c>
      <c r="J130" s="7">
        <v>5000</v>
      </c>
      <c r="K130" s="7">
        <v>0</v>
      </c>
      <c r="L130" s="7">
        <v>250</v>
      </c>
      <c r="M130" s="33">
        <f t="shared" si="2"/>
        <v>0</v>
      </c>
      <c r="N130" s="20">
        <f t="shared" si="3"/>
        <v>250</v>
      </c>
      <c r="O130">
        <f>SUMIFS(联通数据!I:I,联通数据!A:A,LEFT(O$1,6),联通数据!C:C,F130)/1000</f>
        <v>5000</v>
      </c>
    </row>
    <row r="131" spans="1:15">
      <c r="A131" s="9">
        <v>243670</v>
      </c>
      <c r="B131" s="9" t="s">
        <v>245</v>
      </c>
      <c r="C131" s="9" t="s">
        <v>29</v>
      </c>
      <c r="D131" s="18">
        <v>42999</v>
      </c>
      <c r="E131" s="9" t="s">
        <v>17</v>
      </c>
      <c r="F131" s="9">
        <v>13214528702</v>
      </c>
      <c r="G131" s="9" t="s">
        <v>292</v>
      </c>
      <c r="H131" s="9" t="s">
        <v>131</v>
      </c>
      <c r="I131" s="9">
        <v>15645202539</v>
      </c>
      <c r="J131" s="7">
        <v>0</v>
      </c>
      <c r="K131" s="7">
        <v>0</v>
      </c>
      <c r="L131" s="7">
        <v>0</v>
      </c>
      <c r="M131" s="33">
        <f t="shared" ref="M131:M194" si="4">IF(J131+K131&gt;0,1-O131/(J131+K131),0)</f>
        <v>0</v>
      </c>
      <c r="N131" s="20">
        <f t="shared" ref="N131:N194" si="5">ROUND(L131*(1-M131),2)</f>
        <v>0</v>
      </c>
      <c r="O131">
        <f>SUMIFS(联通数据!I:I,联通数据!A:A,LEFT(O$1,6),联通数据!C:C,F131)/1000</f>
        <v>0</v>
      </c>
    </row>
    <row r="132" spans="1:15">
      <c r="A132" s="9">
        <v>243752</v>
      </c>
      <c r="B132" s="9" t="s">
        <v>246</v>
      </c>
      <c r="C132" s="9" t="s">
        <v>24</v>
      </c>
      <c r="D132" s="18">
        <v>43004</v>
      </c>
      <c r="E132" s="9" t="s">
        <v>17</v>
      </c>
      <c r="F132" s="9">
        <v>13199520937</v>
      </c>
      <c r="G132" s="9" t="s">
        <v>287</v>
      </c>
      <c r="H132" s="9" t="s">
        <v>247</v>
      </c>
      <c r="I132" s="9">
        <v>18603656003</v>
      </c>
      <c r="J132" s="7">
        <v>2.76</v>
      </c>
      <c r="K132" s="7">
        <v>0</v>
      </c>
      <c r="L132" s="7">
        <v>0.138</v>
      </c>
      <c r="M132" s="33">
        <f t="shared" si="4"/>
        <v>0</v>
      </c>
      <c r="N132" s="20">
        <f t="shared" si="5"/>
        <v>0.14</v>
      </c>
      <c r="O132">
        <f>SUMIFS(联通数据!I:I,联通数据!A:A,LEFT(O$1,6),联通数据!C:C,F132)/1000</f>
        <v>2.76</v>
      </c>
    </row>
    <row r="133" spans="1:15">
      <c r="A133" s="9">
        <v>243953</v>
      </c>
      <c r="B133" s="9" t="s">
        <v>150</v>
      </c>
      <c r="C133" s="9" t="s">
        <v>16</v>
      </c>
      <c r="D133" s="18">
        <v>43020</v>
      </c>
      <c r="E133" s="9" t="s">
        <v>17</v>
      </c>
      <c r="F133" s="9">
        <v>13204591017</v>
      </c>
      <c r="G133" s="9" t="s">
        <v>292</v>
      </c>
      <c r="H133" s="9" t="s">
        <v>151</v>
      </c>
      <c r="I133" s="9">
        <v>15645902632</v>
      </c>
      <c r="J133" s="7">
        <v>0</v>
      </c>
      <c r="K133" s="7">
        <v>0</v>
      </c>
      <c r="L133" s="7">
        <v>0</v>
      </c>
      <c r="M133" s="33">
        <f t="shared" si="4"/>
        <v>0</v>
      </c>
      <c r="N133" s="20">
        <f t="shared" si="5"/>
        <v>0</v>
      </c>
      <c r="O133">
        <f>SUMIFS(联通数据!I:I,联通数据!A:A,LEFT(O$1,6),联通数据!C:C,F133)/1000</f>
        <v>0</v>
      </c>
    </row>
    <row r="134" spans="1:15">
      <c r="A134" s="9">
        <v>243958</v>
      </c>
      <c r="B134" s="9" t="s">
        <v>28</v>
      </c>
      <c r="C134" s="9" t="s">
        <v>29</v>
      </c>
      <c r="D134" s="18">
        <v>43020</v>
      </c>
      <c r="E134" s="9" t="s">
        <v>17</v>
      </c>
      <c r="F134" s="9">
        <v>13100920367</v>
      </c>
      <c r="G134" s="9" t="s">
        <v>292</v>
      </c>
      <c r="H134" s="9" t="s">
        <v>30</v>
      </c>
      <c r="I134" s="9">
        <v>15645202616</v>
      </c>
      <c r="J134" s="7">
        <v>926.7</v>
      </c>
      <c r="K134" s="7">
        <v>0</v>
      </c>
      <c r="L134" s="7">
        <v>46.335</v>
      </c>
      <c r="M134" s="33">
        <f t="shared" si="4"/>
        <v>0</v>
      </c>
      <c r="N134" s="20">
        <f t="shared" si="5"/>
        <v>46.34</v>
      </c>
      <c r="O134">
        <f>SUMIFS(联通数据!I:I,联通数据!A:A,LEFT(O$1,6),联通数据!C:C,F134)/1000</f>
        <v>926.7</v>
      </c>
    </row>
    <row r="135" spans="1:15">
      <c r="A135" s="9">
        <v>244072</v>
      </c>
      <c r="B135" s="9" t="s">
        <v>248</v>
      </c>
      <c r="C135" s="9" t="s">
        <v>24</v>
      </c>
      <c r="D135" s="18">
        <v>43027</v>
      </c>
      <c r="E135" s="9" t="s">
        <v>17</v>
      </c>
      <c r="F135" s="9">
        <v>18503650524</v>
      </c>
      <c r="G135" s="9" t="s">
        <v>287</v>
      </c>
      <c r="H135" s="9" t="s">
        <v>249</v>
      </c>
      <c r="I135" s="9">
        <v>18603653689</v>
      </c>
      <c r="J135" s="7">
        <v>517.73</v>
      </c>
      <c r="K135" s="7">
        <v>0</v>
      </c>
      <c r="L135" s="7">
        <v>25.8865</v>
      </c>
      <c r="M135" s="33">
        <f t="shared" si="4"/>
        <v>0.115948467347845</v>
      </c>
      <c r="N135" s="20">
        <f t="shared" si="5"/>
        <v>22.89</v>
      </c>
      <c r="O135">
        <f>SUMIFS(联通数据!I:I,联通数据!A:A,LEFT(O$1,6),联通数据!C:C,F135)/1000</f>
        <v>457.7</v>
      </c>
    </row>
    <row r="136" spans="1:15">
      <c r="A136" s="9">
        <v>244074</v>
      </c>
      <c r="B136" s="9" t="s">
        <v>197</v>
      </c>
      <c r="C136" s="9" t="s">
        <v>21</v>
      </c>
      <c r="D136" s="18">
        <v>43027</v>
      </c>
      <c r="E136" s="9" t="s">
        <v>17</v>
      </c>
      <c r="F136" s="9">
        <v>13134532672</v>
      </c>
      <c r="G136" s="9" t="s">
        <v>292</v>
      </c>
      <c r="H136" s="9" t="s">
        <v>101</v>
      </c>
      <c r="I136" s="9">
        <v>18604530207</v>
      </c>
      <c r="J136" s="7">
        <v>0</v>
      </c>
      <c r="K136" s="7">
        <v>0</v>
      </c>
      <c r="L136" s="7">
        <v>0</v>
      </c>
      <c r="M136" s="33">
        <f t="shared" si="4"/>
        <v>0</v>
      </c>
      <c r="N136" s="20">
        <f t="shared" si="5"/>
        <v>0</v>
      </c>
      <c r="O136">
        <f>SUMIFS(联通数据!I:I,联通数据!A:A,LEFT(O$1,6),联通数据!C:C,F136)/1000</f>
        <v>0</v>
      </c>
    </row>
    <row r="137" spans="1:15">
      <c r="A137" s="9">
        <v>244131</v>
      </c>
      <c r="B137" s="9" t="s">
        <v>250</v>
      </c>
      <c r="C137" s="9" t="s">
        <v>16</v>
      </c>
      <c r="D137" s="18">
        <v>43032</v>
      </c>
      <c r="E137" s="9" t="s">
        <v>17</v>
      </c>
      <c r="F137" s="9">
        <v>13263585152</v>
      </c>
      <c r="G137" s="9" t="s">
        <v>292</v>
      </c>
      <c r="H137" s="9" t="s">
        <v>122</v>
      </c>
      <c r="I137" s="9">
        <v>15645902162</v>
      </c>
      <c r="J137" s="7">
        <v>0</v>
      </c>
      <c r="K137" s="7">
        <v>0</v>
      </c>
      <c r="L137" s="7">
        <v>0</v>
      </c>
      <c r="M137" s="33">
        <f t="shared" si="4"/>
        <v>0</v>
      </c>
      <c r="N137" s="20">
        <f t="shared" si="5"/>
        <v>0</v>
      </c>
      <c r="O137">
        <f>SUMIFS(联通数据!I:I,联通数据!A:A,LEFT(O$1,6),联通数据!C:C,F137)/1000</f>
        <v>0</v>
      </c>
    </row>
    <row r="138" spans="1:15">
      <c r="A138" s="9">
        <v>244200</v>
      </c>
      <c r="B138" s="9" t="s">
        <v>251</v>
      </c>
      <c r="C138" s="9" t="s">
        <v>24</v>
      </c>
      <c r="D138" s="18">
        <v>43035</v>
      </c>
      <c r="E138" s="9" t="s">
        <v>17</v>
      </c>
      <c r="F138" s="9">
        <v>13274509774</v>
      </c>
      <c r="G138" s="9" t="s">
        <v>287</v>
      </c>
      <c r="H138" s="9" t="s">
        <v>263</v>
      </c>
      <c r="I138" s="9">
        <v>18603655931</v>
      </c>
      <c r="J138" s="7">
        <v>251</v>
      </c>
      <c r="K138" s="7">
        <v>0</v>
      </c>
      <c r="L138" s="7">
        <v>12.55</v>
      </c>
      <c r="M138" s="33">
        <f t="shared" si="4"/>
        <v>0.0272908366533864</v>
      </c>
      <c r="N138" s="20">
        <f t="shared" si="5"/>
        <v>12.21</v>
      </c>
      <c r="O138">
        <f>SUMIFS(联通数据!I:I,联通数据!A:A,LEFT(O$1,6),联通数据!C:C,F138)/1000</f>
        <v>244.15</v>
      </c>
    </row>
    <row r="139" spans="1:15">
      <c r="A139" s="9">
        <v>244201</v>
      </c>
      <c r="B139" s="9" t="s">
        <v>252</v>
      </c>
      <c r="C139" s="9" t="s">
        <v>24</v>
      </c>
      <c r="D139" s="18">
        <v>43035</v>
      </c>
      <c r="E139" s="9" t="s">
        <v>17</v>
      </c>
      <c r="F139" s="9">
        <v>13054271356</v>
      </c>
      <c r="G139" s="9" t="s">
        <v>287</v>
      </c>
      <c r="H139" s="9" t="s">
        <v>253</v>
      </c>
      <c r="I139" s="9">
        <v>18603653698</v>
      </c>
      <c r="J139" s="7">
        <v>0</v>
      </c>
      <c r="K139" s="7">
        <v>0</v>
      </c>
      <c r="L139" s="7">
        <v>0</v>
      </c>
      <c r="M139" s="33">
        <f t="shared" si="4"/>
        <v>0</v>
      </c>
      <c r="N139" s="20">
        <f t="shared" si="5"/>
        <v>0</v>
      </c>
      <c r="O139">
        <f>SUMIFS(联通数据!I:I,联通数据!A:A,LEFT(O$1,6),联通数据!C:C,F139)/1000</f>
        <v>0</v>
      </c>
    </row>
    <row r="140" spans="1:15">
      <c r="A140" s="9">
        <v>244247</v>
      </c>
      <c r="B140" s="9" t="s">
        <v>254</v>
      </c>
      <c r="C140" s="9" t="s">
        <v>16</v>
      </c>
      <c r="D140" s="18">
        <v>43040</v>
      </c>
      <c r="E140" s="9" t="s">
        <v>17</v>
      </c>
      <c r="F140" s="9">
        <v>13251660302</v>
      </c>
      <c r="G140" s="9" t="s">
        <v>292</v>
      </c>
      <c r="H140" s="9" t="s">
        <v>255</v>
      </c>
      <c r="I140" s="9">
        <v>13956754338</v>
      </c>
      <c r="J140" s="7">
        <v>0</v>
      </c>
      <c r="K140" s="7">
        <v>0</v>
      </c>
      <c r="L140" s="7">
        <v>0</v>
      </c>
      <c r="M140" s="33">
        <f t="shared" si="4"/>
        <v>0</v>
      </c>
      <c r="N140" s="20">
        <f t="shared" si="5"/>
        <v>0</v>
      </c>
      <c r="O140">
        <f>SUMIFS(联通数据!I:I,联通数据!A:A,LEFT(O$1,6),联通数据!C:C,F140)/1000</f>
        <v>0</v>
      </c>
    </row>
    <row r="141" spans="1:15">
      <c r="A141" s="9">
        <v>244248</v>
      </c>
      <c r="B141" s="9" t="s">
        <v>256</v>
      </c>
      <c r="C141" s="9" t="s">
        <v>85</v>
      </c>
      <c r="D141" s="18">
        <v>43040</v>
      </c>
      <c r="E141" s="9" t="s">
        <v>17</v>
      </c>
      <c r="F141" s="9">
        <v>18645618580</v>
      </c>
      <c r="G141" s="9" t="s">
        <v>292</v>
      </c>
      <c r="H141" s="9" t="s">
        <v>257</v>
      </c>
      <c r="I141" s="9">
        <v>18604565130</v>
      </c>
      <c r="J141" s="7">
        <v>1200</v>
      </c>
      <c r="K141" s="7">
        <v>0</v>
      </c>
      <c r="L141" s="7">
        <v>60</v>
      </c>
      <c r="M141" s="33">
        <f t="shared" si="4"/>
        <v>1</v>
      </c>
      <c r="N141" s="20">
        <f t="shared" si="5"/>
        <v>0</v>
      </c>
      <c r="O141">
        <f>SUMIFS(联通数据!I:I,联通数据!A:A,LEFT(O$1,6),联通数据!C:C,F141)/1000</f>
        <v>0</v>
      </c>
    </row>
    <row r="142" spans="1:15">
      <c r="A142" s="9">
        <v>244271</v>
      </c>
      <c r="B142" s="9" t="s">
        <v>258</v>
      </c>
      <c r="C142" s="9" t="s">
        <v>29</v>
      </c>
      <c r="D142" s="18">
        <v>43040</v>
      </c>
      <c r="E142" s="9" t="s">
        <v>17</v>
      </c>
      <c r="F142" s="9">
        <v>13069975019</v>
      </c>
      <c r="G142" s="9" t="s">
        <v>292</v>
      </c>
      <c r="H142" s="9" t="s">
        <v>259</v>
      </c>
      <c r="I142" s="9">
        <v>15645201858</v>
      </c>
      <c r="J142" s="7">
        <v>800</v>
      </c>
      <c r="K142" s="7">
        <v>0</v>
      </c>
      <c r="L142" s="7">
        <v>40</v>
      </c>
      <c r="M142" s="33">
        <f t="shared" si="4"/>
        <v>0</v>
      </c>
      <c r="N142" s="20">
        <f t="shared" si="5"/>
        <v>40</v>
      </c>
      <c r="O142">
        <f>SUMIFS(联通数据!I:I,联通数据!A:A,LEFT(O$1,6),联通数据!C:C,F142)/1000</f>
        <v>800</v>
      </c>
    </row>
    <row r="143" spans="1:15">
      <c r="A143" s="9">
        <v>244307</v>
      </c>
      <c r="B143" s="9" t="s">
        <v>260</v>
      </c>
      <c r="C143" s="9" t="s">
        <v>16</v>
      </c>
      <c r="D143" s="18">
        <v>43041</v>
      </c>
      <c r="E143" s="9" t="s">
        <v>17</v>
      </c>
      <c r="F143" s="9">
        <v>13274657159</v>
      </c>
      <c r="G143" s="9" t="s">
        <v>292</v>
      </c>
      <c r="H143" s="9" t="s">
        <v>261</v>
      </c>
      <c r="I143" s="9">
        <v>15645900680</v>
      </c>
      <c r="J143" s="7">
        <v>0</v>
      </c>
      <c r="K143" s="7">
        <v>0</v>
      </c>
      <c r="L143" s="7">
        <v>0</v>
      </c>
      <c r="M143" s="33">
        <f t="shared" si="4"/>
        <v>0</v>
      </c>
      <c r="N143" s="20">
        <f t="shared" si="5"/>
        <v>0</v>
      </c>
      <c r="O143">
        <f>SUMIFS(联通数据!I:I,联通数据!A:A,LEFT(O$1,6),联通数据!C:C,F143)/1000</f>
        <v>0</v>
      </c>
    </row>
    <row r="144" spans="1:15">
      <c r="A144" s="9">
        <v>244341</v>
      </c>
      <c r="B144" s="9" t="s">
        <v>262</v>
      </c>
      <c r="C144" s="9" t="s">
        <v>24</v>
      </c>
      <c r="D144" s="18">
        <v>43042</v>
      </c>
      <c r="E144" s="9" t="s">
        <v>17</v>
      </c>
      <c r="F144" s="9">
        <v>13045100544</v>
      </c>
      <c r="G144" s="9" t="s">
        <v>287</v>
      </c>
      <c r="H144" s="9" t="s">
        <v>294</v>
      </c>
      <c r="I144" s="21">
        <v>18603658298</v>
      </c>
      <c r="J144" s="7">
        <v>0</v>
      </c>
      <c r="K144" s="7">
        <v>0</v>
      </c>
      <c r="L144" s="7">
        <v>0</v>
      </c>
      <c r="M144" s="33">
        <f t="shared" si="4"/>
        <v>0</v>
      </c>
      <c r="N144" s="20">
        <f t="shared" si="5"/>
        <v>0</v>
      </c>
      <c r="O144">
        <f>SUMIFS(联通数据!I:I,联通数据!A:A,LEFT(O$1,6),联通数据!C:C,F144)/1000</f>
        <v>0</v>
      </c>
    </row>
    <row r="145" spans="1:15">
      <c r="A145" s="9">
        <v>244486</v>
      </c>
      <c r="B145" s="9" t="s">
        <v>264</v>
      </c>
      <c r="C145" s="9" t="s">
        <v>29</v>
      </c>
      <c r="D145" s="18">
        <v>43053</v>
      </c>
      <c r="E145" s="9" t="s">
        <v>17</v>
      </c>
      <c r="F145" s="9">
        <v>13114620185</v>
      </c>
      <c r="G145" s="9" t="s">
        <v>292</v>
      </c>
      <c r="H145" s="9" t="s">
        <v>265</v>
      </c>
      <c r="I145" s="9">
        <v>15645256061</v>
      </c>
      <c r="J145" s="7">
        <v>800</v>
      </c>
      <c r="K145" s="7">
        <v>0</v>
      </c>
      <c r="L145" s="7">
        <v>40</v>
      </c>
      <c r="M145" s="33">
        <f t="shared" si="4"/>
        <v>0</v>
      </c>
      <c r="N145" s="20">
        <f t="shared" si="5"/>
        <v>40</v>
      </c>
      <c r="O145">
        <f>SUMIFS(联通数据!I:I,联通数据!A:A,LEFT(O$1,6),联通数据!C:C,F145)/1000</f>
        <v>800</v>
      </c>
    </row>
    <row r="146" spans="1:15">
      <c r="A146" s="9">
        <v>244535</v>
      </c>
      <c r="B146" s="9" t="s">
        <v>266</v>
      </c>
      <c r="C146" s="9" t="s">
        <v>24</v>
      </c>
      <c r="D146" s="18">
        <v>43055</v>
      </c>
      <c r="E146" s="9" t="s">
        <v>17</v>
      </c>
      <c r="F146" s="9">
        <v>15561582291</v>
      </c>
      <c r="G146" s="9" t="s">
        <v>287</v>
      </c>
      <c r="H146" s="9" t="s">
        <v>203</v>
      </c>
      <c r="I146" s="9">
        <v>18603658121</v>
      </c>
      <c r="J146" s="7">
        <v>3263.1</v>
      </c>
      <c r="K146" s="7">
        <v>0</v>
      </c>
      <c r="L146" s="7">
        <v>163.155</v>
      </c>
      <c r="M146" s="33">
        <f t="shared" si="4"/>
        <v>0.0206705280254972</v>
      </c>
      <c r="N146" s="20">
        <f t="shared" si="5"/>
        <v>159.78</v>
      </c>
      <c r="O146">
        <f>SUMIFS(联通数据!I:I,联通数据!A:A,LEFT(O$1,6),联通数据!C:C,F146)/1000</f>
        <v>3195.65</v>
      </c>
    </row>
    <row r="147" spans="1:15">
      <c r="A147" s="9">
        <v>244720</v>
      </c>
      <c r="B147" s="9" t="s">
        <v>267</v>
      </c>
      <c r="C147" s="9" t="s">
        <v>21</v>
      </c>
      <c r="D147" s="18">
        <v>43066</v>
      </c>
      <c r="E147" s="9" t="s">
        <v>17</v>
      </c>
      <c r="F147" s="9">
        <v>13115536055</v>
      </c>
      <c r="G147" s="9" t="s">
        <v>292</v>
      </c>
      <c r="H147" s="9" t="s">
        <v>214</v>
      </c>
      <c r="I147" s="9">
        <v>18604530720</v>
      </c>
      <c r="J147" s="7">
        <v>100</v>
      </c>
      <c r="K147" s="7">
        <v>0</v>
      </c>
      <c r="L147" s="7">
        <v>5</v>
      </c>
      <c r="M147" s="33">
        <f t="shared" si="4"/>
        <v>-0.5</v>
      </c>
      <c r="N147" s="20">
        <f t="shared" si="5"/>
        <v>7.5</v>
      </c>
      <c r="O147">
        <f>SUMIFS(联通数据!I:I,联通数据!A:A,LEFT(O$1,6),联通数据!C:C,F147)/1000</f>
        <v>150</v>
      </c>
    </row>
    <row r="148" spans="1:15">
      <c r="A148" s="9">
        <v>244728</v>
      </c>
      <c r="B148" s="9" t="s">
        <v>268</v>
      </c>
      <c r="C148" s="9" t="s">
        <v>85</v>
      </c>
      <c r="D148" s="18">
        <v>43066</v>
      </c>
      <c r="E148" s="9" t="s">
        <v>17</v>
      </c>
      <c r="F148" s="9">
        <v>13029937088</v>
      </c>
      <c r="G148" s="9" t="s">
        <v>292</v>
      </c>
      <c r="H148" s="9" t="s">
        <v>269</v>
      </c>
      <c r="I148" s="9">
        <v>18645677012</v>
      </c>
      <c r="J148" s="7">
        <v>0</v>
      </c>
      <c r="K148" s="7">
        <v>0</v>
      </c>
      <c r="L148" s="7">
        <v>0</v>
      </c>
      <c r="M148" s="33">
        <f t="shared" si="4"/>
        <v>0</v>
      </c>
      <c r="N148" s="20">
        <f t="shared" si="5"/>
        <v>0</v>
      </c>
      <c r="O148">
        <f>SUMIFS(联通数据!I:I,联通数据!A:A,LEFT(O$1,6),联通数据!C:C,F148)/1000</f>
        <v>0</v>
      </c>
    </row>
    <row r="149" spans="1:15">
      <c r="A149" s="9">
        <v>245154</v>
      </c>
      <c r="B149" s="9" t="s">
        <v>270</v>
      </c>
      <c r="C149" s="9" t="s">
        <v>21</v>
      </c>
      <c r="D149" s="18">
        <v>43089</v>
      </c>
      <c r="E149" s="9" t="s">
        <v>17</v>
      </c>
      <c r="F149" s="9">
        <v>13029951827</v>
      </c>
      <c r="G149" s="9" t="s">
        <v>292</v>
      </c>
      <c r="H149" s="9" t="s">
        <v>271</v>
      </c>
      <c r="I149" s="9">
        <v>18645310169</v>
      </c>
      <c r="J149" s="7">
        <v>100</v>
      </c>
      <c r="K149" s="7">
        <v>0</v>
      </c>
      <c r="L149" s="7">
        <v>5</v>
      </c>
      <c r="M149" s="33">
        <f t="shared" si="4"/>
        <v>0</v>
      </c>
      <c r="N149" s="20">
        <f t="shared" si="5"/>
        <v>5</v>
      </c>
      <c r="O149">
        <f>SUMIFS(联通数据!I:I,联通数据!A:A,LEFT(O$1,6),联通数据!C:C,F149)/1000</f>
        <v>100</v>
      </c>
    </row>
    <row r="150" spans="1:15">
      <c r="A150" s="9">
        <v>245580</v>
      </c>
      <c r="B150" s="9" t="s">
        <v>272</v>
      </c>
      <c r="C150" s="9" t="s">
        <v>24</v>
      </c>
      <c r="D150" s="18">
        <v>43117</v>
      </c>
      <c r="E150" s="9" t="s">
        <v>17</v>
      </c>
      <c r="F150" s="9">
        <v>15663851078</v>
      </c>
      <c r="G150" s="9" t="s">
        <v>287</v>
      </c>
      <c r="H150" s="9" t="s">
        <v>117</v>
      </c>
      <c r="I150" s="9">
        <v>18603655355</v>
      </c>
      <c r="J150" s="7">
        <v>0</v>
      </c>
      <c r="K150" s="7">
        <v>0</v>
      </c>
      <c r="L150" s="7">
        <v>0</v>
      </c>
      <c r="M150" s="33">
        <f t="shared" si="4"/>
        <v>0</v>
      </c>
      <c r="N150" s="20">
        <f t="shared" si="5"/>
        <v>0</v>
      </c>
      <c r="O150">
        <f>SUMIFS(联通数据!I:I,联通数据!A:A,LEFT(O$1,6),联通数据!C:C,F150)/1000</f>
        <v>0</v>
      </c>
    </row>
    <row r="151" spans="1:15">
      <c r="A151" s="9">
        <v>245822</v>
      </c>
      <c r="B151" s="9" t="s">
        <v>207</v>
      </c>
      <c r="C151" s="9" t="s">
        <v>21</v>
      </c>
      <c r="D151" s="18">
        <v>43133</v>
      </c>
      <c r="E151" s="9" t="s">
        <v>17</v>
      </c>
      <c r="F151" s="9">
        <v>15604537911</v>
      </c>
      <c r="G151" s="9" t="s">
        <v>292</v>
      </c>
      <c r="H151" s="9" t="s">
        <v>273</v>
      </c>
      <c r="I151" s="9">
        <v>18604531311</v>
      </c>
      <c r="J151" s="7">
        <v>0</v>
      </c>
      <c r="K151" s="7">
        <v>0</v>
      </c>
      <c r="L151" s="7">
        <v>0</v>
      </c>
      <c r="M151" s="33">
        <f t="shared" si="4"/>
        <v>0</v>
      </c>
      <c r="N151" s="20">
        <f t="shared" si="5"/>
        <v>0</v>
      </c>
      <c r="O151">
        <f>SUMIFS(联通数据!I:I,联通数据!A:A,LEFT(O$1,6),联通数据!C:C,F151)/1000</f>
        <v>0</v>
      </c>
    </row>
    <row r="152" spans="1:15">
      <c r="A152" s="9">
        <v>245860</v>
      </c>
      <c r="B152" s="9" t="s">
        <v>274</v>
      </c>
      <c r="C152" s="9" t="s">
        <v>24</v>
      </c>
      <c r="D152" s="18">
        <v>43136</v>
      </c>
      <c r="E152" s="9" t="s">
        <v>17</v>
      </c>
      <c r="F152" s="9">
        <v>15545989935</v>
      </c>
      <c r="G152" s="9" t="s">
        <v>287</v>
      </c>
      <c r="H152" s="9" t="s">
        <v>275</v>
      </c>
      <c r="I152" s="9">
        <v>18603655902</v>
      </c>
      <c r="J152" s="7">
        <v>8122.05</v>
      </c>
      <c r="K152" s="7">
        <v>0</v>
      </c>
      <c r="L152" s="7">
        <v>406.1025</v>
      </c>
      <c r="M152" s="33">
        <f t="shared" si="4"/>
        <v>0.929901933625132</v>
      </c>
      <c r="N152" s="20">
        <f t="shared" si="5"/>
        <v>28.47</v>
      </c>
      <c r="O152">
        <f>SUMIFS(联通数据!I:I,联通数据!A:A,LEFT(O$1,6),联通数据!C:C,F152)/1000</f>
        <v>569.34</v>
      </c>
    </row>
    <row r="153" spans="1:15">
      <c r="A153" s="9">
        <v>246539</v>
      </c>
      <c r="B153" s="9" t="s">
        <v>276</v>
      </c>
      <c r="C153" s="9" t="s">
        <v>16</v>
      </c>
      <c r="D153" s="18">
        <v>43180</v>
      </c>
      <c r="E153" s="9" t="s">
        <v>17</v>
      </c>
      <c r="F153" s="9">
        <v>13244693607</v>
      </c>
      <c r="G153" s="9" t="s">
        <v>292</v>
      </c>
      <c r="H153" s="9" t="s">
        <v>151</v>
      </c>
      <c r="I153" s="9">
        <v>15645902632</v>
      </c>
      <c r="J153" s="7">
        <v>0</v>
      </c>
      <c r="K153" s="7">
        <v>0</v>
      </c>
      <c r="L153" s="7">
        <v>0</v>
      </c>
      <c r="M153" s="33">
        <f t="shared" si="4"/>
        <v>0</v>
      </c>
      <c r="N153" s="20">
        <f t="shared" si="5"/>
        <v>0</v>
      </c>
      <c r="O153">
        <f>SUMIFS(联通数据!I:I,联通数据!A:A,LEFT(O$1,6),联通数据!C:C,F153)/1000</f>
        <v>0</v>
      </c>
    </row>
    <row r="154" spans="1:15">
      <c r="A154" s="9">
        <v>246553</v>
      </c>
      <c r="B154" s="9" t="s">
        <v>215</v>
      </c>
      <c r="C154" s="9" t="s">
        <v>29</v>
      </c>
      <c r="D154" s="18">
        <v>43180</v>
      </c>
      <c r="E154" s="9" t="s">
        <v>17</v>
      </c>
      <c r="F154" s="9">
        <v>13100920679</v>
      </c>
      <c r="G154" s="9" t="s">
        <v>292</v>
      </c>
      <c r="H154" s="9" t="s">
        <v>277</v>
      </c>
      <c r="I154" s="9">
        <v>15604524549</v>
      </c>
      <c r="J154" s="7">
        <v>0</v>
      </c>
      <c r="K154" s="7">
        <v>0</v>
      </c>
      <c r="L154" s="7">
        <v>0</v>
      </c>
      <c r="M154" s="33">
        <f t="shared" si="4"/>
        <v>0</v>
      </c>
      <c r="N154" s="20">
        <f t="shared" si="5"/>
        <v>0</v>
      </c>
      <c r="O154">
        <f>SUMIFS(联通数据!I:I,联通数据!A:A,LEFT(O$1,6),联通数据!C:C,F154)/1000</f>
        <v>0</v>
      </c>
    </row>
    <row r="155" spans="1:15">
      <c r="A155" s="9">
        <v>246584</v>
      </c>
      <c r="B155" s="9" t="s">
        <v>278</v>
      </c>
      <c r="C155" s="9" t="s">
        <v>21</v>
      </c>
      <c r="D155" s="18">
        <v>43182</v>
      </c>
      <c r="E155" s="9" t="s">
        <v>17</v>
      </c>
      <c r="F155" s="9">
        <v>13114531516</v>
      </c>
      <c r="G155" s="9" t="s">
        <v>292</v>
      </c>
      <c r="H155" s="9" t="s">
        <v>32</v>
      </c>
      <c r="I155" s="9">
        <v>18604530226</v>
      </c>
      <c r="J155" s="7">
        <v>2594.97</v>
      </c>
      <c r="K155" s="7">
        <v>0</v>
      </c>
      <c r="L155" s="7">
        <v>129.7485</v>
      </c>
      <c r="M155" s="33">
        <f t="shared" si="4"/>
        <v>0.106012786274986</v>
      </c>
      <c r="N155" s="20">
        <f t="shared" si="5"/>
        <v>115.99</v>
      </c>
      <c r="O155">
        <f>SUMIFS(联通数据!I:I,联通数据!A:A,LEFT(O$1,6),联通数据!C:C,F155)/1000</f>
        <v>2319.87</v>
      </c>
    </row>
    <row r="156" spans="1:15">
      <c r="A156" s="21">
        <v>246694</v>
      </c>
      <c r="B156" s="9" t="s">
        <v>279</v>
      </c>
      <c r="C156" s="9" t="s">
        <v>21</v>
      </c>
      <c r="D156" s="18">
        <v>43187</v>
      </c>
      <c r="E156" s="9" t="s">
        <v>17</v>
      </c>
      <c r="F156" s="21">
        <v>13114635996</v>
      </c>
      <c r="G156" s="9" t="s">
        <v>292</v>
      </c>
      <c r="H156" s="9" t="s">
        <v>32</v>
      </c>
      <c r="I156" s="21">
        <v>18604530226</v>
      </c>
      <c r="J156" s="7">
        <v>0</v>
      </c>
      <c r="K156" s="7">
        <v>0</v>
      </c>
      <c r="L156" s="7">
        <v>0</v>
      </c>
      <c r="M156" s="33">
        <f t="shared" si="4"/>
        <v>0</v>
      </c>
      <c r="N156" s="20">
        <f t="shared" si="5"/>
        <v>0</v>
      </c>
      <c r="O156">
        <f>SUMIFS(联通数据!I:I,联通数据!A:A,LEFT(O$1,6),联通数据!C:C,F156)/1000</f>
        <v>0</v>
      </c>
    </row>
    <row r="157" spans="1:15">
      <c r="A157" s="21">
        <v>246777</v>
      </c>
      <c r="B157" s="9" t="s">
        <v>280</v>
      </c>
      <c r="C157" s="9" t="s">
        <v>16</v>
      </c>
      <c r="D157" s="18">
        <v>43192</v>
      </c>
      <c r="E157" s="9" t="s">
        <v>17</v>
      </c>
      <c r="F157" s="21">
        <v>15694596562</v>
      </c>
      <c r="G157" s="9" t="s">
        <v>292</v>
      </c>
      <c r="H157" s="9" t="s">
        <v>151</v>
      </c>
      <c r="I157" s="21">
        <v>15645902632</v>
      </c>
      <c r="J157" s="7">
        <v>0</v>
      </c>
      <c r="K157" s="7">
        <v>0</v>
      </c>
      <c r="L157" s="7">
        <v>0</v>
      </c>
      <c r="M157" s="33">
        <f t="shared" si="4"/>
        <v>0</v>
      </c>
      <c r="N157" s="20">
        <f t="shared" si="5"/>
        <v>0</v>
      </c>
      <c r="O157">
        <f>SUMIFS(联通数据!I:I,联通数据!A:A,LEFT(O$1,6),联通数据!C:C,F157)/1000</f>
        <v>0</v>
      </c>
    </row>
    <row r="158" spans="1:15">
      <c r="A158" s="21">
        <v>246794</v>
      </c>
      <c r="B158" s="9" t="s">
        <v>231</v>
      </c>
      <c r="C158" s="9" t="s">
        <v>16</v>
      </c>
      <c r="D158" s="18">
        <v>43192</v>
      </c>
      <c r="E158" s="9" t="s">
        <v>17</v>
      </c>
      <c r="F158" s="21">
        <v>13263641975</v>
      </c>
      <c r="G158" s="9" t="s">
        <v>292</v>
      </c>
      <c r="H158" s="9" t="s">
        <v>281</v>
      </c>
      <c r="I158" s="21">
        <v>15645900697</v>
      </c>
      <c r="J158" s="7">
        <v>0</v>
      </c>
      <c r="K158" s="7">
        <v>0</v>
      </c>
      <c r="L158" s="7">
        <v>0</v>
      </c>
      <c r="M158" s="33">
        <f t="shared" si="4"/>
        <v>0</v>
      </c>
      <c r="N158" s="20">
        <f t="shared" si="5"/>
        <v>0</v>
      </c>
      <c r="O158">
        <f>SUMIFS(联通数据!I:I,联通数据!A:A,LEFT(O$1,6),联通数据!C:C,F158)/1000</f>
        <v>0</v>
      </c>
    </row>
    <row r="159" spans="1:15">
      <c r="A159" s="21">
        <v>246839</v>
      </c>
      <c r="B159" s="9" t="s">
        <v>282</v>
      </c>
      <c r="C159" s="9" t="s">
        <v>24</v>
      </c>
      <c r="D159" s="18">
        <v>43193</v>
      </c>
      <c r="E159" s="9" t="s">
        <v>17</v>
      </c>
      <c r="F159" s="21">
        <v>15561802867</v>
      </c>
      <c r="G159" s="9" t="s">
        <v>287</v>
      </c>
      <c r="H159" s="9" t="s">
        <v>283</v>
      </c>
      <c r="I159" s="21">
        <v>18603655667</v>
      </c>
      <c r="J159" s="7">
        <v>0</v>
      </c>
      <c r="K159" s="7">
        <v>0</v>
      </c>
      <c r="L159" s="7">
        <v>0</v>
      </c>
      <c r="M159" s="33">
        <f t="shared" si="4"/>
        <v>0</v>
      </c>
      <c r="N159" s="20">
        <f t="shared" si="5"/>
        <v>0</v>
      </c>
      <c r="O159">
        <f>SUMIFS(联通数据!I:I,联通数据!A:A,LEFT(O$1,6),联通数据!C:C,F159)/1000</f>
        <v>0</v>
      </c>
    </row>
    <row r="160" spans="1:15">
      <c r="A160" s="21">
        <v>247138</v>
      </c>
      <c r="B160" s="9" t="s">
        <v>284</v>
      </c>
      <c r="C160" s="9" t="s">
        <v>21</v>
      </c>
      <c r="D160" s="18">
        <v>43206</v>
      </c>
      <c r="E160" s="9" t="s">
        <v>17</v>
      </c>
      <c r="F160" s="21">
        <v>13114536307</v>
      </c>
      <c r="G160" s="9" t="s">
        <v>292</v>
      </c>
      <c r="H160" s="9" t="s">
        <v>32</v>
      </c>
      <c r="I160" s="21">
        <v>18604530226</v>
      </c>
      <c r="J160" s="7">
        <v>681.03</v>
      </c>
      <c r="K160" s="7">
        <v>0</v>
      </c>
      <c r="L160" s="7">
        <v>34.0515</v>
      </c>
      <c r="M160" s="33">
        <f t="shared" si="4"/>
        <v>0.0213793812313701</v>
      </c>
      <c r="N160" s="20">
        <f t="shared" si="5"/>
        <v>33.32</v>
      </c>
      <c r="O160">
        <f>SUMIFS(联通数据!I:I,联通数据!A:A,LEFT(O$1,6),联通数据!C:C,F160)/1000</f>
        <v>666.47</v>
      </c>
    </row>
    <row r="161" spans="1:15">
      <c r="A161" s="21">
        <v>247325</v>
      </c>
      <c r="B161" s="9" t="s">
        <v>285</v>
      </c>
      <c r="C161" s="9" t="s">
        <v>21</v>
      </c>
      <c r="D161" s="18">
        <v>43215</v>
      </c>
      <c r="E161" s="9" t="s">
        <v>17</v>
      </c>
      <c r="F161" s="21">
        <v>13136885291</v>
      </c>
      <c r="G161" s="9" t="s">
        <v>292</v>
      </c>
      <c r="H161" s="9" t="s">
        <v>32</v>
      </c>
      <c r="I161" s="21">
        <v>18604530226</v>
      </c>
      <c r="J161" s="7">
        <v>0</v>
      </c>
      <c r="K161" s="7">
        <v>0</v>
      </c>
      <c r="L161" s="7">
        <v>0</v>
      </c>
      <c r="M161" s="33">
        <f t="shared" si="4"/>
        <v>0</v>
      </c>
      <c r="N161" s="20">
        <f t="shared" si="5"/>
        <v>0</v>
      </c>
      <c r="O161">
        <f>SUMIFS(联通数据!I:I,联通数据!A:A,LEFT(O$1,6),联通数据!C:C,F161)/1000</f>
        <v>0</v>
      </c>
    </row>
    <row r="162" spans="1:15">
      <c r="A162" s="21">
        <v>247967</v>
      </c>
      <c r="B162" s="9" t="s">
        <v>286</v>
      </c>
      <c r="C162" s="9" t="s">
        <v>82</v>
      </c>
      <c r="D162" s="18">
        <v>43249</v>
      </c>
      <c r="E162" s="9" t="s">
        <v>17</v>
      </c>
      <c r="F162" s="21">
        <v>13284683911</v>
      </c>
      <c r="G162" s="9" t="s">
        <v>287</v>
      </c>
      <c r="H162" s="9" t="s">
        <v>83</v>
      </c>
      <c r="I162" s="21">
        <v>18604689108</v>
      </c>
      <c r="J162" s="7">
        <v>162.4</v>
      </c>
      <c r="K162" s="7">
        <v>0</v>
      </c>
      <c r="L162" s="7">
        <v>8.12</v>
      </c>
      <c r="M162" s="33">
        <f t="shared" si="4"/>
        <v>0.039408866995074</v>
      </c>
      <c r="N162" s="20">
        <f t="shared" si="5"/>
        <v>7.8</v>
      </c>
      <c r="O162">
        <f>SUMIFS(联通数据!I:I,联通数据!A:A,LEFT(O$1,6),联通数据!C:C,F162)/1000</f>
        <v>156</v>
      </c>
    </row>
    <row r="163" spans="1:15">
      <c r="A163" s="21">
        <v>248330</v>
      </c>
      <c r="B163" s="9" t="s">
        <v>245</v>
      </c>
      <c r="C163" s="9" t="s">
        <v>29</v>
      </c>
      <c r="D163" s="18">
        <v>43264</v>
      </c>
      <c r="E163" s="9" t="s">
        <v>17</v>
      </c>
      <c r="F163" s="21">
        <v>13136637193</v>
      </c>
      <c r="G163" s="9" t="s">
        <v>292</v>
      </c>
      <c r="H163" s="9" t="s">
        <v>131</v>
      </c>
      <c r="I163" s="21">
        <v>15645202539</v>
      </c>
      <c r="J163" s="7">
        <v>100</v>
      </c>
      <c r="K163" s="7">
        <v>0</v>
      </c>
      <c r="L163" s="7">
        <v>5</v>
      </c>
      <c r="M163" s="33">
        <f t="shared" si="4"/>
        <v>0</v>
      </c>
      <c r="N163" s="20">
        <f t="shared" si="5"/>
        <v>5</v>
      </c>
      <c r="O163">
        <f>SUMIFS(联通数据!I:I,联通数据!A:A,LEFT(O$1,6),联通数据!C:C,F163)/1000</f>
        <v>100</v>
      </c>
    </row>
    <row r="164" spans="1:15">
      <c r="A164" s="21">
        <v>248378</v>
      </c>
      <c r="B164" s="9" t="s">
        <v>288</v>
      </c>
      <c r="C164" s="9" t="s">
        <v>21</v>
      </c>
      <c r="D164" s="18">
        <v>43265</v>
      </c>
      <c r="E164" s="9" t="s">
        <v>17</v>
      </c>
      <c r="F164" s="21">
        <v>13029885857</v>
      </c>
      <c r="G164" s="9" t="s">
        <v>292</v>
      </c>
      <c r="H164" s="9" t="s">
        <v>32</v>
      </c>
      <c r="I164" s="21">
        <v>18604530226</v>
      </c>
      <c r="J164" s="7">
        <v>134.4</v>
      </c>
      <c r="K164" s="7">
        <v>0</v>
      </c>
      <c r="L164" s="7">
        <v>6.72</v>
      </c>
      <c r="M164" s="33">
        <f t="shared" si="4"/>
        <v>0</v>
      </c>
      <c r="N164" s="20">
        <f t="shared" si="5"/>
        <v>6.72</v>
      </c>
      <c r="O164">
        <f>SUMIFS(联通数据!I:I,联通数据!A:A,LEFT(O$1,6),联通数据!C:C,F164)/1000</f>
        <v>134.4</v>
      </c>
    </row>
    <row r="165" spans="1:15">
      <c r="A165" s="21">
        <v>248684</v>
      </c>
      <c r="B165" s="9" t="s">
        <v>295</v>
      </c>
      <c r="C165" s="9" t="s">
        <v>24</v>
      </c>
      <c r="D165" s="18">
        <v>43282</v>
      </c>
      <c r="E165" s="9" t="s">
        <v>17</v>
      </c>
      <c r="F165" s="21">
        <v>13258679780</v>
      </c>
      <c r="G165" s="9" t="s">
        <v>287</v>
      </c>
      <c r="H165" s="9" t="s">
        <v>364</v>
      </c>
      <c r="I165" s="9">
        <v>18645177668</v>
      </c>
      <c r="J165" s="7">
        <v>3032.21</v>
      </c>
      <c r="K165" s="7">
        <v>0</v>
      </c>
      <c r="L165" s="7">
        <v>151.6105</v>
      </c>
      <c r="M165" s="33">
        <f t="shared" si="4"/>
        <v>0.12558496937877</v>
      </c>
      <c r="N165" s="20">
        <f t="shared" si="5"/>
        <v>132.57</v>
      </c>
      <c r="O165">
        <f>SUMIFS(联通数据!I:I,联通数据!A:A,LEFT(O$1,6),联通数据!C:C,F165)/1000</f>
        <v>2651.41</v>
      </c>
    </row>
    <row r="166" spans="1:15">
      <c r="A166" s="21">
        <v>248700</v>
      </c>
      <c r="B166" s="9" t="s">
        <v>297</v>
      </c>
      <c r="C166" s="9" t="s">
        <v>16</v>
      </c>
      <c r="D166" s="18">
        <v>43283</v>
      </c>
      <c r="E166" s="9" t="s">
        <v>17</v>
      </c>
      <c r="F166" s="21">
        <v>13019080312</v>
      </c>
      <c r="G166" s="9" t="s">
        <v>292</v>
      </c>
      <c r="H166" s="9" t="s">
        <v>298</v>
      </c>
      <c r="I166" s="21">
        <v>15645900596</v>
      </c>
      <c r="J166" s="7">
        <v>0</v>
      </c>
      <c r="K166" s="7">
        <v>0</v>
      </c>
      <c r="L166" s="7">
        <v>0</v>
      </c>
      <c r="M166" s="33">
        <f t="shared" si="4"/>
        <v>0</v>
      </c>
      <c r="N166" s="20">
        <f t="shared" si="5"/>
        <v>0</v>
      </c>
      <c r="O166">
        <f>SUMIFS(联通数据!I:I,联通数据!A:A,LEFT(O$1,6),联通数据!C:C,F166)/1000</f>
        <v>0</v>
      </c>
    </row>
    <row r="167" spans="1:15">
      <c r="A167" s="21">
        <v>248751</v>
      </c>
      <c r="B167" s="9" t="s">
        <v>299</v>
      </c>
      <c r="C167" s="9" t="s">
        <v>16</v>
      </c>
      <c r="D167" s="18">
        <v>43286</v>
      </c>
      <c r="E167" s="9" t="s">
        <v>17</v>
      </c>
      <c r="F167" s="21">
        <v>13019081027</v>
      </c>
      <c r="G167" s="9" t="s">
        <v>292</v>
      </c>
      <c r="H167" s="9" t="s">
        <v>298</v>
      </c>
      <c r="I167" s="21">
        <v>15645900596</v>
      </c>
      <c r="J167" s="7">
        <v>0</v>
      </c>
      <c r="K167" s="7">
        <v>0</v>
      </c>
      <c r="L167" s="7">
        <v>0</v>
      </c>
      <c r="M167" s="33">
        <f t="shared" si="4"/>
        <v>0</v>
      </c>
      <c r="N167" s="20">
        <f t="shared" si="5"/>
        <v>0</v>
      </c>
      <c r="O167">
        <f>SUMIFS(联通数据!I:I,联通数据!A:A,LEFT(O$1,6),联通数据!C:C,F167)/1000</f>
        <v>0</v>
      </c>
    </row>
    <row r="168" spans="1:15">
      <c r="A168" s="21">
        <v>248759</v>
      </c>
      <c r="B168" s="9" t="s">
        <v>300</v>
      </c>
      <c r="C168" s="9" t="s">
        <v>16</v>
      </c>
      <c r="D168" s="18">
        <v>43286</v>
      </c>
      <c r="E168" s="9" t="s">
        <v>17</v>
      </c>
      <c r="F168" s="21">
        <v>13019087713</v>
      </c>
      <c r="G168" s="9" t="s">
        <v>292</v>
      </c>
      <c r="H168" s="9" t="s">
        <v>298</v>
      </c>
      <c r="I168" s="21">
        <v>15645900596</v>
      </c>
      <c r="J168" s="7">
        <v>0</v>
      </c>
      <c r="K168" s="7">
        <v>0</v>
      </c>
      <c r="L168" s="7">
        <v>0</v>
      </c>
      <c r="M168" s="33">
        <f t="shared" si="4"/>
        <v>0</v>
      </c>
      <c r="N168" s="20">
        <f t="shared" si="5"/>
        <v>0</v>
      </c>
      <c r="O168">
        <f>SUMIFS(联通数据!I:I,联通数据!A:A,LEFT(O$1,6),联通数据!C:C,F168)/1000</f>
        <v>0</v>
      </c>
    </row>
    <row r="169" spans="1:15">
      <c r="A169" s="21">
        <v>248777</v>
      </c>
      <c r="B169" s="9" t="s">
        <v>301</v>
      </c>
      <c r="C169" s="9" t="s">
        <v>16</v>
      </c>
      <c r="D169" s="18">
        <v>43287</v>
      </c>
      <c r="E169" s="9" t="s">
        <v>17</v>
      </c>
      <c r="F169" s="21">
        <v>13019073091</v>
      </c>
      <c r="G169" s="9" t="s">
        <v>292</v>
      </c>
      <c r="H169" s="9" t="s">
        <v>298</v>
      </c>
      <c r="I169" s="21">
        <v>15645900596</v>
      </c>
      <c r="J169" s="7">
        <v>0</v>
      </c>
      <c r="K169" s="7">
        <v>0</v>
      </c>
      <c r="L169" s="7">
        <v>0</v>
      </c>
      <c r="M169" s="33">
        <f t="shared" si="4"/>
        <v>0</v>
      </c>
      <c r="N169" s="20">
        <f t="shared" si="5"/>
        <v>0</v>
      </c>
      <c r="O169">
        <f>SUMIFS(联通数据!I:I,联通数据!A:A,LEFT(O$1,6),联通数据!C:C,F169)/1000</f>
        <v>0</v>
      </c>
    </row>
    <row r="170" spans="1:15">
      <c r="A170" s="21">
        <v>248801</v>
      </c>
      <c r="B170" s="9" t="s">
        <v>302</v>
      </c>
      <c r="C170" s="9" t="s">
        <v>24</v>
      </c>
      <c r="D170" s="18">
        <v>43290</v>
      </c>
      <c r="E170" s="9" t="s">
        <v>17</v>
      </c>
      <c r="F170" s="21">
        <v>18503632002</v>
      </c>
      <c r="G170" s="9" t="s">
        <v>287</v>
      </c>
      <c r="H170" s="9" t="s">
        <v>107</v>
      </c>
      <c r="I170" s="21">
        <v>18603653134</v>
      </c>
      <c r="J170" s="7">
        <v>184.56</v>
      </c>
      <c r="K170" s="7">
        <v>0</v>
      </c>
      <c r="L170" s="7">
        <v>9.228</v>
      </c>
      <c r="M170" s="33">
        <f t="shared" si="4"/>
        <v>0.127004768097096</v>
      </c>
      <c r="N170" s="20">
        <f t="shared" si="5"/>
        <v>8.06</v>
      </c>
      <c r="O170">
        <f>SUMIFS(联通数据!I:I,联通数据!A:A,LEFT(O$1,6),联通数据!C:C,F170)/1000</f>
        <v>161.12</v>
      </c>
    </row>
    <row r="171" spans="1:15">
      <c r="A171" s="21">
        <v>249151</v>
      </c>
      <c r="B171" s="9" t="s">
        <v>303</v>
      </c>
      <c r="C171" s="9" t="s">
        <v>85</v>
      </c>
      <c r="D171" s="18">
        <v>43314</v>
      </c>
      <c r="E171" s="9" t="s">
        <v>17</v>
      </c>
      <c r="F171" s="21">
        <v>15504567856</v>
      </c>
      <c r="G171" s="9" t="s">
        <v>287</v>
      </c>
      <c r="H171" s="9" t="s">
        <v>304</v>
      </c>
      <c r="I171" s="21">
        <v>18645625705</v>
      </c>
      <c r="J171" s="7">
        <v>50</v>
      </c>
      <c r="K171" s="7">
        <v>0</v>
      </c>
      <c r="L171" s="7">
        <v>2.5</v>
      </c>
      <c r="M171" s="33">
        <f t="shared" si="4"/>
        <v>0</v>
      </c>
      <c r="N171" s="20">
        <f t="shared" si="5"/>
        <v>2.5</v>
      </c>
      <c r="O171">
        <f>SUMIFS(联通数据!I:I,联通数据!A:A,LEFT(O$1,6),联通数据!C:C,F171)/1000</f>
        <v>50</v>
      </c>
    </row>
    <row r="172" spans="1:15">
      <c r="A172" s="21">
        <v>249153</v>
      </c>
      <c r="B172" s="9" t="s">
        <v>305</v>
      </c>
      <c r="C172" s="9" t="s">
        <v>141</v>
      </c>
      <c r="D172" s="18">
        <v>43314</v>
      </c>
      <c r="E172" s="9" t="s">
        <v>17</v>
      </c>
      <c r="F172" s="21">
        <v>15604577963</v>
      </c>
      <c r="G172" s="9" t="s">
        <v>287</v>
      </c>
      <c r="H172" s="9" t="s">
        <v>194</v>
      </c>
      <c r="I172" s="21">
        <v>15604570118</v>
      </c>
      <c r="J172" s="7">
        <v>0</v>
      </c>
      <c r="K172" s="7">
        <v>0</v>
      </c>
      <c r="L172" s="7">
        <v>0</v>
      </c>
      <c r="M172" s="33">
        <f t="shared" si="4"/>
        <v>0</v>
      </c>
      <c r="N172" s="20">
        <f t="shared" si="5"/>
        <v>0</v>
      </c>
      <c r="O172">
        <f>SUMIFS(联通数据!I:I,联通数据!A:A,LEFT(O$1,6),联通数据!C:C,F172)/1000</f>
        <v>0</v>
      </c>
    </row>
    <row r="173" spans="1:15">
      <c r="A173" s="21">
        <v>249402</v>
      </c>
      <c r="B173" s="9" t="s">
        <v>306</v>
      </c>
      <c r="C173" s="9" t="s">
        <v>29</v>
      </c>
      <c r="D173" s="18">
        <v>43333</v>
      </c>
      <c r="E173" s="9" t="s">
        <v>17</v>
      </c>
      <c r="F173" s="21">
        <v>15636952975</v>
      </c>
      <c r="G173" s="9" t="s">
        <v>287</v>
      </c>
      <c r="H173" s="9" t="s">
        <v>342</v>
      </c>
      <c r="I173" s="21">
        <v>15604526677</v>
      </c>
      <c r="J173" s="7">
        <v>0</v>
      </c>
      <c r="K173" s="7">
        <v>0</v>
      </c>
      <c r="L173" s="7">
        <v>0</v>
      </c>
      <c r="M173" s="33">
        <f t="shared" si="4"/>
        <v>0</v>
      </c>
      <c r="N173" s="20">
        <f t="shared" si="5"/>
        <v>0</v>
      </c>
      <c r="O173">
        <f>SUMIFS(联通数据!I:I,联通数据!A:A,LEFT(O$1,6),联通数据!C:C,F173)/1000</f>
        <v>0</v>
      </c>
    </row>
    <row r="174" spans="1:15">
      <c r="A174" s="21">
        <v>249406</v>
      </c>
      <c r="B174" s="9" t="s">
        <v>308</v>
      </c>
      <c r="C174" s="9" t="s">
        <v>24</v>
      </c>
      <c r="D174" s="18">
        <v>43333</v>
      </c>
      <c r="E174" s="9" t="s">
        <v>17</v>
      </c>
      <c r="F174" s="21">
        <v>18545819376</v>
      </c>
      <c r="G174" s="9" t="s">
        <v>287</v>
      </c>
      <c r="H174" s="9" t="s">
        <v>309</v>
      </c>
      <c r="I174" s="21">
        <v>18645177557</v>
      </c>
      <c r="J174" s="7">
        <v>50</v>
      </c>
      <c r="K174" s="7">
        <v>0</v>
      </c>
      <c r="L174" s="7">
        <v>2.5</v>
      </c>
      <c r="M174" s="33">
        <f t="shared" si="4"/>
        <v>0</v>
      </c>
      <c r="N174" s="20">
        <f t="shared" si="5"/>
        <v>2.5</v>
      </c>
      <c r="O174">
        <f>SUMIFS(联通数据!I:I,联通数据!A:A,LEFT(O$1,6),联通数据!C:C,F174)/1000</f>
        <v>50</v>
      </c>
    </row>
    <row r="175" spans="1:15">
      <c r="A175" s="21">
        <v>249546</v>
      </c>
      <c r="B175" s="9" t="s">
        <v>310</v>
      </c>
      <c r="C175" s="9" t="s">
        <v>21</v>
      </c>
      <c r="D175" s="18">
        <v>43344</v>
      </c>
      <c r="E175" s="9" t="s">
        <v>17</v>
      </c>
      <c r="F175" s="21">
        <v>13199333621</v>
      </c>
      <c r="G175" s="9" t="s">
        <v>292</v>
      </c>
      <c r="H175" s="9" t="s">
        <v>311</v>
      </c>
      <c r="I175" s="21">
        <v>18645360121</v>
      </c>
      <c r="J175" s="7">
        <v>50</v>
      </c>
      <c r="K175" s="7">
        <v>0</v>
      </c>
      <c r="L175" s="7">
        <v>2.5</v>
      </c>
      <c r="M175" s="33">
        <f t="shared" si="4"/>
        <v>0</v>
      </c>
      <c r="N175" s="20">
        <f t="shared" si="5"/>
        <v>2.5</v>
      </c>
      <c r="O175">
        <f>SUMIFS(联通数据!I:I,联通数据!A:A,LEFT(O$1,6),联通数据!C:C,F175)/1000</f>
        <v>50</v>
      </c>
    </row>
    <row r="176" spans="1:15">
      <c r="A176" s="21">
        <v>249936</v>
      </c>
      <c r="B176" s="9" t="s">
        <v>312</v>
      </c>
      <c r="C176" s="9" t="s">
        <v>24</v>
      </c>
      <c r="D176" s="18">
        <v>43369</v>
      </c>
      <c r="E176" s="9" t="s">
        <v>17</v>
      </c>
      <c r="F176" s="21">
        <v>15546505621</v>
      </c>
      <c r="G176" s="9" t="s">
        <v>287</v>
      </c>
      <c r="H176" s="9" t="s">
        <v>294</v>
      </c>
      <c r="I176" s="21">
        <v>18603658298</v>
      </c>
      <c r="J176" s="7">
        <v>0.95</v>
      </c>
      <c r="K176" s="7">
        <v>0</v>
      </c>
      <c r="L176" s="7">
        <v>0.0475</v>
      </c>
      <c r="M176" s="33">
        <f t="shared" si="4"/>
        <v>0</v>
      </c>
      <c r="N176" s="20">
        <f t="shared" si="5"/>
        <v>0.05</v>
      </c>
      <c r="O176">
        <f>SUMIFS(联通数据!I:I,联通数据!A:A,LEFT(O$1,6),联通数据!C:C,F176)/1000</f>
        <v>0.95</v>
      </c>
    </row>
    <row r="177" spans="1:15">
      <c r="A177" s="21">
        <v>250266</v>
      </c>
      <c r="B177" s="9" t="s">
        <v>313</v>
      </c>
      <c r="C177" s="9" t="s">
        <v>70</v>
      </c>
      <c r="D177" s="18">
        <v>43390</v>
      </c>
      <c r="E177" s="9" t="s">
        <v>17</v>
      </c>
      <c r="F177" s="21">
        <v>13091629072</v>
      </c>
      <c r="G177" s="9" t="s">
        <v>287</v>
      </c>
      <c r="H177" s="9" t="s">
        <v>314</v>
      </c>
      <c r="I177" s="21">
        <v>18604511277</v>
      </c>
      <c r="J177" s="7">
        <v>0</v>
      </c>
      <c r="K177" s="7">
        <v>0</v>
      </c>
      <c r="L177" s="7">
        <v>0</v>
      </c>
      <c r="M177" s="33">
        <f t="shared" si="4"/>
        <v>0</v>
      </c>
      <c r="N177" s="20">
        <f t="shared" si="5"/>
        <v>0</v>
      </c>
      <c r="O177">
        <f>SUMIFS(联通数据!I:I,联通数据!A:A,LEFT(O$1,6),联通数据!C:C,F177)/1000</f>
        <v>0</v>
      </c>
    </row>
    <row r="178" spans="1:15">
      <c r="A178" s="21">
        <v>250346</v>
      </c>
      <c r="B178" s="9" t="s">
        <v>315</v>
      </c>
      <c r="C178" s="9" t="s">
        <v>85</v>
      </c>
      <c r="D178" s="18">
        <v>43395</v>
      </c>
      <c r="E178" s="9" t="s">
        <v>17</v>
      </c>
      <c r="F178" s="21">
        <v>13214561571</v>
      </c>
      <c r="G178" s="9" t="s">
        <v>287</v>
      </c>
      <c r="H178" s="9" t="s">
        <v>316</v>
      </c>
      <c r="I178" s="21">
        <v>18604560610</v>
      </c>
      <c r="J178" s="7">
        <v>0</v>
      </c>
      <c r="K178" s="7">
        <v>0</v>
      </c>
      <c r="L178" s="7">
        <v>0</v>
      </c>
      <c r="M178" s="33">
        <f t="shared" si="4"/>
        <v>0</v>
      </c>
      <c r="N178" s="20">
        <f t="shared" si="5"/>
        <v>0</v>
      </c>
      <c r="O178">
        <f>SUMIFS(联通数据!I:I,联通数据!A:A,LEFT(O$1,6),联通数据!C:C,F178)/1000</f>
        <v>0</v>
      </c>
    </row>
    <row r="179" spans="1:15">
      <c r="A179" s="21">
        <v>250408</v>
      </c>
      <c r="B179" s="9" t="s">
        <v>317</v>
      </c>
      <c r="C179" s="9" t="s">
        <v>34</v>
      </c>
      <c r="D179" s="18">
        <v>43399</v>
      </c>
      <c r="E179" s="9" t="s">
        <v>17</v>
      </c>
      <c r="F179" s="21">
        <v>13204580405</v>
      </c>
      <c r="G179" s="9" t="s">
        <v>287</v>
      </c>
      <c r="H179" s="9" t="s">
        <v>318</v>
      </c>
      <c r="I179" s="21">
        <v>15604571215</v>
      </c>
      <c r="J179" s="7">
        <v>100</v>
      </c>
      <c r="K179" s="7">
        <v>0</v>
      </c>
      <c r="L179" s="7">
        <v>5</v>
      </c>
      <c r="M179" s="33">
        <f t="shared" si="4"/>
        <v>0</v>
      </c>
      <c r="N179" s="20">
        <f t="shared" si="5"/>
        <v>5</v>
      </c>
      <c r="O179">
        <f>SUMIFS(联通数据!I:I,联通数据!A:A,LEFT(O$1,6),联通数据!C:C,F179)/1000</f>
        <v>100</v>
      </c>
    </row>
    <row r="180" spans="1:15">
      <c r="A180" s="21">
        <v>250424</v>
      </c>
      <c r="B180" s="9" t="s">
        <v>319</v>
      </c>
      <c r="C180" s="9" t="s">
        <v>70</v>
      </c>
      <c r="D180" s="18">
        <v>43402</v>
      </c>
      <c r="E180" s="9" t="s">
        <v>17</v>
      </c>
      <c r="F180" s="21">
        <v>15545426286</v>
      </c>
      <c r="G180" s="9" t="s">
        <v>287</v>
      </c>
      <c r="H180" s="9" t="s">
        <v>314</v>
      </c>
      <c r="I180" s="21">
        <v>18604541277</v>
      </c>
      <c r="J180" s="7">
        <v>1505.11</v>
      </c>
      <c r="K180" s="7">
        <v>0</v>
      </c>
      <c r="L180" s="7">
        <v>75.2555</v>
      </c>
      <c r="M180" s="33">
        <f t="shared" si="4"/>
        <v>0.00427875703436942</v>
      </c>
      <c r="N180" s="20">
        <f t="shared" si="5"/>
        <v>74.93</v>
      </c>
      <c r="O180">
        <f>SUMIFS(联通数据!I:I,联通数据!A:A,LEFT(O$1,6),联通数据!C:C,F180)/1000</f>
        <v>1498.67</v>
      </c>
    </row>
    <row r="181" spans="1:15">
      <c r="A181" s="21">
        <v>250665</v>
      </c>
      <c r="B181" s="9" t="s">
        <v>320</v>
      </c>
      <c r="C181" s="9" t="s">
        <v>24</v>
      </c>
      <c r="D181" s="18">
        <v>43413</v>
      </c>
      <c r="E181" s="9" t="s">
        <v>17</v>
      </c>
      <c r="F181" s="21">
        <v>13244647921</v>
      </c>
      <c r="G181" s="9" t="s">
        <v>287</v>
      </c>
      <c r="H181" s="9" t="s">
        <v>294</v>
      </c>
      <c r="I181" s="21">
        <v>18603658298</v>
      </c>
      <c r="J181" s="7">
        <v>0</v>
      </c>
      <c r="K181" s="7">
        <v>0</v>
      </c>
      <c r="L181" s="7">
        <v>0</v>
      </c>
      <c r="M181" s="33">
        <f t="shared" si="4"/>
        <v>0</v>
      </c>
      <c r="N181" s="20">
        <f t="shared" si="5"/>
        <v>0</v>
      </c>
      <c r="O181">
        <f>SUMIFS(联通数据!I:I,联通数据!A:A,LEFT(O$1,6),联通数据!C:C,F181)/1000</f>
        <v>0</v>
      </c>
    </row>
    <row r="182" spans="1:15">
      <c r="A182" s="21">
        <v>250666</v>
      </c>
      <c r="B182" s="9" t="s">
        <v>320</v>
      </c>
      <c r="C182" s="9" t="s">
        <v>24</v>
      </c>
      <c r="D182" s="18">
        <v>43413</v>
      </c>
      <c r="E182" s="9" t="s">
        <v>17</v>
      </c>
      <c r="F182" s="21">
        <v>13244648117</v>
      </c>
      <c r="G182" s="9" t="s">
        <v>287</v>
      </c>
      <c r="H182" s="9" t="s">
        <v>294</v>
      </c>
      <c r="I182" s="21">
        <v>18603658298</v>
      </c>
      <c r="J182" s="7">
        <v>0</v>
      </c>
      <c r="K182" s="7">
        <v>0</v>
      </c>
      <c r="L182" s="7">
        <v>0</v>
      </c>
      <c r="M182" s="33">
        <f t="shared" si="4"/>
        <v>0</v>
      </c>
      <c r="N182" s="20">
        <f t="shared" si="5"/>
        <v>0</v>
      </c>
      <c r="O182">
        <f>SUMIFS(联通数据!I:I,联通数据!A:A,LEFT(O$1,6),联通数据!C:C,F182)/1000</f>
        <v>0</v>
      </c>
    </row>
    <row r="183" spans="1:15">
      <c r="A183" s="21">
        <v>250667</v>
      </c>
      <c r="B183" s="9" t="s">
        <v>320</v>
      </c>
      <c r="C183" s="9" t="s">
        <v>24</v>
      </c>
      <c r="D183" s="18">
        <v>43413</v>
      </c>
      <c r="E183" s="9" t="s">
        <v>17</v>
      </c>
      <c r="F183" s="21">
        <v>13244648225</v>
      </c>
      <c r="G183" s="9" t="s">
        <v>287</v>
      </c>
      <c r="H183" s="9" t="s">
        <v>294</v>
      </c>
      <c r="I183" s="21">
        <v>18603658298</v>
      </c>
      <c r="J183" s="7">
        <v>0</v>
      </c>
      <c r="K183" s="7">
        <v>0</v>
      </c>
      <c r="L183" s="7">
        <v>0</v>
      </c>
      <c r="M183" s="33">
        <f t="shared" si="4"/>
        <v>0</v>
      </c>
      <c r="N183" s="20">
        <f t="shared" si="5"/>
        <v>0</v>
      </c>
      <c r="O183">
        <f>SUMIFS(联通数据!I:I,联通数据!A:A,LEFT(O$1,6),联通数据!C:C,F183)/1000</f>
        <v>0</v>
      </c>
    </row>
    <row r="184" spans="1:15">
      <c r="A184" s="21">
        <v>250668</v>
      </c>
      <c r="B184" s="9" t="s">
        <v>320</v>
      </c>
      <c r="C184" s="9" t="s">
        <v>24</v>
      </c>
      <c r="D184" s="18">
        <v>43413</v>
      </c>
      <c r="E184" s="9" t="s">
        <v>17</v>
      </c>
      <c r="F184" s="21">
        <v>13244648280</v>
      </c>
      <c r="G184" s="9" t="s">
        <v>287</v>
      </c>
      <c r="H184" s="9" t="s">
        <v>294</v>
      </c>
      <c r="I184" s="21">
        <v>18603658298</v>
      </c>
      <c r="J184" s="7">
        <v>0</v>
      </c>
      <c r="K184" s="7">
        <v>0</v>
      </c>
      <c r="L184" s="7">
        <v>0</v>
      </c>
      <c r="M184" s="33">
        <f t="shared" si="4"/>
        <v>0</v>
      </c>
      <c r="N184" s="20">
        <f t="shared" si="5"/>
        <v>0</v>
      </c>
      <c r="O184">
        <f>SUMIFS(联通数据!I:I,联通数据!A:A,LEFT(O$1,6),联通数据!C:C,F184)/1000</f>
        <v>0</v>
      </c>
    </row>
    <row r="185" spans="1:15">
      <c r="A185" s="21">
        <v>250669</v>
      </c>
      <c r="B185" s="9" t="s">
        <v>320</v>
      </c>
      <c r="C185" s="9" t="s">
        <v>24</v>
      </c>
      <c r="D185" s="18">
        <v>43413</v>
      </c>
      <c r="E185" s="9" t="s">
        <v>17</v>
      </c>
      <c r="F185" s="21">
        <v>16603630847</v>
      </c>
      <c r="G185" s="9" t="s">
        <v>287</v>
      </c>
      <c r="H185" s="9" t="s">
        <v>294</v>
      </c>
      <c r="I185" s="21">
        <v>18603658298</v>
      </c>
      <c r="J185" s="7">
        <v>0</v>
      </c>
      <c r="K185" s="7">
        <v>0</v>
      </c>
      <c r="L185" s="7">
        <v>0</v>
      </c>
      <c r="M185" s="33">
        <f t="shared" si="4"/>
        <v>0</v>
      </c>
      <c r="N185" s="20">
        <f t="shared" si="5"/>
        <v>0</v>
      </c>
      <c r="O185">
        <f>SUMIFS(联通数据!I:I,联通数据!A:A,LEFT(O$1,6),联通数据!C:C,F185)/1000</f>
        <v>0</v>
      </c>
    </row>
    <row r="186" spans="1:15">
      <c r="A186" s="21">
        <v>250670</v>
      </c>
      <c r="B186" s="9" t="s">
        <v>320</v>
      </c>
      <c r="C186" s="9" t="s">
        <v>24</v>
      </c>
      <c r="D186" s="18">
        <v>43413</v>
      </c>
      <c r="E186" s="9" t="s">
        <v>17</v>
      </c>
      <c r="F186" s="21">
        <v>13244648363</v>
      </c>
      <c r="G186" s="9" t="s">
        <v>287</v>
      </c>
      <c r="H186" s="9" t="s">
        <v>294</v>
      </c>
      <c r="I186" s="21">
        <v>18603658298</v>
      </c>
      <c r="J186" s="7">
        <v>0</v>
      </c>
      <c r="K186" s="7">
        <v>0</v>
      </c>
      <c r="L186" s="7">
        <v>0</v>
      </c>
      <c r="M186" s="33">
        <f t="shared" si="4"/>
        <v>0</v>
      </c>
      <c r="N186" s="20">
        <f t="shared" si="5"/>
        <v>0</v>
      </c>
      <c r="O186">
        <f>SUMIFS(联通数据!I:I,联通数据!A:A,LEFT(O$1,6),联通数据!C:C,F186)/1000</f>
        <v>0</v>
      </c>
    </row>
    <row r="187" spans="1:15">
      <c r="A187" s="21">
        <v>250671</v>
      </c>
      <c r="B187" s="9" t="s">
        <v>320</v>
      </c>
      <c r="C187" s="9" t="s">
        <v>24</v>
      </c>
      <c r="D187" s="18">
        <v>43413</v>
      </c>
      <c r="E187" s="9" t="s">
        <v>17</v>
      </c>
      <c r="F187" s="21">
        <v>13244648513</v>
      </c>
      <c r="G187" s="9" t="s">
        <v>287</v>
      </c>
      <c r="H187" s="9" t="s">
        <v>294</v>
      </c>
      <c r="I187" s="21">
        <v>18603658298</v>
      </c>
      <c r="J187" s="7">
        <v>0</v>
      </c>
      <c r="K187" s="7">
        <v>0</v>
      </c>
      <c r="L187" s="7">
        <v>0</v>
      </c>
      <c r="M187" s="33">
        <f t="shared" si="4"/>
        <v>0</v>
      </c>
      <c r="N187" s="20">
        <f t="shared" si="5"/>
        <v>0</v>
      </c>
      <c r="O187">
        <f>SUMIFS(联通数据!I:I,联通数据!A:A,LEFT(O$1,6),联通数据!C:C,F187)/1000</f>
        <v>0</v>
      </c>
    </row>
    <row r="188" spans="1:15">
      <c r="A188" s="21">
        <v>250672</v>
      </c>
      <c r="B188" s="9" t="s">
        <v>320</v>
      </c>
      <c r="C188" s="9" t="s">
        <v>24</v>
      </c>
      <c r="D188" s="18">
        <v>43413</v>
      </c>
      <c r="E188" s="9" t="s">
        <v>17</v>
      </c>
      <c r="F188" s="21">
        <v>16603630849</v>
      </c>
      <c r="G188" s="9" t="s">
        <v>287</v>
      </c>
      <c r="H188" s="9" t="s">
        <v>294</v>
      </c>
      <c r="I188" s="21">
        <v>18603658298</v>
      </c>
      <c r="J188" s="7">
        <v>0</v>
      </c>
      <c r="K188" s="7">
        <v>0</v>
      </c>
      <c r="L188" s="7">
        <v>0</v>
      </c>
      <c r="M188" s="33">
        <f t="shared" si="4"/>
        <v>0</v>
      </c>
      <c r="N188" s="20">
        <f t="shared" si="5"/>
        <v>0</v>
      </c>
      <c r="O188">
        <f>SUMIFS(联通数据!I:I,联通数据!A:A,LEFT(O$1,6),联通数据!C:C,F188)/1000</f>
        <v>0</v>
      </c>
    </row>
    <row r="189" spans="1:15">
      <c r="A189" s="21">
        <v>250674</v>
      </c>
      <c r="B189" s="9" t="s">
        <v>320</v>
      </c>
      <c r="C189" s="9" t="s">
        <v>24</v>
      </c>
      <c r="D189" s="18">
        <v>43413</v>
      </c>
      <c r="E189" s="9" t="s">
        <v>17</v>
      </c>
      <c r="F189" s="21">
        <v>13244648627</v>
      </c>
      <c r="G189" s="9" t="s">
        <v>287</v>
      </c>
      <c r="H189" s="9" t="s">
        <v>294</v>
      </c>
      <c r="I189" s="21">
        <v>18603658298</v>
      </c>
      <c r="J189" s="7">
        <v>0</v>
      </c>
      <c r="K189" s="7">
        <v>0</v>
      </c>
      <c r="L189" s="7">
        <v>0</v>
      </c>
      <c r="M189" s="33">
        <f t="shared" si="4"/>
        <v>0</v>
      </c>
      <c r="N189" s="20">
        <f t="shared" si="5"/>
        <v>0</v>
      </c>
      <c r="O189">
        <f>SUMIFS(联通数据!I:I,联通数据!A:A,LEFT(O$1,6),联通数据!C:C,F189)/1000</f>
        <v>0</v>
      </c>
    </row>
    <row r="190" spans="1:15">
      <c r="A190" s="21">
        <v>250675</v>
      </c>
      <c r="B190" s="9" t="s">
        <v>320</v>
      </c>
      <c r="C190" s="9" t="s">
        <v>24</v>
      </c>
      <c r="D190" s="18">
        <v>43413</v>
      </c>
      <c r="E190" s="9" t="s">
        <v>17</v>
      </c>
      <c r="F190" s="21">
        <v>16603630848</v>
      </c>
      <c r="G190" s="9" t="s">
        <v>287</v>
      </c>
      <c r="H190" s="9" t="s">
        <v>294</v>
      </c>
      <c r="I190" s="21">
        <v>18603658298</v>
      </c>
      <c r="J190" s="7">
        <v>0</v>
      </c>
      <c r="K190" s="7">
        <v>0</v>
      </c>
      <c r="L190" s="7">
        <v>0</v>
      </c>
      <c r="M190" s="33">
        <f t="shared" si="4"/>
        <v>0</v>
      </c>
      <c r="N190" s="20">
        <f t="shared" si="5"/>
        <v>0</v>
      </c>
      <c r="O190">
        <f>SUMIFS(联通数据!I:I,联通数据!A:A,LEFT(O$1,6),联通数据!C:C,F190)/1000</f>
        <v>0</v>
      </c>
    </row>
    <row r="191" spans="1:15">
      <c r="A191" s="21">
        <v>250919</v>
      </c>
      <c r="B191" s="9" t="s">
        <v>321</v>
      </c>
      <c r="C191" s="9" t="s">
        <v>16</v>
      </c>
      <c r="D191" s="18">
        <v>43430</v>
      </c>
      <c r="E191" s="9" t="s">
        <v>17</v>
      </c>
      <c r="F191" s="21">
        <v>13136808826</v>
      </c>
      <c r="G191" s="9" t="s">
        <v>287</v>
      </c>
      <c r="H191" s="9" t="s">
        <v>322</v>
      </c>
      <c r="I191" s="21">
        <v>15645901732</v>
      </c>
      <c r="J191" s="7">
        <v>0</v>
      </c>
      <c r="K191" s="7">
        <v>0</v>
      </c>
      <c r="L191" s="7">
        <v>0</v>
      </c>
      <c r="M191" s="33">
        <f t="shared" si="4"/>
        <v>0</v>
      </c>
      <c r="N191" s="20">
        <f t="shared" si="5"/>
        <v>0</v>
      </c>
      <c r="O191">
        <f>SUMIFS(联通数据!I:I,联通数据!A:A,LEFT(O$1,6),联通数据!C:C,F191)/1000</f>
        <v>0</v>
      </c>
    </row>
    <row r="192" spans="1:15">
      <c r="A192" s="21">
        <v>250937</v>
      </c>
      <c r="B192" s="9" t="s">
        <v>79</v>
      </c>
      <c r="C192" s="9" t="s">
        <v>24</v>
      </c>
      <c r="D192" s="18">
        <v>43431</v>
      </c>
      <c r="E192" s="9" t="s">
        <v>17</v>
      </c>
      <c r="F192" s="21">
        <v>13212810172</v>
      </c>
      <c r="G192" s="9" t="s">
        <v>287</v>
      </c>
      <c r="H192" s="9" t="s">
        <v>323</v>
      </c>
      <c r="I192" s="21">
        <v>18604611886</v>
      </c>
      <c r="J192" s="7">
        <v>0</v>
      </c>
      <c r="K192" s="7">
        <v>0</v>
      </c>
      <c r="L192" s="7">
        <v>0</v>
      </c>
      <c r="M192" s="33">
        <f t="shared" si="4"/>
        <v>0</v>
      </c>
      <c r="N192" s="20">
        <f t="shared" si="5"/>
        <v>0</v>
      </c>
      <c r="O192">
        <f>SUMIFS(联通数据!I:I,联通数据!A:A,LEFT(O$1,6),联通数据!C:C,F192)/1000</f>
        <v>0</v>
      </c>
    </row>
    <row r="193" spans="1:15">
      <c r="A193" s="21">
        <v>250947</v>
      </c>
      <c r="B193" s="9" t="s">
        <v>324</v>
      </c>
      <c r="C193" s="9" t="s">
        <v>67</v>
      </c>
      <c r="D193" s="18">
        <v>43431</v>
      </c>
      <c r="E193" s="9" t="s">
        <v>17</v>
      </c>
      <c r="F193" s="21">
        <v>15545554134</v>
      </c>
      <c r="G193" s="9" t="s">
        <v>287</v>
      </c>
      <c r="H193" s="9" t="s">
        <v>325</v>
      </c>
      <c r="I193" s="21">
        <v>18645567779</v>
      </c>
      <c r="J193" s="7">
        <v>50</v>
      </c>
      <c r="K193" s="7">
        <v>50</v>
      </c>
      <c r="L193" s="7">
        <v>6.25</v>
      </c>
      <c r="M193" s="33">
        <f t="shared" si="4"/>
        <v>0.5</v>
      </c>
      <c r="N193" s="20">
        <f t="shared" si="5"/>
        <v>3.13</v>
      </c>
      <c r="O193">
        <f>SUMIFS(联通数据!I:I,联通数据!A:A,LEFT(O$1,6),联通数据!C:C,F193)/1000</f>
        <v>50</v>
      </c>
    </row>
    <row r="194" spans="1:15">
      <c r="A194" s="21">
        <v>251097</v>
      </c>
      <c r="B194" s="9" t="s">
        <v>326</v>
      </c>
      <c r="C194" s="9" t="s">
        <v>24</v>
      </c>
      <c r="D194" s="18">
        <v>43438</v>
      </c>
      <c r="E194" s="9" t="s">
        <v>17</v>
      </c>
      <c r="F194" s="21">
        <v>18686731760</v>
      </c>
      <c r="G194" s="9" t="s">
        <v>287</v>
      </c>
      <c r="H194" s="9" t="s">
        <v>253</v>
      </c>
      <c r="I194" s="21">
        <v>18603653698</v>
      </c>
      <c r="J194" s="7">
        <v>100</v>
      </c>
      <c r="K194" s="7">
        <v>0</v>
      </c>
      <c r="L194" s="7">
        <v>5</v>
      </c>
      <c r="M194" s="33">
        <f t="shared" si="4"/>
        <v>0</v>
      </c>
      <c r="N194" s="20">
        <f t="shared" si="5"/>
        <v>5</v>
      </c>
      <c r="O194">
        <f>SUMIFS(联通数据!I:I,联通数据!A:A,LEFT(O$1,6),联通数据!C:C,F194)/1000</f>
        <v>100</v>
      </c>
    </row>
    <row r="195" spans="1:15">
      <c r="A195" s="21">
        <v>251165</v>
      </c>
      <c r="B195" s="9" t="s">
        <v>327</v>
      </c>
      <c r="C195" s="9" t="s">
        <v>70</v>
      </c>
      <c r="D195" s="18">
        <v>43440</v>
      </c>
      <c r="E195" s="9" t="s">
        <v>17</v>
      </c>
      <c r="F195" s="21">
        <v>13045419356</v>
      </c>
      <c r="G195" s="9" t="s">
        <v>287</v>
      </c>
      <c r="H195" s="9" t="s">
        <v>314</v>
      </c>
      <c r="I195" s="21">
        <v>18604511277</v>
      </c>
      <c r="J195" s="7">
        <v>714.93</v>
      </c>
      <c r="K195" s="7">
        <v>0</v>
      </c>
      <c r="L195" s="7">
        <v>35.7465</v>
      </c>
      <c r="M195" s="33">
        <f t="shared" ref="M195:M221" si="6">IF(J195+K195&gt;0,1-O195/(J195+K195),0)</f>
        <v>0.143734351614843</v>
      </c>
      <c r="N195" s="20">
        <f t="shared" ref="N195:N221" si="7">ROUND(L195*(1-M195),2)</f>
        <v>30.61</v>
      </c>
      <c r="O195">
        <f>SUMIFS(联通数据!I:I,联通数据!A:A,LEFT(O$1,6),联通数据!C:C,F195)/1000</f>
        <v>612.17</v>
      </c>
    </row>
    <row r="196" spans="1:15">
      <c r="A196" s="21">
        <v>251348</v>
      </c>
      <c r="B196" s="9" t="s">
        <v>328</v>
      </c>
      <c r="C196" s="9" t="s">
        <v>70</v>
      </c>
      <c r="D196" s="18">
        <v>43452</v>
      </c>
      <c r="E196" s="9" t="s">
        <v>17</v>
      </c>
      <c r="F196" s="21">
        <v>15663020339</v>
      </c>
      <c r="G196" s="9" t="s">
        <v>287</v>
      </c>
      <c r="H196" s="9" t="s">
        <v>329</v>
      </c>
      <c r="I196" s="21">
        <v>18604549696</v>
      </c>
      <c r="J196" s="7">
        <v>137.13</v>
      </c>
      <c r="K196" s="7">
        <v>0</v>
      </c>
      <c r="L196" s="7">
        <v>6.8565</v>
      </c>
      <c r="M196" s="33">
        <f t="shared" si="6"/>
        <v>1</v>
      </c>
      <c r="N196" s="20">
        <f t="shared" si="7"/>
        <v>0</v>
      </c>
      <c r="O196">
        <f>SUMIFS(联通数据!I:I,联通数据!A:A,LEFT(O$1,6),联通数据!C:C,F196)/1000</f>
        <v>0</v>
      </c>
    </row>
    <row r="197" spans="1:15">
      <c r="A197" s="21">
        <v>251360</v>
      </c>
      <c r="B197" s="9" t="s">
        <v>184</v>
      </c>
      <c r="C197" s="9" t="s">
        <v>16</v>
      </c>
      <c r="D197" s="18">
        <v>43453</v>
      </c>
      <c r="E197" s="9" t="s">
        <v>17</v>
      </c>
      <c r="F197" s="21">
        <v>13089069951</v>
      </c>
      <c r="G197" s="9" t="s">
        <v>287</v>
      </c>
      <c r="H197" s="9" t="s">
        <v>176</v>
      </c>
      <c r="I197" s="21">
        <v>15645901778</v>
      </c>
      <c r="J197" s="7">
        <v>54.2</v>
      </c>
      <c r="K197" s="7">
        <v>0</v>
      </c>
      <c r="L197" s="7">
        <v>2.71</v>
      </c>
      <c r="M197" s="33">
        <f t="shared" si="6"/>
        <v>0</v>
      </c>
      <c r="N197" s="20">
        <f t="shared" si="7"/>
        <v>2.71</v>
      </c>
      <c r="O197">
        <f>SUMIFS(联通数据!I:I,联通数据!A:A,LEFT(O$1,6),联通数据!C:C,F197)/1000</f>
        <v>54.2</v>
      </c>
    </row>
    <row r="198" spans="1:15">
      <c r="A198" s="21">
        <v>251615</v>
      </c>
      <c r="B198" s="9" t="s">
        <v>330</v>
      </c>
      <c r="C198" s="9" t="s">
        <v>70</v>
      </c>
      <c r="D198" s="18">
        <v>43469</v>
      </c>
      <c r="E198" s="9" t="s">
        <v>17</v>
      </c>
      <c r="F198" s="21">
        <v>15545421681</v>
      </c>
      <c r="G198" s="9" t="s">
        <v>287</v>
      </c>
      <c r="H198" s="9" t="s">
        <v>314</v>
      </c>
      <c r="I198" s="21">
        <v>18604541277</v>
      </c>
      <c r="J198" s="7">
        <v>0</v>
      </c>
      <c r="K198" s="7">
        <v>0</v>
      </c>
      <c r="L198" s="7">
        <v>0</v>
      </c>
      <c r="M198" s="33">
        <f t="shared" si="6"/>
        <v>0</v>
      </c>
      <c r="N198" s="20">
        <f t="shared" si="7"/>
        <v>0</v>
      </c>
      <c r="O198">
        <f>SUMIFS(联通数据!I:I,联通数据!A:A,LEFT(O$1,6),联通数据!C:C,F198)/1000</f>
        <v>0</v>
      </c>
    </row>
    <row r="199" spans="1:15">
      <c r="A199" s="21">
        <v>251792</v>
      </c>
      <c r="B199" s="9" t="s">
        <v>331</v>
      </c>
      <c r="C199" s="9" t="s">
        <v>77</v>
      </c>
      <c r="D199" s="18">
        <v>43482</v>
      </c>
      <c r="E199" s="9" t="s">
        <v>17</v>
      </c>
      <c r="F199" s="21">
        <v>13263569004</v>
      </c>
      <c r="G199" s="9" t="s">
        <v>292</v>
      </c>
      <c r="H199" s="9" t="s">
        <v>332</v>
      </c>
      <c r="I199" s="21">
        <v>18646410615</v>
      </c>
      <c r="J199" s="7">
        <v>50</v>
      </c>
      <c r="K199" s="7">
        <v>0</v>
      </c>
      <c r="L199" s="7">
        <v>2.5</v>
      </c>
      <c r="M199" s="33">
        <f t="shared" si="6"/>
        <v>0</v>
      </c>
      <c r="N199" s="20">
        <f t="shared" si="7"/>
        <v>2.5</v>
      </c>
      <c r="O199">
        <f>SUMIFS(联通数据!I:I,联通数据!A:A,LEFT(O$1,6),联通数据!C:C,F199)/1000</f>
        <v>50</v>
      </c>
    </row>
    <row r="200" spans="1:15">
      <c r="A200" s="21">
        <v>251951</v>
      </c>
      <c r="B200" s="9" t="s">
        <v>333</v>
      </c>
      <c r="C200" s="9" t="s">
        <v>70</v>
      </c>
      <c r="D200" s="18">
        <v>43491</v>
      </c>
      <c r="E200" s="9" t="s">
        <v>17</v>
      </c>
      <c r="F200" s="21">
        <v>13144547695</v>
      </c>
      <c r="G200" s="9" t="s">
        <v>287</v>
      </c>
      <c r="H200" s="9" t="s">
        <v>314</v>
      </c>
      <c r="I200" s="21">
        <v>18604541277</v>
      </c>
      <c r="J200" s="7">
        <v>0</v>
      </c>
      <c r="K200" s="7">
        <v>0</v>
      </c>
      <c r="L200" s="7">
        <v>0</v>
      </c>
      <c r="M200" s="33">
        <f t="shared" si="6"/>
        <v>0</v>
      </c>
      <c r="N200" s="20">
        <f t="shared" si="7"/>
        <v>0</v>
      </c>
      <c r="O200">
        <f>SUMIFS(联通数据!I:I,联通数据!A:A,LEFT(O$1,6),联通数据!C:C,F200)/1000</f>
        <v>0</v>
      </c>
    </row>
    <row r="201" spans="1:15">
      <c r="A201" s="21">
        <v>251958</v>
      </c>
      <c r="B201" s="9" t="s">
        <v>333</v>
      </c>
      <c r="C201" s="9" t="s">
        <v>70</v>
      </c>
      <c r="D201" s="18">
        <v>43493</v>
      </c>
      <c r="E201" s="9" t="s">
        <v>17</v>
      </c>
      <c r="F201" s="21">
        <v>15545755306</v>
      </c>
      <c r="G201" s="9" t="s">
        <v>287</v>
      </c>
      <c r="H201" s="9" t="s">
        <v>314</v>
      </c>
      <c r="I201" s="21">
        <v>18604541277</v>
      </c>
      <c r="J201" s="7">
        <v>0</v>
      </c>
      <c r="K201" s="7">
        <v>0</v>
      </c>
      <c r="L201" s="7">
        <v>0</v>
      </c>
      <c r="M201" s="33">
        <f t="shared" si="6"/>
        <v>0</v>
      </c>
      <c r="N201" s="20">
        <f t="shared" si="7"/>
        <v>0</v>
      </c>
      <c r="O201">
        <f>SUMIFS(联通数据!I:I,联通数据!A:A,LEFT(O$1,6),联通数据!C:C,F201)/1000</f>
        <v>0</v>
      </c>
    </row>
    <row r="202" spans="1:15">
      <c r="A202" s="21">
        <v>251994</v>
      </c>
      <c r="B202" s="9" t="s">
        <v>334</v>
      </c>
      <c r="C202" s="9" t="s">
        <v>24</v>
      </c>
      <c r="D202" s="18">
        <v>43495</v>
      </c>
      <c r="E202" s="9" t="s">
        <v>17</v>
      </c>
      <c r="F202" s="21">
        <v>18504609615</v>
      </c>
      <c r="G202" s="9" t="s">
        <v>287</v>
      </c>
      <c r="H202" s="9" t="s">
        <v>335</v>
      </c>
      <c r="I202" s="21">
        <v>18603653246</v>
      </c>
      <c r="J202" s="7">
        <v>0</v>
      </c>
      <c r="K202" s="7">
        <v>0</v>
      </c>
      <c r="L202" s="7">
        <v>0</v>
      </c>
      <c r="M202" s="33">
        <f t="shared" si="6"/>
        <v>0</v>
      </c>
      <c r="N202" s="20">
        <f t="shared" si="7"/>
        <v>0</v>
      </c>
      <c r="O202">
        <f>SUMIFS(联通数据!I:I,联通数据!A:A,LEFT(O$1,6),联通数据!C:C,F202)/1000</f>
        <v>0</v>
      </c>
    </row>
    <row r="203" spans="1:15">
      <c r="A203" s="21">
        <v>252272</v>
      </c>
      <c r="B203" s="9" t="s">
        <v>337</v>
      </c>
      <c r="C203" s="9" t="s">
        <v>24</v>
      </c>
      <c r="D203" s="18">
        <v>43515</v>
      </c>
      <c r="E203" s="9" t="s">
        <v>17</v>
      </c>
      <c r="F203" s="21">
        <v>18545160373</v>
      </c>
      <c r="G203" s="9" t="s">
        <v>287</v>
      </c>
      <c r="H203" s="9" t="s">
        <v>338</v>
      </c>
      <c r="I203" s="21">
        <v>18603655031</v>
      </c>
      <c r="J203" s="7">
        <v>400</v>
      </c>
      <c r="K203" s="7">
        <v>0</v>
      </c>
      <c r="L203" s="7">
        <v>20</v>
      </c>
      <c r="M203" s="33">
        <f t="shared" si="6"/>
        <v>0</v>
      </c>
      <c r="N203" s="20">
        <f t="shared" si="7"/>
        <v>20</v>
      </c>
      <c r="O203">
        <f>SUMIFS(联通数据!I:I,联通数据!A:A,LEFT(O$1,6),联通数据!C:C,F203)/1000</f>
        <v>400</v>
      </c>
    </row>
    <row r="204" spans="1:15">
      <c r="A204" s="21">
        <v>252273</v>
      </c>
      <c r="B204" s="9" t="s">
        <v>339</v>
      </c>
      <c r="C204" s="9" t="s">
        <v>24</v>
      </c>
      <c r="D204" s="18">
        <v>43515</v>
      </c>
      <c r="E204" s="9" t="s">
        <v>17</v>
      </c>
      <c r="F204" s="21">
        <v>18603662037</v>
      </c>
      <c r="G204" s="9" t="s">
        <v>287</v>
      </c>
      <c r="H204" s="9" t="s">
        <v>340</v>
      </c>
      <c r="I204" s="21">
        <v>18603653372</v>
      </c>
      <c r="J204" s="7">
        <v>100</v>
      </c>
      <c r="K204" s="7">
        <v>0</v>
      </c>
      <c r="L204" s="7">
        <v>5</v>
      </c>
      <c r="M204" s="33">
        <f t="shared" si="6"/>
        <v>0</v>
      </c>
      <c r="N204" s="20">
        <f t="shared" si="7"/>
        <v>5</v>
      </c>
      <c r="O204">
        <f>SUMIFS(联通数据!I:I,联通数据!A:A,LEFT(O$1,6),联通数据!C:C,F204)/1000</f>
        <v>100</v>
      </c>
    </row>
    <row r="205" spans="1:15">
      <c r="A205" s="21">
        <v>252598</v>
      </c>
      <c r="B205" s="9" t="s">
        <v>343</v>
      </c>
      <c r="C205" s="9" t="s">
        <v>16</v>
      </c>
      <c r="D205" s="18">
        <v>43537</v>
      </c>
      <c r="E205" s="9" t="s">
        <v>17</v>
      </c>
      <c r="F205" s="21">
        <v>13115590851</v>
      </c>
      <c r="G205" s="9" t="s">
        <v>292</v>
      </c>
      <c r="H205" s="9" t="s">
        <v>344</v>
      </c>
      <c r="I205" s="21">
        <v>15645900806</v>
      </c>
      <c r="J205" s="7">
        <v>5000</v>
      </c>
      <c r="K205" s="7">
        <v>0</v>
      </c>
      <c r="L205" s="7">
        <v>250</v>
      </c>
      <c r="M205" s="33">
        <f t="shared" si="6"/>
        <v>1</v>
      </c>
      <c r="N205" s="20">
        <f t="shared" si="7"/>
        <v>0</v>
      </c>
      <c r="O205">
        <f>SUMIFS(联通数据!I:I,联通数据!A:A,LEFT(O$1,6),联通数据!C:C,F205)/1000</f>
        <v>0</v>
      </c>
    </row>
    <row r="206" spans="1:15">
      <c r="A206" s="21">
        <v>252713</v>
      </c>
      <c r="B206" s="9" t="s">
        <v>345</v>
      </c>
      <c r="C206" s="9" t="s">
        <v>67</v>
      </c>
      <c r="D206" s="18">
        <v>43544</v>
      </c>
      <c r="E206" s="9" t="s">
        <v>17</v>
      </c>
      <c r="F206" s="21">
        <v>17604559120</v>
      </c>
      <c r="G206" s="9" t="s">
        <v>287</v>
      </c>
      <c r="H206" s="9" t="s">
        <v>346</v>
      </c>
      <c r="I206" s="21">
        <v>15645501077</v>
      </c>
      <c r="J206" s="7">
        <v>50</v>
      </c>
      <c r="K206" s="7">
        <v>0</v>
      </c>
      <c r="L206" s="7">
        <v>2.5</v>
      </c>
      <c r="M206" s="33">
        <f t="shared" si="6"/>
        <v>0</v>
      </c>
      <c r="N206" s="20">
        <f t="shared" si="7"/>
        <v>2.5</v>
      </c>
      <c r="O206">
        <f>SUMIFS(联通数据!I:I,联通数据!A:A,LEFT(O$1,6),联通数据!C:C,F206)/1000</f>
        <v>50</v>
      </c>
    </row>
    <row r="207" spans="1:15">
      <c r="A207" s="21">
        <v>252719</v>
      </c>
      <c r="B207" s="9" t="s">
        <v>215</v>
      </c>
      <c r="C207" s="9" t="s">
        <v>29</v>
      </c>
      <c r="D207" s="18">
        <v>43544</v>
      </c>
      <c r="E207" s="9" t="s">
        <v>17</v>
      </c>
      <c r="F207" s="21">
        <v>13045202870</v>
      </c>
      <c r="G207" s="9" t="s">
        <v>292</v>
      </c>
      <c r="H207" s="9" t="s">
        <v>131</v>
      </c>
      <c r="I207" s="21">
        <v>15645202539</v>
      </c>
      <c r="J207" s="7">
        <v>0</v>
      </c>
      <c r="K207" s="7">
        <v>0</v>
      </c>
      <c r="L207" s="7">
        <v>0</v>
      </c>
      <c r="M207" s="33">
        <f t="shared" si="6"/>
        <v>0</v>
      </c>
      <c r="N207" s="20">
        <f t="shared" si="7"/>
        <v>0</v>
      </c>
      <c r="O207">
        <f>SUMIFS(联通数据!I:I,联通数据!A:A,LEFT(O$1,6),联通数据!C:C,F207)/1000</f>
        <v>0</v>
      </c>
    </row>
    <row r="208" spans="1:15">
      <c r="A208" s="21">
        <v>252729</v>
      </c>
      <c r="B208" s="9" t="s">
        <v>347</v>
      </c>
      <c r="C208" s="9" t="s">
        <v>34</v>
      </c>
      <c r="D208" s="18">
        <v>43544</v>
      </c>
      <c r="E208" s="9" t="s">
        <v>17</v>
      </c>
      <c r="F208" s="21">
        <v>13204586331</v>
      </c>
      <c r="G208" s="9" t="s">
        <v>287</v>
      </c>
      <c r="H208" s="9" t="s">
        <v>348</v>
      </c>
      <c r="I208" s="21">
        <v>15645887185</v>
      </c>
      <c r="J208" s="7">
        <v>100</v>
      </c>
      <c r="K208" s="7">
        <v>0</v>
      </c>
      <c r="L208" s="7">
        <v>5</v>
      </c>
      <c r="M208" s="33">
        <f t="shared" si="6"/>
        <v>1</v>
      </c>
      <c r="N208" s="20">
        <f t="shared" si="7"/>
        <v>0</v>
      </c>
      <c r="O208">
        <f>SUMIFS(联通数据!I:I,联通数据!A:A,LEFT(O$1,6),联通数据!C:C,F208)/1000</f>
        <v>0</v>
      </c>
    </row>
    <row r="209" spans="1:15">
      <c r="A209" s="21">
        <v>252985</v>
      </c>
      <c r="B209" s="9" t="s">
        <v>350</v>
      </c>
      <c r="C209" s="9" t="s">
        <v>24</v>
      </c>
      <c r="D209" s="18">
        <v>43557</v>
      </c>
      <c r="E209" s="9" t="s">
        <v>17</v>
      </c>
      <c r="F209" s="21">
        <v>15663662123</v>
      </c>
      <c r="G209" s="9" t="s">
        <v>287</v>
      </c>
      <c r="H209" s="9" t="s">
        <v>351</v>
      </c>
      <c r="I209" s="21">
        <v>18645178252</v>
      </c>
      <c r="J209" s="7">
        <v>0</v>
      </c>
      <c r="K209" s="7">
        <v>0</v>
      </c>
      <c r="L209" s="7">
        <v>0</v>
      </c>
      <c r="M209" s="33">
        <f t="shared" si="6"/>
        <v>0</v>
      </c>
      <c r="N209" s="20">
        <f t="shared" si="7"/>
        <v>0</v>
      </c>
      <c r="O209">
        <f>SUMIFS(联通数据!I:I,联通数据!A:A,LEFT(O$1,6),联通数据!C:C,F209)/1000</f>
        <v>0</v>
      </c>
    </row>
    <row r="210" spans="1:15">
      <c r="A210" s="21">
        <v>253068</v>
      </c>
      <c r="B210" s="9" t="s">
        <v>352</v>
      </c>
      <c r="C210" s="9" t="s">
        <v>168</v>
      </c>
      <c r="D210" s="18">
        <v>43559</v>
      </c>
      <c r="E210" s="9" t="s">
        <v>17</v>
      </c>
      <c r="F210" s="21">
        <v>13212947757</v>
      </c>
      <c r="G210" s="9" t="s">
        <v>287</v>
      </c>
      <c r="H210" s="9" t="s">
        <v>353</v>
      </c>
      <c r="I210" s="21">
        <v>18604694244</v>
      </c>
      <c r="J210" s="7">
        <v>102.02</v>
      </c>
      <c r="K210" s="7">
        <v>0</v>
      </c>
      <c r="L210" s="7">
        <v>5.101</v>
      </c>
      <c r="M210" s="33">
        <f t="shared" si="6"/>
        <v>0.243481670260733</v>
      </c>
      <c r="N210" s="20">
        <f t="shared" si="7"/>
        <v>3.86</v>
      </c>
      <c r="O210">
        <f>SUMIFS(联通数据!I:I,联通数据!A:A,LEFT(O$1,6),联通数据!C:C,F210)/1000</f>
        <v>77.18</v>
      </c>
    </row>
    <row r="211" spans="1:15">
      <c r="A211" s="21">
        <v>253903</v>
      </c>
      <c r="B211" s="9" t="s">
        <v>365</v>
      </c>
      <c r="C211" s="9" t="s">
        <v>21</v>
      </c>
      <c r="D211" s="18">
        <v>43606</v>
      </c>
      <c r="E211" s="9" t="s">
        <v>17</v>
      </c>
      <c r="F211" s="21">
        <v>13206861591</v>
      </c>
      <c r="G211" s="9" t="s">
        <v>292</v>
      </c>
      <c r="H211" s="9" t="s">
        <v>366</v>
      </c>
      <c r="I211" s="21">
        <v>18604530192</v>
      </c>
      <c r="J211" s="7">
        <v>315.25</v>
      </c>
      <c r="K211" s="7">
        <v>0</v>
      </c>
      <c r="L211" s="7">
        <v>15.7625</v>
      </c>
      <c r="M211" s="33">
        <f t="shared" si="6"/>
        <v>0.00111022997620946</v>
      </c>
      <c r="N211" s="20">
        <f t="shared" si="7"/>
        <v>15.75</v>
      </c>
      <c r="O211">
        <f>SUMIFS(联通数据!I:I,联通数据!A:A,LEFT(O$1,6),联通数据!C:C,F211)/1000</f>
        <v>314.9</v>
      </c>
    </row>
    <row r="212" spans="1:15">
      <c r="A212" s="21">
        <v>253920</v>
      </c>
      <c r="B212" s="9" t="s">
        <v>367</v>
      </c>
      <c r="C212" s="9" t="s">
        <v>24</v>
      </c>
      <c r="D212" s="18">
        <v>43607</v>
      </c>
      <c r="E212" s="9" t="s">
        <v>17</v>
      </c>
      <c r="F212" s="21">
        <v>16603692212</v>
      </c>
      <c r="G212" s="9" t="s">
        <v>287</v>
      </c>
      <c r="H212" s="9" t="s">
        <v>205</v>
      </c>
      <c r="I212" s="21">
        <v>18603655971</v>
      </c>
      <c r="J212" s="7">
        <v>0.78</v>
      </c>
      <c r="K212" s="7">
        <v>0</v>
      </c>
      <c r="L212" s="7">
        <v>0.039</v>
      </c>
      <c r="M212" s="33">
        <f t="shared" si="6"/>
        <v>0</v>
      </c>
      <c r="N212" s="20">
        <f t="shared" si="7"/>
        <v>0.04</v>
      </c>
      <c r="O212">
        <f>SUMIFS(联通数据!I:I,联通数据!A:A,LEFT(O$1,6),联通数据!C:C,F212)/1000</f>
        <v>0.78</v>
      </c>
    </row>
    <row r="213" spans="1:15">
      <c r="A213" s="21">
        <v>253944</v>
      </c>
      <c r="B213" s="9" t="s">
        <v>368</v>
      </c>
      <c r="C213" s="9" t="s">
        <v>16</v>
      </c>
      <c r="D213" s="18">
        <v>43608</v>
      </c>
      <c r="E213" s="9" t="s">
        <v>17</v>
      </c>
      <c r="F213" s="21">
        <v>15604597753</v>
      </c>
      <c r="G213" s="9" t="s">
        <v>292</v>
      </c>
      <c r="H213" s="9" t="s">
        <v>369</v>
      </c>
      <c r="I213" s="21">
        <v>15645900188</v>
      </c>
      <c r="J213" s="7">
        <v>4.4</v>
      </c>
      <c r="K213" s="7">
        <v>0</v>
      </c>
      <c r="L213" s="7">
        <v>0.22</v>
      </c>
      <c r="M213" s="33">
        <f t="shared" si="6"/>
        <v>0.0568181818181818</v>
      </c>
      <c r="N213" s="20">
        <f t="shared" si="7"/>
        <v>0.21</v>
      </c>
      <c r="O213">
        <f>SUMIFS(联通数据!I:I,联通数据!A:A,LEFT(O$1,6),联通数据!C:C,F213)/1000</f>
        <v>4.15</v>
      </c>
    </row>
    <row r="214" spans="1:15">
      <c r="A214" s="21">
        <v>254181</v>
      </c>
      <c r="B214" s="9" t="s">
        <v>371</v>
      </c>
      <c r="C214" s="9" t="s">
        <v>24</v>
      </c>
      <c r="D214" s="18">
        <v>43620</v>
      </c>
      <c r="E214" s="9" t="s">
        <v>17</v>
      </c>
      <c r="F214" s="21">
        <v>13244650213</v>
      </c>
      <c r="G214" s="9" t="s">
        <v>287</v>
      </c>
      <c r="H214" s="9" t="s">
        <v>203</v>
      </c>
      <c r="I214" s="21">
        <v>18603658121</v>
      </c>
      <c r="J214" s="7">
        <v>400</v>
      </c>
      <c r="K214" s="7">
        <v>0</v>
      </c>
      <c r="L214" s="7">
        <v>20</v>
      </c>
      <c r="M214" s="33">
        <f t="shared" si="6"/>
        <v>0.98</v>
      </c>
      <c r="N214" s="20">
        <f t="shared" si="7"/>
        <v>0.4</v>
      </c>
      <c r="O214">
        <f>SUMIFS(联通数据!I:I,联通数据!A:A,LEFT(O$1,6),联通数据!C:C,F214)/1000</f>
        <v>8</v>
      </c>
    </row>
    <row r="215" spans="1:15">
      <c r="A215" s="21">
        <v>254183</v>
      </c>
      <c r="B215" s="9" t="s">
        <v>372</v>
      </c>
      <c r="C215" s="9" t="s">
        <v>70</v>
      </c>
      <c r="D215" s="18">
        <v>43620</v>
      </c>
      <c r="E215" s="9" t="s">
        <v>17</v>
      </c>
      <c r="F215" s="21">
        <v>13091627073</v>
      </c>
      <c r="G215" s="9" t="s">
        <v>287</v>
      </c>
      <c r="H215" s="9" t="s">
        <v>203</v>
      </c>
      <c r="I215" s="21">
        <v>18603658121</v>
      </c>
      <c r="J215" s="7">
        <v>0</v>
      </c>
      <c r="K215" s="7">
        <v>100</v>
      </c>
      <c r="L215" s="7">
        <v>7.5</v>
      </c>
      <c r="M215" s="33">
        <f t="shared" si="6"/>
        <v>0</v>
      </c>
      <c r="N215" s="20">
        <f t="shared" si="7"/>
        <v>7.5</v>
      </c>
      <c r="O215">
        <f>SUMIFS(联通数据!I:I,联通数据!A:A,LEFT(O$1,6),联通数据!C:C,F215)/1000</f>
        <v>100</v>
      </c>
    </row>
    <row r="216" spans="1:15">
      <c r="A216" s="21">
        <v>254187</v>
      </c>
      <c r="B216" s="21">
        <v>1</v>
      </c>
      <c r="C216" s="9" t="s">
        <v>70</v>
      </c>
      <c r="D216" s="18">
        <v>43620</v>
      </c>
      <c r="E216" s="9" t="s">
        <v>17</v>
      </c>
      <c r="F216" s="21">
        <v>13149540770</v>
      </c>
      <c r="G216" s="9" t="s">
        <v>287</v>
      </c>
      <c r="H216" s="9" t="s">
        <v>289</v>
      </c>
      <c r="I216" s="21" t="s">
        <v>289</v>
      </c>
      <c r="J216" s="7">
        <v>0</v>
      </c>
      <c r="K216" s="7">
        <v>0</v>
      </c>
      <c r="L216" s="7">
        <v>0</v>
      </c>
      <c r="M216" s="33">
        <f t="shared" si="6"/>
        <v>0</v>
      </c>
      <c r="N216" s="20">
        <f t="shared" si="7"/>
        <v>0</v>
      </c>
      <c r="O216">
        <f>SUMIFS(联通数据!I:I,联通数据!A:A,LEFT(O$1,6),联通数据!C:C,F216)/1000</f>
        <v>0</v>
      </c>
    </row>
    <row r="217" spans="1:15">
      <c r="A217" s="21">
        <v>254566</v>
      </c>
      <c r="B217" s="21" t="s">
        <v>231</v>
      </c>
      <c r="C217" s="9" t="s">
        <v>16</v>
      </c>
      <c r="D217" s="18">
        <v>43636</v>
      </c>
      <c r="E217" s="9" t="s">
        <v>17</v>
      </c>
      <c r="F217" s="21">
        <v>16645676836</v>
      </c>
      <c r="G217" s="9" t="s">
        <v>292</v>
      </c>
      <c r="H217" s="9" t="s">
        <v>232</v>
      </c>
      <c r="I217" s="21">
        <v>15645900690</v>
      </c>
      <c r="J217" s="7">
        <v>0</v>
      </c>
      <c r="K217" s="7">
        <v>0</v>
      </c>
      <c r="L217" s="7">
        <v>0</v>
      </c>
      <c r="M217" s="33">
        <f t="shared" si="6"/>
        <v>0</v>
      </c>
      <c r="N217" s="20">
        <f t="shared" si="7"/>
        <v>0</v>
      </c>
      <c r="O217">
        <f>SUMIFS(联通数据!I:I,联通数据!A:A,LEFT(O$1,6),联通数据!C:C,F217)/1000</f>
        <v>0</v>
      </c>
    </row>
    <row r="218" spans="1:15">
      <c r="A218" s="21">
        <v>254644</v>
      </c>
      <c r="B218" s="21" t="s">
        <v>373</v>
      </c>
      <c r="C218" s="9" t="s">
        <v>29</v>
      </c>
      <c r="D218" s="18">
        <v>43641</v>
      </c>
      <c r="E218" s="9" t="s">
        <v>17</v>
      </c>
      <c r="F218" s="21">
        <v>13206510697</v>
      </c>
      <c r="G218" s="9" t="s">
        <v>292</v>
      </c>
      <c r="H218" s="9" t="s">
        <v>374</v>
      </c>
      <c r="I218" s="21">
        <v>15645256076</v>
      </c>
      <c r="J218" s="7">
        <v>22.3</v>
      </c>
      <c r="K218" s="7">
        <v>0</v>
      </c>
      <c r="L218" s="7">
        <v>1.115</v>
      </c>
      <c r="M218" s="33">
        <f t="shared" si="6"/>
        <v>0.0179372197309418</v>
      </c>
      <c r="N218" s="20">
        <f t="shared" si="7"/>
        <v>1.1</v>
      </c>
      <c r="O218">
        <f>SUMIFS(联通数据!I:I,联通数据!A:A,LEFT(O$1,6),联通数据!C:C,F218)/1000</f>
        <v>21.9</v>
      </c>
    </row>
    <row r="219" spans="1:15">
      <c r="A219" s="21">
        <v>254650</v>
      </c>
      <c r="B219" s="21" t="s">
        <v>375</v>
      </c>
      <c r="C219" s="9" t="s">
        <v>16</v>
      </c>
      <c r="D219" s="18">
        <v>43641</v>
      </c>
      <c r="E219" s="9" t="s">
        <v>17</v>
      </c>
      <c r="F219" s="21">
        <v>15604593027</v>
      </c>
      <c r="G219" s="9" t="s">
        <v>292</v>
      </c>
      <c r="H219" s="9" t="s">
        <v>151</v>
      </c>
      <c r="I219" s="21">
        <v>15645902632</v>
      </c>
      <c r="J219" s="7">
        <v>400</v>
      </c>
      <c r="K219" s="7">
        <v>0</v>
      </c>
      <c r="L219" s="7">
        <v>20</v>
      </c>
      <c r="M219" s="33">
        <f t="shared" si="6"/>
        <v>1</v>
      </c>
      <c r="N219" s="20">
        <f t="shared" si="7"/>
        <v>0</v>
      </c>
      <c r="O219">
        <f>SUMIFS(联通数据!I:I,联通数据!A:A,LEFT(O$1,6),联通数据!C:C,F219)/1000</f>
        <v>0</v>
      </c>
    </row>
    <row r="220" spans="1:15">
      <c r="A220" s="21">
        <v>254753</v>
      </c>
      <c r="B220" s="21" t="s">
        <v>377</v>
      </c>
      <c r="C220" s="9" t="s">
        <v>24</v>
      </c>
      <c r="D220" s="18">
        <v>43647</v>
      </c>
      <c r="E220" s="9" t="s">
        <v>17</v>
      </c>
      <c r="F220" s="21">
        <v>13263542081</v>
      </c>
      <c r="G220" s="9" t="s">
        <v>287</v>
      </c>
      <c r="H220" s="9" t="s">
        <v>378</v>
      </c>
      <c r="I220" s="21">
        <v>18645192928</v>
      </c>
      <c r="J220" s="7">
        <v>100</v>
      </c>
      <c r="K220" s="7">
        <v>0</v>
      </c>
      <c r="L220" s="7">
        <v>5</v>
      </c>
      <c r="M220" s="33">
        <f t="shared" si="6"/>
        <v>0</v>
      </c>
      <c r="N220" s="20">
        <f t="shared" si="7"/>
        <v>5</v>
      </c>
      <c r="O220">
        <f>SUMIFS(联通数据!I:I,联通数据!A:A,LEFT(O$1,6),联通数据!C:C,F220)/1000</f>
        <v>100</v>
      </c>
    </row>
    <row r="221" spans="1:15">
      <c r="A221" s="21">
        <v>254903</v>
      </c>
      <c r="B221" s="9" t="s">
        <v>379</v>
      </c>
      <c r="C221" s="9" t="s">
        <v>24</v>
      </c>
      <c r="D221" s="18">
        <v>43657</v>
      </c>
      <c r="E221" s="9" t="s">
        <v>380</v>
      </c>
      <c r="F221" s="21">
        <v>13124518125</v>
      </c>
      <c r="G221" s="9" t="s">
        <v>287</v>
      </c>
      <c r="H221" s="9" t="s">
        <v>381</v>
      </c>
      <c r="I221" s="21">
        <v>18645187279</v>
      </c>
      <c r="J221" s="7">
        <v>1036.9</v>
      </c>
      <c r="K221" s="7">
        <v>0</v>
      </c>
      <c r="L221" s="7">
        <v>51.845</v>
      </c>
      <c r="M221" s="33">
        <f t="shared" si="6"/>
        <v>0.163805574308034</v>
      </c>
      <c r="N221" s="20">
        <f t="shared" si="7"/>
        <v>43.35</v>
      </c>
      <c r="O221">
        <f>SUMIFS(联通数据!I:I,联通数据!A:A,LEFT(O$1,6),联通数据!C:C,F221)/1000</f>
        <v>867.05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230"/>
  <sheetViews>
    <sheetView workbookViewId="0">
      <pane xSplit="1" ySplit="1" topLeftCell="B1175" activePane="bottomRight" state="frozen"/>
      <selection/>
      <selection pane="topRight"/>
      <selection pane="bottomLeft"/>
      <selection pane="bottomRight" activeCell="I1207" sqref="I1207"/>
    </sheetView>
  </sheetViews>
  <sheetFormatPr defaultColWidth="9" defaultRowHeight="13.5"/>
  <cols>
    <col min="3" max="3" width="12.625"/>
    <col min="4" max="4" width="19.5" customWidth="1"/>
    <col min="10" max="10" width="9.625"/>
    <col min="12" max="20" width="10.375"/>
  </cols>
  <sheetData>
    <row r="1" spans="1:11">
      <c r="A1" s="23" t="s">
        <v>382</v>
      </c>
      <c r="B1" s="23" t="s">
        <v>383</v>
      </c>
      <c r="C1" s="23" t="s">
        <v>384</v>
      </c>
      <c r="D1" s="23" t="s">
        <v>385</v>
      </c>
      <c r="E1" s="23" t="s">
        <v>386</v>
      </c>
      <c r="F1" s="23" t="s">
        <v>387</v>
      </c>
      <c r="G1" s="23" t="s">
        <v>388</v>
      </c>
      <c r="H1" s="23" t="s">
        <v>389</v>
      </c>
      <c r="I1" s="25" t="s">
        <v>390</v>
      </c>
      <c r="J1" s="25"/>
      <c r="K1" s="26"/>
    </row>
    <row r="2" spans="1:11">
      <c r="A2" s="24">
        <v>201901</v>
      </c>
      <c r="B2" s="24">
        <v>454</v>
      </c>
      <c r="C2" s="24">
        <v>15663020339</v>
      </c>
      <c r="D2" s="24">
        <v>9818121811517530</v>
      </c>
      <c r="E2" s="24">
        <v>99</v>
      </c>
      <c r="F2" s="24">
        <v>53390</v>
      </c>
      <c r="G2" s="24">
        <v>99970014</v>
      </c>
      <c r="H2" s="24" t="s">
        <v>391</v>
      </c>
      <c r="I2" s="24">
        <v>0</v>
      </c>
      <c r="J2" s="27"/>
      <c r="K2" s="28"/>
    </row>
    <row r="3" spans="1:11">
      <c r="A3" s="24">
        <v>201901</v>
      </c>
      <c r="B3" s="24">
        <v>454</v>
      </c>
      <c r="C3" s="24">
        <v>15663020339</v>
      </c>
      <c r="D3" s="24">
        <v>9818121811517530</v>
      </c>
      <c r="E3" s="24">
        <v>99</v>
      </c>
      <c r="F3" s="24">
        <v>53390</v>
      </c>
      <c r="G3" s="24">
        <v>99970015</v>
      </c>
      <c r="H3" s="24" t="s">
        <v>391</v>
      </c>
      <c r="I3" s="24">
        <v>0</v>
      </c>
      <c r="J3" s="27"/>
      <c r="K3" s="28"/>
    </row>
    <row r="4" spans="1:11">
      <c r="A4" s="24">
        <v>201901</v>
      </c>
      <c r="B4" s="24">
        <v>454</v>
      </c>
      <c r="C4" s="24">
        <v>15545426286</v>
      </c>
      <c r="D4" s="24">
        <v>9818102910710300</v>
      </c>
      <c r="E4" s="24">
        <v>99</v>
      </c>
      <c r="F4" s="24">
        <v>53390</v>
      </c>
      <c r="G4" s="24">
        <v>99970014</v>
      </c>
      <c r="H4" s="24" t="s">
        <v>391</v>
      </c>
      <c r="I4" s="24">
        <v>0</v>
      </c>
      <c r="J4" s="27"/>
      <c r="K4" s="28"/>
    </row>
    <row r="5" spans="1:11">
      <c r="A5" s="24">
        <v>201901</v>
      </c>
      <c r="B5" s="24">
        <v>454</v>
      </c>
      <c r="C5" s="24">
        <v>15545421681</v>
      </c>
      <c r="D5" s="24">
        <v>9819010411894650</v>
      </c>
      <c r="E5" s="24">
        <v>99</v>
      </c>
      <c r="F5" s="24">
        <v>53390</v>
      </c>
      <c r="G5" s="24">
        <v>99970014</v>
      </c>
      <c r="H5" s="24" t="s">
        <v>391</v>
      </c>
      <c r="I5" s="24">
        <v>0</v>
      </c>
      <c r="J5" s="27"/>
      <c r="K5" s="28"/>
    </row>
    <row r="6" spans="1:11">
      <c r="A6" s="24">
        <v>201901</v>
      </c>
      <c r="B6" s="24">
        <v>454</v>
      </c>
      <c r="C6" s="24">
        <v>15545755306</v>
      </c>
      <c r="D6" s="24">
        <v>9819012812279480</v>
      </c>
      <c r="E6" s="24">
        <v>99</v>
      </c>
      <c r="F6" s="24">
        <v>53390</v>
      </c>
      <c r="G6" s="24">
        <v>99970014</v>
      </c>
      <c r="H6" s="24" t="s">
        <v>391</v>
      </c>
      <c r="I6" s="24">
        <v>0</v>
      </c>
      <c r="J6" s="27"/>
      <c r="K6" s="28"/>
    </row>
    <row r="7" spans="1:11">
      <c r="A7" s="24">
        <v>201901</v>
      </c>
      <c r="B7" s="24">
        <v>454</v>
      </c>
      <c r="C7" s="24">
        <v>15545426286</v>
      </c>
      <c r="D7" s="24">
        <v>9818102910710300</v>
      </c>
      <c r="E7" s="24">
        <v>99</v>
      </c>
      <c r="F7" s="24">
        <v>53390</v>
      </c>
      <c r="G7" s="24">
        <v>99970015</v>
      </c>
      <c r="H7" s="24" t="s">
        <v>391</v>
      </c>
      <c r="I7" s="24">
        <v>0</v>
      </c>
      <c r="J7" s="27"/>
      <c r="K7" s="28"/>
    </row>
    <row r="8" spans="1:11">
      <c r="A8" s="24">
        <v>201901</v>
      </c>
      <c r="B8" s="24">
        <v>454</v>
      </c>
      <c r="C8" s="24">
        <v>15545755306</v>
      </c>
      <c r="D8" s="24">
        <v>9819012812279480</v>
      </c>
      <c r="E8" s="24">
        <v>99</v>
      </c>
      <c r="F8" s="24">
        <v>53390</v>
      </c>
      <c r="G8" s="24">
        <v>99970015</v>
      </c>
      <c r="H8" s="24" t="s">
        <v>391</v>
      </c>
      <c r="I8" s="24">
        <v>0</v>
      </c>
      <c r="J8" s="27"/>
      <c r="K8" s="28"/>
    </row>
    <row r="9" spans="1:11">
      <c r="A9" s="24">
        <v>201901</v>
      </c>
      <c r="B9" s="24">
        <v>454</v>
      </c>
      <c r="C9" s="24">
        <v>13045419356</v>
      </c>
      <c r="D9" s="24">
        <v>9818120611318680</v>
      </c>
      <c r="E9" s="24">
        <v>99</v>
      </c>
      <c r="F9" s="24">
        <v>53390</v>
      </c>
      <c r="G9" s="24">
        <v>99970015</v>
      </c>
      <c r="H9" s="24" t="s">
        <v>391</v>
      </c>
      <c r="I9" s="24">
        <v>0</v>
      </c>
      <c r="J9" s="27"/>
      <c r="K9" s="29"/>
    </row>
    <row r="10" spans="1:11">
      <c r="A10" s="24">
        <v>201901</v>
      </c>
      <c r="B10" s="24">
        <v>454</v>
      </c>
      <c r="C10" s="24">
        <v>15545421681</v>
      </c>
      <c r="D10" s="24">
        <v>9819010411894650</v>
      </c>
      <c r="E10" s="24">
        <v>99</v>
      </c>
      <c r="F10" s="24">
        <v>53390</v>
      </c>
      <c r="G10" s="24">
        <v>99970015</v>
      </c>
      <c r="H10" s="24" t="s">
        <v>391</v>
      </c>
      <c r="I10" s="24">
        <v>0</v>
      </c>
      <c r="J10" s="27"/>
      <c r="K10" s="29"/>
    </row>
    <row r="11" spans="1:11">
      <c r="A11" s="24">
        <v>201901</v>
      </c>
      <c r="B11" s="24">
        <v>454</v>
      </c>
      <c r="C11" s="24">
        <v>13045419356</v>
      </c>
      <c r="D11" s="24">
        <v>9818120611318680</v>
      </c>
      <c r="E11" s="24">
        <v>99</v>
      </c>
      <c r="F11" s="24">
        <v>53390</v>
      </c>
      <c r="G11" s="24">
        <v>99970014</v>
      </c>
      <c r="H11" s="24" t="s">
        <v>391</v>
      </c>
      <c r="I11" s="24">
        <v>0</v>
      </c>
      <c r="J11" s="27"/>
      <c r="K11" s="29"/>
    </row>
    <row r="12" spans="1:11">
      <c r="A12" s="24">
        <v>201901</v>
      </c>
      <c r="B12" s="24">
        <v>452</v>
      </c>
      <c r="C12" s="24">
        <v>13114620185</v>
      </c>
      <c r="D12" s="24">
        <v>9817111404811380</v>
      </c>
      <c r="E12" s="24">
        <v>99</v>
      </c>
      <c r="F12" s="24">
        <v>53390</v>
      </c>
      <c r="G12" s="24">
        <v>99970015</v>
      </c>
      <c r="H12" s="24" t="s">
        <v>391</v>
      </c>
      <c r="I12" s="24">
        <v>0</v>
      </c>
      <c r="J12" s="27"/>
      <c r="K12" s="29"/>
    </row>
    <row r="13" spans="1:11">
      <c r="A13" s="24">
        <v>201901</v>
      </c>
      <c r="B13" s="24">
        <v>452</v>
      </c>
      <c r="C13" s="24">
        <v>13089740575</v>
      </c>
      <c r="D13" s="24">
        <v>9816050980206980</v>
      </c>
      <c r="E13" s="24">
        <v>99</v>
      </c>
      <c r="F13" s="24">
        <v>53390</v>
      </c>
      <c r="G13" s="24">
        <v>99970014</v>
      </c>
      <c r="H13" s="24" t="s">
        <v>391</v>
      </c>
      <c r="I13" s="24">
        <v>0</v>
      </c>
      <c r="J13" s="27"/>
      <c r="K13" s="29"/>
    </row>
    <row r="14" spans="1:11">
      <c r="A14" s="24">
        <v>201901</v>
      </c>
      <c r="B14" s="24">
        <v>452</v>
      </c>
      <c r="C14" s="24">
        <v>13100920367</v>
      </c>
      <c r="D14" s="24">
        <v>9817101203658730</v>
      </c>
      <c r="E14" s="24">
        <v>99</v>
      </c>
      <c r="F14" s="24">
        <v>53390</v>
      </c>
      <c r="G14" s="24">
        <v>99970014</v>
      </c>
      <c r="H14" s="24" t="s">
        <v>391</v>
      </c>
      <c r="I14" s="24">
        <v>0</v>
      </c>
      <c r="J14" s="27"/>
      <c r="K14" s="29"/>
    </row>
    <row r="15" spans="1:11">
      <c r="A15" s="24">
        <v>201901</v>
      </c>
      <c r="B15" s="24">
        <v>452</v>
      </c>
      <c r="C15" s="24">
        <v>13069970854</v>
      </c>
      <c r="D15" s="24">
        <v>9816080983575180</v>
      </c>
      <c r="E15" s="24">
        <v>99</v>
      </c>
      <c r="F15" s="24">
        <v>53390</v>
      </c>
      <c r="G15" s="24">
        <v>99970015</v>
      </c>
      <c r="H15" s="24" t="s">
        <v>391</v>
      </c>
      <c r="I15" s="24">
        <v>0</v>
      </c>
      <c r="J15" s="27"/>
      <c r="K15" s="29"/>
    </row>
    <row r="16" spans="1:11">
      <c r="A16" s="24">
        <v>201901</v>
      </c>
      <c r="B16" s="24">
        <v>452</v>
      </c>
      <c r="C16" s="24">
        <v>13089740575</v>
      </c>
      <c r="D16" s="24">
        <v>9816050980206980</v>
      </c>
      <c r="E16" s="24">
        <v>99</v>
      </c>
      <c r="F16" s="24">
        <v>53390</v>
      </c>
      <c r="G16" s="24">
        <v>99970015</v>
      </c>
      <c r="H16" s="24" t="s">
        <v>391</v>
      </c>
      <c r="I16" s="24">
        <v>0</v>
      </c>
      <c r="J16" s="27"/>
      <c r="K16" s="29"/>
    </row>
    <row r="17" spans="1:11">
      <c r="A17" s="24">
        <v>201901</v>
      </c>
      <c r="B17" s="24">
        <v>452</v>
      </c>
      <c r="C17" s="24">
        <v>13069975019</v>
      </c>
      <c r="D17" s="24">
        <v>9817110104403400</v>
      </c>
      <c r="E17" s="24">
        <v>99</v>
      </c>
      <c r="F17" s="24">
        <v>53390</v>
      </c>
      <c r="G17" s="24">
        <v>99970014</v>
      </c>
      <c r="H17" s="24" t="s">
        <v>391</v>
      </c>
      <c r="I17" s="24">
        <v>0</v>
      </c>
      <c r="J17" s="27"/>
      <c r="K17" s="29"/>
    </row>
    <row r="18" spans="1:11">
      <c r="A18" s="24">
        <v>201901</v>
      </c>
      <c r="B18" s="24">
        <v>452</v>
      </c>
      <c r="C18" s="24">
        <v>13100920367</v>
      </c>
      <c r="D18" s="24">
        <v>9817101203658730</v>
      </c>
      <c r="E18" s="24">
        <v>99</v>
      </c>
      <c r="F18" s="24">
        <v>53390</v>
      </c>
      <c r="G18" s="24">
        <v>99970015</v>
      </c>
      <c r="H18" s="24" t="s">
        <v>391</v>
      </c>
      <c r="I18" s="24">
        <v>0</v>
      </c>
      <c r="J18" s="27"/>
      <c r="K18" s="29"/>
    </row>
    <row r="19" spans="1:11">
      <c r="A19" s="24">
        <v>201901</v>
      </c>
      <c r="B19" s="24">
        <v>452</v>
      </c>
      <c r="C19" s="24">
        <v>13114620185</v>
      </c>
      <c r="D19" s="24">
        <v>9817111404811380</v>
      </c>
      <c r="E19" s="24">
        <v>99</v>
      </c>
      <c r="F19" s="24">
        <v>53390</v>
      </c>
      <c r="G19" s="24">
        <v>99970014</v>
      </c>
      <c r="H19" s="24" t="s">
        <v>391</v>
      </c>
      <c r="I19" s="24">
        <v>0</v>
      </c>
      <c r="J19" s="27"/>
      <c r="K19" s="29"/>
    </row>
    <row r="20" spans="1:11">
      <c r="A20" s="24">
        <v>201901</v>
      </c>
      <c r="B20" s="24">
        <v>452</v>
      </c>
      <c r="C20" s="24">
        <v>13069975019</v>
      </c>
      <c r="D20" s="24">
        <v>9817110104403400</v>
      </c>
      <c r="E20" s="24">
        <v>99</v>
      </c>
      <c r="F20" s="24">
        <v>53390</v>
      </c>
      <c r="G20" s="24">
        <v>99970015</v>
      </c>
      <c r="H20" s="24" t="s">
        <v>391</v>
      </c>
      <c r="I20" s="24">
        <v>0</v>
      </c>
      <c r="J20" s="27"/>
      <c r="K20" s="29"/>
    </row>
    <row r="21" spans="1:11">
      <c r="A21" s="24">
        <v>201901</v>
      </c>
      <c r="B21" s="24">
        <v>468</v>
      </c>
      <c r="C21" s="24">
        <v>13284683911</v>
      </c>
      <c r="D21" s="24">
        <v>9818052909082860</v>
      </c>
      <c r="E21" s="24">
        <v>99</v>
      </c>
      <c r="F21" s="24">
        <v>53390</v>
      </c>
      <c r="G21" s="24">
        <v>99970014</v>
      </c>
      <c r="H21" s="24" t="s">
        <v>391</v>
      </c>
      <c r="I21" s="24">
        <v>0</v>
      </c>
      <c r="J21" s="27"/>
      <c r="K21" s="29"/>
    </row>
    <row r="22" spans="1:20">
      <c r="A22" s="24">
        <v>201901</v>
      </c>
      <c r="B22" s="24">
        <v>468</v>
      </c>
      <c r="C22" s="24">
        <v>13284683911</v>
      </c>
      <c r="D22" s="24">
        <v>9818052909082860</v>
      </c>
      <c r="E22" s="24">
        <v>99</v>
      </c>
      <c r="F22" s="24">
        <v>53390</v>
      </c>
      <c r="G22" s="24">
        <v>99970015</v>
      </c>
      <c r="H22" s="24" t="s">
        <v>391</v>
      </c>
      <c r="I22" s="24">
        <v>0</v>
      </c>
      <c r="J22" s="27"/>
      <c r="K22" s="29"/>
      <c r="M22" s="29"/>
      <c r="N22" s="29"/>
      <c r="O22" s="29"/>
      <c r="P22" s="29"/>
      <c r="Q22" s="29"/>
      <c r="R22" s="29"/>
      <c r="S22" s="29"/>
      <c r="T22" s="29"/>
    </row>
    <row r="23" spans="1:11">
      <c r="A23" s="24">
        <v>201901</v>
      </c>
      <c r="B23" s="24">
        <v>464</v>
      </c>
      <c r="C23" s="24">
        <v>15645570168</v>
      </c>
      <c r="D23" s="24">
        <v>9815120875435580</v>
      </c>
      <c r="E23" s="24">
        <v>99</v>
      </c>
      <c r="F23" s="24">
        <v>53390</v>
      </c>
      <c r="G23" s="24">
        <v>99970015</v>
      </c>
      <c r="H23" s="24" t="s">
        <v>391</v>
      </c>
      <c r="I23" s="24">
        <v>0</v>
      </c>
      <c r="J23" s="27"/>
      <c r="K23" s="29"/>
    </row>
    <row r="24" spans="1:20">
      <c r="A24" s="24">
        <v>201901</v>
      </c>
      <c r="B24" s="24">
        <v>464</v>
      </c>
      <c r="C24" s="24">
        <v>13263569004</v>
      </c>
      <c r="D24" s="24">
        <v>9819011712101200</v>
      </c>
      <c r="E24" s="24">
        <v>99</v>
      </c>
      <c r="F24" s="24">
        <v>53390</v>
      </c>
      <c r="G24" s="24">
        <v>99970015</v>
      </c>
      <c r="H24" s="24" t="s">
        <v>391</v>
      </c>
      <c r="I24" s="24">
        <v>0</v>
      </c>
      <c r="J24" s="27"/>
      <c r="K24" s="29"/>
      <c r="M24" s="14"/>
      <c r="N24" s="14"/>
      <c r="O24" s="14"/>
      <c r="P24" s="14"/>
      <c r="Q24" s="14"/>
      <c r="R24" s="14"/>
      <c r="S24" s="14"/>
      <c r="T24" s="14"/>
    </row>
    <row r="25" spans="1:11">
      <c r="A25" s="24">
        <v>201901</v>
      </c>
      <c r="B25" s="24">
        <v>464</v>
      </c>
      <c r="C25" s="24">
        <v>13263569004</v>
      </c>
      <c r="D25" s="24">
        <v>9819011712101200</v>
      </c>
      <c r="E25" s="24">
        <v>99</v>
      </c>
      <c r="F25" s="24">
        <v>53390</v>
      </c>
      <c r="G25" s="24">
        <v>99970014</v>
      </c>
      <c r="H25" s="24" t="s">
        <v>391</v>
      </c>
      <c r="I25" s="24">
        <v>0</v>
      </c>
      <c r="J25" s="27"/>
      <c r="K25" s="29"/>
    </row>
    <row r="26" spans="1:11">
      <c r="A26" s="24">
        <v>201901</v>
      </c>
      <c r="B26" s="24">
        <v>464</v>
      </c>
      <c r="C26" s="24">
        <v>15645570168</v>
      </c>
      <c r="D26" s="24">
        <v>9815120875435580</v>
      </c>
      <c r="E26" s="24">
        <v>99</v>
      </c>
      <c r="F26" s="24">
        <v>53390</v>
      </c>
      <c r="G26" s="24">
        <v>99970014</v>
      </c>
      <c r="H26" s="24" t="s">
        <v>391</v>
      </c>
      <c r="I26" s="24">
        <v>0</v>
      </c>
      <c r="J26" s="27"/>
      <c r="K26" s="29"/>
    </row>
    <row r="27" spans="1:11">
      <c r="A27" s="24">
        <v>201901</v>
      </c>
      <c r="B27" s="24">
        <v>456</v>
      </c>
      <c r="C27" s="24">
        <v>15504567856</v>
      </c>
      <c r="D27" s="24">
        <v>9818080209665110</v>
      </c>
      <c r="E27" s="24">
        <v>99</v>
      </c>
      <c r="F27" s="24">
        <v>53390</v>
      </c>
      <c r="G27" s="24">
        <v>99970015</v>
      </c>
      <c r="H27" s="24" t="s">
        <v>391</v>
      </c>
      <c r="I27" s="24">
        <v>0</v>
      </c>
      <c r="J27" s="27"/>
      <c r="K27" s="29"/>
    </row>
    <row r="28" spans="1:11">
      <c r="A28" s="24">
        <v>201901</v>
      </c>
      <c r="B28" s="24">
        <v>456</v>
      </c>
      <c r="C28" s="24">
        <v>13214668068</v>
      </c>
      <c r="D28" s="24">
        <v>9815120975450940</v>
      </c>
      <c r="E28" s="24">
        <v>99</v>
      </c>
      <c r="F28" s="24">
        <v>53390</v>
      </c>
      <c r="G28" s="24">
        <v>99970014</v>
      </c>
      <c r="H28" s="24" t="s">
        <v>391</v>
      </c>
      <c r="I28" s="24">
        <v>0</v>
      </c>
      <c r="J28" s="27"/>
      <c r="K28" s="29"/>
    </row>
    <row r="29" spans="1:11">
      <c r="A29" s="24">
        <v>201901</v>
      </c>
      <c r="B29" s="24">
        <v>456</v>
      </c>
      <c r="C29" s="24">
        <v>13214668068</v>
      </c>
      <c r="D29" s="24">
        <v>9815120975450940</v>
      </c>
      <c r="E29" s="24">
        <v>99</v>
      </c>
      <c r="F29" s="24">
        <v>53390</v>
      </c>
      <c r="G29" s="24">
        <v>99970015</v>
      </c>
      <c r="H29" s="24" t="s">
        <v>391</v>
      </c>
      <c r="I29" s="24">
        <v>0</v>
      </c>
      <c r="J29" s="27"/>
      <c r="K29" s="29"/>
    </row>
    <row r="30" spans="1:11">
      <c r="A30" s="24">
        <v>201901</v>
      </c>
      <c r="B30" s="24">
        <v>456</v>
      </c>
      <c r="C30" s="24">
        <v>13124560757</v>
      </c>
      <c r="D30" s="24">
        <v>9816062281952890</v>
      </c>
      <c r="E30" s="24">
        <v>99</v>
      </c>
      <c r="F30" s="24">
        <v>53390</v>
      </c>
      <c r="G30" s="24">
        <v>99970014</v>
      </c>
      <c r="H30" s="24" t="s">
        <v>391</v>
      </c>
      <c r="I30" s="24">
        <v>0</v>
      </c>
      <c r="J30" s="27"/>
      <c r="K30" s="29"/>
    </row>
    <row r="31" spans="1:11">
      <c r="A31" s="24">
        <v>201901</v>
      </c>
      <c r="B31" s="24">
        <v>456</v>
      </c>
      <c r="C31" s="24">
        <v>13124560757</v>
      </c>
      <c r="D31" s="24">
        <v>9816062281952890</v>
      </c>
      <c r="E31" s="24">
        <v>99</v>
      </c>
      <c r="F31" s="24">
        <v>53390</v>
      </c>
      <c r="G31" s="24">
        <v>99970015</v>
      </c>
      <c r="H31" s="24" t="s">
        <v>391</v>
      </c>
      <c r="I31" s="24">
        <v>0</v>
      </c>
      <c r="J31" s="27"/>
      <c r="K31" s="29"/>
    </row>
    <row r="32" spans="1:10">
      <c r="A32" s="24">
        <v>201901</v>
      </c>
      <c r="B32" s="24">
        <v>456</v>
      </c>
      <c r="C32" s="24">
        <v>15504567856</v>
      </c>
      <c r="D32" s="24">
        <v>9818080209665110</v>
      </c>
      <c r="E32" s="24">
        <v>99</v>
      </c>
      <c r="F32" s="24">
        <v>53390</v>
      </c>
      <c r="G32" s="24">
        <v>99970014</v>
      </c>
      <c r="H32" s="24" t="s">
        <v>391</v>
      </c>
      <c r="I32" s="24">
        <v>0</v>
      </c>
      <c r="J32" s="27"/>
    </row>
    <row r="33" spans="1:10">
      <c r="A33" s="24">
        <v>201901</v>
      </c>
      <c r="B33" s="24">
        <v>453</v>
      </c>
      <c r="C33" s="24">
        <v>13154537508</v>
      </c>
      <c r="D33" s="24">
        <v>9817073100872290</v>
      </c>
      <c r="E33" s="24">
        <v>99</v>
      </c>
      <c r="F33" s="24">
        <v>53390</v>
      </c>
      <c r="G33" s="24">
        <v>99970015</v>
      </c>
      <c r="H33" s="24" t="s">
        <v>391</v>
      </c>
      <c r="I33" s="24">
        <v>0</v>
      </c>
      <c r="J33" s="27"/>
    </row>
    <row r="34" spans="1:10">
      <c r="A34" s="24">
        <v>201901</v>
      </c>
      <c r="B34" s="24">
        <v>453</v>
      </c>
      <c r="C34" s="24">
        <v>13114531516</v>
      </c>
      <c r="D34" s="24">
        <v>9818032308028970</v>
      </c>
      <c r="E34" s="24">
        <v>99</v>
      </c>
      <c r="F34" s="24">
        <v>53390</v>
      </c>
      <c r="G34" s="24">
        <v>99970014</v>
      </c>
      <c r="H34" s="24" t="s">
        <v>391</v>
      </c>
      <c r="I34" s="24">
        <v>0</v>
      </c>
      <c r="J34" s="27"/>
    </row>
    <row r="35" spans="1:10">
      <c r="A35" s="24">
        <v>201901</v>
      </c>
      <c r="B35" s="24">
        <v>453</v>
      </c>
      <c r="C35" s="24">
        <v>13115536055</v>
      </c>
      <c r="D35" s="24">
        <v>9817112705162280</v>
      </c>
      <c r="E35" s="24">
        <v>99</v>
      </c>
      <c r="F35" s="24">
        <v>53390</v>
      </c>
      <c r="G35" s="24">
        <v>99970015</v>
      </c>
      <c r="H35" s="24" t="s">
        <v>391</v>
      </c>
      <c r="I35" s="24">
        <v>0</v>
      </c>
      <c r="J35" s="27"/>
    </row>
    <row r="36" spans="1:10">
      <c r="A36" s="24">
        <v>201901</v>
      </c>
      <c r="B36" s="24">
        <v>453</v>
      </c>
      <c r="C36" s="24">
        <v>13136885291</v>
      </c>
      <c r="D36" s="24">
        <v>9818042508615540</v>
      </c>
      <c r="E36" s="24">
        <v>99</v>
      </c>
      <c r="F36" s="24">
        <v>53390</v>
      </c>
      <c r="G36" s="24">
        <v>99970014</v>
      </c>
      <c r="H36" s="24" t="s">
        <v>391</v>
      </c>
      <c r="I36" s="24">
        <v>0</v>
      </c>
      <c r="J36" s="27"/>
    </row>
    <row r="37" spans="1:10">
      <c r="A37" s="24">
        <v>201901</v>
      </c>
      <c r="B37" s="24">
        <v>453</v>
      </c>
      <c r="C37" s="24">
        <v>15603631425</v>
      </c>
      <c r="D37" s="24">
        <v>9816033178657030</v>
      </c>
      <c r="E37" s="24">
        <v>99</v>
      </c>
      <c r="F37" s="24">
        <v>53390</v>
      </c>
      <c r="G37" s="24">
        <v>99970014</v>
      </c>
      <c r="H37" s="24" t="s">
        <v>391</v>
      </c>
      <c r="I37" s="24">
        <v>0</v>
      </c>
      <c r="J37" s="27"/>
    </row>
    <row r="38" spans="1:10">
      <c r="A38" s="24">
        <v>201901</v>
      </c>
      <c r="B38" s="24">
        <v>453</v>
      </c>
      <c r="C38" s="24">
        <v>13029951827</v>
      </c>
      <c r="D38" s="24">
        <v>9817122005886350</v>
      </c>
      <c r="E38" s="24">
        <v>99</v>
      </c>
      <c r="F38" s="24">
        <v>53390</v>
      </c>
      <c r="G38" s="24">
        <v>99970014</v>
      </c>
      <c r="H38" s="24" t="s">
        <v>391</v>
      </c>
      <c r="I38" s="24">
        <v>0</v>
      </c>
      <c r="J38" s="27"/>
    </row>
    <row r="39" spans="1:10">
      <c r="A39" s="24">
        <v>201901</v>
      </c>
      <c r="B39" s="24">
        <v>453</v>
      </c>
      <c r="C39" s="24">
        <v>13114531516</v>
      </c>
      <c r="D39" s="24">
        <v>9818032308028970</v>
      </c>
      <c r="E39" s="24">
        <v>99</v>
      </c>
      <c r="F39" s="24">
        <v>53390</v>
      </c>
      <c r="G39" s="24">
        <v>99970015</v>
      </c>
      <c r="H39" s="24" t="s">
        <v>391</v>
      </c>
      <c r="I39" s="24">
        <v>0</v>
      </c>
      <c r="J39" s="27"/>
    </row>
    <row r="40" spans="1:10">
      <c r="A40" s="24">
        <v>201901</v>
      </c>
      <c r="B40" s="24">
        <v>453</v>
      </c>
      <c r="C40" s="24">
        <v>13199333621</v>
      </c>
      <c r="D40" s="24">
        <v>9818081609737780</v>
      </c>
      <c r="E40" s="24">
        <v>99</v>
      </c>
      <c r="F40" s="24">
        <v>53390</v>
      </c>
      <c r="G40" s="24">
        <v>99970014</v>
      </c>
      <c r="H40" s="24" t="s">
        <v>391</v>
      </c>
      <c r="I40" s="24">
        <v>0</v>
      </c>
      <c r="J40" s="27"/>
    </row>
    <row r="41" spans="1:10">
      <c r="A41" s="24">
        <v>201901</v>
      </c>
      <c r="B41" s="24">
        <v>453</v>
      </c>
      <c r="C41" s="24">
        <v>13199333621</v>
      </c>
      <c r="D41" s="24">
        <v>9818081609737780</v>
      </c>
      <c r="E41" s="24">
        <v>99</v>
      </c>
      <c r="F41" s="24">
        <v>53390</v>
      </c>
      <c r="G41" s="24">
        <v>99970015</v>
      </c>
      <c r="H41" s="24" t="s">
        <v>391</v>
      </c>
      <c r="I41" s="24">
        <v>0</v>
      </c>
      <c r="J41" s="27"/>
    </row>
    <row r="42" spans="1:10">
      <c r="A42" s="24">
        <v>201901</v>
      </c>
      <c r="B42" s="24">
        <v>453</v>
      </c>
      <c r="C42" s="24">
        <v>15603631425</v>
      </c>
      <c r="D42" s="24">
        <v>9816033178657030</v>
      </c>
      <c r="E42" s="24">
        <v>99</v>
      </c>
      <c r="F42" s="24">
        <v>53390</v>
      </c>
      <c r="G42" s="24">
        <v>99970015</v>
      </c>
      <c r="H42" s="24" t="s">
        <v>391</v>
      </c>
      <c r="I42" s="24">
        <v>0</v>
      </c>
      <c r="J42" s="27"/>
    </row>
    <row r="43" spans="1:10">
      <c r="A43" s="24">
        <v>201901</v>
      </c>
      <c r="B43" s="24">
        <v>453</v>
      </c>
      <c r="C43" s="24">
        <v>13114536307</v>
      </c>
      <c r="D43" s="24">
        <v>9818041608460560</v>
      </c>
      <c r="E43" s="24">
        <v>99</v>
      </c>
      <c r="F43" s="24">
        <v>53390</v>
      </c>
      <c r="G43" s="24">
        <v>99970014</v>
      </c>
      <c r="H43" s="24" t="s">
        <v>391</v>
      </c>
      <c r="I43" s="24">
        <v>0</v>
      </c>
      <c r="J43" s="27"/>
    </row>
    <row r="44" spans="1:10">
      <c r="A44" s="24">
        <v>201901</v>
      </c>
      <c r="B44" s="24">
        <v>453</v>
      </c>
      <c r="C44" s="24">
        <v>13029951827</v>
      </c>
      <c r="D44" s="24">
        <v>9817122005886350</v>
      </c>
      <c r="E44" s="24">
        <v>99</v>
      </c>
      <c r="F44" s="24">
        <v>53390</v>
      </c>
      <c r="G44" s="24">
        <v>99970015</v>
      </c>
      <c r="H44" s="24" t="s">
        <v>391</v>
      </c>
      <c r="I44" s="24">
        <v>0</v>
      </c>
      <c r="J44" s="27"/>
    </row>
    <row r="45" spans="1:10">
      <c r="A45" s="24">
        <v>201901</v>
      </c>
      <c r="B45" s="24">
        <v>453</v>
      </c>
      <c r="C45" s="24">
        <v>13039700587</v>
      </c>
      <c r="D45" s="24">
        <v>9815082071689710</v>
      </c>
      <c r="E45" s="24">
        <v>99</v>
      </c>
      <c r="F45" s="24">
        <v>53390</v>
      </c>
      <c r="G45" s="24">
        <v>99970015</v>
      </c>
      <c r="H45" s="24" t="s">
        <v>391</v>
      </c>
      <c r="I45" s="24">
        <v>0</v>
      </c>
      <c r="J45" s="27"/>
    </row>
    <row r="46" spans="1:10">
      <c r="A46" s="24">
        <v>201901</v>
      </c>
      <c r="B46" s="24">
        <v>453</v>
      </c>
      <c r="C46" s="24">
        <v>13114536307</v>
      </c>
      <c r="D46" s="24">
        <v>9818041608460560</v>
      </c>
      <c r="E46" s="24">
        <v>99</v>
      </c>
      <c r="F46" s="24">
        <v>53390</v>
      </c>
      <c r="G46" s="24">
        <v>99970015</v>
      </c>
      <c r="H46" s="24" t="s">
        <v>391</v>
      </c>
      <c r="I46" s="24">
        <v>0</v>
      </c>
      <c r="J46" s="27"/>
    </row>
    <row r="47" spans="1:10">
      <c r="A47" s="24">
        <v>201901</v>
      </c>
      <c r="B47" s="24">
        <v>453</v>
      </c>
      <c r="C47" s="24">
        <v>13115536055</v>
      </c>
      <c r="D47" s="24">
        <v>9817112705162280</v>
      </c>
      <c r="E47" s="24">
        <v>99</v>
      </c>
      <c r="F47" s="24">
        <v>53390</v>
      </c>
      <c r="G47" s="24">
        <v>99970014</v>
      </c>
      <c r="H47" s="24" t="s">
        <v>391</v>
      </c>
      <c r="I47" s="24">
        <v>0</v>
      </c>
      <c r="J47" s="27"/>
    </row>
    <row r="48" spans="1:10">
      <c r="A48" s="24">
        <v>201901</v>
      </c>
      <c r="B48" s="24">
        <v>453</v>
      </c>
      <c r="C48" s="24">
        <v>13039700587</v>
      </c>
      <c r="D48" s="24">
        <v>9815082071689710</v>
      </c>
      <c r="E48" s="24">
        <v>99</v>
      </c>
      <c r="F48" s="24">
        <v>53390</v>
      </c>
      <c r="G48" s="24">
        <v>99970014</v>
      </c>
      <c r="H48" s="24" t="s">
        <v>391</v>
      </c>
      <c r="I48" s="24">
        <v>0</v>
      </c>
      <c r="J48" s="27"/>
    </row>
    <row r="49" spans="1:10">
      <c r="A49" s="24">
        <v>201901</v>
      </c>
      <c r="B49" s="24">
        <v>453</v>
      </c>
      <c r="C49" s="24">
        <v>13045340809</v>
      </c>
      <c r="D49" s="24">
        <v>9817031395108780</v>
      </c>
      <c r="E49" s="24">
        <v>99</v>
      </c>
      <c r="F49" s="24">
        <v>53390</v>
      </c>
      <c r="G49" s="24">
        <v>99970014</v>
      </c>
      <c r="H49" s="24" t="s">
        <v>391</v>
      </c>
      <c r="I49" s="24">
        <v>0</v>
      </c>
      <c r="J49" s="27"/>
    </row>
    <row r="50" spans="1:10">
      <c r="A50" s="24">
        <v>201901</v>
      </c>
      <c r="B50" s="24">
        <v>453</v>
      </c>
      <c r="C50" s="24">
        <v>13224639887</v>
      </c>
      <c r="D50" s="24">
        <v>9815092772833380</v>
      </c>
      <c r="E50" s="24">
        <v>99</v>
      </c>
      <c r="F50" s="24">
        <v>53390</v>
      </c>
      <c r="G50" s="24">
        <v>99970014</v>
      </c>
      <c r="H50" s="24" t="s">
        <v>391</v>
      </c>
      <c r="I50" s="24">
        <v>0</v>
      </c>
      <c r="J50" s="27"/>
    </row>
    <row r="51" spans="1:10">
      <c r="A51" s="24">
        <v>201901</v>
      </c>
      <c r="B51" s="24">
        <v>453</v>
      </c>
      <c r="C51" s="24">
        <v>13224639887</v>
      </c>
      <c r="D51" s="24">
        <v>9815092772833380</v>
      </c>
      <c r="E51" s="24">
        <v>99</v>
      </c>
      <c r="F51" s="24">
        <v>53390</v>
      </c>
      <c r="G51" s="24">
        <v>99970015</v>
      </c>
      <c r="H51" s="24" t="s">
        <v>391</v>
      </c>
      <c r="I51" s="24">
        <v>0</v>
      </c>
      <c r="J51" s="27"/>
    </row>
    <row r="52" spans="1:10">
      <c r="A52" s="24">
        <v>201901</v>
      </c>
      <c r="B52" s="24">
        <v>453</v>
      </c>
      <c r="C52" s="24">
        <v>13154537508</v>
      </c>
      <c r="D52" s="24">
        <v>9817073100872290</v>
      </c>
      <c r="E52" s="24">
        <v>99</v>
      </c>
      <c r="F52" s="24">
        <v>53390</v>
      </c>
      <c r="G52" s="24">
        <v>99970014</v>
      </c>
      <c r="H52" s="24" t="s">
        <v>391</v>
      </c>
      <c r="I52" s="24">
        <v>0</v>
      </c>
      <c r="J52" s="27"/>
    </row>
    <row r="53" spans="1:10">
      <c r="A53" s="24">
        <v>201901</v>
      </c>
      <c r="B53" s="24">
        <v>453</v>
      </c>
      <c r="C53" s="24">
        <v>13136885291</v>
      </c>
      <c r="D53" s="24">
        <v>9818042508615540</v>
      </c>
      <c r="E53" s="24">
        <v>99</v>
      </c>
      <c r="F53" s="24">
        <v>53390</v>
      </c>
      <c r="G53" s="24">
        <v>99970015</v>
      </c>
      <c r="H53" s="24" t="s">
        <v>391</v>
      </c>
      <c r="I53" s="24">
        <v>0</v>
      </c>
      <c r="J53" s="27"/>
    </row>
    <row r="54" spans="1:10">
      <c r="A54" s="24">
        <v>201901</v>
      </c>
      <c r="B54" s="24">
        <v>457</v>
      </c>
      <c r="C54" s="24">
        <v>15604577963</v>
      </c>
      <c r="D54" s="24">
        <v>9818073009644530</v>
      </c>
      <c r="E54" s="24">
        <v>99</v>
      </c>
      <c r="F54" s="24">
        <v>53390</v>
      </c>
      <c r="G54" s="24">
        <v>99970014</v>
      </c>
      <c r="H54" s="24" t="s">
        <v>391</v>
      </c>
      <c r="I54" s="24">
        <v>0</v>
      </c>
      <c r="J54" s="27"/>
    </row>
    <row r="55" spans="1:10">
      <c r="A55" s="24">
        <v>201901</v>
      </c>
      <c r="B55" s="24">
        <v>457</v>
      </c>
      <c r="C55" s="24">
        <v>15604577963</v>
      </c>
      <c r="D55" s="24">
        <v>9818073009644530</v>
      </c>
      <c r="E55" s="24">
        <v>99</v>
      </c>
      <c r="F55" s="24">
        <v>53390</v>
      </c>
      <c r="G55" s="24">
        <v>99970015</v>
      </c>
      <c r="H55" s="24" t="s">
        <v>391</v>
      </c>
      <c r="I55" s="24">
        <v>0</v>
      </c>
      <c r="J55" s="27"/>
    </row>
    <row r="56" spans="1:10">
      <c r="A56" s="24">
        <v>201901</v>
      </c>
      <c r="B56" s="24">
        <v>459</v>
      </c>
      <c r="C56" s="24">
        <v>13039826317</v>
      </c>
      <c r="D56" s="24">
        <v>9815102773691000</v>
      </c>
      <c r="E56" s="24">
        <v>99</v>
      </c>
      <c r="F56" s="24">
        <v>53390</v>
      </c>
      <c r="G56" s="24">
        <v>99970015</v>
      </c>
      <c r="H56" s="24" t="s">
        <v>391</v>
      </c>
      <c r="I56" s="24">
        <v>0</v>
      </c>
      <c r="J56" s="27"/>
    </row>
    <row r="57" spans="1:10">
      <c r="A57" s="24">
        <v>201901</v>
      </c>
      <c r="B57" s="24">
        <v>459</v>
      </c>
      <c r="C57" s="24">
        <v>18644020869</v>
      </c>
      <c r="D57" s="24">
        <v>9815101373262960</v>
      </c>
      <c r="E57" s="24">
        <v>99</v>
      </c>
      <c r="F57" s="24">
        <v>53390</v>
      </c>
      <c r="G57" s="24">
        <v>99970014</v>
      </c>
      <c r="H57" s="24" t="s">
        <v>391</v>
      </c>
      <c r="I57" s="24">
        <v>0</v>
      </c>
      <c r="J57" s="27"/>
    </row>
    <row r="58" spans="1:10">
      <c r="A58" s="24">
        <v>201901</v>
      </c>
      <c r="B58" s="24">
        <v>459</v>
      </c>
      <c r="C58" s="24">
        <v>13199407682</v>
      </c>
      <c r="D58" s="24">
        <v>9816082584202310</v>
      </c>
      <c r="E58" s="24">
        <v>99</v>
      </c>
      <c r="F58" s="24">
        <v>53390</v>
      </c>
      <c r="G58" s="24">
        <v>99970015</v>
      </c>
      <c r="H58" s="24" t="s">
        <v>391</v>
      </c>
      <c r="I58" s="24">
        <v>0</v>
      </c>
      <c r="J58" s="27"/>
    </row>
    <row r="59" spans="1:10">
      <c r="A59" s="24">
        <v>201901</v>
      </c>
      <c r="B59" s="24">
        <v>459</v>
      </c>
      <c r="C59" s="24">
        <v>18603679568</v>
      </c>
      <c r="D59" s="24">
        <v>9815061169665820</v>
      </c>
      <c r="E59" s="24">
        <v>99</v>
      </c>
      <c r="F59" s="24">
        <v>53390</v>
      </c>
      <c r="G59" s="24">
        <v>99970015</v>
      </c>
      <c r="H59" s="24" t="s">
        <v>391</v>
      </c>
      <c r="I59" s="24">
        <v>0</v>
      </c>
      <c r="J59" s="27"/>
    </row>
    <row r="60" spans="1:10">
      <c r="A60" s="24">
        <v>201901</v>
      </c>
      <c r="B60" s="24">
        <v>459</v>
      </c>
      <c r="C60" s="24">
        <v>13019085503</v>
      </c>
      <c r="D60" s="24">
        <v>9815102773696610</v>
      </c>
      <c r="E60" s="24">
        <v>99</v>
      </c>
      <c r="F60" s="24">
        <v>53390</v>
      </c>
      <c r="G60" s="24">
        <v>99970014</v>
      </c>
      <c r="H60" s="24" t="s">
        <v>391</v>
      </c>
      <c r="I60" s="24">
        <v>0</v>
      </c>
      <c r="J60" s="27"/>
    </row>
    <row r="61" spans="1:10">
      <c r="A61" s="24">
        <v>201901</v>
      </c>
      <c r="B61" s="24">
        <v>459</v>
      </c>
      <c r="C61" s="24">
        <v>13039826317</v>
      </c>
      <c r="D61" s="24">
        <v>9815102773691000</v>
      </c>
      <c r="E61" s="24">
        <v>99</v>
      </c>
      <c r="F61" s="24">
        <v>53390</v>
      </c>
      <c r="G61" s="24">
        <v>99970014</v>
      </c>
      <c r="H61" s="24" t="s">
        <v>391</v>
      </c>
      <c r="I61" s="24">
        <v>0</v>
      </c>
      <c r="J61" s="27"/>
    </row>
    <row r="62" spans="1:10">
      <c r="A62" s="24">
        <v>201901</v>
      </c>
      <c r="B62" s="24">
        <v>459</v>
      </c>
      <c r="C62" s="24">
        <v>13298771513</v>
      </c>
      <c r="D62" s="24">
        <v>9817051997964000</v>
      </c>
      <c r="E62" s="24">
        <v>99</v>
      </c>
      <c r="F62" s="24">
        <v>53390</v>
      </c>
      <c r="G62" s="24">
        <v>99970015</v>
      </c>
      <c r="H62" s="24" t="s">
        <v>391</v>
      </c>
      <c r="I62" s="24">
        <v>0</v>
      </c>
      <c r="J62" s="27"/>
    </row>
    <row r="63" spans="1:10">
      <c r="A63" s="24">
        <v>201901</v>
      </c>
      <c r="B63" s="24">
        <v>459</v>
      </c>
      <c r="C63" s="24">
        <v>18644020869</v>
      </c>
      <c r="D63" s="24">
        <v>9815101373262960</v>
      </c>
      <c r="E63" s="24">
        <v>99</v>
      </c>
      <c r="F63" s="24">
        <v>53390</v>
      </c>
      <c r="G63" s="24">
        <v>99970015</v>
      </c>
      <c r="H63" s="24" t="s">
        <v>391</v>
      </c>
      <c r="I63" s="24">
        <v>0</v>
      </c>
      <c r="J63" s="27"/>
    </row>
    <row r="64" spans="1:10">
      <c r="A64" s="24">
        <v>201901</v>
      </c>
      <c r="B64" s="24">
        <v>459</v>
      </c>
      <c r="C64" s="24">
        <v>13199407682</v>
      </c>
      <c r="D64" s="24">
        <v>9816082584202310</v>
      </c>
      <c r="E64" s="24">
        <v>99</v>
      </c>
      <c r="F64" s="24">
        <v>53390</v>
      </c>
      <c r="G64" s="24">
        <v>99970014</v>
      </c>
      <c r="H64" s="24" t="s">
        <v>391</v>
      </c>
      <c r="I64" s="24">
        <v>0</v>
      </c>
      <c r="J64" s="27"/>
    </row>
    <row r="65" spans="1:10">
      <c r="A65" s="24">
        <v>201901</v>
      </c>
      <c r="B65" s="24">
        <v>459</v>
      </c>
      <c r="C65" s="24">
        <v>13089030281</v>
      </c>
      <c r="D65" s="24">
        <v>9816090184561740</v>
      </c>
      <c r="E65" s="24">
        <v>99</v>
      </c>
      <c r="F65" s="24">
        <v>53390</v>
      </c>
      <c r="G65" s="24">
        <v>99970014</v>
      </c>
      <c r="H65" s="24" t="s">
        <v>391</v>
      </c>
      <c r="I65" s="24">
        <v>0</v>
      </c>
      <c r="J65" s="27"/>
    </row>
    <row r="66" spans="1:10">
      <c r="A66" s="24">
        <v>201901</v>
      </c>
      <c r="B66" s="24">
        <v>459</v>
      </c>
      <c r="C66" s="24">
        <v>13089030281</v>
      </c>
      <c r="D66" s="24">
        <v>9816090184561740</v>
      </c>
      <c r="E66" s="24">
        <v>99</v>
      </c>
      <c r="F66" s="24">
        <v>53390</v>
      </c>
      <c r="G66" s="24">
        <v>99970015</v>
      </c>
      <c r="H66" s="24" t="s">
        <v>391</v>
      </c>
      <c r="I66" s="24">
        <v>0</v>
      </c>
      <c r="J66" s="27"/>
    </row>
    <row r="67" spans="1:10">
      <c r="A67" s="24">
        <v>201901</v>
      </c>
      <c r="B67" s="24">
        <v>459</v>
      </c>
      <c r="C67" s="24">
        <v>13019085503</v>
      </c>
      <c r="D67" s="24">
        <v>9815102773696610</v>
      </c>
      <c r="E67" s="24">
        <v>99</v>
      </c>
      <c r="F67" s="24">
        <v>53390</v>
      </c>
      <c r="G67" s="24">
        <v>99970015</v>
      </c>
      <c r="H67" s="24" t="s">
        <v>391</v>
      </c>
      <c r="I67" s="24">
        <v>0</v>
      </c>
      <c r="J67" s="27"/>
    </row>
    <row r="68" spans="1:10">
      <c r="A68" s="24">
        <v>201901</v>
      </c>
      <c r="B68" s="24">
        <v>459</v>
      </c>
      <c r="C68" s="24">
        <v>18603679568</v>
      </c>
      <c r="D68" s="24">
        <v>9815061169665820</v>
      </c>
      <c r="E68" s="24">
        <v>99</v>
      </c>
      <c r="F68" s="24">
        <v>53390</v>
      </c>
      <c r="G68" s="24">
        <v>99970014</v>
      </c>
      <c r="H68" s="24" t="s">
        <v>391</v>
      </c>
      <c r="I68" s="24">
        <v>0</v>
      </c>
      <c r="J68" s="27"/>
    </row>
    <row r="69" spans="1:10">
      <c r="A69" s="24">
        <v>201901</v>
      </c>
      <c r="B69" s="24">
        <v>455</v>
      </c>
      <c r="C69" s="24">
        <v>13039953705</v>
      </c>
      <c r="D69" s="24">
        <v>9816053181124200</v>
      </c>
      <c r="E69" s="24">
        <v>99</v>
      </c>
      <c r="F69" s="24">
        <v>53390</v>
      </c>
      <c r="G69" s="24">
        <v>99970014</v>
      </c>
      <c r="H69" s="24" t="s">
        <v>391</v>
      </c>
      <c r="I69" s="24">
        <v>0</v>
      </c>
      <c r="J69" s="27"/>
    </row>
    <row r="70" spans="1:10">
      <c r="A70" s="24">
        <v>201901</v>
      </c>
      <c r="B70" s="24">
        <v>455</v>
      </c>
      <c r="C70" s="24">
        <v>15545554134</v>
      </c>
      <c r="D70" s="24">
        <v>9818112711175600</v>
      </c>
      <c r="E70" s="24">
        <v>99</v>
      </c>
      <c r="F70" s="24">
        <v>53390</v>
      </c>
      <c r="G70" s="24">
        <v>99970014</v>
      </c>
      <c r="H70" s="24" t="s">
        <v>391</v>
      </c>
      <c r="I70" s="24">
        <v>0</v>
      </c>
      <c r="J70" s="27"/>
    </row>
    <row r="71" spans="1:10">
      <c r="A71" s="24">
        <v>201901</v>
      </c>
      <c r="B71" s="24">
        <v>455</v>
      </c>
      <c r="C71" s="24">
        <v>13039953705</v>
      </c>
      <c r="D71" s="24">
        <v>9816053181124200</v>
      </c>
      <c r="E71" s="24">
        <v>99</v>
      </c>
      <c r="F71" s="24">
        <v>53390</v>
      </c>
      <c r="G71" s="24">
        <v>99970015</v>
      </c>
      <c r="H71" s="24" t="s">
        <v>391</v>
      </c>
      <c r="I71" s="24">
        <v>0</v>
      </c>
      <c r="J71" s="27"/>
    </row>
    <row r="72" spans="1:10">
      <c r="A72" s="24">
        <v>201901</v>
      </c>
      <c r="B72" s="24">
        <v>455</v>
      </c>
      <c r="C72" s="24">
        <v>15545554134</v>
      </c>
      <c r="D72" s="24">
        <v>9818112711175600</v>
      </c>
      <c r="E72" s="24">
        <v>99</v>
      </c>
      <c r="F72" s="24">
        <v>53390</v>
      </c>
      <c r="G72" s="24">
        <v>99970015</v>
      </c>
      <c r="H72" s="24" t="s">
        <v>391</v>
      </c>
      <c r="I72" s="24">
        <v>0</v>
      </c>
      <c r="J72" s="27"/>
    </row>
    <row r="73" spans="1:10">
      <c r="A73" s="24">
        <v>201901</v>
      </c>
      <c r="B73" s="24">
        <v>458</v>
      </c>
      <c r="C73" s="24">
        <v>13134583975</v>
      </c>
      <c r="D73" s="24">
        <v>9817070700066350</v>
      </c>
      <c r="E73" s="24">
        <v>99</v>
      </c>
      <c r="F73" s="24">
        <v>53390</v>
      </c>
      <c r="G73" s="24">
        <v>99970014</v>
      </c>
      <c r="H73" s="24" t="s">
        <v>391</v>
      </c>
      <c r="I73" s="24">
        <v>0</v>
      </c>
      <c r="J73" s="27"/>
    </row>
    <row r="74" spans="1:10">
      <c r="A74" s="24">
        <v>201901</v>
      </c>
      <c r="B74" s="24">
        <v>458</v>
      </c>
      <c r="C74" s="24">
        <v>13204580405</v>
      </c>
      <c r="D74" s="24">
        <v>9818102610666770</v>
      </c>
      <c r="E74" s="24">
        <v>99</v>
      </c>
      <c r="F74" s="24">
        <v>53390</v>
      </c>
      <c r="G74" s="24">
        <v>99970014</v>
      </c>
      <c r="H74" s="24" t="s">
        <v>391</v>
      </c>
      <c r="I74" s="24">
        <v>0</v>
      </c>
      <c r="J74" s="27"/>
    </row>
    <row r="75" spans="1:10">
      <c r="A75" s="24">
        <v>201901</v>
      </c>
      <c r="B75" s="24">
        <v>458</v>
      </c>
      <c r="C75" s="24">
        <v>13089625051</v>
      </c>
      <c r="D75" s="24">
        <v>9816040178686730</v>
      </c>
      <c r="E75" s="24">
        <v>99</v>
      </c>
      <c r="F75" s="24">
        <v>53390</v>
      </c>
      <c r="G75" s="24">
        <v>99970015</v>
      </c>
      <c r="H75" s="24" t="s">
        <v>391</v>
      </c>
      <c r="I75" s="24">
        <v>0</v>
      </c>
      <c r="J75" s="27"/>
    </row>
    <row r="76" spans="1:10">
      <c r="A76" s="24">
        <v>201901</v>
      </c>
      <c r="B76" s="24">
        <v>458</v>
      </c>
      <c r="C76" s="24">
        <v>13089625051</v>
      </c>
      <c r="D76" s="24">
        <v>9816040178686730</v>
      </c>
      <c r="E76" s="24">
        <v>99</v>
      </c>
      <c r="F76" s="24">
        <v>53390</v>
      </c>
      <c r="G76" s="24">
        <v>99970014</v>
      </c>
      <c r="H76" s="24" t="s">
        <v>391</v>
      </c>
      <c r="I76" s="24">
        <v>0</v>
      </c>
      <c r="J76" s="27"/>
    </row>
    <row r="77" spans="1:10">
      <c r="A77" s="24">
        <v>201901</v>
      </c>
      <c r="B77" s="24">
        <v>458</v>
      </c>
      <c r="C77" s="24">
        <v>13204580405</v>
      </c>
      <c r="D77" s="24">
        <v>9818102610666770</v>
      </c>
      <c r="E77" s="24">
        <v>99</v>
      </c>
      <c r="F77" s="24">
        <v>53390</v>
      </c>
      <c r="G77" s="24">
        <v>99970015</v>
      </c>
      <c r="H77" s="24" t="s">
        <v>391</v>
      </c>
      <c r="I77" s="24">
        <v>0</v>
      </c>
      <c r="J77" s="27"/>
    </row>
    <row r="78" spans="1:10">
      <c r="A78" s="24">
        <v>201901</v>
      </c>
      <c r="B78" s="24">
        <v>458</v>
      </c>
      <c r="C78" s="24">
        <v>13134583975</v>
      </c>
      <c r="D78" s="24">
        <v>9817070700066350</v>
      </c>
      <c r="E78" s="24">
        <v>99</v>
      </c>
      <c r="F78" s="24">
        <v>53390</v>
      </c>
      <c r="G78" s="24">
        <v>99970015</v>
      </c>
      <c r="H78" s="24" t="s">
        <v>391</v>
      </c>
      <c r="I78" s="24">
        <v>0</v>
      </c>
      <c r="J78" s="27"/>
    </row>
    <row r="79" spans="1:10">
      <c r="A79" s="24">
        <v>201901</v>
      </c>
      <c r="B79" s="24">
        <v>451</v>
      </c>
      <c r="C79" s="24">
        <v>15694519513</v>
      </c>
      <c r="D79" s="24">
        <v>9816101986860310</v>
      </c>
      <c r="E79" s="24">
        <v>99</v>
      </c>
      <c r="F79" s="24">
        <v>53390</v>
      </c>
      <c r="G79" s="24">
        <v>99970014</v>
      </c>
      <c r="H79" s="24" t="s">
        <v>391</v>
      </c>
      <c r="I79" s="24">
        <v>0</v>
      </c>
      <c r="J79" s="27"/>
    </row>
    <row r="80" spans="1:10">
      <c r="A80" s="24">
        <v>201901</v>
      </c>
      <c r="B80" s="24">
        <v>451</v>
      </c>
      <c r="C80" s="24">
        <v>13029847190</v>
      </c>
      <c r="D80" s="24">
        <v>9817070599986310</v>
      </c>
      <c r="E80" s="24">
        <v>99</v>
      </c>
      <c r="F80" s="24">
        <v>53390</v>
      </c>
      <c r="G80" s="24">
        <v>99970014</v>
      </c>
      <c r="H80" s="24" t="s">
        <v>391</v>
      </c>
      <c r="I80" s="24">
        <v>0</v>
      </c>
      <c r="J80" s="27"/>
    </row>
    <row r="81" spans="1:10">
      <c r="A81" s="24">
        <v>201901</v>
      </c>
      <c r="B81" s="24">
        <v>451</v>
      </c>
      <c r="C81" s="24">
        <v>15546624210</v>
      </c>
      <c r="D81" s="24">
        <v>9816090684827010</v>
      </c>
      <c r="E81" s="24">
        <v>99</v>
      </c>
      <c r="F81" s="24">
        <v>53390</v>
      </c>
      <c r="G81" s="24">
        <v>99970015</v>
      </c>
      <c r="H81" s="24" t="s">
        <v>391</v>
      </c>
      <c r="I81" s="24">
        <v>0</v>
      </c>
      <c r="J81" s="27"/>
    </row>
    <row r="82" spans="1:10">
      <c r="A82" s="24">
        <v>201901</v>
      </c>
      <c r="B82" s="24">
        <v>451</v>
      </c>
      <c r="C82" s="24">
        <v>13199520937</v>
      </c>
      <c r="D82" s="24">
        <v>9817092503157040</v>
      </c>
      <c r="E82" s="24">
        <v>99</v>
      </c>
      <c r="F82" s="24">
        <v>53390</v>
      </c>
      <c r="G82" s="24">
        <v>99970015</v>
      </c>
      <c r="H82" s="24" t="s">
        <v>391</v>
      </c>
      <c r="I82" s="24">
        <v>0</v>
      </c>
      <c r="J82" s="27"/>
    </row>
    <row r="83" spans="1:10">
      <c r="A83" s="24">
        <v>201901</v>
      </c>
      <c r="B83" s="24">
        <v>451</v>
      </c>
      <c r="C83" s="24">
        <v>15546405596</v>
      </c>
      <c r="D83" s="24">
        <v>9817032495617800</v>
      </c>
      <c r="E83" s="24">
        <v>99</v>
      </c>
      <c r="F83" s="24">
        <v>53390</v>
      </c>
      <c r="G83" s="24">
        <v>99970014</v>
      </c>
      <c r="H83" s="24" t="s">
        <v>391</v>
      </c>
      <c r="I83" s="24">
        <v>0</v>
      </c>
      <c r="J83" s="27"/>
    </row>
    <row r="84" spans="1:10">
      <c r="A84" s="24">
        <v>201901</v>
      </c>
      <c r="B84" s="24">
        <v>451</v>
      </c>
      <c r="C84" s="24">
        <v>15561563870</v>
      </c>
      <c r="D84" s="24">
        <v>9816092685848590</v>
      </c>
      <c r="E84" s="24">
        <v>99</v>
      </c>
      <c r="F84" s="24">
        <v>53390</v>
      </c>
      <c r="G84" s="24">
        <v>99970014</v>
      </c>
      <c r="H84" s="24" t="s">
        <v>391</v>
      </c>
      <c r="I84" s="24">
        <v>0</v>
      </c>
      <c r="J84" s="27"/>
    </row>
    <row r="85" spans="1:10">
      <c r="A85" s="24">
        <v>201901</v>
      </c>
      <c r="B85" s="24">
        <v>451</v>
      </c>
      <c r="C85" s="24">
        <v>18686782050</v>
      </c>
      <c r="D85" s="24">
        <v>9816121990669030</v>
      </c>
      <c r="E85" s="24">
        <v>99</v>
      </c>
      <c r="F85" s="24">
        <v>53390</v>
      </c>
      <c r="G85" s="24">
        <v>99970014</v>
      </c>
      <c r="H85" s="24" t="s">
        <v>391</v>
      </c>
      <c r="I85" s="24">
        <v>0</v>
      </c>
      <c r="J85" s="27"/>
    </row>
    <row r="86" spans="1:10">
      <c r="A86" s="24">
        <v>201901</v>
      </c>
      <c r="B86" s="24">
        <v>451</v>
      </c>
      <c r="C86" s="24">
        <v>15636160874</v>
      </c>
      <c r="D86" s="24">
        <v>9816061381580380</v>
      </c>
      <c r="E86" s="24">
        <v>99</v>
      </c>
      <c r="F86" s="24">
        <v>53390</v>
      </c>
      <c r="G86" s="24">
        <v>99970014</v>
      </c>
      <c r="H86" s="24" t="s">
        <v>391</v>
      </c>
      <c r="I86" s="24">
        <v>0</v>
      </c>
      <c r="J86" s="27"/>
    </row>
    <row r="87" spans="1:10">
      <c r="A87" s="24">
        <v>201901</v>
      </c>
      <c r="B87" s="24">
        <v>451</v>
      </c>
      <c r="C87" s="24">
        <v>13100874110</v>
      </c>
      <c r="D87" s="24">
        <v>100708025110887</v>
      </c>
      <c r="E87" s="24">
        <v>99</v>
      </c>
      <c r="F87" s="24">
        <v>53390</v>
      </c>
      <c r="G87" s="24">
        <v>99970015</v>
      </c>
      <c r="H87" s="24" t="s">
        <v>391</v>
      </c>
      <c r="I87" s="24">
        <v>0</v>
      </c>
      <c r="J87" s="27"/>
    </row>
    <row r="88" spans="1:10">
      <c r="A88" s="24">
        <v>201901</v>
      </c>
      <c r="B88" s="24">
        <v>451</v>
      </c>
      <c r="C88" s="24">
        <v>13054281568</v>
      </c>
      <c r="D88" s="24">
        <v>9815112074902200</v>
      </c>
      <c r="E88" s="24">
        <v>99</v>
      </c>
      <c r="F88" s="24">
        <v>53390</v>
      </c>
      <c r="G88" s="24">
        <v>99970014</v>
      </c>
      <c r="H88" s="24" t="s">
        <v>391</v>
      </c>
      <c r="I88" s="24">
        <v>0</v>
      </c>
      <c r="J88" s="27"/>
    </row>
    <row r="89" spans="1:10">
      <c r="A89" s="24">
        <v>201901</v>
      </c>
      <c r="B89" s="24">
        <v>451</v>
      </c>
      <c r="C89" s="24">
        <v>13029807572</v>
      </c>
      <c r="D89" s="24">
        <v>9816020377184640</v>
      </c>
      <c r="E89" s="24">
        <v>99</v>
      </c>
      <c r="F89" s="24">
        <v>53390</v>
      </c>
      <c r="G89" s="24">
        <v>99970014</v>
      </c>
      <c r="H89" s="24" t="s">
        <v>391</v>
      </c>
      <c r="I89" s="24">
        <v>0</v>
      </c>
      <c r="J89" s="27"/>
    </row>
    <row r="90" spans="1:10">
      <c r="A90" s="24">
        <v>201901</v>
      </c>
      <c r="B90" s="24">
        <v>451</v>
      </c>
      <c r="C90" s="24">
        <v>13029847190</v>
      </c>
      <c r="D90" s="24">
        <v>9817070599986310</v>
      </c>
      <c r="E90" s="24">
        <v>99</v>
      </c>
      <c r="F90" s="24">
        <v>53390</v>
      </c>
      <c r="G90" s="24">
        <v>99970015</v>
      </c>
      <c r="H90" s="24" t="s">
        <v>391</v>
      </c>
      <c r="I90" s="24">
        <v>0</v>
      </c>
      <c r="J90" s="27"/>
    </row>
    <row r="91" spans="1:10">
      <c r="A91" s="24">
        <v>201901</v>
      </c>
      <c r="B91" s="24">
        <v>451</v>
      </c>
      <c r="C91" s="24">
        <v>15546624210</v>
      </c>
      <c r="D91" s="24">
        <v>9816090684827010</v>
      </c>
      <c r="E91" s="24">
        <v>99</v>
      </c>
      <c r="F91" s="24">
        <v>53390</v>
      </c>
      <c r="G91" s="24">
        <v>99970014</v>
      </c>
      <c r="H91" s="24" t="s">
        <v>391</v>
      </c>
      <c r="I91" s="24">
        <v>0</v>
      </c>
      <c r="J91" s="27"/>
    </row>
    <row r="92" spans="1:10">
      <c r="A92" s="24">
        <v>201901</v>
      </c>
      <c r="B92" s="24">
        <v>451</v>
      </c>
      <c r="C92" s="24">
        <v>18503632002</v>
      </c>
      <c r="D92" s="24">
        <v>9818070609518100</v>
      </c>
      <c r="E92" s="24">
        <v>99</v>
      </c>
      <c r="F92" s="24">
        <v>53390</v>
      </c>
      <c r="G92" s="24">
        <v>99970014</v>
      </c>
      <c r="H92" s="24" t="s">
        <v>391</v>
      </c>
      <c r="I92" s="24">
        <v>0</v>
      </c>
      <c r="J92" s="27"/>
    </row>
    <row r="93" spans="1:10">
      <c r="A93" s="24">
        <v>201901</v>
      </c>
      <c r="B93" s="24">
        <v>451</v>
      </c>
      <c r="C93" s="24">
        <v>13258679780</v>
      </c>
      <c r="D93" s="24">
        <v>9818062709427700</v>
      </c>
      <c r="E93" s="24">
        <v>99</v>
      </c>
      <c r="F93" s="24">
        <v>53390</v>
      </c>
      <c r="G93" s="24">
        <v>99970015</v>
      </c>
      <c r="H93" s="24" t="s">
        <v>391</v>
      </c>
      <c r="I93" s="24">
        <v>0</v>
      </c>
      <c r="J93" s="27"/>
    </row>
    <row r="94" spans="1:10">
      <c r="A94" s="24">
        <v>201901</v>
      </c>
      <c r="B94" s="24">
        <v>451</v>
      </c>
      <c r="C94" s="24">
        <v>13125911397</v>
      </c>
      <c r="D94" s="24">
        <v>9816032178221190</v>
      </c>
      <c r="E94" s="24">
        <v>99</v>
      </c>
      <c r="F94" s="24">
        <v>53390</v>
      </c>
      <c r="G94" s="24">
        <v>99970014</v>
      </c>
      <c r="H94" s="24" t="s">
        <v>391</v>
      </c>
      <c r="I94" s="24">
        <v>0</v>
      </c>
      <c r="J94" s="27"/>
    </row>
    <row r="95" spans="1:10">
      <c r="A95" s="24">
        <v>201901</v>
      </c>
      <c r="B95" s="24">
        <v>451</v>
      </c>
      <c r="C95" s="24">
        <v>15663875317</v>
      </c>
      <c r="D95" s="24">
        <v>9817042897110620</v>
      </c>
      <c r="E95" s="24">
        <v>99</v>
      </c>
      <c r="F95" s="24">
        <v>53390</v>
      </c>
      <c r="G95" s="24">
        <v>99970015</v>
      </c>
      <c r="H95" s="24" t="s">
        <v>391</v>
      </c>
      <c r="I95" s="24">
        <v>0</v>
      </c>
      <c r="J95" s="27"/>
    </row>
    <row r="96" spans="1:10">
      <c r="A96" s="24">
        <v>201901</v>
      </c>
      <c r="B96" s="24">
        <v>451</v>
      </c>
      <c r="C96" s="24">
        <v>15663875317</v>
      </c>
      <c r="D96" s="24">
        <v>9817042897110620</v>
      </c>
      <c r="E96" s="24">
        <v>99</v>
      </c>
      <c r="F96" s="24">
        <v>53390</v>
      </c>
      <c r="G96" s="24">
        <v>99970014</v>
      </c>
      <c r="H96" s="24" t="s">
        <v>391</v>
      </c>
      <c r="I96" s="24">
        <v>0</v>
      </c>
      <c r="J96" s="27"/>
    </row>
    <row r="97" spans="1:10">
      <c r="A97" s="24">
        <v>201901</v>
      </c>
      <c r="B97" s="24">
        <v>451</v>
      </c>
      <c r="C97" s="24">
        <v>13199530121</v>
      </c>
      <c r="D97" s="24">
        <v>9817080901204490</v>
      </c>
      <c r="E97" s="24">
        <v>99</v>
      </c>
      <c r="F97" s="24">
        <v>53390</v>
      </c>
      <c r="G97" s="24">
        <v>99970015</v>
      </c>
      <c r="H97" s="24" t="s">
        <v>391</v>
      </c>
      <c r="I97" s="24">
        <v>0</v>
      </c>
      <c r="J97" s="27"/>
    </row>
    <row r="98" spans="1:10">
      <c r="A98" s="24">
        <v>201901</v>
      </c>
      <c r="B98" s="24">
        <v>451</v>
      </c>
      <c r="C98" s="24">
        <v>18545819376</v>
      </c>
      <c r="D98" s="24">
        <v>9818082109759830</v>
      </c>
      <c r="E98" s="24">
        <v>99</v>
      </c>
      <c r="F98" s="24">
        <v>53390</v>
      </c>
      <c r="G98" s="24">
        <v>99970014</v>
      </c>
      <c r="H98" s="24" t="s">
        <v>391</v>
      </c>
      <c r="I98" s="24">
        <v>0</v>
      </c>
      <c r="J98" s="27"/>
    </row>
    <row r="99" spans="1:10">
      <c r="A99" s="24">
        <v>201901</v>
      </c>
      <c r="B99" s="24">
        <v>451</v>
      </c>
      <c r="C99" s="24">
        <v>15636160874</v>
      </c>
      <c r="D99" s="24">
        <v>9816061381580380</v>
      </c>
      <c r="E99" s="24">
        <v>99</v>
      </c>
      <c r="F99" s="24">
        <v>53390</v>
      </c>
      <c r="G99" s="24">
        <v>99970015</v>
      </c>
      <c r="H99" s="24" t="s">
        <v>391</v>
      </c>
      <c r="I99" s="24">
        <v>0</v>
      </c>
      <c r="J99" s="27"/>
    </row>
    <row r="100" spans="1:10">
      <c r="A100" s="24">
        <v>201901</v>
      </c>
      <c r="B100" s="24">
        <v>451</v>
      </c>
      <c r="C100" s="24">
        <v>13125911397</v>
      </c>
      <c r="D100" s="24">
        <v>9816032178221190</v>
      </c>
      <c r="E100" s="24">
        <v>99</v>
      </c>
      <c r="F100" s="24">
        <v>53390</v>
      </c>
      <c r="G100" s="24">
        <v>99970015</v>
      </c>
      <c r="H100" s="24" t="s">
        <v>391</v>
      </c>
      <c r="I100" s="24">
        <v>0</v>
      </c>
      <c r="J100" s="27"/>
    </row>
    <row r="101" spans="1:10">
      <c r="A101" s="24">
        <v>201901</v>
      </c>
      <c r="B101" s="24">
        <v>451</v>
      </c>
      <c r="C101" s="24">
        <v>13206571707</v>
      </c>
      <c r="D101" s="24">
        <v>9817090402324200</v>
      </c>
      <c r="E101" s="24">
        <v>99</v>
      </c>
      <c r="F101" s="24">
        <v>53390</v>
      </c>
      <c r="G101" s="24">
        <v>99970015</v>
      </c>
      <c r="H101" s="24" t="s">
        <v>391</v>
      </c>
      <c r="I101" s="24">
        <v>0</v>
      </c>
      <c r="J101" s="27"/>
    </row>
    <row r="102" spans="1:10">
      <c r="A102" s="24">
        <v>201901</v>
      </c>
      <c r="B102" s="24">
        <v>451</v>
      </c>
      <c r="C102" s="24">
        <v>13029726327</v>
      </c>
      <c r="D102" s="24">
        <v>9816031578020570</v>
      </c>
      <c r="E102" s="24">
        <v>99</v>
      </c>
      <c r="F102" s="24">
        <v>53390</v>
      </c>
      <c r="G102" s="24">
        <v>99970015</v>
      </c>
      <c r="H102" s="24" t="s">
        <v>391</v>
      </c>
      <c r="I102" s="24">
        <v>0</v>
      </c>
      <c r="J102" s="27"/>
    </row>
    <row r="103" spans="1:10">
      <c r="A103" s="24">
        <v>201901</v>
      </c>
      <c r="B103" s="24">
        <v>451</v>
      </c>
      <c r="C103" s="24">
        <v>13100874110</v>
      </c>
      <c r="D103" s="24">
        <v>100708025110887</v>
      </c>
      <c r="E103" s="24">
        <v>99</v>
      </c>
      <c r="F103" s="24">
        <v>53390</v>
      </c>
      <c r="G103" s="24">
        <v>99970014</v>
      </c>
      <c r="H103" s="24" t="s">
        <v>391</v>
      </c>
      <c r="I103" s="24">
        <v>0</v>
      </c>
      <c r="J103" s="27"/>
    </row>
    <row r="104" spans="1:10">
      <c r="A104" s="24">
        <v>201901</v>
      </c>
      <c r="B104" s="24">
        <v>451</v>
      </c>
      <c r="C104" s="24">
        <v>18503650524</v>
      </c>
      <c r="D104" s="24">
        <v>9817101903852550</v>
      </c>
      <c r="E104" s="24">
        <v>99</v>
      </c>
      <c r="F104" s="24">
        <v>53390</v>
      </c>
      <c r="G104" s="24">
        <v>99970014</v>
      </c>
      <c r="H104" s="24" t="s">
        <v>391</v>
      </c>
      <c r="I104" s="24">
        <v>0</v>
      </c>
      <c r="J104" s="27"/>
    </row>
    <row r="105" spans="1:10">
      <c r="A105" s="24">
        <v>201901</v>
      </c>
      <c r="B105" s="24">
        <v>451</v>
      </c>
      <c r="C105" s="24">
        <v>18503650524</v>
      </c>
      <c r="D105" s="24">
        <v>9817101903852550</v>
      </c>
      <c r="E105" s="24">
        <v>99</v>
      </c>
      <c r="F105" s="24">
        <v>53390</v>
      </c>
      <c r="G105" s="24">
        <v>99970015</v>
      </c>
      <c r="H105" s="24" t="s">
        <v>391</v>
      </c>
      <c r="I105" s="24">
        <v>0</v>
      </c>
      <c r="J105" s="27"/>
    </row>
    <row r="106" spans="1:10">
      <c r="A106" s="24">
        <v>201901</v>
      </c>
      <c r="B106" s="24">
        <v>451</v>
      </c>
      <c r="C106" s="24">
        <v>13274509774</v>
      </c>
      <c r="D106" s="24">
        <v>9817102704234780</v>
      </c>
      <c r="E106" s="24">
        <v>99</v>
      </c>
      <c r="F106" s="24">
        <v>53390</v>
      </c>
      <c r="G106" s="24">
        <v>99970014</v>
      </c>
      <c r="H106" s="24" t="s">
        <v>391</v>
      </c>
      <c r="I106" s="24">
        <v>0</v>
      </c>
      <c r="J106" s="27"/>
    </row>
    <row r="107" spans="1:10">
      <c r="A107" s="24">
        <v>201901</v>
      </c>
      <c r="B107" s="24">
        <v>451</v>
      </c>
      <c r="C107" s="24">
        <v>13009803147</v>
      </c>
      <c r="D107" s="24">
        <v>9816070582524720</v>
      </c>
      <c r="E107" s="24">
        <v>99</v>
      </c>
      <c r="F107" s="24">
        <v>53390</v>
      </c>
      <c r="G107" s="24">
        <v>99970014</v>
      </c>
      <c r="H107" s="24" t="s">
        <v>391</v>
      </c>
      <c r="I107" s="24">
        <v>0</v>
      </c>
      <c r="J107" s="27"/>
    </row>
    <row r="108" spans="1:10">
      <c r="A108" s="24">
        <v>201901</v>
      </c>
      <c r="B108" s="24">
        <v>451</v>
      </c>
      <c r="C108" s="24">
        <v>15546405596</v>
      </c>
      <c r="D108" s="24">
        <v>9817032495617800</v>
      </c>
      <c r="E108" s="24">
        <v>99</v>
      </c>
      <c r="F108" s="24">
        <v>53390</v>
      </c>
      <c r="G108" s="24">
        <v>99970015</v>
      </c>
      <c r="H108" s="24" t="s">
        <v>391</v>
      </c>
      <c r="I108" s="24">
        <v>0</v>
      </c>
      <c r="J108" s="27"/>
    </row>
    <row r="109" spans="1:10">
      <c r="A109" s="24">
        <v>201901</v>
      </c>
      <c r="B109" s="24">
        <v>451</v>
      </c>
      <c r="C109" s="24">
        <v>13115316502</v>
      </c>
      <c r="D109" s="24">
        <v>9816060881408180</v>
      </c>
      <c r="E109" s="24">
        <v>99</v>
      </c>
      <c r="F109" s="24">
        <v>53390</v>
      </c>
      <c r="G109" s="24">
        <v>99970014</v>
      </c>
      <c r="H109" s="24" t="s">
        <v>391</v>
      </c>
      <c r="I109" s="24">
        <v>0</v>
      </c>
      <c r="J109" s="27"/>
    </row>
    <row r="110" spans="1:10">
      <c r="A110" s="24">
        <v>201901</v>
      </c>
      <c r="B110" s="24">
        <v>451</v>
      </c>
      <c r="C110" s="24">
        <v>18686782050</v>
      </c>
      <c r="D110" s="24">
        <v>9816121990669030</v>
      </c>
      <c r="E110" s="24">
        <v>99</v>
      </c>
      <c r="F110" s="24">
        <v>53390</v>
      </c>
      <c r="G110" s="24">
        <v>99970015</v>
      </c>
      <c r="H110" s="24" t="s">
        <v>391</v>
      </c>
      <c r="I110" s="24">
        <v>0</v>
      </c>
      <c r="J110" s="27"/>
    </row>
    <row r="111" spans="1:10">
      <c r="A111" s="24">
        <v>201901</v>
      </c>
      <c r="B111" s="24">
        <v>451</v>
      </c>
      <c r="C111" s="24">
        <v>13029726327</v>
      </c>
      <c r="D111" s="24">
        <v>9816031578020570</v>
      </c>
      <c r="E111" s="24">
        <v>99</v>
      </c>
      <c r="F111" s="24">
        <v>53390</v>
      </c>
      <c r="G111" s="24">
        <v>99970014</v>
      </c>
      <c r="H111" s="24" t="s">
        <v>391</v>
      </c>
      <c r="I111" s="24">
        <v>0</v>
      </c>
      <c r="J111" s="27"/>
    </row>
    <row r="112" spans="1:10">
      <c r="A112" s="24">
        <v>201901</v>
      </c>
      <c r="B112" s="24">
        <v>451</v>
      </c>
      <c r="C112" s="24">
        <v>15694519513</v>
      </c>
      <c r="D112" s="24">
        <v>9816101986860310</v>
      </c>
      <c r="E112" s="24">
        <v>99</v>
      </c>
      <c r="F112" s="24">
        <v>53390</v>
      </c>
      <c r="G112" s="24">
        <v>99970015</v>
      </c>
      <c r="H112" s="24" t="s">
        <v>391</v>
      </c>
      <c r="I112" s="24">
        <v>0</v>
      </c>
      <c r="J112" s="27"/>
    </row>
    <row r="113" spans="1:10">
      <c r="A113" s="24">
        <v>201901</v>
      </c>
      <c r="B113" s="24">
        <v>451</v>
      </c>
      <c r="C113" s="24">
        <v>15561582291</v>
      </c>
      <c r="D113" s="24">
        <v>9817111604883130</v>
      </c>
      <c r="E113" s="24">
        <v>99</v>
      </c>
      <c r="F113" s="24">
        <v>53390</v>
      </c>
      <c r="G113" s="24">
        <v>99970015</v>
      </c>
      <c r="H113" s="24" t="s">
        <v>391</v>
      </c>
      <c r="I113" s="24">
        <v>0</v>
      </c>
      <c r="J113" s="27"/>
    </row>
    <row r="114" spans="1:10">
      <c r="A114" s="24">
        <v>201901</v>
      </c>
      <c r="B114" s="24">
        <v>451</v>
      </c>
      <c r="C114" s="24">
        <v>13206571707</v>
      </c>
      <c r="D114" s="24">
        <v>9817090402324200</v>
      </c>
      <c r="E114" s="24">
        <v>99</v>
      </c>
      <c r="F114" s="24">
        <v>53390</v>
      </c>
      <c r="G114" s="24">
        <v>99970014</v>
      </c>
      <c r="H114" s="24" t="s">
        <v>391</v>
      </c>
      <c r="I114" s="24">
        <v>0</v>
      </c>
      <c r="J114" s="27"/>
    </row>
    <row r="115" spans="1:10">
      <c r="A115" s="24">
        <v>201901</v>
      </c>
      <c r="B115" s="24">
        <v>451</v>
      </c>
      <c r="C115" s="24">
        <v>13029807572</v>
      </c>
      <c r="D115" s="24">
        <v>9816020377184640</v>
      </c>
      <c r="E115" s="24">
        <v>99</v>
      </c>
      <c r="F115" s="24">
        <v>53390</v>
      </c>
      <c r="G115" s="24">
        <v>99970015</v>
      </c>
      <c r="H115" s="24" t="s">
        <v>391</v>
      </c>
      <c r="I115" s="24">
        <v>0</v>
      </c>
      <c r="J115" s="27"/>
    </row>
    <row r="116" spans="1:10">
      <c r="A116" s="24">
        <v>201901</v>
      </c>
      <c r="B116" s="24">
        <v>451</v>
      </c>
      <c r="C116" s="24">
        <v>15546505621</v>
      </c>
      <c r="D116" s="24">
        <v>9818092610165730</v>
      </c>
      <c r="E116" s="24">
        <v>99</v>
      </c>
      <c r="F116" s="24">
        <v>53390</v>
      </c>
      <c r="G116" s="24">
        <v>99970014</v>
      </c>
      <c r="H116" s="24" t="s">
        <v>391</v>
      </c>
      <c r="I116" s="24">
        <v>0</v>
      </c>
      <c r="J116" s="27"/>
    </row>
    <row r="117" spans="1:10">
      <c r="A117" s="24">
        <v>201901</v>
      </c>
      <c r="B117" s="24">
        <v>451</v>
      </c>
      <c r="C117" s="24">
        <v>13258679780</v>
      </c>
      <c r="D117" s="24">
        <v>9818062709427700</v>
      </c>
      <c r="E117" s="24">
        <v>99</v>
      </c>
      <c r="F117" s="24">
        <v>53390</v>
      </c>
      <c r="G117" s="24">
        <v>99970014</v>
      </c>
      <c r="H117" s="24" t="s">
        <v>391</v>
      </c>
      <c r="I117" s="24">
        <v>0</v>
      </c>
      <c r="J117" s="27"/>
    </row>
    <row r="118" spans="1:10">
      <c r="A118" s="24">
        <v>201901</v>
      </c>
      <c r="B118" s="24">
        <v>451</v>
      </c>
      <c r="C118" s="24">
        <v>18503632002</v>
      </c>
      <c r="D118" s="24">
        <v>9818070609518100</v>
      </c>
      <c r="E118" s="24">
        <v>99</v>
      </c>
      <c r="F118" s="24">
        <v>53390</v>
      </c>
      <c r="G118" s="24">
        <v>99970015</v>
      </c>
      <c r="H118" s="24" t="s">
        <v>391</v>
      </c>
      <c r="I118" s="24">
        <v>0</v>
      </c>
      <c r="J118" s="27"/>
    </row>
    <row r="119" spans="1:10">
      <c r="A119" s="24">
        <v>201901</v>
      </c>
      <c r="B119" s="24">
        <v>451</v>
      </c>
      <c r="C119" s="24">
        <v>13115316502</v>
      </c>
      <c r="D119" s="24">
        <v>9816060881408180</v>
      </c>
      <c r="E119" s="24">
        <v>99</v>
      </c>
      <c r="F119" s="24">
        <v>53390</v>
      </c>
      <c r="G119" s="24">
        <v>99970015</v>
      </c>
      <c r="H119" s="24" t="s">
        <v>391</v>
      </c>
      <c r="I119" s="24">
        <v>0</v>
      </c>
      <c r="J119" s="27"/>
    </row>
    <row r="120" spans="1:10">
      <c r="A120" s="24">
        <v>201901</v>
      </c>
      <c r="B120" s="24">
        <v>451</v>
      </c>
      <c r="C120" s="24">
        <v>15546513417</v>
      </c>
      <c r="D120" s="24">
        <v>9817041396528570</v>
      </c>
      <c r="E120" s="24">
        <v>99</v>
      </c>
      <c r="F120" s="24">
        <v>53390</v>
      </c>
      <c r="G120" s="24">
        <v>99970014</v>
      </c>
      <c r="H120" s="24" t="s">
        <v>391</v>
      </c>
      <c r="I120" s="24">
        <v>0</v>
      </c>
      <c r="J120" s="27"/>
    </row>
    <row r="121" spans="1:10">
      <c r="A121" s="24">
        <v>201901</v>
      </c>
      <c r="B121" s="24">
        <v>451</v>
      </c>
      <c r="C121" s="24">
        <v>15561563870</v>
      </c>
      <c r="D121" s="24">
        <v>9816092685848590</v>
      </c>
      <c r="E121" s="24">
        <v>99</v>
      </c>
      <c r="F121" s="24">
        <v>53390</v>
      </c>
      <c r="G121" s="24">
        <v>99970015</v>
      </c>
      <c r="H121" s="24" t="s">
        <v>391</v>
      </c>
      <c r="I121" s="24">
        <v>0</v>
      </c>
      <c r="J121" s="27"/>
    </row>
    <row r="122" spans="1:10">
      <c r="A122" s="24">
        <v>201901</v>
      </c>
      <c r="B122" s="24">
        <v>451</v>
      </c>
      <c r="C122" s="24">
        <v>13054281568</v>
      </c>
      <c r="D122" s="24">
        <v>9815112074902200</v>
      </c>
      <c r="E122" s="24">
        <v>99</v>
      </c>
      <c r="F122" s="24">
        <v>53390</v>
      </c>
      <c r="G122" s="24">
        <v>99970015</v>
      </c>
      <c r="H122" s="24" t="s">
        <v>391</v>
      </c>
      <c r="I122" s="24">
        <v>0</v>
      </c>
      <c r="J122" s="27"/>
    </row>
    <row r="123" spans="1:10">
      <c r="A123" s="24">
        <v>201901</v>
      </c>
      <c r="B123" s="24">
        <v>451</v>
      </c>
      <c r="C123" s="24">
        <v>13212810172</v>
      </c>
      <c r="D123" s="24">
        <v>9818112711173660</v>
      </c>
      <c r="E123" s="24">
        <v>99</v>
      </c>
      <c r="F123" s="24">
        <v>53390</v>
      </c>
      <c r="G123" s="24">
        <v>99970014</v>
      </c>
      <c r="H123" s="24" t="s">
        <v>391</v>
      </c>
      <c r="I123" s="24">
        <v>0</v>
      </c>
      <c r="J123" s="27"/>
    </row>
    <row r="124" spans="1:10">
      <c r="A124" s="24">
        <v>201901</v>
      </c>
      <c r="B124" s="24">
        <v>451</v>
      </c>
      <c r="C124" s="24">
        <v>13212810172</v>
      </c>
      <c r="D124" s="24">
        <v>9818112711173660</v>
      </c>
      <c r="E124" s="24">
        <v>99</v>
      </c>
      <c r="F124" s="24">
        <v>53390</v>
      </c>
      <c r="G124" s="24">
        <v>99970015</v>
      </c>
      <c r="H124" s="24" t="s">
        <v>391</v>
      </c>
      <c r="I124" s="24">
        <v>0</v>
      </c>
      <c r="J124" s="27"/>
    </row>
    <row r="125" spans="1:10">
      <c r="A125" s="24">
        <v>201901</v>
      </c>
      <c r="B125" s="24">
        <v>451</v>
      </c>
      <c r="C125" s="24">
        <v>13274509774</v>
      </c>
      <c r="D125" s="24">
        <v>9817102704234780</v>
      </c>
      <c r="E125" s="24">
        <v>99</v>
      </c>
      <c r="F125" s="24">
        <v>53390</v>
      </c>
      <c r="G125" s="24">
        <v>99970015</v>
      </c>
      <c r="H125" s="24" t="s">
        <v>391</v>
      </c>
      <c r="I125" s="24">
        <v>0</v>
      </c>
      <c r="J125" s="27"/>
    </row>
    <row r="126" spans="1:10">
      <c r="A126" s="24">
        <v>201901</v>
      </c>
      <c r="B126" s="24">
        <v>451</v>
      </c>
      <c r="C126" s="24">
        <v>13199530121</v>
      </c>
      <c r="D126" s="24">
        <v>9817080901204490</v>
      </c>
      <c r="E126" s="24">
        <v>99</v>
      </c>
      <c r="F126" s="24">
        <v>53390</v>
      </c>
      <c r="G126" s="24">
        <v>99970014</v>
      </c>
      <c r="H126" s="24" t="s">
        <v>391</v>
      </c>
      <c r="I126" s="24">
        <v>0</v>
      </c>
      <c r="J126" s="27"/>
    </row>
    <row r="127" spans="1:10">
      <c r="A127" s="24">
        <v>201901</v>
      </c>
      <c r="B127" s="24">
        <v>451</v>
      </c>
      <c r="C127" s="24">
        <v>15546505621</v>
      </c>
      <c r="D127" s="24">
        <v>9818092610165730</v>
      </c>
      <c r="E127" s="24">
        <v>99</v>
      </c>
      <c r="F127" s="24">
        <v>53390</v>
      </c>
      <c r="G127" s="24">
        <v>99970015</v>
      </c>
      <c r="H127" s="24" t="s">
        <v>391</v>
      </c>
      <c r="I127" s="24">
        <v>0</v>
      </c>
      <c r="J127" s="27"/>
    </row>
    <row r="128" spans="1:10">
      <c r="A128" s="24">
        <v>201901</v>
      </c>
      <c r="B128" s="24">
        <v>451</v>
      </c>
      <c r="C128" s="24">
        <v>18545819376</v>
      </c>
      <c r="D128" s="24">
        <v>9818082109759830</v>
      </c>
      <c r="E128" s="24">
        <v>99</v>
      </c>
      <c r="F128" s="24">
        <v>53390</v>
      </c>
      <c r="G128" s="24">
        <v>99970015</v>
      </c>
      <c r="H128" s="24" t="s">
        <v>391</v>
      </c>
      <c r="I128" s="24">
        <v>0</v>
      </c>
      <c r="J128" s="27"/>
    </row>
    <row r="129" spans="1:10">
      <c r="A129" s="24">
        <v>201901</v>
      </c>
      <c r="B129" s="24">
        <v>451</v>
      </c>
      <c r="C129" s="24">
        <v>15545540032</v>
      </c>
      <c r="D129" s="24">
        <v>101105273082804</v>
      </c>
      <c r="E129" s="24">
        <v>99</v>
      </c>
      <c r="F129" s="24">
        <v>53390</v>
      </c>
      <c r="G129" s="24">
        <v>99970014</v>
      </c>
      <c r="H129" s="24" t="s">
        <v>391</v>
      </c>
      <c r="I129" s="24">
        <v>0</v>
      </c>
      <c r="J129" s="27"/>
    </row>
    <row r="130" spans="1:10">
      <c r="A130" s="24">
        <v>201901</v>
      </c>
      <c r="B130" s="24">
        <v>451</v>
      </c>
      <c r="C130" s="24">
        <v>15545540032</v>
      </c>
      <c r="D130" s="24">
        <v>101105273082804</v>
      </c>
      <c r="E130" s="24">
        <v>99</v>
      </c>
      <c r="F130" s="24">
        <v>53390</v>
      </c>
      <c r="G130" s="24">
        <v>99970015</v>
      </c>
      <c r="H130" s="24" t="s">
        <v>391</v>
      </c>
      <c r="I130" s="24">
        <v>0</v>
      </c>
      <c r="J130" s="27"/>
    </row>
    <row r="131" spans="1:10">
      <c r="A131" s="24">
        <v>201901</v>
      </c>
      <c r="B131" s="24">
        <v>451</v>
      </c>
      <c r="C131" s="24">
        <v>15561582291</v>
      </c>
      <c r="D131" s="24">
        <v>9817111604883130</v>
      </c>
      <c r="E131" s="24">
        <v>99</v>
      </c>
      <c r="F131" s="24">
        <v>53390</v>
      </c>
      <c r="G131" s="24">
        <v>99970014</v>
      </c>
      <c r="H131" s="24" t="s">
        <v>391</v>
      </c>
      <c r="I131" s="24">
        <v>0</v>
      </c>
      <c r="J131" s="27"/>
    </row>
    <row r="132" spans="1:10">
      <c r="A132" s="24">
        <v>201901</v>
      </c>
      <c r="B132" s="24">
        <v>451</v>
      </c>
      <c r="C132" s="24">
        <v>15545989935</v>
      </c>
      <c r="D132" s="24">
        <v>9818020507244950</v>
      </c>
      <c r="E132" s="24">
        <v>99</v>
      </c>
      <c r="F132" s="24">
        <v>53390</v>
      </c>
      <c r="G132" s="24">
        <v>99970015</v>
      </c>
      <c r="H132" s="24" t="s">
        <v>391</v>
      </c>
      <c r="I132" s="24">
        <v>0</v>
      </c>
      <c r="J132" s="27"/>
    </row>
    <row r="133" spans="1:10">
      <c r="A133" s="24">
        <v>201901</v>
      </c>
      <c r="B133" s="24">
        <v>451</v>
      </c>
      <c r="C133" s="24">
        <v>15545989935</v>
      </c>
      <c r="D133" s="24">
        <v>9818020507244950</v>
      </c>
      <c r="E133" s="24">
        <v>99</v>
      </c>
      <c r="F133" s="24">
        <v>53390</v>
      </c>
      <c r="G133" s="24">
        <v>99970014</v>
      </c>
      <c r="H133" s="24" t="s">
        <v>391</v>
      </c>
      <c r="I133" s="24">
        <v>0</v>
      </c>
      <c r="J133" s="27"/>
    </row>
    <row r="134" spans="1:10">
      <c r="A134" s="24">
        <v>201901</v>
      </c>
      <c r="B134" s="24">
        <v>451</v>
      </c>
      <c r="C134" s="24">
        <v>13009803147</v>
      </c>
      <c r="D134" s="24">
        <v>9816070582524720</v>
      </c>
      <c r="E134" s="24">
        <v>99</v>
      </c>
      <c r="F134" s="24">
        <v>53390</v>
      </c>
      <c r="G134" s="24">
        <v>99970015</v>
      </c>
      <c r="H134" s="24" t="s">
        <v>391</v>
      </c>
      <c r="I134" s="24">
        <v>0</v>
      </c>
      <c r="J134" s="27"/>
    </row>
    <row r="135" spans="1:10">
      <c r="A135" s="24">
        <v>201901</v>
      </c>
      <c r="B135" s="24">
        <v>451</v>
      </c>
      <c r="C135" s="24">
        <v>13199520937</v>
      </c>
      <c r="D135" s="24">
        <v>9817092503157040</v>
      </c>
      <c r="E135" s="24">
        <v>99</v>
      </c>
      <c r="F135" s="24">
        <v>53390</v>
      </c>
      <c r="G135" s="24">
        <v>99970014</v>
      </c>
      <c r="H135" s="24" t="s">
        <v>391</v>
      </c>
      <c r="I135" s="24">
        <v>0</v>
      </c>
      <c r="J135" s="27"/>
    </row>
    <row r="136" spans="1:10">
      <c r="A136" s="24">
        <v>201901</v>
      </c>
      <c r="B136" s="24">
        <v>451</v>
      </c>
      <c r="C136" s="24">
        <v>15546513417</v>
      </c>
      <c r="D136" s="24">
        <v>9817041396528570</v>
      </c>
      <c r="E136" s="24">
        <v>99</v>
      </c>
      <c r="F136" s="24">
        <v>53390</v>
      </c>
      <c r="G136" s="24">
        <v>99970015</v>
      </c>
      <c r="H136" s="24" t="s">
        <v>391</v>
      </c>
      <c r="I136" s="24">
        <v>0</v>
      </c>
      <c r="J136" s="27"/>
    </row>
    <row r="137" spans="1:10">
      <c r="A137" s="24">
        <v>201901</v>
      </c>
      <c r="B137" s="24">
        <v>451</v>
      </c>
      <c r="C137" s="24">
        <v>18504609615</v>
      </c>
      <c r="D137" s="24">
        <v>9819013012298520</v>
      </c>
      <c r="E137" s="24">
        <v>99</v>
      </c>
      <c r="F137" s="24">
        <v>53390</v>
      </c>
      <c r="G137" s="24">
        <v>99970014</v>
      </c>
      <c r="H137" s="24" t="s">
        <v>391</v>
      </c>
      <c r="I137" s="24">
        <v>0</v>
      </c>
      <c r="J137" s="27"/>
    </row>
    <row r="138" spans="1:10">
      <c r="A138" s="24">
        <v>201901</v>
      </c>
      <c r="B138" s="24">
        <v>451</v>
      </c>
      <c r="C138" s="24">
        <v>18504609615</v>
      </c>
      <c r="D138" s="24">
        <v>9819013012298520</v>
      </c>
      <c r="E138" s="24">
        <v>99</v>
      </c>
      <c r="F138" s="24">
        <v>53390</v>
      </c>
      <c r="G138" s="24">
        <v>99970015</v>
      </c>
      <c r="H138" s="24" t="s">
        <v>391</v>
      </c>
      <c r="I138" s="24">
        <v>0</v>
      </c>
      <c r="J138" s="27"/>
    </row>
    <row r="139" spans="1:10">
      <c r="A139" s="24">
        <v>201901</v>
      </c>
      <c r="B139" s="24">
        <v>468</v>
      </c>
      <c r="C139" s="24">
        <v>13284683911</v>
      </c>
      <c r="D139" s="24">
        <v>9818052909082860</v>
      </c>
      <c r="E139" s="24">
        <v>99</v>
      </c>
      <c r="F139" s="24">
        <v>53390</v>
      </c>
      <c r="G139" s="24">
        <v>99970013</v>
      </c>
      <c r="H139" s="24" t="s">
        <v>391</v>
      </c>
      <c r="I139" s="24">
        <v>299900</v>
      </c>
      <c r="J139" s="27"/>
    </row>
    <row r="140" spans="1:10">
      <c r="A140" s="24">
        <v>201901</v>
      </c>
      <c r="B140" s="24">
        <v>457</v>
      </c>
      <c r="C140" s="24">
        <v>13039910121</v>
      </c>
      <c r="D140" s="24">
        <v>9816101786804990</v>
      </c>
      <c r="E140" s="24">
        <v>99</v>
      </c>
      <c r="F140" s="24">
        <v>53390</v>
      </c>
      <c r="G140" s="24">
        <v>99970016</v>
      </c>
      <c r="H140" s="24" t="s">
        <v>391</v>
      </c>
      <c r="I140" s="24">
        <v>50000</v>
      </c>
      <c r="J140" s="27"/>
    </row>
    <row r="141" spans="1:10">
      <c r="A141" s="24">
        <v>201901</v>
      </c>
      <c r="B141" s="24">
        <v>456</v>
      </c>
      <c r="C141" s="24">
        <v>15504567856</v>
      </c>
      <c r="D141" s="24">
        <v>9818080209665110</v>
      </c>
      <c r="E141" s="24">
        <v>99</v>
      </c>
      <c r="F141" s="24">
        <v>53390</v>
      </c>
      <c r="G141" s="24">
        <v>99970016</v>
      </c>
      <c r="H141" s="24" t="s">
        <v>391</v>
      </c>
      <c r="I141" s="24">
        <v>50000</v>
      </c>
      <c r="J141" s="27"/>
    </row>
    <row r="142" spans="1:10">
      <c r="A142" s="24">
        <v>201901</v>
      </c>
      <c r="B142" s="24">
        <v>453</v>
      </c>
      <c r="C142" s="24">
        <v>13045340809</v>
      </c>
      <c r="D142" s="24">
        <v>9817031395108780</v>
      </c>
      <c r="E142" s="24">
        <v>99</v>
      </c>
      <c r="F142" s="24">
        <v>53390</v>
      </c>
      <c r="G142" s="24">
        <v>99970016</v>
      </c>
      <c r="H142" s="24" t="s">
        <v>391</v>
      </c>
      <c r="I142" s="24">
        <v>50000</v>
      </c>
      <c r="J142" s="27"/>
    </row>
    <row r="143" spans="1:10">
      <c r="A143" s="24">
        <v>201901</v>
      </c>
      <c r="B143" s="24">
        <v>464</v>
      </c>
      <c r="C143" s="24">
        <v>15645570168</v>
      </c>
      <c r="D143" s="24">
        <v>9815120875435580</v>
      </c>
      <c r="E143" s="24">
        <v>99</v>
      </c>
      <c r="F143" s="24">
        <v>53390</v>
      </c>
      <c r="G143" s="24">
        <v>99970016</v>
      </c>
      <c r="H143" s="24" t="s">
        <v>391</v>
      </c>
      <c r="I143" s="24">
        <v>1200000</v>
      </c>
      <c r="J143" s="27"/>
    </row>
    <row r="144" spans="1:10">
      <c r="A144" s="24">
        <v>201901</v>
      </c>
      <c r="B144" s="24">
        <v>467</v>
      </c>
      <c r="C144" s="24">
        <v>13224675158</v>
      </c>
      <c r="D144" s="24">
        <v>9713071225987090</v>
      </c>
      <c r="E144" s="24">
        <v>99</v>
      </c>
      <c r="F144" s="24">
        <v>53390</v>
      </c>
      <c r="G144" s="24">
        <v>99970016</v>
      </c>
      <c r="H144" s="24" t="s">
        <v>391</v>
      </c>
      <c r="I144" s="24">
        <v>50000</v>
      </c>
      <c r="J144" s="27"/>
    </row>
    <row r="145" spans="1:10">
      <c r="A145" s="24">
        <v>201901</v>
      </c>
      <c r="B145" s="24">
        <v>459</v>
      </c>
      <c r="C145" s="24">
        <v>13298771513</v>
      </c>
      <c r="D145" s="24">
        <v>9817051997964000</v>
      </c>
      <c r="E145" s="24">
        <v>99</v>
      </c>
      <c r="F145" s="24">
        <v>53390</v>
      </c>
      <c r="G145" s="24">
        <v>99970013</v>
      </c>
      <c r="H145" s="24" t="s">
        <v>391</v>
      </c>
      <c r="I145" s="24">
        <v>417603750</v>
      </c>
      <c r="J145" s="27"/>
    </row>
    <row r="146" spans="1:10">
      <c r="A146" s="24">
        <v>201901</v>
      </c>
      <c r="B146" s="24">
        <v>454</v>
      </c>
      <c r="C146" s="24">
        <v>15545421681</v>
      </c>
      <c r="D146" s="24">
        <v>9819010411894650</v>
      </c>
      <c r="E146" s="24">
        <v>99</v>
      </c>
      <c r="F146" s="24">
        <v>53390</v>
      </c>
      <c r="G146" s="24">
        <v>99970013</v>
      </c>
      <c r="H146" s="24" t="s">
        <v>391</v>
      </c>
      <c r="I146" s="24">
        <v>1540</v>
      </c>
      <c r="J146" s="27"/>
    </row>
    <row r="147" spans="1:10">
      <c r="A147" s="24">
        <v>201901</v>
      </c>
      <c r="B147" s="24">
        <v>454</v>
      </c>
      <c r="C147" s="24">
        <v>15545421681</v>
      </c>
      <c r="D147" s="24">
        <v>9819010411894650</v>
      </c>
      <c r="E147" s="24">
        <v>99</v>
      </c>
      <c r="F147" s="24">
        <v>53390</v>
      </c>
      <c r="G147" s="24">
        <v>99970016</v>
      </c>
      <c r="H147" s="24" t="s">
        <v>391</v>
      </c>
      <c r="I147" s="24">
        <v>800000</v>
      </c>
      <c r="J147" s="27"/>
    </row>
    <row r="148" spans="1:10">
      <c r="A148" s="24">
        <v>201901</v>
      </c>
      <c r="B148" s="24">
        <v>453</v>
      </c>
      <c r="C148" s="24">
        <v>13039700587</v>
      </c>
      <c r="D148" s="24">
        <v>9815082071689710</v>
      </c>
      <c r="E148" s="24">
        <v>99</v>
      </c>
      <c r="F148" s="24">
        <v>53390</v>
      </c>
      <c r="G148" s="24">
        <v>99970016</v>
      </c>
      <c r="H148" s="24" t="s">
        <v>391</v>
      </c>
      <c r="I148" s="24">
        <v>100000</v>
      </c>
      <c r="J148" s="27"/>
    </row>
    <row r="149" spans="1:10">
      <c r="A149" s="24">
        <v>201901</v>
      </c>
      <c r="B149" s="24">
        <v>453</v>
      </c>
      <c r="C149" s="24">
        <v>13091817991</v>
      </c>
      <c r="D149" s="24">
        <v>9817051097632800</v>
      </c>
      <c r="E149" s="24">
        <v>99</v>
      </c>
      <c r="F149" s="24">
        <v>53390</v>
      </c>
      <c r="G149" s="24">
        <v>99970016</v>
      </c>
      <c r="H149" s="24" t="s">
        <v>391</v>
      </c>
      <c r="I149" s="24">
        <v>50000</v>
      </c>
      <c r="J149" s="27"/>
    </row>
    <row r="150" spans="1:10">
      <c r="A150" s="24">
        <v>201901</v>
      </c>
      <c r="B150" s="24">
        <v>459</v>
      </c>
      <c r="C150" s="24">
        <v>13089030281</v>
      </c>
      <c r="D150" s="24">
        <v>9816090184561740</v>
      </c>
      <c r="E150" s="24">
        <v>99</v>
      </c>
      <c r="F150" s="24">
        <v>53390</v>
      </c>
      <c r="G150" s="24">
        <v>99970016</v>
      </c>
      <c r="H150" s="24" t="s">
        <v>391</v>
      </c>
      <c r="I150" s="24">
        <v>400000</v>
      </c>
      <c r="J150" s="27"/>
    </row>
    <row r="151" spans="1:10">
      <c r="A151" s="24">
        <v>201901</v>
      </c>
      <c r="B151" s="24">
        <v>451</v>
      </c>
      <c r="C151" s="24">
        <v>13115316502</v>
      </c>
      <c r="D151" s="24">
        <v>9816060881408180</v>
      </c>
      <c r="E151" s="24">
        <v>99</v>
      </c>
      <c r="F151" s="24">
        <v>53390</v>
      </c>
      <c r="G151" s="24">
        <v>99970013</v>
      </c>
      <c r="H151" s="24" t="s">
        <v>391</v>
      </c>
      <c r="I151" s="24">
        <v>75320</v>
      </c>
      <c r="J151" s="27"/>
    </row>
    <row r="152" spans="1:10">
      <c r="A152" s="24">
        <v>201901</v>
      </c>
      <c r="B152" s="24">
        <v>451</v>
      </c>
      <c r="C152" s="24">
        <v>13115316502</v>
      </c>
      <c r="D152" s="24">
        <v>9816060881408180</v>
      </c>
      <c r="E152" s="24">
        <v>99</v>
      </c>
      <c r="F152" s="24">
        <v>53390</v>
      </c>
      <c r="G152" s="24">
        <v>99970016</v>
      </c>
      <c r="H152" s="24" t="s">
        <v>391</v>
      </c>
      <c r="I152" s="24">
        <v>400000</v>
      </c>
      <c r="J152" s="27"/>
    </row>
    <row r="153" spans="1:10">
      <c r="A153" s="24">
        <v>201901</v>
      </c>
      <c r="B153" s="24">
        <v>451</v>
      </c>
      <c r="C153" s="24">
        <v>15546624210</v>
      </c>
      <c r="D153" s="24">
        <v>9816090684827010</v>
      </c>
      <c r="E153" s="24">
        <v>99</v>
      </c>
      <c r="F153" s="24">
        <v>53390</v>
      </c>
      <c r="G153" s="24">
        <v>99970013</v>
      </c>
      <c r="H153" s="24" t="s">
        <v>391</v>
      </c>
      <c r="I153" s="24">
        <v>0</v>
      </c>
      <c r="J153" s="27"/>
    </row>
    <row r="154" spans="1:10">
      <c r="A154" s="24">
        <v>201901</v>
      </c>
      <c r="B154" s="24">
        <v>452</v>
      </c>
      <c r="C154" s="24">
        <v>13136637193</v>
      </c>
      <c r="D154" s="24">
        <v>9818061309282880</v>
      </c>
      <c r="E154" s="24">
        <v>99</v>
      </c>
      <c r="F154" s="24">
        <v>53390</v>
      </c>
      <c r="G154" s="24">
        <v>99970016</v>
      </c>
      <c r="H154" s="24" t="s">
        <v>391</v>
      </c>
      <c r="I154" s="24">
        <v>100000</v>
      </c>
      <c r="J154" s="27"/>
    </row>
    <row r="155" spans="1:10">
      <c r="A155" s="24">
        <v>201901</v>
      </c>
      <c r="B155" s="24">
        <v>455</v>
      </c>
      <c r="C155" s="24">
        <v>15545556309</v>
      </c>
      <c r="D155" s="24">
        <v>9816032978578740</v>
      </c>
      <c r="E155" s="24">
        <v>99</v>
      </c>
      <c r="F155" s="24">
        <v>53390</v>
      </c>
      <c r="G155" s="24">
        <v>99970016</v>
      </c>
      <c r="H155" s="24" t="s">
        <v>391</v>
      </c>
      <c r="I155" s="24">
        <v>50000</v>
      </c>
      <c r="J155" s="27"/>
    </row>
    <row r="156" spans="1:10">
      <c r="A156" s="24">
        <v>201901</v>
      </c>
      <c r="B156" s="24">
        <v>459</v>
      </c>
      <c r="C156" s="24">
        <v>13019085503</v>
      </c>
      <c r="D156" s="24">
        <v>9815102773696610</v>
      </c>
      <c r="E156" s="24">
        <v>99</v>
      </c>
      <c r="F156" s="24">
        <v>53390</v>
      </c>
      <c r="G156" s="24">
        <v>99970013</v>
      </c>
      <c r="H156" s="24" t="s">
        <v>391</v>
      </c>
      <c r="I156" s="24">
        <v>4050</v>
      </c>
      <c r="J156" s="27"/>
    </row>
    <row r="157" spans="1:10">
      <c r="A157" s="24">
        <v>201901</v>
      </c>
      <c r="B157" s="24">
        <v>459</v>
      </c>
      <c r="C157" s="24">
        <v>13019085503</v>
      </c>
      <c r="D157" s="24">
        <v>9815102773696610</v>
      </c>
      <c r="E157" s="24">
        <v>99</v>
      </c>
      <c r="F157" s="24">
        <v>53390</v>
      </c>
      <c r="G157" s="24">
        <v>99970016</v>
      </c>
      <c r="H157" s="24" t="s">
        <v>391</v>
      </c>
      <c r="I157" s="24">
        <v>400000</v>
      </c>
      <c r="J157" s="27"/>
    </row>
    <row r="158" spans="1:10">
      <c r="A158" s="24">
        <v>201901</v>
      </c>
      <c r="B158" s="24">
        <v>456</v>
      </c>
      <c r="C158" s="24">
        <v>13124560757</v>
      </c>
      <c r="D158" s="24">
        <v>9816062281952890</v>
      </c>
      <c r="E158" s="24">
        <v>99</v>
      </c>
      <c r="F158" s="24">
        <v>53390</v>
      </c>
      <c r="G158" s="24">
        <v>99970016</v>
      </c>
      <c r="H158" s="24" t="s">
        <v>391</v>
      </c>
      <c r="I158" s="24">
        <v>100000</v>
      </c>
      <c r="J158" s="27"/>
    </row>
    <row r="159" spans="1:10">
      <c r="A159" s="24">
        <v>201901</v>
      </c>
      <c r="B159" s="24">
        <v>451</v>
      </c>
      <c r="C159" s="24">
        <v>13258679780</v>
      </c>
      <c r="D159" s="24">
        <v>9818062709427700</v>
      </c>
      <c r="E159" s="24">
        <v>99</v>
      </c>
      <c r="F159" s="24">
        <v>53390</v>
      </c>
      <c r="G159" s="24">
        <v>99970013</v>
      </c>
      <c r="H159" s="24" t="s">
        <v>391</v>
      </c>
      <c r="I159" s="24">
        <v>180950</v>
      </c>
      <c r="J159" s="27"/>
    </row>
    <row r="160" spans="1:10">
      <c r="A160" s="24">
        <v>201901</v>
      </c>
      <c r="B160" s="24">
        <v>451</v>
      </c>
      <c r="C160" s="24">
        <v>13258679780</v>
      </c>
      <c r="D160" s="24">
        <v>9818062709427700</v>
      </c>
      <c r="E160" s="24">
        <v>99</v>
      </c>
      <c r="F160" s="24">
        <v>53390</v>
      </c>
      <c r="G160" s="24">
        <v>99970016</v>
      </c>
      <c r="H160" s="24" t="s">
        <v>391</v>
      </c>
      <c r="I160" s="24">
        <v>400000</v>
      </c>
      <c r="J160" s="27"/>
    </row>
    <row r="161" spans="1:10">
      <c r="A161" s="24">
        <v>201901</v>
      </c>
      <c r="B161" s="24">
        <v>459</v>
      </c>
      <c r="C161" s="24">
        <v>13045491596</v>
      </c>
      <c r="D161" s="24">
        <v>9816080483443270</v>
      </c>
      <c r="E161" s="24">
        <v>99</v>
      </c>
      <c r="F161" s="24">
        <v>53390</v>
      </c>
      <c r="G161" s="24">
        <v>99970016</v>
      </c>
      <c r="H161" s="24" t="s">
        <v>391</v>
      </c>
      <c r="I161" s="24">
        <v>50000</v>
      </c>
      <c r="J161" s="27"/>
    </row>
    <row r="162" spans="1:10">
      <c r="A162" s="24">
        <v>201901</v>
      </c>
      <c r="B162" s="24">
        <v>453</v>
      </c>
      <c r="C162" s="24">
        <v>13199333621</v>
      </c>
      <c r="D162" s="24">
        <v>9818081609737780</v>
      </c>
      <c r="E162" s="24">
        <v>99</v>
      </c>
      <c r="F162" s="24">
        <v>53390</v>
      </c>
      <c r="G162" s="24">
        <v>99970016</v>
      </c>
      <c r="H162" s="24" t="s">
        <v>391</v>
      </c>
      <c r="I162" s="24">
        <v>50000</v>
      </c>
      <c r="J162" s="27"/>
    </row>
    <row r="163" spans="1:10">
      <c r="A163" s="24">
        <v>201901</v>
      </c>
      <c r="B163" s="24">
        <v>459</v>
      </c>
      <c r="C163" s="24">
        <v>18644020869</v>
      </c>
      <c r="D163" s="24">
        <v>9815101373262960</v>
      </c>
      <c r="E163" s="24">
        <v>99</v>
      </c>
      <c r="F163" s="24">
        <v>53390</v>
      </c>
      <c r="G163" s="24">
        <v>99970016</v>
      </c>
      <c r="H163" s="24" t="s">
        <v>391</v>
      </c>
      <c r="I163" s="24">
        <v>1200000</v>
      </c>
      <c r="J163" s="27"/>
    </row>
    <row r="164" spans="1:10">
      <c r="A164" s="24">
        <v>201901</v>
      </c>
      <c r="B164" s="24">
        <v>453</v>
      </c>
      <c r="C164" s="24">
        <v>13114531516</v>
      </c>
      <c r="D164" s="24">
        <v>9818032308028970</v>
      </c>
      <c r="E164" s="24">
        <v>99</v>
      </c>
      <c r="F164" s="24">
        <v>53390</v>
      </c>
      <c r="G164" s="24">
        <v>99970013</v>
      </c>
      <c r="H164" s="24" t="s">
        <v>391</v>
      </c>
      <c r="I164" s="24">
        <v>234920</v>
      </c>
      <c r="J164" s="27"/>
    </row>
    <row r="165" spans="1:10">
      <c r="A165" s="24">
        <v>201901</v>
      </c>
      <c r="B165" s="24">
        <v>451</v>
      </c>
      <c r="C165" s="24">
        <v>13274509774</v>
      </c>
      <c r="D165" s="24">
        <v>9817102704234780</v>
      </c>
      <c r="E165" s="24">
        <v>99</v>
      </c>
      <c r="F165" s="24">
        <v>53390</v>
      </c>
      <c r="G165" s="24">
        <v>99970013</v>
      </c>
      <c r="H165" s="24" t="s">
        <v>391</v>
      </c>
      <c r="I165" s="24">
        <v>198100</v>
      </c>
      <c r="J165" s="27"/>
    </row>
    <row r="166" spans="1:10">
      <c r="A166" s="24">
        <v>201901</v>
      </c>
      <c r="B166" s="24">
        <v>451</v>
      </c>
      <c r="C166" s="24">
        <v>13054271356</v>
      </c>
      <c r="D166" s="24">
        <v>9817102704235630</v>
      </c>
      <c r="E166" s="24">
        <v>99</v>
      </c>
      <c r="F166" s="24">
        <v>53390</v>
      </c>
      <c r="G166" s="24">
        <v>99970016</v>
      </c>
      <c r="H166" s="24" t="s">
        <v>391</v>
      </c>
      <c r="I166" s="24">
        <v>200000</v>
      </c>
      <c r="J166" s="27"/>
    </row>
    <row r="167" spans="1:10">
      <c r="A167" s="24">
        <v>201901</v>
      </c>
      <c r="B167" s="24">
        <v>451</v>
      </c>
      <c r="C167" s="24">
        <v>13029847190</v>
      </c>
      <c r="D167" s="24">
        <v>9817070599986310</v>
      </c>
      <c r="E167" s="24">
        <v>99</v>
      </c>
      <c r="F167" s="24">
        <v>53390</v>
      </c>
      <c r="G167" s="24">
        <v>99970016</v>
      </c>
      <c r="H167" s="24" t="s">
        <v>391</v>
      </c>
      <c r="I167" s="24">
        <v>200000</v>
      </c>
      <c r="J167" s="27"/>
    </row>
    <row r="168" spans="1:10">
      <c r="A168" s="24">
        <v>201901</v>
      </c>
      <c r="B168" s="24">
        <v>459</v>
      </c>
      <c r="C168" s="24">
        <v>13029836886</v>
      </c>
      <c r="D168" s="24">
        <v>9816040178713340</v>
      </c>
      <c r="E168" s="24">
        <v>99</v>
      </c>
      <c r="F168" s="24">
        <v>53390</v>
      </c>
      <c r="G168" s="24">
        <v>99970016</v>
      </c>
      <c r="H168" s="24" t="s">
        <v>391</v>
      </c>
      <c r="I168" s="24">
        <v>400000</v>
      </c>
      <c r="J168" s="27"/>
    </row>
    <row r="169" spans="1:10">
      <c r="A169" s="24">
        <v>201901</v>
      </c>
      <c r="B169" s="24">
        <v>451</v>
      </c>
      <c r="C169" s="24">
        <v>13199530121</v>
      </c>
      <c r="D169" s="24">
        <v>9817080901204490</v>
      </c>
      <c r="E169" s="24">
        <v>99</v>
      </c>
      <c r="F169" s="24">
        <v>53390</v>
      </c>
      <c r="G169" s="24">
        <v>99970016</v>
      </c>
      <c r="H169" s="24" t="s">
        <v>391</v>
      </c>
      <c r="I169" s="24">
        <v>100000</v>
      </c>
      <c r="J169" s="27"/>
    </row>
    <row r="170" spans="1:10">
      <c r="A170" s="24">
        <v>201901</v>
      </c>
      <c r="B170" s="24">
        <v>451</v>
      </c>
      <c r="C170" s="24">
        <v>13199530121</v>
      </c>
      <c r="D170" s="24">
        <v>9817080901204490</v>
      </c>
      <c r="E170" s="24">
        <v>99</v>
      </c>
      <c r="F170" s="24">
        <v>53390</v>
      </c>
      <c r="G170" s="24">
        <v>99970013</v>
      </c>
      <c r="H170" s="24" t="s">
        <v>391</v>
      </c>
      <c r="I170" s="24">
        <v>318400</v>
      </c>
      <c r="J170" s="27"/>
    </row>
    <row r="171" spans="1:10">
      <c r="A171" s="24">
        <v>201901</v>
      </c>
      <c r="B171" s="24">
        <v>453</v>
      </c>
      <c r="C171" s="24">
        <v>15604631379</v>
      </c>
      <c r="D171" s="24">
        <v>9816030777801050</v>
      </c>
      <c r="E171" s="24">
        <v>99</v>
      </c>
      <c r="F171" s="24">
        <v>53390</v>
      </c>
      <c r="G171" s="24">
        <v>99970016</v>
      </c>
      <c r="H171" s="24" t="s">
        <v>391</v>
      </c>
      <c r="I171" s="24">
        <v>50000</v>
      </c>
      <c r="J171" s="27"/>
    </row>
    <row r="172" spans="1:10">
      <c r="A172" s="24">
        <v>201901</v>
      </c>
      <c r="B172" s="24">
        <v>456</v>
      </c>
      <c r="C172" s="24">
        <v>13214668068</v>
      </c>
      <c r="D172" s="24">
        <v>9815120975450940</v>
      </c>
      <c r="E172" s="24">
        <v>99</v>
      </c>
      <c r="F172" s="24">
        <v>53390</v>
      </c>
      <c r="G172" s="24">
        <v>99970016</v>
      </c>
      <c r="H172" s="24" t="s">
        <v>391</v>
      </c>
      <c r="I172" s="24">
        <v>50000</v>
      </c>
      <c r="J172" s="27"/>
    </row>
    <row r="173" spans="1:10">
      <c r="A173" s="24">
        <v>201901</v>
      </c>
      <c r="B173" s="24">
        <v>451</v>
      </c>
      <c r="C173" s="24">
        <v>15546513417</v>
      </c>
      <c r="D173" s="24">
        <v>9817041396528570</v>
      </c>
      <c r="E173" s="24">
        <v>99</v>
      </c>
      <c r="F173" s="24">
        <v>53390</v>
      </c>
      <c r="G173" s="24">
        <v>99970013</v>
      </c>
      <c r="H173" s="24" t="s">
        <v>391</v>
      </c>
      <c r="I173" s="24">
        <v>3868000</v>
      </c>
      <c r="J173" s="27"/>
    </row>
    <row r="174" spans="1:10">
      <c r="A174" s="24">
        <v>201901</v>
      </c>
      <c r="B174" s="24">
        <v>454</v>
      </c>
      <c r="C174" s="24">
        <v>15545755306</v>
      </c>
      <c r="D174" s="24">
        <v>9819012812279480</v>
      </c>
      <c r="E174" s="24">
        <v>99</v>
      </c>
      <c r="F174" s="24">
        <v>53390</v>
      </c>
      <c r="G174" s="24">
        <v>99970013</v>
      </c>
      <c r="H174" s="24" t="s">
        <v>391</v>
      </c>
      <c r="I174" s="24">
        <v>198380</v>
      </c>
      <c r="J174" s="27"/>
    </row>
    <row r="175" spans="1:10">
      <c r="A175" s="24">
        <v>201901</v>
      </c>
      <c r="B175" s="24">
        <v>451</v>
      </c>
      <c r="C175" s="24">
        <v>13054281568</v>
      </c>
      <c r="D175" s="24">
        <v>9815112074902200</v>
      </c>
      <c r="E175" s="24">
        <v>99</v>
      </c>
      <c r="F175" s="24">
        <v>53390</v>
      </c>
      <c r="G175" s="24">
        <v>99970013</v>
      </c>
      <c r="H175" s="24" t="s">
        <v>391</v>
      </c>
      <c r="I175" s="24">
        <v>262920</v>
      </c>
      <c r="J175" s="27"/>
    </row>
    <row r="176" spans="1:10">
      <c r="A176" s="24">
        <v>201901</v>
      </c>
      <c r="B176" s="24">
        <v>453</v>
      </c>
      <c r="C176" s="24">
        <v>13029951827</v>
      </c>
      <c r="D176" s="24">
        <v>9817122005886350</v>
      </c>
      <c r="E176" s="24">
        <v>99</v>
      </c>
      <c r="F176" s="24">
        <v>53390</v>
      </c>
      <c r="G176" s="24">
        <v>99970016</v>
      </c>
      <c r="H176" s="24" t="s">
        <v>391</v>
      </c>
      <c r="I176" s="24">
        <v>100000</v>
      </c>
      <c r="J176" s="27"/>
    </row>
    <row r="177" spans="1:10">
      <c r="A177" s="24">
        <v>201901</v>
      </c>
      <c r="B177" s="24">
        <v>453</v>
      </c>
      <c r="C177" s="24">
        <v>13029951827</v>
      </c>
      <c r="D177" s="24">
        <v>9817122005886350</v>
      </c>
      <c r="E177" s="24">
        <v>99</v>
      </c>
      <c r="F177" s="24">
        <v>53390</v>
      </c>
      <c r="G177" s="24">
        <v>99970013</v>
      </c>
      <c r="H177" s="24" t="s">
        <v>391</v>
      </c>
      <c r="I177" s="24">
        <v>417120</v>
      </c>
      <c r="J177" s="27"/>
    </row>
    <row r="178" spans="1:10">
      <c r="A178" s="24">
        <v>201901</v>
      </c>
      <c r="B178" s="24">
        <v>453</v>
      </c>
      <c r="C178" s="24">
        <v>13154537508</v>
      </c>
      <c r="D178" s="24">
        <v>9817073100872290</v>
      </c>
      <c r="E178" s="24">
        <v>99</v>
      </c>
      <c r="F178" s="24">
        <v>53390</v>
      </c>
      <c r="G178" s="24">
        <v>99970016</v>
      </c>
      <c r="H178" s="24" t="s">
        <v>391</v>
      </c>
      <c r="I178" s="24">
        <v>200000</v>
      </c>
      <c r="J178" s="27"/>
    </row>
    <row r="179" spans="1:10">
      <c r="A179" s="24">
        <v>201901</v>
      </c>
      <c r="B179" s="24">
        <v>451</v>
      </c>
      <c r="C179" s="24">
        <v>18545819376</v>
      </c>
      <c r="D179" s="24">
        <v>9818082109759830</v>
      </c>
      <c r="E179" s="24">
        <v>99</v>
      </c>
      <c r="F179" s="24">
        <v>53390</v>
      </c>
      <c r="G179" s="24">
        <v>99970016</v>
      </c>
      <c r="H179" s="24" t="s">
        <v>391</v>
      </c>
      <c r="I179" s="24">
        <v>50000</v>
      </c>
      <c r="J179" s="27"/>
    </row>
    <row r="180" spans="1:10">
      <c r="A180" s="24">
        <v>201901</v>
      </c>
      <c r="B180" s="24">
        <v>453</v>
      </c>
      <c r="C180" s="24">
        <v>15603631425</v>
      </c>
      <c r="D180" s="24">
        <v>9816033178657030</v>
      </c>
      <c r="E180" s="24">
        <v>99</v>
      </c>
      <c r="F180" s="24">
        <v>53390</v>
      </c>
      <c r="G180" s="24">
        <v>99970016</v>
      </c>
      <c r="H180" s="24" t="s">
        <v>391</v>
      </c>
      <c r="I180" s="24">
        <v>200000</v>
      </c>
      <c r="J180" s="27"/>
    </row>
    <row r="181" spans="1:10">
      <c r="A181" s="24">
        <v>201901</v>
      </c>
      <c r="B181" s="24">
        <v>458</v>
      </c>
      <c r="C181" s="24">
        <v>13204580405</v>
      </c>
      <c r="D181" s="24">
        <v>9818102610666770</v>
      </c>
      <c r="E181" s="24">
        <v>99</v>
      </c>
      <c r="F181" s="24">
        <v>53390</v>
      </c>
      <c r="G181" s="24">
        <v>99970016</v>
      </c>
      <c r="H181" s="24" t="s">
        <v>391</v>
      </c>
      <c r="I181" s="24">
        <v>100000</v>
      </c>
      <c r="J181" s="27"/>
    </row>
    <row r="182" spans="1:10">
      <c r="A182" s="24">
        <v>201901</v>
      </c>
      <c r="B182" s="24">
        <v>454</v>
      </c>
      <c r="C182" s="24">
        <v>15545413110</v>
      </c>
      <c r="D182" s="24">
        <v>9816011176616520</v>
      </c>
      <c r="E182" s="24">
        <v>99</v>
      </c>
      <c r="F182" s="24">
        <v>53390</v>
      </c>
      <c r="G182" s="24">
        <v>99970016</v>
      </c>
      <c r="H182" s="24" t="s">
        <v>391</v>
      </c>
      <c r="I182" s="24">
        <v>200000</v>
      </c>
      <c r="J182" s="27"/>
    </row>
    <row r="183" spans="1:10">
      <c r="A183" s="24">
        <v>201901</v>
      </c>
      <c r="B183" s="24">
        <v>454</v>
      </c>
      <c r="C183" s="24">
        <v>15663020339</v>
      </c>
      <c r="D183" s="24">
        <v>9818121811517530</v>
      </c>
      <c r="E183" s="24">
        <v>99</v>
      </c>
      <c r="F183" s="24">
        <v>53390</v>
      </c>
      <c r="G183" s="24">
        <v>99970013</v>
      </c>
      <c r="H183" s="24" t="s">
        <v>391</v>
      </c>
      <c r="I183" s="24">
        <v>68460</v>
      </c>
      <c r="J183" s="27"/>
    </row>
    <row r="184" spans="1:10">
      <c r="A184" s="24">
        <v>201901</v>
      </c>
      <c r="B184" s="24">
        <v>451</v>
      </c>
      <c r="C184" s="24">
        <v>13206571707</v>
      </c>
      <c r="D184" s="24">
        <v>9817090402324200</v>
      </c>
      <c r="E184" s="24">
        <v>99</v>
      </c>
      <c r="F184" s="24">
        <v>53390</v>
      </c>
      <c r="G184" s="24">
        <v>99970013</v>
      </c>
      <c r="H184" s="24" t="s">
        <v>391</v>
      </c>
      <c r="I184" s="24">
        <v>538920</v>
      </c>
      <c r="J184" s="27"/>
    </row>
    <row r="185" spans="1:10">
      <c r="A185" s="24">
        <v>201901</v>
      </c>
      <c r="B185" s="24">
        <v>451</v>
      </c>
      <c r="C185" s="24">
        <v>13206571707</v>
      </c>
      <c r="D185" s="24">
        <v>9817090402324200</v>
      </c>
      <c r="E185" s="24">
        <v>99</v>
      </c>
      <c r="F185" s="24">
        <v>53390</v>
      </c>
      <c r="G185" s="24">
        <v>99970016</v>
      </c>
      <c r="H185" s="24" t="s">
        <v>391</v>
      </c>
      <c r="I185" s="24">
        <v>3000000</v>
      </c>
      <c r="J185" s="27"/>
    </row>
    <row r="186" spans="1:10">
      <c r="A186" s="24">
        <v>201901</v>
      </c>
      <c r="B186" s="24">
        <v>451</v>
      </c>
      <c r="C186" s="24">
        <v>15546505621</v>
      </c>
      <c r="D186" s="24">
        <v>9818092610165730</v>
      </c>
      <c r="E186" s="24">
        <v>99</v>
      </c>
      <c r="F186" s="24">
        <v>53390</v>
      </c>
      <c r="G186" s="24">
        <v>99970013</v>
      </c>
      <c r="H186" s="24" t="s">
        <v>391</v>
      </c>
      <c r="I186" s="24">
        <v>900</v>
      </c>
      <c r="J186" s="27"/>
    </row>
    <row r="187" spans="1:10">
      <c r="A187" s="24">
        <v>201901</v>
      </c>
      <c r="B187" s="24">
        <v>464</v>
      </c>
      <c r="C187" s="24">
        <v>13263569004</v>
      </c>
      <c r="D187" s="24">
        <v>9819011712101200</v>
      </c>
      <c r="E187" s="24">
        <v>99</v>
      </c>
      <c r="F187" s="24">
        <v>53390</v>
      </c>
      <c r="G187" s="24">
        <v>99970016</v>
      </c>
      <c r="H187" s="24" t="s">
        <v>391</v>
      </c>
      <c r="I187" s="24">
        <v>50000</v>
      </c>
      <c r="J187" s="27"/>
    </row>
    <row r="188" spans="1:10">
      <c r="A188" s="24">
        <v>201901</v>
      </c>
      <c r="B188" s="24">
        <v>452</v>
      </c>
      <c r="C188" s="24">
        <v>13069975019</v>
      </c>
      <c r="D188" s="24">
        <v>9817110104403400</v>
      </c>
      <c r="E188" s="24">
        <v>99</v>
      </c>
      <c r="F188" s="24">
        <v>53390</v>
      </c>
      <c r="G188" s="24">
        <v>99970017</v>
      </c>
      <c r="H188" s="24" t="s">
        <v>391</v>
      </c>
      <c r="I188" s="24">
        <v>800000</v>
      </c>
      <c r="J188" s="27"/>
    </row>
    <row r="189" spans="1:10">
      <c r="A189" s="24">
        <v>201901</v>
      </c>
      <c r="B189" s="24">
        <v>453</v>
      </c>
      <c r="C189" s="24">
        <v>13115536055</v>
      </c>
      <c r="D189" s="24">
        <v>9817112705162280</v>
      </c>
      <c r="E189" s="24">
        <v>99</v>
      </c>
      <c r="F189" s="24">
        <v>53390</v>
      </c>
      <c r="G189" s="24">
        <v>99970017</v>
      </c>
      <c r="H189" s="24" t="s">
        <v>391</v>
      </c>
      <c r="I189" s="24">
        <v>50000</v>
      </c>
      <c r="J189" s="27"/>
    </row>
    <row r="190" spans="1:10">
      <c r="A190" s="24">
        <v>201901</v>
      </c>
      <c r="B190" s="24">
        <v>453</v>
      </c>
      <c r="C190" s="24">
        <v>13115536055</v>
      </c>
      <c r="D190" s="24">
        <v>9817112705162280</v>
      </c>
      <c r="E190" s="24">
        <v>99</v>
      </c>
      <c r="F190" s="24">
        <v>53390</v>
      </c>
      <c r="G190" s="24">
        <v>99970013</v>
      </c>
      <c r="H190" s="24" t="s">
        <v>391</v>
      </c>
      <c r="I190" s="24">
        <v>56640</v>
      </c>
      <c r="J190" s="27"/>
    </row>
    <row r="191" spans="1:10">
      <c r="A191" s="24">
        <v>201901</v>
      </c>
      <c r="B191" s="24">
        <v>453</v>
      </c>
      <c r="C191" s="24">
        <v>13115536055</v>
      </c>
      <c r="D191" s="24">
        <v>9817112705162280</v>
      </c>
      <c r="E191" s="24">
        <v>99</v>
      </c>
      <c r="F191" s="24">
        <v>53390</v>
      </c>
      <c r="G191" s="24">
        <v>99970016</v>
      </c>
      <c r="H191" s="24" t="s">
        <v>391</v>
      </c>
      <c r="I191" s="24">
        <v>100000</v>
      </c>
      <c r="J191" s="27"/>
    </row>
    <row r="192" spans="1:10">
      <c r="A192" s="24">
        <v>201901</v>
      </c>
      <c r="B192" s="24">
        <v>451</v>
      </c>
      <c r="C192" s="24">
        <v>15545989935</v>
      </c>
      <c r="D192" s="24">
        <v>9818020507244950</v>
      </c>
      <c r="E192" s="24">
        <v>99</v>
      </c>
      <c r="F192" s="24">
        <v>53390</v>
      </c>
      <c r="G192" s="24">
        <v>99970013</v>
      </c>
      <c r="H192" s="24" t="s">
        <v>391</v>
      </c>
      <c r="I192" s="24">
        <v>0</v>
      </c>
      <c r="J192" s="27"/>
    </row>
    <row r="193" spans="1:10">
      <c r="A193" s="24">
        <v>201901</v>
      </c>
      <c r="B193" s="24">
        <v>452</v>
      </c>
      <c r="C193" s="24">
        <v>13089740575</v>
      </c>
      <c r="D193" s="24">
        <v>9816050980206980</v>
      </c>
      <c r="E193" s="24">
        <v>99</v>
      </c>
      <c r="F193" s="24">
        <v>53390</v>
      </c>
      <c r="G193" s="24">
        <v>99970013</v>
      </c>
      <c r="H193" s="24" t="s">
        <v>391</v>
      </c>
      <c r="I193" s="24">
        <v>8100</v>
      </c>
      <c r="J193" s="27"/>
    </row>
    <row r="194" spans="1:10">
      <c r="A194" s="24">
        <v>201901</v>
      </c>
      <c r="B194" s="24">
        <v>452</v>
      </c>
      <c r="C194" s="24">
        <v>13089740575</v>
      </c>
      <c r="D194" s="24">
        <v>9816050980206980</v>
      </c>
      <c r="E194" s="24">
        <v>99</v>
      </c>
      <c r="F194" s="24">
        <v>53390</v>
      </c>
      <c r="G194" s="24">
        <v>99970016</v>
      </c>
      <c r="H194" s="24" t="s">
        <v>391</v>
      </c>
      <c r="I194" s="24">
        <v>50000</v>
      </c>
      <c r="J194" s="27"/>
    </row>
    <row r="195" spans="1:10">
      <c r="A195" s="24">
        <v>201901</v>
      </c>
      <c r="B195" s="24">
        <v>453</v>
      </c>
      <c r="C195" s="24">
        <v>13114536307</v>
      </c>
      <c r="D195" s="24">
        <v>9818041608460560</v>
      </c>
      <c r="E195" s="24">
        <v>99</v>
      </c>
      <c r="F195" s="24">
        <v>53390</v>
      </c>
      <c r="G195" s="24">
        <v>99970013</v>
      </c>
      <c r="H195" s="24" t="s">
        <v>391</v>
      </c>
      <c r="I195" s="24">
        <v>104440</v>
      </c>
      <c r="J195" s="27"/>
    </row>
    <row r="196" spans="1:10">
      <c r="A196" s="24">
        <v>201901</v>
      </c>
      <c r="B196" s="24">
        <v>451</v>
      </c>
      <c r="C196" s="24">
        <v>15545540032</v>
      </c>
      <c r="D196" s="24">
        <v>101105273082804</v>
      </c>
      <c r="E196" s="24">
        <v>99</v>
      </c>
      <c r="F196" s="24">
        <v>53390</v>
      </c>
      <c r="G196" s="24">
        <v>99970013</v>
      </c>
      <c r="H196" s="24" t="s">
        <v>391</v>
      </c>
      <c r="I196" s="24">
        <v>341460</v>
      </c>
      <c r="J196" s="27"/>
    </row>
    <row r="197" spans="1:10">
      <c r="A197" s="24">
        <v>201901</v>
      </c>
      <c r="B197" s="24">
        <v>451</v>
      </c>
      <c r="C197" s="24">
        <v>15545540032</v>
      </c>
      <c r="D197" s="24">
        <v>101105273082804</v>
      </c>
      <c r="E197" s="24">
        <v>99</v>
      </c>
      <c r="F197" s="24">
        <v>53390</v>
      </c>
      <c r="G197" s="24">
        <v>99970016</v>
      </c>
      <c r="H197" s="24" t="s">
        <v>391</v>
      </c>
      <c r="I197" s="24">
        <v>400000</v>
      </c>
      <c r="J197" s="27"/>
    </row>
    <row r="198" spans="1:10">
      <c r="A198" s="24">
        <v>201901</v>
      </c>
      <c r="B198" s="24">
        <v>451</v>
      </c>
      <c r="C198" s="24">
        <v>13100874110</v>
      </c>
      <c r="D198" s="24">
        <v>100708025110887</v>
      </c>
      <c r="E198" s="24">
        <v>99</v>
      </c>
      <c r="F198" s="24">
        <v>53390</v>
      </c>
      <c r="G198" s="24">
        <v>99970013</v>
      </c>
      <c r="H198" s="24" t="s">
        <v>391</v>
      </c>
      <c r="I198" s="24">
        <v>156240</v>
      </c>
      <c r="J198" s="27"/>
    </row>
    <row r="199" spans="1:10">
      <c r="A199" s="24">
        <v>201901</v>
      </c>
      <c r="B199" s="24">
        <v>451</v>
      </c>
      <c r="C199" s="24">
        <v>13100874110</v>
      </c>
      <c r="D199" s="24">
        <v>100708025110887</v>
      </c>
      <c r="E199" s="24">
        <v>99</v>
      </c>
      <c r="F199" s="24">
        <v>53390</v>
      </c>
      <c r="G199" s="24">
        <v>99970016</v>
      </c>
      <c r="H199" s="24" t="s">
        <v>391</v>
      </c>
      <c r="I199" s="24">
        <v>800000</v>
      </c>
      <c r="J199" s="27"/>
    </row>
    <row r="200" spans="1:10">
      <c r="A200" s="24">
        <v>201901</v>
      </c>
      <c r="B200" s="24">
        <v>453</v>
      </c>
      <c r="C200" s="24">
        <v>13136885291</v>
      </c>
      <c r="D200" s="24">
        <v>9818042508615540</v>
      </c>
      <c r="E200" s="24">
        <v>99</v>
      </c>
      <c r="F200" s="24">
        <v>53390</v>
      </c>
      <c r="G200" s="24">
        <v>99970013</v>
      </c>
      <c r="H200" s="24" t="s">
        <v>391</v>
      </c>
      <c r="I200" s="24">
        <v>760410</v>
      </c>
      <c r="J200" s="27"/>
    </row>
    <row r="201" spans="1:10">
      <c r="A201" s="24">
        <v>201901</v>
      </c>
      <c r="B201" s="24">
        <v>452</v>
      </c>
      <c r="C201" s="24">
        <v>13100920367</v>
      </c>
      <c r="D201" s="24">
        <v>9817101203658730</v>
      </c>
      <c r="E201" s="24">
        <v>99</v>
      </c>
      <c r="F201" s="24">
        <v>53390</v>
      </c>
      <c r="G201" s="24">
        <v>99970013</v>
      </c>
      <c r="H201" s="24" t="s">
        <v>391</v>
      </c>
      <c r="I201" s="24">
        <v>1048550</v>
      </c>
      <c r="J201" s="27"/>
    </row>
    <row r="202" spans="1:10">
      <c r="A202" s="24">
        <v>201901</v>
      </c>
      <c r="B202" s="24">
        <v>454</v>
      </c>
      <c r="C202" s="24">
        <v>15545426286</v>
      </c>
      <c r="D202" s="24">
        <v>9818102910710300</v>
      </c>
      <c r="E202" s="24">
        <v>99</v>
      </c>
      <c r="F202" s="24">
        <v>53390</v>
      </c>
      <c r="G202" s="24">
        <v>99970016</v>
      </c>
      <c r="H202" s="24" t="s">
        <v>391</v>
      </c>
      <c r="I202" s="24">
        <v>800000</v>
      </c>
      <c r="J202" s="27"/>
    </row>
    <row r="203" spans="1:10">
      <c r="A203" s="24">
        <v>201901</v>
      </c>
      <c r="B203" s="24">
        <v>454</v>
      </c>
      <c r="C203" s="24">
        <v>13045419356</v>
      </c>
      <c r="D203" s="24">
        <v>9818120611318680</v>
      </c>
      <c r="E203" s="24">
        <v>99</v>
      </c>
      <c r="F203" s="24">
        <v>53390</v>
      </c>
      <c r="G203" s="24">
        <v>99970016</v>
      </c>
      <c r="H203" s="24" t="s">
        <v>391</v>
      </c>
      <c r="I203" s="24">
        <v>400000</v>
      </c>
      <c r="J203" s="27"/>
    </row>
    <row r="204" spans="1:10">
      <c r="A204" s="24">
        <v>201901</v>
      </c>
      <c r="B204" s="24">
        <v>452</v>
      </c>
      <c r="C204" s="24">
        <v>13069970854</v>
      </c>
      <c r="D204" s="24">
        <v>9816080983575180</v>
      </c>
      <c r="E204" s="24">
        <v>99</v>
      </c>
      <c r="F204" s="24">
        <v>53390</v>
      </c>
      <c r="G204" s="24">
        <v>99970013</v>
      </c>
      <c r="H204" s="24" t="s">
        <v>391</v>
      </c>
      <c r="I204" s="24">
        <v>12810</v>
      </c>
      <c r="J204" s="27"/>
    </row>
    <row r="205" spans="1:10">
      <c r="A205" s="24">
        <v>201901</v>
      </c>
      <c r="B205" s="24">
        <v>452</v>
      </c>
      <c r="C205" s="24">
        <v>13069970854</v>
      </c>
      <c r="D205" s="24">
        <v>9816080983575180</v>
      </c>
      <c r="E205" s="24">
        <v>99</v>
      </c>
      <c r="F205" s="24">
        <v>53390</v>
      </c>
      <c r="G205" s="24">
        <v>99970016</v>
      </c>
      <c r="H205" s="24" t="s">
        <v>391</v>
      </c>
      <c r="I205" s="24">
        <v>400000</v>
      </c>
      <c r="J205" s="27"/>
    </row>
    <row r="206" spans="1:10">
      <c r="A206" s="24">
        <v>201901</v>
      </c>
      <c r="B206" s="24">
        <v>459</v>
      </c>
      <c r="C206" s="24">
        <v>13039826317</v>
      </c>
      <c r="D206" s="24">
        <v>9815102773691000</v>
      </c>
      <c r="E206" s="24">
        <v>99</v>
      </c>
      <c r="F206" s="24">
        <v>53390</v>
      </c>
      <c r="G206" s="24">
        <v>99970013</v>
      </c>
      <c r="H206" s="24" t="s">
        <v>391</v>
      </c>
      <c r="I206" s="24">
        <v>14262300</v>
      </c>
      <c r="J206" s="27"/>
    </row>
    <row r="207" spans="1:10">
      <c r="A207" s="24">
        <v>201901</v>
      </c>
      <c r="B207" s="24">
        <v>453</v>
      </c>
      <c r="C207" s="24">
        <v>13224639887</v>
      </c>
      <c r="D207" s="24">
        <v>9815092772833380</v>
      </c>
      <c r="E207" s="24">
        <v>99</v>
      </c>
      <c r="F207" s="24">
        <v>53390</v>
      </c>
      <c r="G207" s="24">
        <v>99970016</v>
      </c>
      <c r="H207" s="24" t="s">
        <v>391</v>
      </c>
      <c r="I207" s="24">
        <v>200000</v>
      </c>
      <c r="J207" s="27"/>
    </row>
    <row r="208" spans="1:10">
      <c r="A208" s="24">
        <v>201901</v>
      </c>
      <c r="B208" s="24">
        <v>468</v>
      </c>
      <c r="C208" s="24">
        <v>15545903995</v>
      </c>
      <c r="D208" s="24">
        <v>9713042218943040</v>
      </c>
      <c r="E208" s="24">
        <v>99</v>
      </c>
      <c r="F208" s="24">
        <v>53390</v>
      </c>
      <c r="G208" s="24">
        <v>99970016</v>
      </c>
      <c r="H208" s="24" t="s">
        <v>391</v>
      </c>
      <c r="I208" s="24">
        <v>100000</v>
      </c>
      <c r="J208" s="27"/>
    </row>
    <row r="209" spans="1:10">
      <c r="A209" s="24">
        <v>201901</v>
      </c>
      <c r="B209" s="24">
        <v>452</v>
      </c>
      <c r="C209" s="24">
        <v>13114620185</v>
      </c>
      <c r="D209" s="24">
        <v>9817111404811380</v>
      </c>
      <c r="E209" s="24">
        <v>99</v>
      </c>
      <c r="F209" s="24">
        <v>53390</v>
      </c>
      <c r="G209" s="24">
        <v>99970016</v>
      </c>
      <c r="H209" s="24" t="s">
        <v>391</v>
      </c>
      <c r="I209" s="24">
        <v>800000</v>
      </c>
      <c r="J209" s="27"/>
    </row>
    <row r="210" spans="1:10">
      <c r="A210" s="24">
        <v>201901</v>
      </c>
      <c r="B210" s="24">
        <v>451</v>
      </c>
      <c r="C210" s="24">
        <v>18504609615</v>
      </c>
      <c r="D210" s="24">
        <v>9819013012298520</v>
      </c>
      <c r="E210" s="24">
        <v>99</v>
      </c>
      <c r="F210" s="24">
        <v>53390</v>
      </c>
      <c r="G210" s="24">
        <v>99970013</v>
      </c>
      <c r="H210" s="24" t="s">
        <v>391</v>
      </c>
      <c r="I210" s="24">
        <v>500</v>
      </c>
      <c r="J210" s="27"/>
    </row>
    <row r="211" spans="1:10">
      <c r="A211" s="24">
        <v>201901</v>
      </c>
      <c r="B211" s="24">
        <v>451</v>
      </c>
      <c r="C211" s="24">
        <v>13125911397</v>
      </c>
      <c r="D211" s="24">
        <v>9816032178221190</v>
      </c>
      <c r="E211" s="24">
        <v>99</v>
      </c>
      <c r="F211" s="24">
        <v>53390</v>
      </c>
      <c r="G211" s="24">
        <v>99970013</v>
      </c>
      <c r="H211" s="24" t="s">
        <v>391</v>
      </c>
      <c r="I211" s="24">
        <v>43500</v>
      </c>
      <c r="J211" s="27"/>
    </row>
    <row r="212" spans="1:10">
      <c r="A212" s="24">
        <v>201901</v>
      </c>
      <c r="B212" s="24">
        <v>451</v>
      </c>
      <c r="C212" s="24">
        <v>15636160874</v>
      </c>
      <c r="D212" s="24">
        <v>9816061381580380</v>
      </c>
      <c r="E212" s="24">
        <v>99</v>
      </c>
      <c r="F212" s="24">
        <v>53390</v>
      </c>
      <c r="G212" s="24">
        <v>99970016</v>
      </c>
      <c r="H212" s="24" t="s">
        <v>391</v>
      </c>
      <c r="I212" s="24">
        <v>400000</v>
      </c>
      <c r="J212" s="27"/>
    </row>
    <row r="213" spans="1:10">
      <c r="A213" s="24">
        <v>201901</v>
      </c>
      <c r="B213" s="24">
        <v>451</v>
      </c>
      <c r="C213" s="24">
        <v>15663875317</v>
      </c>
      <c r="D213" s="24">
        <v>9817042897110620</v>
      </c>
      <c r="E213" s="24">
        <v>99</v>
      </c>
      <c r="F213" s="24">
        <v>53390</v>
      </c>
      <c r="G213" s="24">
        <v>99970016</v>
      </c>
      <c r="H213" s="24" t="s">
        <v>391</v>
      </c>
      <c r="I213" s="24">
        <v>400000</v>
      </c>
      <c r="J213" s="27"/>
    </row>
    <row r="214" spans="1:10">
      <c r="A214" s="24">
        <v>201901</v>
      </c>
      <c r="B214" s="24">
        <v>451</v>
      </c>
      <c r="C214" s="24">
        <v>13029726327</v>
      </c>
      <c r="D214" s="24">
        <v>9816031578020570</v>
      </c>
      <c r="E214" s="24">
        <v>99</v>
      </c>
      <c r="F214" s="24">
        <v>53390</v>
      </c>
      <c r="G214" s="24">
        <v>99970016</v>
      </c>
      <c r="H214" s="24" t="s">
        <v>391</v>
      </c>
      <c r="I214" s="24">
        <v>400000</v>
      </c>
      <c r="J214" s="27"/>
    </row>
    <row r="215" spans="1:10">
      <c r="A215" s="24">
        <v>201901</v>
      </c>
      <c r="B215" s="24">
        <v>451</v>
      </c>
      <c r="C215" s="24">
        <v>13029726327</v>
      </c>
      <c r="D215" s="24">
        <v>9816031578020570</v>
      </c>
      <c r="E215" s="24">
        <v>99</v>
      </c>
      <c r="F215" s="24">
        <v>53390</v>
      </c>
      <c r="G215" s="24">
        <v>99970013</v>
      </c>
      <c r="H215" s="24" t="s">
        <v>391</v>
      </c>
      <c r="I215" s="24">
        <v>868560</v>
      </c>
      <c r="J215" s="27"/>
    </row>
    <row r="216" spans="1:10">
      <c r="A216" s="24">
        <v>201901</v>
      </c>
      <c r="B216" s="24">
        <v>451</v>
      </c>
      <c r="C216" s="24">
        <v>15561582291</v>
      </c>
      <c r="D216" s="24">
        <v>9817111604883130</v>
      </c>
      <c r="E216" s="24">
        <v>99</v>
      </c>
      <c r="F216" s="24">
        <v>53390</v>
      </c>
      <c r="G216" s="24">
        <v>99970013</v>
      </c>
      <c r="H216" s="24" t="s">
        <v>391</v>
      </c>
      <c r="I216" s="24">
        <v>5157750</v>
      </c>
      <c r="J216" s="27"/>
    </row>
    <row r="217" spans="1:10">
      <c r="A217" s="24">
        <v>201901</v>
      </c>
      <c r="B217" s="24">
        <v>451</v>
      </c>
      <c r="C217" s="24">
        <v>13029807572</v>
      </c>
      <c r="D217" s="24">
        <v>9816020377184640</v>
      </c>
      <c r="E217" s="24">
        <v>99</v>
      </c>
      <c r="F217" s="24">
        <v>53390</v>
      </c>
      <c r="G217" s="24">
        <v>99970016</v>
      </c>
      <c r="H217" s="24" t="s">
        <v>391</v>
      </c>
      <c r="I217" s="24">
        <v>50000</v>
      </c>
      <c r="J217" s="27"/>
    </row>
    <row r="218" spans="1:10">
      <c r="A218" s="24">
        <v>201901</v>
      </c>
      <c r="B218" s="24">
        <v>451</v>
      </c>
      <c r="C218" s="24">
        <v>13199520937</v>
      </c>
      <c r="D218" s="24">
        <v>9817092503157040</v>
      </c>
      <c r="E218" s="24">
        <v>99</v>
      </c>
      <c r="F218" s="24">
        <v>53390</v>
      </c>
      <c r="G218" s="24">
        <v>99970013</v>
      </c>
      <c r="H218" s="24" t="s">
        <v>391</v>
      </c>
      <c r="I218" s="24">
        <v>2700</v>
      </c>
      <c r="J218" s="27"/>
    </row>
    <row r="219" spans="1:10">
      <c r="A219" s="24">
        <v>201901</v>
      </c>
      <c r="B219" s="24">
        <v>457</v>
      </c>
      <c r="C219" s="24">
        <v>15604577963</v>
      </c>
      <c r="D219" s="24">
        <v>9818073009644530</v>
      </c>
      <c r="E219" s="24">
        <v>99</v>
      </c>
      <c r="F219" s="24">
        <v>53390</v>
      </c>
      <c r="G219" s="24">
        <v>99970016</v>
      </c>
      <c r="H219" s="24" t="s">
        <v>391</v>
      </c>
      <c r="I219" s="24">
        <v>86960</v>
      </c>
      <c r="J219" s="27"/>
    </row>
    <row r="220" spans="1:10">
      <c r="A220" s="24">
        <v>201901</v>
      </c>
      <c r="B220" s="24">
        <v>455</v>
      </c>
      <c r="C220" s="24">
        <v>15545554134</v>
      </c>
      <c r="D220" s="24">
        <v>9818112711175600</v>
      </c>
      <c r="E220" s="24">
        <v>99</v>
      </c>
      <c r="F220" s="24">
        <v>53390</v>
      </c>
      <c r="G220" s="24">
        <v>99970016</v>
      </c>
      <c r="H220" s="24" t="s">
        <v>391</v>
      </c>
      <c r="I220" s="24">
        <v>50000</v>
      </c>
      <c r="J220" s="27"/>
    </row>
    <row r="221" spans="1:10">
      <c r="A221" s="24">
        <v>201901</v>
      </c>
      <c r="B221" s="24">
        <v>458</v>
      </c>
      <c r="C221" s="24">
        <v>13089625051</v>
      </c>
      <c r="D221" s="24">
        <v>9816040178686730</v>
      </c>
      <c r="E221" s="24">
        <v>99</v>
      </c>
      <c r="F221" s="24">
        <v>53390</v>
      </c>
      <c r="G221" s="24">
        <v>99970013</v>
      </c>
      <c r="H221" s="24" t="s">
        <v>391</v>
      </c>
      <c r="I221" s="24">
        <v>22320</v>
      </c>
      <c r="J221" s="27"/>
    </row>
    <row r="222" spans="1:10">
      <c r="A222" s="24">
        <v>201901</v>
      </c>
      <c r="B222" s="24">
        <v>458</v>
      </c>
      <c r="C222" s="24">
        <v>13089625051</v>
      </c>
      <c r="D222" s="24">
        <v>9816040178686730</v>
      </c>
      <c r="E222" s="24">
        <v>99</v>
      </c>
      <c r="F222" s="24">
        <v>53390</v>
      </c>
      <c r="G222" s="24">
        <v>99970016</v>
      </c>
      <c r="H222" s="24" t="s">
        <v>391</v>
      </c>
      <c r="I222" s="24">
        <v>50000</v>
      </c>
      <c r="J222" s="27"/>
    </row>
    <row r="223" spans="1:10">
      <c r="A223" s="24">
        <v>201901</v>
      </c>
      <c r="B223" s="24">
        <v>451</v>
      </c>
      <c r="C223" s="24">
        <v>18503632002</v>
      </c>
      <c r="D223" s="24">
        <v>9818070609518100</v>
      </c>
      <c r="E223" s="24">
        <v>99</v>
      </c>
      <c r="F223" s="24">
        <v>53390</v>
      </c>
      <c r="G223" s="24">
        <v>99970016</v>
      </c>
      <c r="H223" s="24" t="s">
        <v>391</v>
      </c>
      <c r="I223" s="24">
        <v>100000</v>
      </c>
      <c r="J223" s="27"/>
    </row>
    <row r="224" spans="1:10">
      <c r="A224" s="24">
        <v>201901</v>
      </c>
      <c r="B224" s="24">
        <v>451</v>
      </c>
      <c r="C224" s="24">
        <v>15694519513</v>
      </c>
      <c r="D224" s="24">
        <v>9816101986860310</v>
      </c>
      <c r="E224" s="24">
        <v>99</v>
      </c>
      <c r="F224" s="24">
        <v>53390</v>
      </c>
      <c r="G224" s="24">
        <v>99970016</v>
      </c>
      <c r="H224" s="24" t="s">
        <v>391</v>
      </c>
      <c r="I224" s="24">
        <v>800000</v>
      </c>
      <c r="J224" s="27"/>
    </row>
    <row r="225" spans="1:10">
      <c r="A225" s="24">
        <v>201901</v>
      </c>
      <c r="B225" s="24">
        <v>459</v>
      </c>
      <c r="C225" s="24">
        <v>15604593101</v>
      </c>
      <c r="D225" s="24">
        <v>9816031077881550</v>
      </c>
      <c r="E225" s="24">
        <v>99</v>
      </c>
      <c r="F225" s="24">
        <v>53390</v>
      </c>
      <c r="G225" s="24">
        <v>99970016</v>
      </c>
      <c r="H225" s="24" t="s">
        <v>391</v>
      </c>
      <c r="I225" s="24">
        <v>800000</v>
      </c>
      <c r="J225" s="27"/>
    </row>
    <row r="226" spans="1:10">
      <c r="A226" s="24">
        <v>201901</v>
      </c>
      <c r="B226" s="24">
        <v>459</v>
      </c>
      <c r="C226" s="24">
        <v>13199407682</v>
      </c>
      <c r="D226" s="24">
        <v>9816082584202310</v>
      </c>
      <c r="E226" s="24">
        <v>99</v>
      </c>
      <c r="F226" s="24">
        <v>53390</v>
      </c>
      <c r="G226" s="24">
        <v>99970016</v>
      </c>
      <c r="H226" s="24" t="s">
        <v>391</v>
      </c>
      <c r="I226" s="24">
        <v>100000</v>
      </c>
      <c r="J226" s="27"/>
    </row>
    <row r="227" spans="1:10">
      <c r="A227" s="24">
        <v>201901</v>
      </c>
      <c r="B227" s="24">
        <v>459</v>
      </c>
      <c r="C227" s="24">
        <v>13199407682</v>
      </c>
      <c r="D227" s="24">
        <v>9816082584202310</v>
      </c>
      <c r="E227" s="24">
        <v>99</v>
      </c>
      <c r="F227" s="24">
        <v>53390</v>
      </c>
      <c r="G227" s="24">
        <v>99970013</v>
      </c>
      <c r="H227" s="24" t="s">
        <v>391</v>
      </c>
      <c r="I227" s="24">
        <v>120400</v>
      </c>
      <c r="J227" s="27"/>
    </row>
    <row r="228" spans="1:10">
      <c r="A228" s="24">
        <v>201901</v>
      </c>
      <c r="B228" s="24">
        <v>451</v>
      </c>
      <c r="C228" s="24">
        <v>13159878569</v>
      </c>
      <c r="D228" s="24">
        <v>9816121490305070</v>
      </c>
      <c r="E228" s="24">
        <v>99</v>
      </c>
      <c r="F228" s="24">
        <v>53390</v>
      </c>
      <c r="G228" s="24">
        <v>99970016</v>
      </c>
      <c r="H228" s="24" t="s">
        <v>391</v>
      </c>
      <c r="I228" s="24">
        <v>100000</v>
      </c>
      <c r="J228" s="27"/>
    </row>
    <row r="229" spans="1:10">
      <c r="A229" s="24">
        <v>201901</v>
      </c>
      <c r="B229" s="24">
        <v>451</v>
      </c>
      <c r="C229" s="24">
        <v>13212810172</v>
      </c>
      <c r="D229" s="24">
        <v>9818112711173660</v>
      </c>
      <c r="E229" s="24">
        <v>99</v>
      </c>
      <c r="F229" s="24">
        <v>53390</v>
      </c>
      <c r="G229" s="24">
        <v>99970013</v>
      </c>
      <c r="H229" s="24" t="s">
        <v>391</v>
      </c>
      <c r="I229" s="24">
        <v>645280</v>
      </c>
      <c r="J229" s="27"/>
    </row>
    <row r="230" spans="1:10">
      <c r="A230" s="24">
        <v>201901</v>
      </c>
      <c r="B230" s="24">
        <v>451</v>
      </c>
      <c r="C230" s="24">
        <v>18686731760</v>
      </c>
      <c r="D230" s="24">
        <v>9818120411286670</v>
      </c>
      <c r="E230" s="24">
        <v>99</v>
      </c>
      <c r="F230" s="24">
        <v>53390</v>
      </c>
      <c r="G230" s="24">
        <v>99970016</v>
      </c>
      <c r="H230" s="24" t="s">
        <v>391</v>
      </c>
      <c r="I230" s="24">
        <v>100000</v>
      </c>
      <c r="J230" s="27"/>
    </row>
    <row r="231" spans="1:10">
      <c r="A231" s="24">
        <v>201901</v>
      </c>
      <c r="B231" s="24">
        <v>451</v>
      </c>
      <c r="C231" s="24">
        <v>13009803147</v>
      </c>
      <c r="D231" s="24">
        <v>9816070582524720</v>
      </c>
      <c r="E231" s="24">
        <v>99</v>
      </c>
      <c r="F231" s="24">
        <v>53390</v>
      </c>
      <c r="G231" s="24">
        <v>99970016</v>
      </c>
      <c r="H231" s="24" t="s">
        <v>391</v>
      </c>
      <c r="I231" s="24">
        <v>50000</v>
      </c>
      <c r="J231" s="27"/>
    </row>
    <row r="232" spans="1:10">
      <c r="A232" s="24">
        <v>201901</v>
      </c>
      <c r="B232" s="24">
        <v>459</v>
      </c>
      <c r="C232" s="24">
        <v>18603679568</v>
      </c>
      <c r="D232" s="24">
        <v>9815061169665820</v>
      </c>
      <c r="E232" s="24">
        <v>99</v>
      </c>
      <c r="F232" s="24">
        <v>53390</v>
      </c>
      <c r="G232" s="24">
        <v>99970016</v>
      </c>
      <c r="H232" s="24" t="s">
        <v>391</v>
      </c>
      <c r="I232" s="24">
        <v>800000</v>
      </c>
      <c r="J232" s="27"/>
    </row>
    <row r="233" spans="1:10">
      <c r="A233" s="24">
        <v>201901</v>
      </c>
      <c r="B233" s="24">
        <v>451</v>
      </c>
      <c r="C233" s="24">
        <v>18503650524</v>
      </c>
      <c r="D233" s="24">
        <v>9817101903852550</v>
      </c>
      <c r="E233" s="24">
        <v>99</v>
      </c>
      <c r="F233" s="24">
        <v>53390</v>
      </c>
      <c r="G233" s="24">
        <v>99970016</v>
      </c>
      <c r="H233" s="24" t="s">
        <v>391</v>
      </c>
      <c r="I233" s="24">
        <v>50000</v>
      </c>
      <c r="J233" s="27"/>
    </row>
    <row r="234" spans="1:10">
      <c r="A234" s="24">
        <v>201901</v>
      </c>
      <c r="B234" s="24">
        <v>451</v>
      </c>
      <c r="C234" s="24">
        <v>18503650524</v>
      </c>
      <c r="D234" s="24">
        <v>9817101903852550</v>
      </c>
      <c r="E234" s="24">
        <v>99</v>
      </c>
      <c r="F234" s="24">
        <v>53390</v>
      </c>
      <c r="G234" s="24">
        <v>99970013</v>
      </c>
      <c r="H234" s="24" t="s">
        <v>391</v>
      </c>
      <c r="I234" s="24">
        <v>53640</v>
      </c>
      <c r="J234" s="27"/>
    </row>
    <row r="235" spans="1:10">
      <c r="A235" s="24">
        <v>201901</v>
      </c>
      <c r="B235" s="24">
        <v>451</v>
      </c>
      <c r="C235" s="24">
        <v>15561563870</v>
      </c>
      <c r="D235" s="24">
        <v>9816092685848590</v>
      </c>
      <c r="E235" s="24">
        <v>99</v>
      </c>
      <c r="F235" s="24">
        <v>53390</v>
      </c>
      <c r="G235" s="24">
        <v>99970016</v>
      </c>
      <c r="H235" s="24" t="s">
        <v>391</v>
      </c>
      <c r="I235" s="24">
        <v>50000</v>
      </c>
      <c r="J235" s="27"/>
    </row>
    <row r="236" spans="1:10">
      <c r="A236" s="24">
        <v>201901</v>
      </c>
      <c r="B236" s="24">
        <v>458</v>
      </c>
      <c r="C236" s="24">
        <v>13134583975</v>
      </c>
      <c r="D236" s="24">
        <v>9817070700066350</v>
      </c>
      <c r="E236" s="24">
        <v>99</v>
      </c>
      <c r="F236" s="24">
        <v>53390</v>
      </c>
      <c r="G236" s="24">
        <v>99970013</v>
      </c>
      <c r="H236" s="24" t="s">
        <v>391</v>
      </c>
      <c r="I236" s="24">
        <v>307600</v>
      </c>
      <c r="J236" s="27"/>
    </row>
    <row r="237" spans="1:10">
      <c r="A237" s="24">
        <v>201901</v>
      </c>
      <c r="B237" s="24">
        <v>451</v>
      </c>
      <c r="C237" s="24">
        <v>15546405596</v>
      </c>
      <c r="D237" s="24">
        <v>9817032495617800</v>
      </c>
      <c r="E237" s="24">
        <v>99</v>
      </c>
      <c r="F237" s="24">
        <v>53390</v>
      </c>
      <c r="G237" s="24">
        <v>99970013</v>
      </c>
      <c r="H237" s="24" t="s">
        <v>391</v>
      </c>
      <c r="I237" s="24">
        <v>639870</v>
      </c>
      <c r="J237" s="27"/>
    </row>
    <row r="238" spans="1:10">
      <c r="A238" s="24">
        <v>201901</v>
      </c>
      <c r="B238" s="24">
        <v>451</v>
      </c>
      <c r="C238" s="24">
        <v>15546405596</v>
      </c>
      <c r="D238" s="24">
        <v>9817032495617800</v>
      </c>
      <c r="E238" s="24">
        <v>99</v>
      </c>
      <c r="F238" s="24">
        <v>53390</v>
      </c>
      <c r="G238" s="24">
        <v>99970016</v>
      </c>
      <c r="H238" s="24" t="s">
        <v>391</v>
      </c>
      <c r="I238" s="24">
        <v>800000</v>
      </c>
      <c r="J238" s="27"/>
    </row>
    <row r="239" spans="1:10">
      <c r="A239" s="24">
        <v>201901</v>
      </c>
      <c r="B239" s="24">
        <v>451</v>
      </c>
      <c r="C239" s="24">
        <v>18686782050</v>
      </c>
      <c r="D239" s="24">
        <v>9816121990669030</v>
      </c>
      <c r="E239" s="24">
        <v>99</v>
      </c>
      <c r="F239" s="24">
        <v>53390</v>
      </c>
      <c r="G239" s="24">
        <v>99970013</v>
      </c>
      <c r="H239" s="24" t="s">
        <v>391</v>
      </c>
      <c r="I239" s="24">
        <v>8013950</v>
      </c>
      <c r="J239" s="27"/>
    </row>
    <row r="240" spans="1:10">
      <c r="A240" s="24">
        <v>201902</v>
      </c>
      <c r="B240" s="24">
        <v>451</v>
      </c>
      <c r="C240" s="24">
        <v>15545540032</v>
      </c>
      <c r="D240" s="24">
        <v>101105273082804</v>
      </c>
      <c r="E240" s="24">
        <v>99</v>
      </c>
      <c r="F240" s="24">
        <v>53390</v>
      </c>
      <c r="G240" s="24">
        <v>99970013</v>
      </c>
      <c r="H240" s="24" t="s">
        <v>391</v>
      </c>
      <c r="I240" s="24">
        <v>118860</v>
      </c>
      <c r="J240" s="27"/>
    </row>
    <row r="241" spans="1:10">
      <c r="A241" s="24">
        <v>201902</v>
      </c>
      <c r="B241" s="24">
        <v>451</v>
      </c>
      <c r="C241" s="24">
        <v>15545540032</v>
      </c>
      <c r="D241" s="24">
        <v>101105273082804</v>
      </c>
      <c r="E241" s="24">
        <v>99</v>
      </c>
      <c r="F241" s="24">
        <v>53390</v>
      </c>
      <c r="G241" s="24">
        <v>99970016</v>
      </c>
      <c r="H241" s="24" t="s">
        <v>391</v>
      </c>
      <c r="I241" s="24">
        <v>400000</v>
      </c>
      <c r="J241" s="27"/>
    </row>
    <row r="242" spans="1:10">
      <c r="A242" s="24">
        <v>201902</v>
      </c>
      <c r="B242" s="24">
        <v>451</v>
      </c>
      <c r="C242" s="24">
        <v>13029807572</v>
      </c>
      <c r="D242" s="24">
        <v>9816020377184640</v>
      </c>
      <c r="E242" s="24">
        <v>99</v>
      </c>
      <c r="F242" s="24">
        <v>53390</v>
      </c>
      <c r="G242" s="24">
        <v>99970016</v>
      </c>
      <c r="H242" s="24" t="s">
        <v>391</v>
      </c>
      <c r="I242" s="24">
        <v>50000</v>
      </c>
      <c r="J242" s="27"/>
    </row>
    <row r="243" spans="1:10">
      <c r="A243" s="24">
        <v>201902</v>
      </c>
      <c r="B243" s="24">
        <v>451</v>
      </c>
      <c r="C243" s="24">
        <v>18545160373</v>
      </c>
      <c r="D243" s="24">
        <v>9819021912613540</v>
      </c>
      <c r="E243" s="24">
        <v>99</v>
      </c>
      <c r="F243" s="24">
        <v>53390</v>
      </c>
      <c r="G243" s="24">
        <v>99970016</v>
      </c>
      <c r="H243" s="24" t="s">
        <v>391</v>
      </c>
      <c r="I243" s="24">
        <v>400000</v>
      </c>
      <c r="J243" s="27"/>
    </row>
    <row r="244" spans="1:10">
      <c r="A244" s="24">
        <v>201902</v>
      </c>
      <c r="B244" s="24">
        <v>451</v>
      </c>
      <c r="C244" s="24">
        <v>13274509774</v>
      </c>
      <c r="D244" s="24">
        <v>9817102704234780</v>
      </c>
      <c r="E244" s="24">
        <v>99</v>
      </c>
      <c r="F244" s="24">
        <v>53390</v>
      </c>
      <c r="G244" s="24">
        <v>99970013</v>
      </c>
      <c r="H244" s="24" t="s">
        <v>391</v>
      </c>
      <c r="I244" s="24">
        <v>153400</v>
      </c>
      <c r="J244" s="27"/>
    </row>
    <row r="245" spans="1:10">
      <c r="A245" s="24">
        <v>201902</v>
      </c>
      <c r="B245" s="24">
        <v>451</v>
      </c>
      <c r="C245" s="24">
        <v>13054271356</v>
      </c>
      <c r="D245" s="24">
        <v>9817102704235630</v>
      </c>
      <c r="E245" s="24">
        <v>99</v>
      </c>
      <c r="F245" s="24">
        <v>53390</v>
      </c>
      <c r="G245" s="24">
        <v>99970016</v>
      </c>
      <c r="H245" s="24" t="s">
        <v>391</v>
      </c>
      <c r="I245" s="24">
        <v>200000</v>
      </c>
      <c r="J245" s="27"/>
    </row>
    <row r="246" spans="1:10">
      <c r="A246" s="24">
        <v>201902</v>
      </c>
      <c r="B246" s="24">
        <v>451</v>
      </c>
      <c r="C246" s="24">
        <v>13125911397</v>
      </c>
      <c r="D246" s="24">
        <v>9816032178221190</v>
      </c>
      <c r="E246" s="24">
        <v>99</v>
      </c>
      <c r="F246" s="24">
        <v>53390</v>
      </c>
      <c r="G246" s="24">
        <v>99970013</v>
      </c>
      <c r="H246" s="24" t="s">
        <v>391</v>
      </c>
      <c r="I246" s="24">
        <v>28020</v>
      </c>
      <c r="J246" s="27"/>
    </row>
    <row r="247" spans="1:10">
      <c r="A247" s="24">
        <v>201902</v>
      </c>
      <c r="B247" s="24">
        <v>451</v>
      </c>
      <c r="C247" s="24">
        <v>18686782050</v>
      </c>
      <c r="D247" s="24">
        <v>9816121990669030</v>
      </c>
      <c r="E247" s="24">
        <v>99</v>
      </c>
      <c r="F247" s="24">
        <v>53390</v>
      </c>
      <c r="G247" s="24">
        <v>99970013</v>
      </c>
      <c r="H247" s="24" t="s">
        <v>391</v>
      </c>
      <c r="I247" s="24">
        <v>5434900</v>
      </c>
      <c r="J247" s="27"/>
    </row>
    <row r="248" spans="1:10">
      <c r="A248" s="24">
        <v>201902</v>
      </c>
      <c r="B248" s="24">
        <v>451</v>
      </c>
      <c r="C248" s="24">
        <v>15546405596</v>
      </c>
      <c r="D248" s="24">
        <v>9817032495617800</v>
      </c>
      <c r="E248" s="24">
        <v>99</v>
      </c>
      <c r="F248" s="24">
        <v>53390</v>
      </c>
      <c r="G248" s="24">
        <v>99970013</v>
      </c>
      <c r="H248" s="24" t="s">
        <v>391</v>
      </c>
      <c r="I248" s="24">
        <v>151340</v>
      </c>
      <c r="J248" s="27"/>
    </row>
    <row r="249" spans="1:10">
      <c r="A249" s="24">
        <v>201902</v>
      </c>
      <c r="B249" s="24">
        <v>451</v>
      </c>
      <c r="C249" s="24">
        <v>15546405596</v>
      </c>
      <c r="D249" s="24">
        <v>9817032495617800</v>
      </c>
      <c r="E249" s="24">
        <v>99</v>
      </c>
      <c r="F249" s="24">
        <v>53390</v>
      </c>
      <c r="G249" s="24">
        <v>99970016</v>
      </c>
      <c r="H249" s="24" t="s">
        <v>391</v>
      </c>
      <c r="I249" s="24">
        <v>800000</v>
      </c>
      <c r="J249" s="27"/>
    </row>
    <row r="250" spans="1:10">
      <c r="A250" s="24">
        <v>201902</v>
      </c>
      <c r="B250" s="24">
        <v>451</v>
      </c>
      <c r="C250" s="24">
        <v>18503650524</v>
      </c>
      <c r="D250" s="24">
        <v>9817101903852550</v>
      </c>
      <c r="E250" s="24">
        <v>99</v>
      </c>
      <c r="F250" s="24">
        <v>53390</v>
      </c>
      <c r="G250" s="24">
        <v>99970016</v>
      </c>
      <c r="H250" s="24" t="s">
        <v>391</v>
      </c>
      <c r="I250" s="24">
        <v>50000</v>
      </c>
      <c r="J250" s="27"/>
    </row>
    <row r="251" spans="1:10">
      <c r="A251" s="24">
        <v>201902</v>
      </c>
      <c r="B251" s="24">
        <v>451</v>
      </c>
      <c r="C251" s="24">
        <v>15561563870</v>
      </c>
      <c r="D251" s="24">
        <v>9816092685848590</v>
      </c>
      <c r="E251" s="24">
        <v>99</v>
      </c>
      <c r="F251" s="24">
        <v>53390</v>
      </c>
      <c r="G251" s="24">
        <v>99970016</v>
      </c>
      <c r="H251" s="24" t="s">
        <v>391</v>
      </c>
      <c r="I251" s="24">
        <v>50000</v>
      </c>
      <c r="J251" s="27"/>
    </row>
    <row r="252" spans="1:10">
      <c r="A252" s="24">
        <v>201902</v>
      </c>
      <c r="B252" s="24">
        <v>451</v>
      </c>
      <c r="C252" s="24">
        <v>13199520937</v>
      </c>
      <c r="D252" s="24">
        <v>9817092503157040</v>
      </c>
      <c r="E252" s="24">
        <v>99</v>
      </c>
      <c r="F252" s="24">
        <v>53390</v>
      </c>
      <c r="G252" s="24">
        <v>99970013</v>
      </c>
      <c r="H252" s="24" t="s">
        <v>391</v>
      </c>
      <c r="I252" s="24">
        <v>58500</v>
      </c>
      <c r="J252" s="27"/>
    </row>
    <row r="253" spans="1:10">
      <c r="A253" s="24">
        <v>201902</v>
      </c>
      <c r="B253" s="24">
        <v>451</v>
      </c>
      <c r="C253" s="24">
        <v>13029847190</v>
      </c>
      <c r="D253" s="24">
        <v>9817070599986310</v>
      </c>
      <c r="E253" s="24">
        <v>99</v>
      </c>
      <c r="F253" s="24">
        <v>53390</v>
      </c>
      <c r="G253" s="24">
        <v>99970016</v>
      </c>
      <c r="H253" s="24" t="s">
        <v>391</v>
      </c>
      <c r="I253" s="24">
        <v>200000</v>
      </c>
      <c r="J253" s="27"/>
    </row>
    <row r="254" spans="1:10">
      <c r="A254" s="24">
        <v>201902</v>
      </c>
      <c r="B254" s="24">
        <v>451</v>
      </c>
      <c r="C254" s="24">
        <v>18503632002</v>
      </c>
      <c r="D254" s="24">
        <v>9818070609518100</v>
      </c>
      <c r="E254" s="24">
        <v>99</v>
      </c>
      <c r="F254" s="24">
        <v>53390</v>
      </c>
      <c r="G254" s="24">
        <v>99970016</v>
      </c>
      <c r="H254" s="24" t="s">
        <v>391</v>
      </c>
      <c r="I254" s="24">
        <v>100000</v>
      </c>
      <c r="J254" s="27"/>
    </row>
    <row r="255" spans="1:10">
      <c r="A255" s="24">
        <v>201902</v>
      </c>
      <c r="B255" s="24">
        <v>454</v>
      </c>
      <c r="C255" s="24">
        <v>15545413110</v>
      </c>
      <c r="D255" s="24">
        <v>9816011176616520</v>
      </c>
      <c r="E255" s="24">
        <v>99</v>
      </c>
      <c r="F255" s="24">
        <v>53390</v>
      </c>
      <c r="G255" s="24">
        <v>99970016</v>
      </c>
      <c r="H255" s="24" t="s">
        <v>391</v>
      </c>
      <c r="I255" s="24">
        <v>200000</v>
      </c>
      <c r="J255" s="27"/>
    </row>
    <row r="256" spans="1:10">
      <c r="A256" s="24">
        <v>201902</v>
      </c>
      <c r="B256" s="24">
        <v>453</v>
      </c>
      <c r="C256" s="24">
        <v>15604631379</v>
      </c>
      <c r="D256" s="24">
        <v>9816030777801050</v>
      </c>
      <c r="E256" s="24">
        <v>99</v>
      </c>
      <c r="F256" s="24">
        <v>53390</v>
      </c>
      <c r="G256" s="24">
        <v>99970016</v>
      </c>
      <c r="H256" s="24" t="s">
        <v>391</v>
      </c>
      <c r="I256" s="24">
        <v>50000</v>
      </c>
      <c r="J256" s="27"/>
    </row>
    <row r="257" spans="1:10">
      <c r="A257" s="24">
        <v>201902</v>
      </c>
      <c r="B257" s="24">
        <v>453</v>
      </c>
      <c r="C257" s="24">
        <v>13039700587</v>
      </c>
      <c r="D257" s="24">
        <v>9815082071689710</v>
      </c>
      <c r="E257" s="24">
        <v>99</v>
      </c>
      <c r="F257" s="24">
        <v>53390</v>
      </c>
      <c r="G257" s="24">
        <v>99970016</v>
      </c>
      <c r="H257" s="24" t="s">
        <v>391</v>
      </c>
      <c r="I257" s="24">
        <v>100000</v>
      </c>
      <c r="J257" s="27"/>
    </row>
    <row r="258" spans="1:10">
      <c r="A258" s="24">
        <v>201902</v>
      </c>
      <c r="B258" s="24">
        <v>453</v>
      </c>
      <c r="C258" s="24">
        <v>13039700587</v>
      </c>
      <c r="D258" s="24">
        <v>9815082071689710</v>
      </c>
      <c r="E258" s="24">
        <v>99</v>
      </c>
      <c r="F258" s="24">
        <v>53390</v>
      </c>
      <c r="G258" s="24">
        <v>99970013</v>
      </c>
      <c r="H258" s="24" t="s">
        <v>391</v>
      </c>
      <c r="I258" s="24">
        <v>410240</v>
      </c>
      <c r="J258" s="27"/>
    </row>
    <row r="259" spans="1:10">
      <c r="A259" s="24">
        <v>201902</v>
      </c>
      <c r="B259" s="24">
        <v>464</v>
      </c>
      <c r="C259" s="24">
        <v>13263569004</v>
      </c>
      <c r="D259" s="24">
        <v>9819011712101200</v>
      </c>
      <c r="E259" s="24">
        <v>99</v>
      </c>
      <c r="F259" s="24">
        <v>53390</v>
      </c>
      <c r="G259" s="24">
        <v>99970016</v>
      </c>
      <c r="H259" s="24" t="s">
        <v>391</v>
      </c>
      <c r="I259" s="24">
        <v>50000</v>
      </c>
      <c r="J259" s="27"/>
    </row>
    <row r="260" spans="1:10">
      <c r="A260" s="24">
        <v>201902</v>
      </c>
      <c r="B260" s="24">
        <v>453</v>
      </c>
      <c r="C260" s="24">
        <v>13114635996</v>
      </c>
      <c r="D260" s="24">
        <v>9818032808113570</v>
      </c>
      <c r="E260" s="24">
        <v>99</v>
      </c>
      <c r="F260" s="24">
        <v>53390</v>
      </c>
      <c r="G260" s="24">
        <v>99970013</v>
      </c>
      <c r="H260" s="24" t="s">
        <v>391</v>
      </c>
      <c r="I260" s="24">
        <v>1190</v>
      </c>
      <c r="J260" s="27"/>
    </row>
    <row r="261" spans="1:10">
      <c r="A261" s="24">
        <v>201902</v>
      </c>
      <c r="B261" s="24">
        <v>459</v>
      </c>
      <c r="C261" s="24">
        <v>13019085503</v>
      </c>
      <c r="D261" s="24">
        <v>9815102773696610</v>
      </c>
      <c r="E261" s="24">
        <v>99</v>
      </c>
      <c r="F261" s="24">
        <v>53390</v>
      </c>
      <c r="G261" s="24">
        <v>99970016</v>
      </c>
      <c r="H261" s="24" t="s">
        <v>391</v>
      </c>
      <c r="I261" s="24">
        <v>400000</v>
      </c>
      <c r="J261" s="27"/>
    </row>
    <row r="262" spans="1:10">
      <c r="A262" s="24">
        <v>201902</v>
      </c>
      <c r="B262" s="24">
        <v>451</v>
      </c>
      <c r="C262" s="24">
        <v>13100874110</v>
      </c>
      <c r="D262" s="24">
        <v>100708025110887</v>
      </c>
      <c r="E262" s="24">
        <v>99</v>
      </c>
      <c r="F262" s="24">
        <v>53390</v>
      </c>
      <c r="G262" s="24">
        <v>99970013</v>
      </c>
      <c r="H262" s="24" t="s">
        <v>391</v>
      </c>
      <c r="I262" s="24">
        <v>90650</v>
      </c>
      <c r="J262" s="27"/>
    </row>
    <row r="263" spans="1:10">
      <c r="A263" s="24">
        <v>201902</v>
      </c>
      <c r="B263" s="24">
        <v>451</v>
      </c>
      <c r="C263" s="24">
        <v>13100874110</v>
      </c>
      <c r="D263" s="24">
        <v>100708025110887</v>
      </c>
      <c r="E263" s="24">
        <v>99</v>
      </c>
      <c r="F263" s="24">
        <v>53390</v>
      </c>
      <c r="G263" s="24">
        <v>99970016</v>
      </c>
      <c r="H263" s="24" t="s">
        <v>391</v>
      </c>
      <c r="I263" s="24">
        <v>800000</v>
      </c>
      <c r="J263" s="27"/>
    </row>
    <row r="264" spans="1:10">
      <c r="A264" s="24">
        <v>201902</v>
      </c>
      <c r="B264" s="24">
        <v>453</v>
      </c>
      <c r="C264" s="24">
        <v>13091817991</v>
      </c>
      <c r="D264" s="24">
        <v>9817051097632800</v>
      </c>
      <c r="E264" s="24">
        <v>99</v>
      </c>
      <c r="F264" s="24">
        <v>53390</v>
      </c>
      <c r="G264" s="24">
        <v>99970016</v>
      </c>
      <c r="H264" s="24" t="s">
        <v>391</v>
      </c>
      <c r="I264" s="24">
        <v>50000</v>
      </c>
      <c r="J264" s="27"/>
    </row>
    <row r="265" spans="1:10">
      <c r="A265" s="24">
        <v>201902</v>
      </c>
      <c r="B265" s="24">
        <v>454</v>
      </c>
      <c r="C265" s="24">
        <v>15663020339</v>
      </c>
      <c r="D265" s="24">
        <v>9818121811517530</v>
      </c>
      <c r="E265" s="24">
        <v>99</v>
      </c>
      <c r="F265" s="24">
        <v>53390</v>
      </c>
      <c r="G265" s="24">
        <v>99970013</v>
      </c>
      <c r="H265" s="24" t="s">
        <v>391</v>
      </c>
      <c r="I265" s="24">
        <v>21630</v>
      </c>
      <c r="J265" s="27"/>
    </row>
    <row r="266" spans="1:10">
      <c r="A266" s="24">
        <v>201902</v>
      </c>
      <c r="B266" s="24">
        <v>459</v>
      </c>
      <c r="C266" s="24">
        <v>13029836886</v>
      </c>
      <c r="D266" s="24">
        <v>9816040178713340</v>
      </c>
      <c r="E266" s="24">
        <v>99</v>
      </c>
      <c r="F266" s="24">
        <v>53390</v>
      </c>
      <c r="G266" s="24">
        <v>99970016</v>
      </c>
      <c r="H266" s="24" t="s">
        <v>391</v>
      </c>
      <c r="I266" s="24">
        <v>400000</v>
      </c>
      <c r="J266" s="27"/>
    </row>
    <row r="267" spans="1:10">
      <c r="A267" s="24">
        <v>201902</v>
      </c>
      <c r="B267" s="24">
        <v>458</v>
      </c>
      <c r="C267" s="24">
        <v>13089625051</v>
      </c>
      <c r="D267" s="24">
        <v>9816040178686730</v>
      </c>
      <c r="E267" s="24">
        <v>99</v>
      </c>
      <c r="F267" s="24">
        <v>53390</v>
      </c>
      <c r="G267" s="24">
        <v>99970016</v>
      </c>
      <c r="H267" s="24" t="s">
        <v>391</v>
      </c>
      <c r="I267" s="24">
        <v>50000</v>
      </c>
      <c r="J267" s="27"/>
    </row>
    <row r="268" spans="1:10">
      <c r="A268" s="24">
        <v>201902</v>
      </c>
      <c r="B268" s="24">
        <v>468</v>
      </c>
      <c r="C268" s="24">
        <v>13284683911</v>
      </c>
      <c r="D268" s="24">
        <v>9818052909082860</v>
      </c>
      <c r="E268" s="24">
        <v>99</v>
      </c>
      <c r="F268" s="24">
        <v>53390</v>
      </c>
      <c r="G268" s="24">
        <v>99970013</v>
      </c>
      <c r="H268" s="24" t="s">
        <v>391</v>
      </c>
      <c r="I268" s="24">
        <v>293750</v>
      </c>
      <c r="J268" s="27"/>
    </row>
    <row r="269" spans="1:10">
      <c r="A269" s="24">
        <v>201902</v>
      </c>
      <c r="B269" s="24">
        <v>459</v>
      </c>
      <c r="C269" s="24">
        <v>13039826317</v>
      </c>
      <c r="D269" s="24">
        <v>9815102773691000</v>
      </c>
      <c r="E269" s="24">
        <v>99</v>
      </c>
      <c r="F269" s="24">
        <v>53390</v>
      </c>
      <c r="G269" s="24">
        <v>99970013</v>
      </c>
      <c r="H269" s="24" t="s">
        <v>391</v>
      </c>
      <c r="I269" s="24">
        <v>1875300</v>
      </c>
      <c r="J269" s="27"/>
    </row>
    <row r="270" spans="1:10">
      <c r="A270" s="24">
        <v>201902</v>
      </c>
      <c r="B270" s="24">
        <v>451</v>
      </c>
      <c r="C270" s="24">
        <v>15636160874</v>
      </c>
      <c r="D270" s="24">
        <v>9816061381580380</v>
      </c>
      <c r="E270" s="24">
        <v>99</v>
      </c>
      <c r="F270" s="24">
        <v>53390</v>
      </c>
      <c r="G270" s="24">
        <v>99970016</v>
      </c>
      <c r="H270" s="24" t="s">
        <v>391</v>
      </c>
      <c r="I270" s="24">
        <v>400000</v>
      </c>
      <c r="J270" s="27"/>
    </row>
    <row r="271" spans="1:10">
      <c r="A271" s="24">
        <v>201902</v>
      </c>
      <c r="B271" s="24">
        <v>453</v>
      </c>
      <c r="C271" s="24">
        <v>13045340809</v>
      </c>
      <c r="D271" s="24">
        <v>9817031395108780</v>
      </c>
      <c r="E271" s="24">
        <v>99</v>
      </c>
      <c r="F271" s="24">
        <v>53390</v>
      </c>
      <c r="G271" s="24">
        <v>99970016</v>
      </c>
      <c r="H271" s="24" t="s">
        <v>391</v>
      </c>
      <c r="I271" s="24">
        <v>50000</v>
      </c>
      <c r="J271" s="27"/>
    </row>
    <row r="272" spans="1:10">
      <c r="A272" s="24">
        <v>201902</v>
      </c>
      <c r="B272" s="24">
        <v>453</v>
      </c>
      <c r="C272" s="24">
        <v>13045340809</v>
      </c>
      <c r="D272" s="24">
        <v>9817031395108780</v>
      </c>
      <c r="E272" s="24">
        <v>99</v>
      </c>
      <c r="F272" s="24">
        <v>53390</v>
      </c>
      <c r="G272" s="24">
        <v>99970013</v>
      </c>
      <c r="H272" s="24" t="s">
        <v>391</v>
      </c>
      <c r="I272" s="24">
        <v>167760</v>
      </c>
      <c r="J272" s="27"/>
    </row>
    <row r="273" spans="1:10">
      <c r="A273" s="24">
        <v>201902</v>
      </c>
      <c r="B273" s="24">
        <v>456</v>
      </c>
      <c r="C273" s="24">
        <v>15504567856</v>
      </c>
      <c r="D273" s="24">
        <v>9818080209665110</v>
      </c>
      <c r="E273" s="24">
        <v>99</v>
      </c>
      <c r="F273" s="24">
        <v>53390</v>
      </c>
      <c r="G273" s="24">
        <v>99970016</v>
      </c>
      <c r="H273" s="24" t="s">
        <v>391</v>
      </c>
      <c r="I273" s="24">
        <v>50000</v>
      </c>
      <c r="J273" s="27"/>
    </row>
    <row r="274" spans="1:10">
      <c r="A274" s="24">
        <v>201902</v>
      </c>
      <c r="B274" s="24">
        <v>453</v>
      </c>
      <c r="C274" s="24">
        <v>13029951827</v>
      </c>
      <c r="D274" s="24">
        <v>9817122005886350</v>
      </c>
      <c r="E274" s="24">
        <v>99</v>
      </c>
      <c r="F274" s="24">
        <v>53390</v>
      </c>
      <c r="G274" s="24">
        <v>99970016</v>
      </c>
      <c r="H274" s="24" t="s">
        <v>391</v>
      </c>
      <c r="I274" s="24">
        <v>100000</v>
      </c>
      <c r="J274" s="27"/>
    </row>
    <row r="275" spans="1:10">
      <c r="A275" s="24">
        <v>201902</v>
      </c>
      <c r="B275" s="24">
        <v>452</v>
      </c>
      <c r="C275" s="24">
        <v>13136637193</v>
      </c>
      <c r="D275" s="24">
        <v>9818061309282880</v>
      </c>
      <c r="E275" s="24">
        <v>99</v>
      </c>
      <c r="F275" s="24">
        <v>53390</v>
      </c>
      <c r="G275" s="24">
        <v>99970016</v>
      </c>
      <c r="H275" s="24" t="s">
        <v>391</v>
      </c>
      <c r="I275" s="24">
        <v>100000</v>
      </c>
      <c r="J275" s="27"/>
    </row>
    <row r="276" spans="1:10">
      <c r="A276" s="24">
        <v>201902</v>
      </c>
      <c r="B276" s="24">
        <v>456</v>
      </c>
      <c r="C276" s="24">
        <v>13214668068</v>
      </c>
      <c r="D276" s="24">
        <v>9815120975450940</v>
      </c>
      <c r="E276" s="24">
        <v>99</v>
      </c>
      <c r="F276" s="24">
        <v>53390</v>
      </c>
      <c r="G276" s="24">
        <v>99970016</v>
      </c>
      <c r="H276" s="24" t="s">
        <v>391</v>
      </c>
      <c r="I276" s="24">
        <v>50000</v>
      </c>
      <c r="J276" s="27"/>
    </row>
    <row r="277" spans="1:10">
      <c r="A277" s="24">
        <v>201902</v>
      </c>
      <c r="B277" s="24">
        <v>458</v>
      </c>
      <c r="C277" s="24">
        <v>13134583975</v>
      </c>
      <c r="D277" s="24">
        <v>9817070700066350</v>
      </c>
      <c r="E277" s="24">
        <v>99</v>
      </c>
      <c r="F277" s="24">
        <v>53390</v>
      </c>
      <c r="G277" s="24">
        <v>99970013</v>
      </c>
      <c r="H277" s="24" t="s">
        <v>391</v>
      </c>
      <c r="I277" s="24">
        <v>257900</v>
      </c>
      <c r="J277" s="27"/>
    </row>
    <row r="278" spans="1:10">
      <c r="A278" s="24">
        <v>201902</v>
      </c>
      <c r="B278" s="24">
        <v>452</v>
      </c>
      <c r="C278" s="24">
        <v>13069970854</v>
      </c>
      <c r="D278" s="24">
        <v>9816080983575180</v>
      </c>
      <c r="E278" s="24">
        <v>99</v>
      </c>
      <c r="F278" s="24">
        <v>53390</v>
      </c>
      <c r="G278" s="24">
        <v>99970016</v>
      </c>
      <c r="H278" s="24" t="s">
        <v>391</v>
      </c>
      <c r="I278" s="24">
        <v>400000</v>
      </c>
      <c r="J278" s="27"/>
    </row>
    <row r="279" spans="1:10">
      <c r="A279" s="24">
        <v>201902</v>
      </c>
      <c r="B279" s="24">
        <v>452</v>
      </c>
      <c r="C279" s="24">
        <v>13100920367</v>
      </c>
      <c r="D279" s="24">
        <v>9817101203658730</v>
      </c>
      <c r="E279" s="24">
        <v>99</v>
      </c>
      <c r="F279" s="24">
        <v>53390</v>
      </c>
      <c r="G279" s="24">
        <v>99970013</v>
      </c>
      <c r="H279" s="24" t="s">
        <v>391</v>
      </c>
      <c r="I279" s="24">
        <v>2273700</v>
      </c>
      <c r="J279" s="27"/>
    </row>
    <row r="280" spans="1:10">
      <c r="A280" s="24">
        <v>201902</v>
      </c>
      <c r="B280" s="24">
        <v>454</v>
      </c>
      <c r="C280" s="24">
        <v>13045419356</v>
      </c>
      <c r="D280" s="24">
        <v>9818120611318680</v>
      </c>
      <c r="E280" s="24">
        <v>99</v>
      </c>
      <c r="F280" s="24">
        <v>53390</v>
      </c>
      <c r="G280" s="24">
        <v>99970016</v>
      </c>
      <c r="H280" s="24" t="s">
        <v>391</v>
      </c>
      <c r="I280" s="24">
        <v>400000</v>
      </c>
      <c r="J280" s="27"/>
    </row>
    <row r="281" spans="1:10">
      <c r="A281" s="24">
        <v>201902</v>
      </c>
      <c r="B281" s="24">
        <v>451</v>
      </c>
      <c r="C281" s="24">
        <v>13258679780</v>
      </c>
      <c r="D281" s="24">
        <v>9818062709427700</v>
      </c>
      <c r="E281" s="24">
        <v>99</v>
      </c>
      <c r="F281" s="24">
        <v>53390</v>
      </c>
      <c r="G281" s="24">
        <v>99970013</v>
      </c>
      <c r="H281" s="24" t="s">
        <v>391</v>
      </c>
      <c r="I281" s="24">
        <v>257390</v>
      </c>
      <c r="J281" s="27"/>
    </row>
    <row r="282" spans="1:10">
      <c r="A282" s="24">
        <v>201902</v>
      </c>
      <c r="B282" s="24">
        <v>451</v>
      </c>
      <c r="C282" s="24">
        <v>13258679780</v>
      </c>
      <c r="D282" s="24">
        <v>9818062709427700</v>
      </c>
      <c r="E282" s="24">
        <v>99</v>
      </c>
      <c r="F282" s="24">
        <v>53390</v>
      </c>
      <c r="G282" s="24">
        <v>99970016</v>
      </c>
      <c r="H282" s="24" t="s">
        <v>391</v>
      </c>
      <c r="I282" s="24">
        <v>400000</v>
      </c>
      <c r="J282" s="27"/>
    </row>
    <row r="283" spans="1:10">
      <c r="A283" s="24">
        <v>201902</v>
      </c>
      <c r="B283" s="24">
        <v>451</v>
      </c>
      <c r="C283" s="24">
        <v>13054281568</v>
      </c>
      <c r="D283" s="24">
        <v>9815112074902200</v>
      </c>
      <c r="E283" s="24">
        <v>99</v>
      </c>
      <c r="F283" s="24">
        <v>53390</v>
      </c>
      <c r="G283" s="24">
        <v>99970013</v>
      </c>
      <c r="H283" s="24" t="s">
        <v>391</v>
      </c>
      <c r="I283" s="24">
        <v>138040</v>
      </c>
      <c r="J283" s="27"/>
    </row>
    <row r="284" spans="1:10">
      <c r="A284" s="24">
        <v>201902</v>
      </c>
      <c r="B284" s="24">
        <v>451</v>
      </c>
      <c r="C284" s="24">
        <v>13029726327</v>
      </c>
      <c r="D284" s="24">
        <v>9816031578020570</v>
      </c>
      <c r="E284" s="24">
        <v>99</v>
      </c>
      <c r="F284" s="24">
        <v>53390</v>
      </c>
      <c r="G284" s="24">
        <v>99970013</v>
      </c>
      <c r="H284" s="24" t="s">
        <v>391</v>
      </c>
      <c r="I284" s="24">
        <v>342640</v>
      </c>
      <c r="J284" s="27"/>
    </row>
    <row r="285" spans="1:10">
      <c r="A285" s="24">
        <v>201902</v>
      </c>
      <c r="B285" s="24">
        <v>451</v>
      </c>
      <c r="C285" s="24">
        <v>13029726327</v>
      </c>
      <c r="D285" s="24">
        <v>9816031578020570</v>
      </c>
      <c r="E285" s="24">
        <v>99</v>
      </c>
      <c r="F285" s="24">
        <v>53390</v>
      </c>
      <c r="G285" s="24">
        <v>99970016</v>
      </c>
      <c r="H285" s="24" t="s">
        <v>391</v>
      </c>
      <c r="I285" s="24">
        <v>400000</v>
      </c>
      <c r="J285" s="27"/>
    </row>
    <row r="286" spans="1:10">
      <c r="A286" s="24">
        <v>201902</v>
      </c>
      <c r="B286" s="24">
        <v>459</v>
      </c>
      <c r="C286" s="24">
        <v>13298771513</v>
      </c>
      <c r="D286" s="24">
        <v>9817051997964000</v>
      </c>
      <c r="E286" s="24">
        <v>99</v>
      </c>
      <c r="F286" s="24">
        <v>53390</v>
      </c>
      <c r="G286" s="24">
        <v>99970013</v>
      </c>
      <c r="H286" s="24" t="s">
        <v>391</v>
      </c>
      <c r="I286" s="24">
        <v>261176500</v>
      </c>
      <c r="J286" s="27"/>
    </row>
    <row r="287" spans="1:10">
      <c r="A287" s="24">
        <v>201902</v>
      </c>
      <c r="B287" s="24">
        <v>459</v>
      </c>
      <c r="C287" s="24">
        <v>18603679568</v>
      </c>
      <c r="D287" s="24">
        <v>9815061169665820</v>
      </c>
      <c r="E287" s="24">
        <v>99</v>
      </c>
      <c r="F287" s="24">
        <v>53390</v>
      </c>
      <c r="G287" s="24">
        <v>99970016</v>
      </c>
      <c r="H287" s="24" t="s">
        <v>391</v>
      </c>
      <c r="I287" s="24">
        <v>800000</v>
      </c>
      <c r="J287" s="27"/>
    </row>
    <row r="288" spans="1:10">
      <c r="A288" s="24">
        <v>201902</v>
      </c>
      <c r="B288" s="24">
        <v>451</v>
      </c>
      <c r="C288" s="24">
        <v>13009803147</v>
      </c>
      <c r="D288" s="24">
        <v>9816070582524720</v>
      </c>
      <c r="E288" s="24">
        <v>99</v>
      </c>
      <c r="F288" s="24">
        <v>53390</v>
      </c>
      <c r="G288" s="24">
        <v>99970016</v>
      </c>
      <c r="H288" s="24" t="s">
        <v>391</v>
      </c>
      <c r="I288" s="24">
        <v>50000</v>
      </c>
      <c r="J288" s="27"/>
    </row>
    <row r="289" spans="1:10">
      <c r="A289" s="24">
        <v>201902</v>
      </c>
      <c r="B289" s="24">
        <v>459</v>
      </c>
      <c r="C289" s="24">
        <v>15604593101</v>
      </c>
      <c r="D289" s="24">
        <v>9816031077881550</v>
      </c>
      <c r="E289" s="24">
        <v>99</v>
      </c>
      <c r="F289" s="24">
        <v>53390</v>
      </c>
      <c r="G289" s="24">
        <v>99970016</v>
      </c>
      <c r="H289" s="24" t="s">
        <v>391</v>
      </c>
      <c r="I289" s="24">
        <v>800000</v>
      </c>
      <c r="J289" s="27"/>
    </row>
    <row r="290" spans="1:10">
      <c r="A290" s="24">
        <v>201902</v>
      </c>
      <c r="B290" s="24">
        <v>453</v>
      </c>
      <c r="C290" s="24">
        <v>13199333621</v>
      </c>
      <c r="D290" s="24">
        <v>9818081609737780</v>
      </c>
      <c r="E290" s="24">
        <v>99</v>
      </c>
      <c r="F290" s="24">
        <v>53390</v>
      </c>
      <c r="G290" s="24">
        <v>99970016</v>
      </c>
      <c r="H290" s="24" t="s">
        <v>391</v>
      </c>
      <c r="I290" s="24">
        <v>50000</v>
      </c>
      <c r="J290" s="27"/>
    </row>
    <row r="291" spans="1:10">
      <c r="A291" s="24">
        <v>201902</v>
      </c>
      <c r="B291" s="24">
        <v>456</v>
      </c>
      <c r="C291" s="24">
        <v>13124560757</v>
      </c>
      <c r="D291" s="24">
        <v>9816062281952890</v>
      </c>
      <c r="E291" s="24">
        <v>99</v>
      </c>
      <c r="F291" s="24">
        <v>53390</v>
      </c>
      <c r="G291" s="24">
        <v>99970016</v>
      </c>
      <c r="H291" s="24" t="s">
        <v>391</v>
      </c>
      <c r="I291" s="24">
        <v>100000</v>
      </c>
      <c r="J291" s="27"/>
    </row>
    <row r="292" spans="1:10">
      <c r="A292" s="24">
        <v>201902</v>
      </c>
      <c r="B292" s="24">
        <v>468</v>
      </c>
      <c r="C292" s="24">
        <v>15545903995</v>
      </c>
      <c r="D292" s="24">
        <v>9713042218943040</v>
      </c>
      <c r="E292" s="24">
        <v>99</v>
      </c>
      <c r="F292" s="24">
        <v>53390</v>
      </c>
      <c r="G292" s="24">
        <v>99970016</v>
      </c>
      <c r="H292" s="24" t="s">
        <v>391</v>
      </c>
      <c r="I292" s="24">
        <v>100000</v>
      </c>
      <c r="J292" s="27"/>
    </row>
    <row r="293" spans="1:10">
      <c r="A293" s="24">
        <v>201902</v>
      </c>
      <c r="B293" s="24">
        <v>453</v>
      </c>
      <c r="C293" s="24">
        <v>13154537508</v>
      </c>
      <c r="D293" s="24">
        <v>9817073100872290</v>
      </c>
      <c r="E293" s="24">
        <v>99</v>
      </c>
      <c r="F293" s="24">
        <v>53390</v>
      </c>
      <c r="G293" s="24">
        <v>99970016</v>
      </c>
      <c r="H293" s="24" t="s">
        <v>391</v>
      </c>
      <c r="I293" s="24">
        <v>200000</v>
      </c>
      <c r="J293" s="27"/>
    </row>
    <row r="294" spans="1:10">
      <c r="A294" s="24">
        <v>201902</v>
      </c>
      <c r="B294" s="24">
        <v>455</v>
      </c>
      <c r="C294" s="24">
        <v>15545554134</v>
      </c>
      <c r="D294" s="24">
        <v>9818112711175600</v>
      </c>
      <c r="E294" s="24">
        <v>99</v>
      </c>
      <c r="F294" s="24">
        <v>53390</v>
      </c>
      <c r="G294" s="24">
        <v>99970016</v>
      </c>
      <c r="H294" s="24" t="s">
        <v>391</v>
      </c>
      <c r="I294" s="24">
        <v>50000</v>
      </c>
      <c r="J294" s="27"/>
    </row>
    <row r="295" spans="1:10">
      <c r="A295" s="24">
        <v>201902</v>
      </c>
      <c r="B295" s="24">
        <v>451</v>
      </c>
      <c r="C295" s="24">
        <v>15663875317</v>
      </c>
      <c r="D295" s="24">
        <v>9817042897110620</v>
      </c>
      <c r="E295" s="24">
        <v>99</v>
      </c>
      <c r="F295" s="24">
        <v>53390</v>
      </c>
      <c r="G295" s="24">
        <v>99970016</v>
      </c>
      <c r="H295" s="24" t="s">
        <v>391</v>
      </c>
      <c r="I295" s="24">
        <v>400000</v>
      </c>
      <c r="J295" s="27"/>
    </row>
    <row r="296" spans="1:10">
      <c r="A296" s="24">
        <v>201902</v>
      </c>
      <c r="B296" s="24">
        <v>451</v>
      </c>
      <c r="C296" s="24">
        <v>18545819376</v>
      </c>
      <c r="D296" s="24">
        <v>9818082109759830</v>
      </c>
      <c r="E296" s="24">
        <v>99</v>
      </c>
      <c r="F296" s="24">
        <v>53390</v>
      </c>
      <c r="G296" s="24">
        <v>99970016</v>
      </c>
      <c r="H296" s="24" t="s">
        <v>391</v>
      </c>
      <c r="I296" s="24">
        <v>50000</v>
      </c>
      <c r="J296" s="27"/>
    </row>
    <row r="297" spans="1:10">
      <c r="A297" s="24">
        <v>201902</v>
      </c>
      <c r="B297" s="24">
        <v>453</v>
      </c>
      <c r="C297" s="24">
        <v>13224639887</v>
      </c>
      <c r="D297" s="24">
        <v>9815092772833380</v>
      </c>
      <c r="E297" s="24">
        <v>99</v>
      </c>
      <c r="F297" s="24">
        <v>53390</v>
      </c>
      <c r="G297" s="24">
        <v>99970016</v>
      </c>
      <c r="H297" s="24" t="s">
        <v>391</v>
      </c>
      <c r="I297" s="24">
        <v>50000</v>
      </c>
      <c r="J297" s="27"/>
    </row>
    <row r="298" spans="1:10">
      <c r="A298" s="24">
        <v>201902</v>
      </c>
      <c r="B298" s="24">
        <v>451</v>
      </c>
      <c r="C298" s="24">
        <v>13159878569</v>
      </c>
      <c r="D298" s="24">
        <v>9816121490305070</v>
      </c>
      <c r="E298" s="24">
        <v>99</v>
      </c>
      <c r="F298" s="24">
        <v>53390</v>
      </c>
      <c r="G298" s="24">
        <v>99970016</v>
      </c>
      <c r="H298" s="24" t="s">
        <v>391</v>
      </c>
      <c r="I298" s="24">
        <v>100000</v>
      </c>
      <c r="J298" s="27"/>
    </row>
    <row r="299" spans="1:10">
      <c r="A299" s="24">
        <v>201902</v>
      </c>
      <c r="B299" s="24">
        <v>451</v>
      </c>
      <c r="C299" s="24">
        <v>18686731760</v>
      </c>
      <c r="D299" s="24">
        <v>9818120411286670</v>
      </c>
      <c r="E299" s="24">
        <v>99</v>
      </c>
      <c r="F299" s="24">
        <v>53390</v>
      </c>
      <c r="G299" s="24">
        <v>99970016</v>
      </c>
      <c r="H299" s="24" t="s">
        <v>391</v>
      </c>
      <c r="I299" s="24">
        <v>100000</v>
      </c>
      <c r="J299" s="27"/>
    </row>
    <row r="300" spans="1:10">
      <c r="A300" s="24">
        <v>201902</v>
      </c>
      <c r="B300" s="24">
        <v>451</v>
      </c>
      <c r="C300" s="24">
        <v>13212810172</v>
      </c>
      <c r="D300" s="24">
        <v>9818112711173660</v>
      </c>
      <c r="E300" s="24">
        <v>99</v>
      </c>
      <c r="F300" s="24">
        <v>53390</v>
      </c>
      <c r="G300" s="24">
        <v>99970013</v>
      </c>
      <c r="H300" s="24" t="s">
        <v>391</v>
      </c>
      <c r="I300" s="24">
        <v>826880</v>
      </c>
      <c r="J300" s="27"/>
    </row>
    <row r="301" spans="1:10">
      <c r="A301" s="24">
        <v>201902</v>
      </c>
      <c r="B301" s="24">
        <v>453</v>
      </c>
      <c r="C301" s="24">
        <v>13114536307</v>
      </c>
      <c r="D301" s="24">
        <v>9818041608460560</v>
      </c>
      <c r="E301" s="24">
        <v>99</v>
      </c>
      <c r="F301" s="24">
        <v>53390</v>
      </c>
      <c r="G301" s="24">
        <v>99970013</v>
      </c>
      <c r="H301" s="24" t="s">
        <v>391</v>
      </c>
      <c r="I301" s="24">
        <v>290080</v>
      </c>
      <c r="J301" s="27"/>
    </row>
    <row r="302" spans="1:10">
      <c r="A302" s="24">
        <v>201902</v>
      </c>
      <c r="B302" s="24">
        <v>459</v>
      </c>
      <c r="C302" s="24">
        <v>18644020869</v>
      </c>
      <c r="D302" s="24">
        <v>9815101373262960</v>
      </c>
      <c r="E302" s="24">
        <v>99</v>
      </c>
      <c r="F302" s="24">
        <v>53390</v>
      </c>
      <c r="G302" s="24">
        <v>99970016</v>
      </c>
      <c r="H302" s="24" t="s">
        <v>391</v>
      </c>
      <c r="I302" s="24">
        <v>1200000</v>
      </c>
      <c r="J302" s="27"/>
    </row>
    <row r="303" spans="1:10">
      <c r="A303" s="24">
        <v>201902</v>
      </c>
      <c r="B303" s="24">
        <v>451</v>
      </c>
      <c r="C303" s="24">
        <v>15694519513</v>
      </c>
      <c r="D303" s="24">
        <v>9816101986860310</v>
      </c>
      <c r="E303" s="24">
        <v>99</v>
      </c>
      <c r="F303" s="24">
        <v>53390</v>
      </c>
      <c r="G303" s="24">
        <v>99970016</v>
      </c>
      <c r="H303" s="24" t="s">
        <v>391</v>
      </c>
      <c r="I303" s="24">
        <v>800000</v>
      </c>
      <c r="J303" s="27"/>
    </row>
    <row r="304" spans="1:10">
      <c r="A304" s="24">
        <v>201902</v>
      </c>
      <c r="B304" s="24">
        <v>467</v>
      </c>
      <c r="C304" s="24">
        <v>13224675158</v>
      </c>
      <c r="D304" s="24">
        <v>9713071225987090</v>
      </c>
      <c r="E304" s="24">
        <v>99</v>
      </c>
      <c r="F304" s="24">
        <v>53390</v>
      </c>
      <c r="G304" s="24">
        <v>99970016</v>
      </c>
      <c r="H304" s="24" t="s">
        <v>391</v>
      </c>
      <c r="I304" s="24">
        <v>0</v>
      </c>
      <c r="J304" s="27"/>
    </row>
    <row r="305" spans="1:10">
      <c r="A305" s="24">
        <v>201902</v>
      </c>
      <c r="B305" s="24">
        <v>451</v>
      </c>
      <c r="C305" s="24">
        <v>18504609615</v>
      </c>
      <c r="D305" s="24">
        <v>9819013012298520</v>
      </c>
      <c r="E305" s="24">
        <v>99</v>
      </c>
      <c r="F305" s="24">
        <v>53390</v>
      </c>
      <c r="G305" s="24">
        <v>99970013</v>
      </c>
      <c r="H305" s="24" t="s">
        <v>391</v>
      </c>
      <c r="I305" s="24">
        <v>824050</v>
      </c>
      <c r="J305" s="27"/>
    </row>
    <row r="306" spans="1:10">
      <c r="A306" s="24">
        <v>201902</v>
      </c>
      <c r="B306" s="24">
        <v>453</v>
      </c>
      <c r="C306" s="24">
        <v>13115536055</v>
      </c>
      <c r="D306" s="24">
        <v>9817112705162280</v>
      </c>
      <c r="E306" s="24">
        <v>99</v>
      </c>
      <c r="F306" s="24">
        <v>53390</v>
      </c>
      <c r="G306" s="24">
        <v>99970017</v>
      </c>
      <c r="H306" s="24" t="s">
        <v>391</v>
      </c>
      <c r="I306" s="24">
        <v>50000</v>
      </c>
      <c r="J306" s="27"/>
    </row>
    <row r="307" spans="1:10">
      <c r="A307" s="24">
        <v>201902</v>
      </c>
      <c r="B307" s="24">
        <v>453</v>
      </c>
      <c r="C307" s="24">
        <v>13115536055</v>
      </c>
      <c r="D307" s="24">
        <v>9817112705162280</v>
      </c>
      <c r="E307" s="24">
        <v>99</v>
      </c>
      <c r="F307" s="24">
        <v>53390</v>
      </c>
      <c r="G307" s="24">
        <v>99970013</v>
      </c>
      <c r="H307" s="24" t="s">
        <v>391</v>
      </c>
      <c r="I307" s="24">
        <v>56320</v>
      </c>
      <c r="J307" s="27"/>
    </row>
    <row r="308" spans="1:10">
      <c r="A308" s="24">
        <v>201902</v>
      </c>
      <c r="B308" s="24">
        <v>453</v>
      </c>
      <c r="C308" s="24">
        <v>13115536055</v>
      </c>
      <c r="D308" s="24">
        <v>9817112705162280</v>
      </c>
      <c r="E308" s="24">
        <v>99</v>
      </c>
      <c r="F308" s="24">
        <v>53390</v>
      </c>
      <c r="G308" s="24">
        <v>99970016</v>
      </c>
      <c r="H308" s="24" t="s">
        <v>391</v>
      </c>
      <c r="I308" s="24">
        <v>100000</v>
      </c>
      <c r="J308" s="27"/>
    </row>
    <row r="309" spans="1:10">
      <c r="A309" s="24">
        <v>201902</v>
      </c>
      <c r="B309" s="24">
        <v>459</v>
      </c>
      <c r="C309" s="24">
        <v>13089030281</v>
      </c>
      <c r="D309" s="24">
        <v>9816090184561740</v>
      </c>
      <c r="E309" s="24">
        <v>99</v>
      </c>
      <c r="F309" s="24">
        <v>53390</v>
      </c>
      <c r="G309" s="24">
        <v>99970016</v>
      </c>
      <c r="H309" s="24" t="s">
        <v>391</v>
      </c>
      <c r="I309" s="24">
        <v>400000</v>
      </c>
      <c r="J309" s="27"/>
    </row>
    <row r="310" spans="1:10">
      <c r="A310" s="24">
        <v>201902</v>
      </c>
      <c r="B310" s="24">
        <v>451</v>
      </c>
      <c r="C310" s="24">
        <v>18603662037</v>
      </c>
      <c r="D310" s="24">
        <v>9819021912613610</v>
      </c>
      <c r="E310" s="24">
        <v>99</v>
      </c>
      <c r="F310" s="24">
        <v>53390</v>
      </c>
      <c r="G310" s="24">
        <v>99970013</v>
      </c>
      <c r="H310" s="24" t="s">
        <v>391</v>
      </c>
      <c r="I310" s="24">
        <v>218720</v>
      </c>
      <c r="J310" s="27"/>
    </row>
    <row r="311" spans="1:10">
      <c r="A311" s="24">
        <v>201902</v>
      </c>
      <c r="B311" s="24">
        <v>451</v>
      </c>
      <c r="C311" s="24">
        <v>18603662037</v>
      </c>
      <c r="D311" s="24">
        <v>9819021912613610</v>
      </c>
      <c r="E311" s="24">
        <v>99</v>
      </c>
      <c r="F311" s="24">
        <v>53390</v>
      </c>
      <c r="G311" s="24">
        <v>99970016</v>
      </c>
      <c r="H311" s="24" t="s">
        <v>391</v>
      </c>
      <c r="I311" s="24">
        <v>100000</v>
      </c>
      <c r="J311" s="27"/>
    </row>
    <row r="312" spans="1:10">
      <c r="A312" s="24">
        <v>201902</v>
      </c>
      <c r="B312" s="24">
        <v>451</v>
      </c>
      <c r="C312" s="24">
        <v>15561582291</v>
      </c>
      <c r="D312" s="24">
        <v>9817111604883130</v>
      </c>
      <c r="E312" s="24">
        <v>99</v>
      </c>
      <c r="F312" s="24">
        <v>53390</v>
      </c>
      <c r="G312" s="24">
        <v>99970013</v>
      </c>
      <c r="H312" s="24" t="s">
        <v>391</v>
      </c>
      <c r="I312" s="24">
        <v>1976700</v>
      </c>
      <c r="J312" s="27"/>
    </row>
    <row r="313" spans="1:10">
      <c r="A313" s="24">
        <v>201902</v>
      </c>
      <c r="B313" s="24">
        <v>451</v>
      </c>
      <c r="C313" s="24">
        <v>15546513417</v>
      </c>
      <c r="D313" s="24">
        <v>9817041396528570</v>
      </c>
      <c r="E313" s="24">
        <v>99</v>
      </c>
      <c r="F313" s="24">
        <v>53390</v>
      </c>
      <c r="G313" s="24">
        <v>99970013</v>
      </c>
      <c r="H313" s="24" t="s">
        <v>391</v>
      </c>
      <c r="I313" s="24">
        <v>2329300</v>
      </c>
      <c r="J313" s="27"/>
    </row>
    <row r="314" spans="1:10">
      <c r="A314" s="24">
        <v>201902</v>
      </c>
      <c r="B314" s="24">
        <v>451</v>
      </c>
      <c r="C314" s="24">
        <v>13206571707</v>
      </c>
      <c r="D314" s="24">
        <v>9817090402324200</v>
      </c>
      <c r="E314" s="24">
        <v>99</v>
      </c>
      <c r="F314" s="24">
        <v>53390</v>
      </c>
      <c r="G314" s="24">
        <v>99970013</v>
      </c>
      <c r="H314" s="24" t="s">
        <v>391</v>
      </c>
      <c r="I314" s="24">
        <v>652440</v>
      </c>
      <c r="J314" s="27"/>
    </row>
    <row r="315" spans="1:10">
      <c r="A315" s="24">
        <v>201902</v>
      </c>
      <c r="B315" s="24">
        <v>451</v>
      </c>
      <c r="C315" s="24">
        <v>13206571707</v>
      </c>
      <c r="D315" s="24">
        <v>9817090402324200</v>
      </c>
      <c r="E315" s="24">
        <v>99</v>
      </c>
      <c r="F315" s="24">
        <v>53390</v>
      </c>
      <c r="G315" s="24">
        <v>99970016</v>
      </c>
      <c r="H315" s="24" t="s">
        <v>391</v>
      </c>
      <c r="I315" s="24">
        <v>3000000</v>
      </c>
      <c r="J315" s="27"/>
    </row>
    <row r="316" spans="1:10">
      <c r="A316" s="24">
        <v>201902</v>
      </c>
      <c r="B316" s="24">
        <v>451</v>
      </c>
      <c r="C316" s="24">
        <v>15546505621</v>
      </c>
      <c r="D316" s="24">
        <v>9818092610165730</v>
      </c>
      <c r="E316" s="24">
        <v>99</v>
      </c>
      <c r="F316" s="24">
        <v>53390</v>
      </c>
      <c r="G316" s="24">
        <v>99970013</v>
      </c>
      <c r="H316" s="24" t="s">
        <v>391</v>
      </c>
      <c r="I316" s="24">
        <v>200</v>
      </c>
      <c r="J316" s="27"/>
    </row>
    <row r="317" spans="1:10">
      <c r="A317" s="24">
        <v>201902</v>
      </c>
      <c r="B317" s="24">
        <v>459</v>
      </c>
      <c r="C317" s="24">
        <v>13199407682</v>
      </c>
      <c r="D317" s="24">
        <v>9816082584202310</v>
      </c>
      <c r="E317" s="24">
        <v>99</v>
      </c>
      <c r="F317" s="24">
        <v>53390</v>
      </c>
      <c r="G317" s="24">
        <v>99970016</v>
      </c>
      <c r="H317" s="24" t="s">
        <v>391</v>
      </c>
      <c r="I317" s="24">
        <v>100000</v>
      </c>
      <c r="J317" s="27"/>
    </row>
    <row r="318" spans="1:10">
      <c r="A318" s="24">
        <v>201902</v>
      </c>
      <c r="B318" s="24">
        <v>459</v>
      </c>
      <c r="C318" s="24">
        <v>13089069951</v>
      </c>
      <c r="D318" s="24">
        <v>9818121911530490</v>
      </c>
      <c r="E318" s="24">
        <v>99</v>
      </c>
      <c r="F318" s="24">
        <v>53390</v>
      </c>
      <c r="G318" s="24">
        <v>99970013</v>
      </c>
      <c r="H318" s="24" t="s">
        <v>391</v>
      </c>
      <c r="I318" s="24">
        <v>24050</v>
      </c>
      <c r="J318" s="27"/>
    </row>
    <row r="319" spans="1:10">
      <c r="A319" s="24">
        <v>201902</v>
      </c>
      <c r="B319" s="24">
        <v>464</v>
      </c>
      <c r="C319" s="24">
        <v>15645570168</v>
      </c>
      <c r="D319" s="24">
        <v>9815120875435580</v>
      </c>
      <c r="E319" s="24">
        <v>99</v>
      </c>
      <c r="F319" s="24">
        <v>53390</v>
      </c>
      <c r="G319" s="24">
        <v>99970016</v>
      </c>
      <c r="H319" s="24" t="s">
        <v>391</v>
      </c>
      <c r="I319" s="24">
        <v>1200000</v>
      </c>
      <c r="J319" s="27"/>
    </row>
    <row r="320" spans="1:10">
      <c r="A320" s="24">
        <v>201902</v>
      </c>
      <c r="B320" s="24">
        <v>453</v>
      </c>
      <c r="C320" s="24">
        <v>15603631425</v>
      </c>
      <c r="D320" s="24">
        <v>9816033178657030</v>
      </c>
      <c r="E320" s="24">
        <v>99</v>
      </c>
      <c r="F320" s="24">
        <v>53390</v>
      </c>
      <c r="G320" s="24">
        <v>99970016</v>
      </c>
      <c r="H320" s="24" t="s">
        <v>391</v>
      </c>
      <c r="I320" s="24">
        <v>200000</v>
      </c>
      <c r="J320" s="27"/>
    </row>
    <row r="321" spans="1:10">
      <c r="A321" s="24">
        <v>201902</v>
      </c>
      <c r="B321" s="24">
        <v>452</v>
      </c>
      <c r="C321" s="24">
        <v>13114620185</v>
      </c>
      <c r="D321" s="24">
        <v>9817111404811380</v>
      </c>
      <c r="E321" s="24">
        <v>99</v>
      </c>
      <c r="F321" s="24">
        <v>53390</v>
      </c>
      <c r="G321" s="24">
        <v>99970016</v>
      </c>
      <c r="H321" s="24" t="s">
        <v>391</v>
      </c>
      <c r="I321" s="24">
        <v>800000</v>
      </c>
      <c r="J321" s="27"/>
    </row>
    <row r="322" spans="1:10">
      <c r="A322" s="24">
        <v>201902</v>
      </c>
      <c r="B322" s="24">
        <v>452</v>
      </c>
      <c r="C322" s="24">
        <v>13069975019</v>
      </c>
      <c r="D322" s="24">
        <v>9817110104403400</v>
      </c>
      <c r="E322" s="24">
        <v>99</v>
      </c>
      <c r="F322" s="24">
        <v>53390</v>
      </c>
      <c r="G322" s="24">
        <v>99970017</v>
      </c>
      <c r="H322" s="24" t="s">
        <v>391</v>
      </c>
      <c r="I322" s="24">
        <v>800000</v>
      </c>
      <c r="J322" s="27"/>
    </row>
    <row r="323" spans="1:10">
      <c r="A323" s="24">
        <v>201902</v>
      </c>
      <c r="B323" s="24">
        <v>451</v>
      </c>
      <c r="C323" s="24">
        <v>18503650524</v>
      </c>
      <c r="D323" s="24">
        <v>9817101903852550</v>
      </c>
      <c r="E323" s="24">
        <v>99</v>
      </c>
      <c r="F323" s="24">
        <v>53390</v>
      </c>
      <c r="G323" s="24">
        <v>99970016</v>
      </c>
      <c r="H323" s="24" t="s">
        <v>391</v>
      </c>
      <c r="I323" s="24">
        <v>0</v>
      </c>
      <c r="J323" s="27"/>
    </row>
    <row r="324" spans="1:10">
      <c r="A324" s="24">
        <v>201902</v>
      </c>
      <c r="B324" s="24">
        <v>451</v>
      </c>
      <c r="C324" s="24">
        <v>15546624210</v>
      </c>
      <c r="D324" s="24">
        <v>9816090684827010</v>
      </c>
      <c r="E324" s="24">
        <v>99</v>
      </c>
      <c r="F324" s="24">
        <v>53390</v>
      </c>
      <c r="G324" s="24">
        <v>99970013</v>
      </c>
      <c r="H324" s="24" t="s">
        <v>391</v>
      </c>
      <c r="I324" s="24">
        <v>0</v>
      </c>
      <c r="J324" s="27"/>
    </row>
    <row r="325" spans="1:10">
      <c r="A325" s="24">
        <v>201902</v>
      </c>
      <c r="B325" s="24">
        <v>451</v>
      </c>
      <c r="C325" s="24">
        <v>15545989935</v>
      </c>
      <c r="D325" s="24">
        <v>9818020507244950</v>
      </c>
      <c r="E325" s="24">
        <v>99</v>
      </c>
      <c r="F325" s="24">
        <v>53390</v>
      </c>
      <c r="G325" s="24">
        <v>99970013</v>
      </c>
      <c r="H325" s="24" t="s">
        <v>391</v>
      </c>
      <c r="I325" s="24">
        <v>594240</v>
      </c>
      <c r="J325" s="27"/>
    </row>
    <row r="326" spans="1:10">
      <c r="A326" s="24">
        <v>201902</v>
      </c>
      <c r="B326" s="24">
        <v>454</v>
      </c>
      <c r="C326" s="24">
        <v>15545426286</v>
      </c>
      <c r="D326" s="24">
        <v>9818102910710300</v>
      </c>
      <c r="E326" s="24">
        <v>99</v>
      </c>
      <c r="F326" s="24">
        <v>53390</v>
      </c>
      <c r="G326" s="24">
        <v>99970016</v>
      </c>
      <c r="H326" s="24" t="s">
        <v>391</v>
      </c>
      <c r="I326" s="24">
        <v>800000</v>
      </c>
      <c r="J326" s="27"/>
    </row>
    <row r="327" spans="1:10">
      <c r="A327" s="24">
        <v>201902</v>
      </c>
      <c r="B327" s="24">
        <v>457</v>
      </c>
      <c r="C327" s="24">
        <v>13039910121</v>
      </c>
      <c r="D327" s="24">
        <v>9816101786804990</v>
      </c>
      <c r="E327" s="24">
        <v>99</v>
      </c>
      <c r="F327" s="24">
        <v>53390</v>
      </c>
      <c r="G327" s="24">
        <v>99970016</v>
      </c>
      <c r="H327" s="24" t="s">
        <v>391</v>
      </c>
      <c r="I327" s="24">
        <v>50000</v>
      </c>
      <c r="J327" s="27"/>
    </row>
    <row r="328" spans="1:10">
      <c r="A328" s="24">
        <v>201902</v>
      </c>
      <c r="B328" s="24">
        <v>452</v>
      </c>
      <c r="C328" s="24">
        <v>13089740575</v>
      </c>
      <c r="D328" s="24">
        <v>9816050980206980</v>
      </c>
      <c r="E328" s="24">
        <v>99</v>
      </c>
      <c r="F328" s="24">
        <v>53390</v>
      </c>
      <c r="G328" s="24">
        <v>99970016</v>
      </c>
      <c r="H328" s="24" t="s">
        <v>391</v>
      </c>
      <c r="I328" s="24">
        <v>50000</v>
      </c>
      <c r="J328" s="27"/>
    </row>
    <row r="329" spans="1:10">
      <c r="A329" s="24">
        <v>201902</v>
      </c>
      <c r="B329" s="24">
        <v>451</v>
      </c>
      <c r="C329" s="24">
        <v>13115316502</v>
      </c>
      <c r="D329" s="24">
        <v>9816060881408180</v>
      </c>
      <c r="E329" s="24">
        <v>99</v>
      </c>
      <c r="F329" s="24">
        <v>53390</v>
      </c>
      <c r="G329" s="24">
        <v>99970013</v>
      </c>
      <c r="H329" s="24" t="s">
        <v>391</v>
      </c>
      <c r="I329" s="24">
        <v>291550</v>
      </c>
      <c r="J329" s="27"/>
    </row>
    <row r="330" spans="1:10">
      <c r="A330" s="24">
        <v>201902</v>
      </c>
      <c r="B330" s="24">
        <v>451</v>
      </c>
      <c r="C330" s="24">
        <v>13115316502</v>
      </c>
      <c r="D330" s="24">
        <v>9816060881408180</v>
      </c>
      <c r="E330" s="24">
        <v>99</v>
      </c>
      <c r="F330" s="24">
        <v>53390</v>
      </c>
      <c r="G330" s="24">
        <v>99970016</v>
      </c>
      <c r="H330" s="24" t="s">
        <v>391</v>
      </c>
      <c r="I330" s="24">
        <v>400000</v>
      </c>
      <c r="J330" s="27"/>
    </row>
    <row r="331" spans="1:10">
      <c r="A331" s="24">
        <v>201902</v>
      </c>
      <c r="B331" s="24">
        <v>451</v>
      </c>
      <c r="C331" s="24">
        <v>13199530121</v>
      </c>
      <c r="D331" s="24">
        <v>9817080901204490</v>
      </c>
      <c r="E331" s="24">
        <v>99</v>
      </c>
      <c r="F331" s="24">
        <v>53390</v>
      </c>
      <c r="G331" s="24">
        <v>99970016</v>
      </c>
      <c r="H331" s="24" t="s">
        <v>391</v>
      </c>
      <c r="I331" s="24">
        <v>100000</v>
      </c>
      <c r="J331" s="27"/>
    </row>
    <row r="332" spans="1:10">
      <c r="A332" s="24">
        <v>201902</v>
      </c>
      <c r="B332" s="24">
        <v>451</v>
      </c>
      <c r="C332" s="24">
        <v>13199530121</v>
      </c>
      <c r="D332" s="24">
        <v>9817080901204490</v>
      </c>
      <c r="E332" s="24">
        <v>99</v>
      </c>
      <c r="F332" s="24">
        <v>53390</v>
      </c>
      <c r="G332" s="24">
        <v>99970013</v>
      </c>
      <c r="H332" s="24" t="s">
        <v>391</v>
      </c>
      <c r="I332" s="24">
        <v>292000</v>
      </c>
      <c r="J332" s="27"/>
    </row>
    <row r="333" spans="1:10">
      <c r="A333" s="24">
        <v>201902</v>
      </c>
      <c r="B333" s="24">
        <v>453</v>
      </c>
      <c r="C333" s="24">
        <v>13114531516</v>
      </c>
      <c r="D333" s="24">
        <v>9818032308028970</v>
      </c>
      <c r="E333" s="24">
        <v>99</v>
      </c>
      <c r="F333" s="24">
        <v>53390</v>
      </c>
      <c r="G333" s="24">
        <v>99970013</v>
      </c>
      <c r="H333" s="24" t="s">
        <v>391</v>
      </c>
      <c r="I333" s="24">
        <v>272090</v>
      </c>
      <c r="J333" s="27"/>
    </row>
    <row r="334" spans="1:10">
      <c r="A334" s="24">
        <v>201902</v>
      </c>
      <c r="B334" s="24">
        <v>455</v>
      </c>
      <c r="C334" s="24">
        <v>15545556309</v>
      </c>
      <c r="D334" s="24">
        <v>9816032978578740</v>
      </c>
      <c r="E334" s="24">
        <v>99</v>
      </c>
      <c r="F334" s="24">
        <v>53390</v>
      </c>
      <c r="G334" s="24">
        <v>99970016</v>
      </c>
      <c r="H334" s="24" t="s">
        <v>391</v>
      </c>
      <c r="I334" s="24">
        <v>50000</v>
      </c>
      <c r="J334" s="27"/>
    </row>
    <row r="335" spans="1:10">
      <c r="A335" s="24">
        <v>201902</v>
      </c>
      <c r="B335" s="24">
        <v>451</v>
      </c>
      <c r="C335" s="24">
        <v>18503650524</v>
      </c>
      <c r="D335" s="24">
        <v>9817101903852550</v>
      </c>
      <c r="E335" s="24">
        <v>99</v>
      </c>
      <c r="F335" s="24">
        <v>53390</v>
      </c>
      <c r="G335" s="24">
        <v>99970016</v>
      </c>
      <c r="H335" s="24" t="s">
        <v>391</v>
      </c>
      <c r="I335" s="24">
        <v>0</v>
      </c>
      <c r="J335" s="27"/>
    </row>
    <row r="336" spans="1:10">
      <c r="A336" s="24">
        <v>201902</v>
      </c>
      <c r="B336" s="24">
        <v>452</v>
      </c>
      <c r="C336" s="24">
        <v>13114620185</v>
      </c>
      <c r="D336" s="24">
        <v>9817111404811380</v>
      </c>
      <c r="E336" s="24">
        <v>99</v>
      </c>
      <c r="F336" s="24">
        <v>53390</v>
      </c>
      <c r="G336" s="24">
        <v>99970015</v>
      </c>
      <c r="H336" s="24" t="s">
        <v>391</v>
      </c>
      <c r="I336" s="24">
        <v>0</v>
      </c>
      <c r="J336" s="27"/>
    </row>
    <row r="337" spans="1:10">
      <c r="A337" s="24">
        <v>201902</v>
      </c>
      <c r="B337" s="24">
        <v>452</v>
      </c>
      <c r="C337" s="24">
        <v>13089740575</v>
      </c>
      <c r="D337" s="24">
        <v>9816050980206980</v>
      </c>
      <c r="E337" s="24">
        <v>99</v>
      </c>
      <c r="F337" s="24">
        <v>53390</v>
      </c>
      <c r="G337" s="24">
        <v>99970014</v>
      </c>
      <c r="H337" s="24" t="s">
        <v>391</v>
      </c>
      <c r="I337" s="24">
        <v>0</v>
      </c>
      <c r="J337" s="27"/>
    </row>
    <row r="338" spans="1:10">
      <c r="A338" s="24">
        <v>201902</v>
      </c>
      <c r="B338" s="24">
        <v>452</v>
      </c>
      <c r="C338" s="24">
        <v>13100920367</v>
      </c>
      <c r="D338" s="24">
        <v>9817101203658730</v>
      </c>
      <c r="E338" s="24">
        <v>99</v>
      </c>
      <c r="F338" s="24">
        <v>53390</v>
      </c>
      <c r="G338" s="24">
        <v>99970014</v>
      </c>
      <c r="H338" s="24" t="s">
        <v>391</v>
      </c>
      <c r="I338" s="24">
        <v>0</v>
      </c>
      <c r="J338" s="27"/>
    </row>
    <row r="339" spans="1:10">
      <c r="A339" s="24">
        <v>201902</v>
      </c>
      <c r="B339" s="24">
        <v>452</v>
      </c>
      <c r="C339" s="24">
        <v>13069970854</v>
      </c>
      <c r="D339" s="24">
        <v>9816080983575180</v>
      </c>
      <c r="E339" s="24">
        <v>99</v>
      </c>
      <c r="F339" s="24">
        <v>53390</v>
      </c>
      <c r="G339" s="24">
        <v>99970015</v>
      </c>
      <c r="H339" s="24" t="s">
        <v>391</v>
      </c>
      <c r="I339" s="24">
        <v>0</v>
      </c>
      <c r="J339" s="27"/>
    </row>
    <row r="340" spans="1:10">
      <c r="A340" s="24">
        <v>201902</v>
      </c>
      <c r="B340" s="24">
        <v>452</v>
      </c>
      <c r="C340" s="24">
        <v>13089740575</v>
      </c>
      <c r="D340" s="24">
        <v>9816050980206980</v>
      </c>
      <c r="E340" s="24">
        <v>99</v>
      </c>
      <c r="F340" s="24">
        <v>53390</v>
      </c>
      <c r="G340" s="24">
        <v>99970015</v>
      </c>
      <c r="H340" s="24" t="s">
        <v>391</v>
      </c>
      <c r="I340" s="24">
        <v>0</v>
      </c>
      <c r="J340" s="27"/>
    </row>
    <row r="341" spans="1:10">
      <c r="A341" s="24">
        <v>201902</v>
      </c>
      <c r="B341" s="24">
        <v>452</v>
      </c>
      <c r="C341" s="24">
        <v>13069975019</v>
      </c>
      <c r="D341" s="24">
        <v>9817110104403400</v>
      </c>
      <c r="E341" s="24">
        <v>99</v>
      </c>
      <c r="F341" s="24">
        <v>53390</v>
      </c>
      <c r="G341" s="24">
        <v>99970014</v>
      </c>
      <c r="H341" s="24" t="s">
        <v>391</v>
      </c>
      <c r="I341" s="24">
        <v>0</v>
      </c>
      <c r="J341" s="27"/>
    </row>
    <row r="342" spans="1:10">
      <c r="A342" s="24">
        <v>201902</v>
      </c>
      <c r="B342" s="24">
        <v>452</v>
      </c>
      <c r="C342" s="24">
        <v>13100920367</v>
      </c>
      <c r="D342" s="24">
        <v>9817101203658730</v>
      </c>
      <c r="E342" s="24">
        <v>99</v>
      </c>
      <c r="F342" s="24">
        <v>53390</v>
      </c>
      <c r="G342" s="24">
        <v>99970015</v>
      </c>
      <c r="H342" s="24" t="s">
        <v>391</v>
      </c>
      <c r="I342" s="24">
        <v>0</v>
      </c>
      <c r="J342" s="27"/>
    </row>
    <row r="343" spans="1:10">
      <c r="A343" s="24">
        <v>201902</v>
      </c>
      <c r="B343" s="24">
        <v>452</v>
      </c>
      <c r="C343" s="24">
        <v>13114620185</v>
      </c>
      <c r="D343" s="24">
        <v>9817111404811380</v>
      </c>
      <c r="E343" s="24">
        <v>99</v>
      </c>
      <c r="F343" s="24">
        <v>53390</v>
      </c>
      <c r="G343" s="24">
        <v>99970014</v>
      </c>
      <c r="H343" s="24" t="s">
        <v>391</v>
      </c>
      <c r="I343" s="24">
        <v>0</v>
      </c>
      <c r="J343" s="27"/>
    </row>
    <row r="344" spans="1:10">
      <c r="A344" s="24">
        <v>201902</v>
      </c>
      <c r="B344" s="24">
        <v>452</v>
      </c>
      <c r="C344" s="24">
        <v>13069975019</v>
      </c>
      <c r="D344" s="24">
        <v>9817110104403400</v>
      </c>
      <c r="E344" s="24">
        <v>99</v>
      </c>
      <c r="F344" s="24">
        <v>53390</v>
      </c>
      <c r="G344" s="24">
        <v>99970015</v>
      </c>
      <c r="H344" s="24" t="s">
        <v>391</v>
      </c>
      <c r="I344" s="24">
        <v>0</v>
      </c>
      <c r="J344" s="27"/>
    </row>
    <row r="345" spans="1:10">
      <c r="A345" s="24">
        <v>201902</v>
      </c>
      <c r="B345" s="24">
        <v>454</v>
      </c>
      <c r="C345" s="24">
        <v>15663020339</v>
      </c>
      <c r="D345" s="24">
        <v>9818121811517530</v>
      </c>
      <c r="E345" s="24">
        <v>99</v>
      </c>
      <c r="F345" s="24">
        <v>53390</v>
      </c>
      <c r="G345" s="24">
        <v>99970015</v>
      </c>
      <c r="H345" s="24" t="s">
        <v>391</v>
      </c>
      <c r="I345" s="24">
        <v>0</v>
      </c>
      <c r="J345" s="27"/>
    </row>
    <row r="346" spans="1:10">
      <c r="A346" s="24">
        <v>201902</v>
      </c>
      <c r="B346" s="24">
        <v>454</v>
      </c>
      <c r="C346" s="24">
        <v>15663020339</v>
      </c>
      <c r="D346" s="24">
        <v>9818121811517530</v>
      </c>
      <c r="E346" s="24">
        <v>99</v>
      </c>
      <c r="F346" s="24">
        <v>53390</v>
      </c>
      <c r="G346" s="24">
        <v>99970014</v>
      </c>
      <c r="H346" s="24" t="s">
        <v>391</v>
      </c>
      <c r="I346" s="24">
        <v>0</v>
      </c>
      <c r="J346" s="27"/>
    </row>
    <row r="347" spans="1:10">
      <c r="A347" s="24">
        <v>201902</v>
      </c>
      <c r="B347" s="24">
        <v>454</v>
      </c>
      <c r="C347" s="24">
        <v>15545426286</v>
      </c>
      <c r="D347" s="24">
        <v>9818102910710300</v>
      </c>
      <c r="E347" s="24">
        <v>99</v>
      </c>
      <c r="F347" s="24">
        <v>53390</v>
      </c>
      <c r="G347" s="24">
        <v>99970014</v>
      </c>
      <c r="H347" s="24" t="s">
        <v>391</v>
      </c>
      <c r="I347" s="24">
        <v>0</v>
      </c>
      <c r="J347" s="27"/>
    </row>
    <row r="348" spans="1:10">
      <c r="A348" s="24">
        <v>201902</v>
      </c>
      <c r="B348" s="24">
        <v>454</v>
      </c>
      <c r="C348" s="24">
        <v>15545426286</v>
      </c>
      <c r="D348" s="24">
        <v>9818102910710300</v>
      </c>
      <c r="E348" s="24">
        <v>99</v>
      </c>
      <c r="F348" s="24">
        <v>53390</v>
      </c>
      <c r="G348" s="24">
        <v>99970015</v>
      </c>
      <c r="H348" s="24" t="s">
        <v>391</v>
      </c>
      <c r="I348" s="24">
        <v>0</v>
      </c>
      <c r="J348" s="27"/>
    </row>
    <row r="349" spans="1:10">
      <c r="A349" s="24">
        <v>201902</v>
      </c>
      <c r="B349" s="24">
        <v>454</v>
      </c>
      <c r="C349" s="24">
        <v>13045419356</v>
      </c>
      <c r="D349" s="24">
        <v>9818120611318680</v>
      </c>
      <c r="E349" s="24">
        <v>99</v>
      </c>
      <c r="F349" s="24">
        <v>53390</v>
      </c>
      <c r="G349" s="24">
        <v>99970015</v>
      </c>
      <c r="H349" s="24" t="s">
        <v>391</v>
      </c>
      <c r="I349" s="24">
        <v>0</v>
      </c>
      <c r="J349" s="27"/>
    </row>
    <row r="350" spans="1:10">
      <c r="A350" s="24">
        <v>201902</v>
      </c>
      <c r="B350" s="24">
        <v>454</v>
      </c>
      <c r="C350" s="24">
        <v>13045419356</v>
      </c>
      <c r="D350" s="24">
        <v>9818120611318680</v>
      </c>
      <c r="E350" s="24">
        <v>99</v>
      </c>
      <c r="F350" s="24">
        <v>53390</v>
      </c>
      <c r="G350" s="24">
        <v>99970014</v>
      </c>
      <c r="H350" s="24" t="s">
        <v>391</v>
      </c>
      <c r="I350" s="24">
        <v>0</v>
      </c>
      <c r="J350" s="27"/>
    </row>
    <row r="351" spans="1:10">
      <c r="A351" s="24">
        <v>201902</v>
      </c>
      <c r="B351" s="24">
        <v>468</v>
      </c>
      <c r="C351" s="24">
        <v>13284683911</v>
      </c>
      <c r="D351" s="24">
        <v>9818052909082860</v>
      </c>
      <c r="E351" s="24">
        <v>99</v>
      </c>
      <c r="F351" s="24">
        <v>53390</v>
      </c>
      <c r="G351" s="24">
        <v>99970014</v>
      </c>
      <c r="H351" s="24" t="s">
        <v>391</v>
      </c>
      <c r="I351" s="24">
        <v>0</v>
      </c>
      <c r="J351" s="27"/>
    </row>
    <row r="352" spans="1:10">
      <c r="A352" s="24">
        <v>201902</v>
      </c>
      <c r="B352" s="24">
        <v>468</v>
      </c>
      <c r="C352" s="24">
        <v>13284683911</v>
      </c>
      <c r="D352" s="24">
        <v>9818052909082860</v>
      </c>
      <c r="E352" s="24">
        <v>99</v>
      </c>
      <c r="F352" s="24">
        <v>53390</v>
      </c>
      <c r="G352" s="24">
        <v>99970015</v>
      </c>
      <c r="H352" s="24" t="s">
        <v>391</v>
      </c>
      <c r="I352" s="24">
        <v>0</v>
      </c>
      <c r="J352" s="27"/>
    </row>
    <row r="353" spans="1:10">
      <c r="A353" s="24">
        <v>201902</v>
      </c>
      <c r="B353" s="24">
        <v>464</v>
      </c>
      <c r="C353" s="24">
        <v>15645570168</v>
      </c>
      <c r="D353" s="24">
        <v>9815120875435580</v>
      </c>
      <c r="E353" s="24">
        <v>99</v>
      </c>
      <c r="F353" s="24">
        <v>53390</v>
      </c>
      <c r="G353" s="24">
        <v>99970015</v>
      </c>
      <c r="H353" s="24" t="s">
        <v>391</v>
      </c>
      <c r="I353" s="24">
        <v>0</v>
      </c>
      <c r="J353" s="27"/>
    </row>
    <row r="354" spans="1:10">
      <c r="A354" s="24">
        <v>201902</v>
      </c>
      <c r="B354" s="24">
        <v>464</v>
      </c>
      <c r="C354" s="24">
        <v>13263569004</v>
      </c>
      <c r="D354" s="24">
        <v>9819011712101200</v>
      </c>
      <c r="E354" s="24">
        <v>99</v>
      </c>
      <c r="F354" s="24">
        <v>53390</v>
      </c>
      <c r="G354" s="24">
        <v>99970015</v>
      </c>
      <c r="H354" s="24" t="s">
        <v>391</v>
      </c>
      <c r="I354" s="24">
        <v>0</v>
      </c>
      <c r="J354" s="27"/>
    </row>
    <row r="355" spans="1:10">
      <c r="A355" s="24">
        <v>201902</v>
      </c>
      <c r="B355" s="24">
        <v>464</v>
      </c>
      <c r="C355" s="24">
        <v>13263569004</v>
      </c>
      <c r="D355" s="24">
        <v>9819011712101200</v>
      </c>
      <c r="E355" s="24">
        <v>99</v>
      </c>
      <c r="F355" s="24">
        <v>53390</v>
      </c>
      <c r="G355" s="24">
        <v>99970014</v>
      </c>
      <c r="H355" s="24" t="s">
        <v>391</v>
      </c>
      <c r="I355" s="24">
        <v>0</v>
      </c>
      <c r="J355" s="27"/>
    </row>
    <row r="356" spans="1:10">
      <c r="A356" s="24">
        <v>201902</v>
      </c>
      <c r="B356" s="24">
        <v>464</v>
      </c>
      <c r="C356" s="24">
        <v>15645570168</v>
      </c>
      <c r="D356" s="24">
        <v>9815120875435580</v>
      </c>
      <c r="E356" s="24">
        <v>99</v>
      </c>
      <c r="F356" s="24">
        <v>53390</v>
      </c>
      <c r="G356" s="24">
        <v>99970014</v>
      </c>
      <c r="H356" s="24" t="s">
        <v>391</v>
      </c>
      <c r="I356" s="24">
        <v>0</v>
      </c>
      <c r="J356" s="27"/>
    </row>
    <row r="357" spans="1:10">
      <c r="A357" s="24">
        <v>201902</v>
      </c>
      <c r="B357" s="24">
        <v>456</v>
      </c>
      <c r="C357" s="24">
        <v>15504567856</v>
      </c>
      <c r="D357" s="24">
        <v>9818080209665110</v>
      </c>
      <c r="E357" s="24">
        <v>99</v>
      </c>
      <c r="F357" s="24">
        <v>53390</v>
      </c>
      <c r="G357" s="24">
        <v>99970015</v>
      </c>
      <c r="H357" s="24" t="s">
        <v>391</v>
      </c>
      <c r="I357" s="24">
        <v>0</v>
      </c>
      <c r="J357" s="27"/>
    </row>
    <row r="358" spans="1:10">
      <c r="A358" s="24">
        <v>201902</v>
      </c>
      <c r="B358" s="24">
        <v>456</v>
      </c>
      <c r="C358" s="24">
        <v>13214668068</v>
      </c>
      <c r="D358" s="24">
        <v>9815120975450940</v>
      </c>
      <c r="E358" s="24">
        <v>99</v>
      </c>
      <c r="F358" s="24">
        <v>53390</v>
      </c>
      <c r="G358" s="24">
        <v>99970014</v>
      </c>
      <c r="H358" s="24" t="s">
        <v>391</v>
      </c>
      <c r="I358" s="24">
        <v>0</v>
      </c>
      <c r="J358" s="27"/>
    </row>
    <row r="359" spans="1:10">
      <c r="A359" s="24">
        <v>201902</v>
      </c>
      <c r="B359" s="24">
        <v>456</v>
      </c>
      <c r="C359" s="24">
        <v>13214668068</v>
      </c>
      <c r="D359" s="24">
        <v>9815120975450940</v>
      </c>
      <c r="E359" s="24">
        <v>99</v>
      </c>
      <c r="F359" s="24">
        <v>53390</v>
      </c>
      <c r="G359" s="24">
        <v>99970015</v>
      </c>
      <c r="H359" s="24" t="s">
        <v>391</v>
      </c>
      <c r="I359" s="24">
        <v>0</v>
      </c>
      <c r="J359" s="27"/>
    </row>
    <row r="360" spans="1:10">
      <c r="A360" s="24">
        <v>201902</v>
      </c>
      <c r="B360" s="24">
        <v>456</v>
      </c>
      <c r="C360" s="24">
        <v>13124560757</v>
      </c>
      <c r="D360" s="24">
        <v>9816062281952890</v>
      </c>
      <c r="E360" s="24">
        <v>99</v>
      </c>
      <c r="F360" s="24">
        <v>53390</v>
      </c>
      <c r="G360" s="24">
        <v>99970014</v>
      </c>
      <c r="H360" s="24" t="s">
        <v>391</v>
      </c>
      <c r="I360" s="24">
        <v>0</v>
      </c>
      <c r="J360" s="27"/>
    </row>
    <row r="361" spans="1:10">
      <c r="A361" s="24">
        <v>201902</v>
      </c>
      <c r="B361" s="24">
        <v>456</v>
      </c>
      <c r="C361" s="24">
        <v>13124560757</v>
      </c>
      <c r="D361" s="24">
        <v>9816062281952890</v>
      </c>
      <c r="E361" s="24">
        <v>99</v>
      </c>
      <c r="F361" s="24">
        <v>53390</v>
      </c>
      <c r="G361" s="24">
        <v>99970015</v>
      </c>
      <c r="H361" s="24" t="s">
        <v>391</v>
      </c>
      <c r="I361" s="24">
        <v>0</v>
      </c>
      <c r="J361" s="27"/>
    </row>
    <row r="362" spans="1:10">
      <c r="A362" s="24">
        <v>201902</v>
      </c>
      <c r="B362" s="24">
        <v>456</v>
      </c>
      <c r="C362" s="24">
        <v>15504567856</v>
      </c>
      <c r="D362" s="24">
        <v>9818080209665110</v>
      </c>
      <c r="E362" s="24">
        <v>99</v>
      </c>
      <c r="F362" s="24">
        <v>53390</v>
      </c>
      <c r="G362" s="24">
        <v>99970014</v>
      </c>
      <c r="H362" s="24" t="s">
        <v>391</v>
      </c>
      <c r="I362" s="24">
        <v>0</v>
      </c>
      <c r="J362" s="27"/>
    </row>
    <row r="363" spans="1:10">
      <c r="A363" s="24">
        <v>201902</v>
      </c>
      <c r="B363" s="24">
        <v>453</v>
      </c>
      <c r="C363" s="24">
        <v>13154537508</v>
      </c>
      <c r="D363" s="24">
        <v>9817073100872290</v>
      </c>
      <c r="E363" s="24">
        <v>99</v>
      </c>
      <c r="F363" s="24">
        <v>53390</v>
      </c>
      <c r="G363" s="24">
        <v>99970015</v>
      </c>
      <c r="H363" s="24" t="s">
        <v>391</v>
      </c>
      <c r="I363" s="24">
        <v>0</v>
      </c>
      <c r="J363" s="27"/>
    </row>
    <row r="364" spans="1:10">
      <c r="A364" s="24">
        <v>201902</v>
      </c>
      <c r="B364" s="24">
        <v>453</v>
      </c>
      <c r="C364" s="24">
        <v>13114635996</v>
      </c>
      <c r="D364" s="24">
        <v>9818032808113570</v>
      </c>
      <c r="E364" s="24">
        <v>99</v>
      </c>
      <c r="F364" s="24">
        <v>53390</v>
      </c>
      <c r="G364" s="24">
        <v>99970015</v>
      </c>
      <c r="H364" s="24" t="s">
        <v>391</v>
      </c>
      <c r="I364" s="24">
        <v>0</v>
      </c>
      <c r="J364" s="27"/>
    </row>
    <row r="365" spans="1:10">
      <c r="A365" s="24">
        <v>201902</v>
      </c>
      <c r="B365" s="24">
        <v>453</v>
      </c>
      <c r="C365" s="24">
        <v>13114531516</v>
      </c>
      <c r="D365" s="24">
        <v>9818032308028970</v>
      </c>
      <c r="E365" s="24">
        <v>99</v>
      </c>
      <c r="F365" s="24">
        <v>53390</v>
      </c>
      <c r="G365" s="24">
        <v>99970014</v>
      </c>
      <c r="H365" s="24" t="s">
        <v>391</v>
      </c>
      <c r="I365" s="24">
        <v>0</v>
      </c>
      <c r="J365" s="27"/>
    </row>
    <row r="366" spans="1:10">
      <c r="A366" s="24">
        <v>201902</v>
      </c>
      <c r="B366" s="24">
        <v>453</v>
      </c>
      <c r="C366" s="24">
        <v>15604631379</v>
      </c>
      <c r="D366" s="24">
        <v>9816030777801050</v>
      </c>
      <c r="E366" s="24">
        <v>99</v>
      </c>
      <c r="F366" s="24">
        <v>53390</v>
      </c>
      <c r="G366" s="24">
        <v>99970015</v>
      </c>
      <c r="H366" s="24" t="s">
        <v>391</v>
      </c>
      <c r="I366" s="24">
        <v>0</v>
      </c>
      <c r="J366" s="27"/>
    </row>
    <row r="367" spans="1:10">
      <c r="A367" s="24">
        <v>201902</v>
      </c>
      <c r="B367" s="24">
        <v>453</v>
      </c>
      <c r="C367" s="24">
        <v>13115536055</v>
      </c>
      <c r="D367" s="24">
        <v>9817112705162280</v>
      </c>
      <c r="E367" s="24">
        <v>99</v>
      </c>
      <c r="F367" s="24">
        <v>53390</v>
      </c>
      <c r="G367" s="24">
        <v>99970015</v>
      </c>
      <c r="H367" s="24" t="s">
        <v>391</v>
      </c>
      <c r="I367" s="24">
        <v>0</v>
      </c>
      <c r="J367" s="27"/>
    </row>
    <row r="368" spans="1:10">
      <c r="A368" s="24">
        <v>201902</v>
      </c>
      <c r="B368" s="24">
        <v>453</v>
      </c>
      <c r="C368" s="24">
        <v>15603631425</v>
      </c>
      <c r="D368" s="24">
        <v>9816033178657030</v>
      </c>
      <c r="E368" s="24">
        <v>99</v>
      </c>
      <c r="F368" s="24">
        <v>53390</v>
      </c>
      <c r="G368" s="24">
        <v>99970014</v>
      </c>
      <c r="H368" s="24" t="s">
        <v>391</v>
      </c>
      <c r="I368" s="24">
        <v>0</v>
      </c>
      <c r="J368" s="27"/>
    </row>
    <row r="369" spans="1:10">
      <c r="A369" s="24">
        <v>201902</v>
      </c>
      <c r="B369" s="24">
        <v>453</v>
      </c>
      <c r="C369" s="24">
        <v>13045340809</v>
      </c>
      <c r="D369" s="24">
        <v>9817031395108780</v>
      </c>
      <c r="E369" s="24">
        <v>99</v>
      </c>
      <c r="F369" s="24">
        <v>53390</v>
      </c>
      <c r="G369" s="24">
        <v>99970015</v>
      </c>
      <c r="H369" s="24" t="s">
        <v>391</v>
      </c>
      <c r="I369" s="24">
        <v>0</v>
      </c>
      <c r="J369" s="27"/>
    </row>
    <row r="370" spans="1:10">
      <c r="A370" s="24">
        <v>201902</v>
      </c>
      <c r="B370" s="24">
        <v>453</v>
      </c>
      <c r="C370" s="24">
        <v>13114531516</v>
      </c>
      <c r="D370" s="24">
        <v>9818032308028970</v>
      </c>
      <c r="E370" s="24">
        <v>99</v>
      </c>
      <c r="F370" s="24">
        <v>53390</v>
      </c>
      <c r="G370" s="24">
        <v>99970015</v>
      </c>
      <c r="H370" s="24" t="s">
        <v>391</v>
      </c>
      <c r="I370" s="24">
        <v>0</v>
      </c>
      <c r="J370" s="27"/>
    </row>
    <row r="371" spans="1:10">
      <c r="A371" s="24">
        <v>201902</v>
      </c>
      <c r="B371" s="24">
        <v>453</v>
      </c>
      <c r="C371" s="24">
        <v>13199333621</v>
      </c>
      <c r="D371" s="24">
        <v>9818081609737780</v>
      </c>
      <c r="E371" s="24">
        <v>99</v>
      </c>
      <c r="F371" s="24">
        <v>53390</v>
      </c>
      <c r="G371" s="24">
        <v>99970014</v>
      </c>
      <c r="H371" s="24" t="s">
        <v>391</v>
      </c>
      <c r="I371" s="24">
        <v>0</v>
      </c>
      <c r="J371" s="27"/>
    </row>
    <row r="372" spans="1:10">
      <c r="A372" s="24">
        <v>201902</v>
      </c>
      <c r="B372" s="24">
        <v>453</v>
      </c>
      <c r="C372" s="24">
        <v>13199333621</v>
      </c>
      <c r="D372" s="24">
        <v>9818081609737780</v>
      </c>
      <c r="E372" s="24">
        <v>99</v>
      </c>
      <c r="F372" s="24">
        <v>53390</v>
      </c>
      <c r="G372" s="24">
        <v>99970015</v>
      </c>
      <c r="H372" s="24" t="s">
        <v>391</v>
      </c>
      <c r="I372" s="24">
        <v>0</v>
      </c>
      <c r="J372" s="27"/>
    </row>
    <row r="373" spans="1:10">
      <c r="A373" s="24">
        <v>201902</v>
      </c>
      <c r="B373" s="24">
        <v>453</v>
      </c>
      <c r="C373" s="24">
        <v>13114536307</v>
      </c>
      <c r="D373" s="24">
        <v>9818041608460560</v>
      </c>
      <c r="E373" s="24">
        <v>99</v>
      </c>
      <c r="F373" s="24">
        <v>53390</v>
      </c>
      <c r="G373" s="24">
        <v>99970014</v>
      </c>
      <c r="H373" s="24" t="s">
        <v>391</v>
      </c>
      <c r="I373" s="24">
        <v>0</v>
      </c>
      <c r="J373" s="27"/>
    </row>
    <row r="374" spans="1:10">
      <c r="A374" s="24">
        <v>201902</v>
      </c>
      <c r="B374" s="24">
        <v>453</v>
      </c>
      <c r="C374" s="24">
        <v>13039700587</v>
      </c>
      <c r="D374" s="24">
        <v>9815082071689710</v>
      </c>
      <c r="E374" s="24">
        <v>99</v>
      </c>
      <c r="F374" s="24">
        <v>53390</v>
      </c>
      <c r="G374" s="24">
        <v>99970015</v>
      </c>
      <c r="H374" s="24" t="s">
        <v>391</v>
      </c>
      <c r="I374" s="24">
        <v>0</v>
      </c>
      <c r="J374" s="27"/>
    </row>
    <row r="375" spans="1:10">
      <c r="A375" s="24">
        <v>201902</v>
      </c>
      <c r="B375" s="24">
        <v>453</v>
      </c>
      <c r="C375" s="24">
        <v>13114536307</v>
      </c>
      <c r="D375" s="24">
        <v>9818041608460560</v>
      </c>
      <c r="E375" s="24">
        <v>99</v>
      </c>
      <c r="F375" s="24">
        <v>53390</v>
      </c>
      <c r="G375" s="24">
        <v>99970015</v>
      </c>
      <c r="H375" s="24" t="s">
        <v>391</v>
      </c>
      <c r="I375" s="24">
        <v>0</v>
      </c>
      <c r="J375" s="27"/>
    </row>
    <row r="376" spans="1:10">
      <c r="A376" s="24">
        <v>201902</v>
      </c>
      <c r="B376" s="24">
        <v>453</v>
      </c>
      <c r="C376" s="24">
        <v>15604631379</v>
      </c>
      <c r="D376" s="24">
        <v>9816030777801050</v>
      </c>
      <c r="E376" s="24">
        <v>99</v>
      </c>
      <c r="F376" s="24">
        <v>53390</v>
      </c>
      <c r="G376" s="24">
        <v>99970014</v>
      </c>
      <c r="H376" s="24" t="s">
        <v>391</v>
      </c>
      <c r="I376" s="24">
        <v>0</v>
      </c>
      <c r="J376" s="27"/>
    </row>
    <row r="377" spans="1:10">
      <c r="A377" s="24">
        <v>201902</v>
      </c>
      <c r="B377" s="24">
        <v>453</v>
      </c>
      <c r="C377" s="24">
        <v>13115536055</v>
      </c>
      <c r="D377" s="24">
        <v>9817112705162280</v>
      </c>
      <c r="E377" s="24">
        <v>99</v>
      </c>
      <c r="F377" s="24">
        <v>53390</v>
      </c>
      <c r="G377" s="24">
        <v>99970014</v>
      </c>
      <c r="H377" s="24" t="s">
        <v>391</v>
      </c>
      <c r="I377" s="24">
        <v>0</v>
      </c>
      <c r="J377" s="27"/>
    </row>
    <row r="378" spans="1:10">
      <c r="A378" s="24">
        <v>201902</v>
      </c>
      <c r="B378" s="24">
        <v>453</v>
      </c>
      <c r="C378" s="24">
        <v>13045340809</v>
      </c>
      <c r="D378" s="24">
        <v>9817031395108780</v>
      </c>
      <c r="E378" s="24">
        <v>99</v>
      </c>
      <c r="F378" s="24">
        <v>53390</v>
      </c>
      <c r="G378" s="24">
        <v>99970014</v>
      </c>
      <c r="H378" s="24" t="s">
        <v>391</v>
      </c>
      <c r="I378" s="24">
        <v>0</v>
      </c>
      <c r="J378" s="27"/>
    </row>
    <row r="379" spans="1:10">
      <c r="A379" s="24">
        <v>201902</v>
      </c>
      <c r="B379" s="24">
        <v>453</v>
      </c>
      <c r="C379" s="24">
        <v>13039700587</v>
      </c>
      <c r="D379" s="24">
        <v>9815082071689710</v>
      </c>
      <c r="E379" s="24">
        <v>99</v>
      </c>
      <c r="F379" s="24">
        <v>53390</v>
      </c>
      <c r="G379" s="24">
        <v>99970014</v>
      </c>
      <c r="H379" s="24" t="s">
        <v>391</v>
      </c>
      <c r="I379" s="24">
        <v>0</v>
      </c>
      <c r="J379" s="27"/>
    </row>
    <row r="380" spans="1:10">
      <c r="A380" s="24">
        <v>201902</v>
      </c>
      <c r="B380" s="24">
        <v>453</v>
      </c>
      <c r="C380" s="24">
        <v>13154537508</v>
      </c>
      <c r="D380" s="24">
        <v>9817073100872290</v>
      </c>
      <c r="E380" s="24">
        <v>99</v>
      </c>
      <c r="F380" s="24">
        <v>53390</v>
      </c>
      <c r="G380" s="24">
        <v>99970014</v>
      </c>
      <c r="H380" s="24" t="s">
        <v>391</v>
      </c>
      <c r="I380" s="24">
        <v>0</v>
      </c>
      <c r="J380" s="27"/>
    </row>
    <row r="381" spans="1:10">
      <c r="A381" s="24">
        <v>201902</v>
      </c>
      <c r="B381" s="24">
        <v>453</v>
      </c>
      <c r="C381" s="24">
        <v>13224639887</v>
      </c>
      <c r="D381" s="24">
        <v>9815092772833380</v>
      </c>
      <c r="E381" s="24">
        <v>99</v>
      </c>
      <c r="F381" s="24">
        <v>53390</v>
      </c>
      <c r="G381" s="24">
        <v>99970014</v>
      </c>
      <c r="H381" s="24" t="s">
        <v>391</v>
      </c>
      <c r="I381" s="24">
        <v>0</v>
      </c>
      <c r="J381" s="27"/>
    </row>
    <row r="382" spans="1:10">
      <c r="A382" s="24">
        <v>201902</v>
      </c>
      <c r="B382" s="24">
        <v>453</v>
      </c>
      <c r="C382" s="24">
        <v>13224639887</v>
      </c>
      <c r="D382" s="24">
        <v>9815092772833380</v>
      </c>
      <c r="E382" s="24">
        <v>99</v>
      </c>
      <c r="F382" s="24">
        <v>53390</v>
      </c>
      <c r="G382" s="24">
        <v>99970015</v>
      </c>
      <c r="H382" s="24" t="s">
        <v>391</v>
      </c>
      <c r="I382" s="24">
        <v>0</v>
      </c>
      <c r="J382" s="27"/>
    </row>
    <row r="383" spans="1:10">
      <c r="A383" s="24">
        <v>201902</v>
      </c>
      <c r="B383" s="24">
        <v>453</v>
      </c>
      <c r="C383" s="24">
        <v>13114635996</v>
      </c>
      <c r="D383" s="24">
        <v>9818032808113570</v>
      </c>
      <c r="E383" s="24">
        <v>99</v>
      </c>
      <c r="F383" s="24">
        <v>53390</v>
      </c>
      <c r="G383" s="24">
        <v>99970014</v>
      </c>
      <c r="H383" s="24" t="s">
        <v>391</v>
      </c>
      <c r="I383" s="24">
        <v>0</v>
      </c>
      <c r="J383" s="27"/>
    </row>
    <row r="384" spans="1:10">
      <c r="A384" s="24">
        <v>201902</v>
      </c>
      <c r="B384" s="24">
        <v>458</v>
      </c>
      <c r="C384" s="24">
        <v>13134583975</v>
      </c>
      <c r="D384" s="24">
        <v>9817070700066350</v>
      </c>
      <c r="E384" s="24">
        <v>99</v>
      </c>
      <c r="F384" s="24">
        <v>53390</v>
      </c>
      <c r="G384" s="24">
        <v>99970014</v>
      </c>
      <c r="H384" s="24" t="s">
        <v>391</v>
      </c>
      <c r="I384" s="24">
        <v>0</v>
      </c>
      <c r="J384" s="27"/>
    </row>
    <row r="385" spans="1:10">
      <c r="A385" s="24">
        <v>201902</v>
      </c>
      <c r="B385" s="24">
        <v>458</v>
      </c>
      <c r="C385" s="24">
        <v>13089625051</v>
      </c>
      <c r="D385" s="24">
        <v>9816040178686730</v>
      </c>
      <c r="E385" s="24">
        <v>99</v>
      </c>
      <c r="F385" s="24">
        <v>53390</v>
      </c>
      <c r="G385" s="24">
        <v>99970015</v>
      </c>
      <c r="H385" s="24" t="s">
        <v>391</v>
      </c>
      <c r="I385" s="24">
        <v>0</v>
      </c>
      <c r="J385" s="27"/>
    </row>
    <row r="386" spans="1:10">
      <c r="A386" s="24">
        <v>201902</v>
      </c>
      <c r="B386" s="24">
        <v>458</v>
      </c>
      <c r="C386" s="24">
        <v>13089625051</v>
      </c>
      <c r="D386" s="24">
        <v>9816040178686730</v>
      </c>
      <c r="E386" s="24">
        <v>99</v>
      </c>
      <c r="F386" s="24">
        <v>53390</v>
      </c>
      <c r="G386" s="24">
        <v>99970014</v>
      </c>
      <c r="H386" s="24" t="s">
        <v>391</v>
      </c>
      <c r="I386" s="24">
        <v>0</v>
      </c>
      <c r="J386" s="27"/>
    </row>
    <row r="387" spans="1:10">
      <c r="A387" s="24">
        <v>201902</v>
      </c>
      <c r="B387" s="24">
        <v>458</v>
      </c>
      <c r="C387" s="24">
        <v>13134583975</v>
      </c>
      <c r="D387" s="24">
        <v>9817070700066350</v>
      </c>
      <c r="E387" s="24">
        <v>99</v>
      </c>
      <c r="F387" s="24">
        <v>53390</v>
      </c>
      <c r="G387" s="24">
        <v>99970015</v>
      </c>
      <c r="H387" s="24" t="s">
        <v>391</v>
      </c>
      <c r="I387" s="24">
        <v>0</v>
      </c>
      <c r="J387" s="27"/>
    </row>
    <row r="388" spans="1:10">
      <c r="A388" s="24">
        <v>201902</v>
      </c>
      <c r="B388" s="24">
        <v>455</v>
      </c>
      <c r="C388" s="24">
        <v>13039953705</v>
      </c>
      <c r="D388" s="24">
        <v>9816053181124200</v>
      </c>
      <c r="E388" s="24">
        <v>99</v>
      </c>
      <c r="F388" s="24">
        <v>53390</v>
      </c>
      <c r="G388" s="24">
        <v>99970014</v>
      </c>
      <c r="H388" s="24" t="s">
        <v>391</v>
      </c>
      <c r="I388" s="24">
        <v>0</v>
      </c>
      <c r="J388" s="27"/>
    </row>
    <row r="389" spans="1:10">
      <c r="A389" s="24">
        <v>201902</v>
      </c>
      <c r="B389" s="24">
        <v>455</v>
      </c>
      <c r="C389" s="24">
        <v>15545554134</v>
      </c>
      <c r="D389" s="24">
        <v>9818112711175600</v>
      </c>
      <c r="E389" s="24">
        <v>99</v>
      </c>
      <c r="F389" s="24">
        <v>53390</v>
      </c>
      <c r="G389" s="24">
        <v>99970014</v>
      </c>
      <c r="H389" s="24" t="s">
        <v>391</v>
      </c>
      <c r="I389" s="24">
        <v>0</v>
      </c>
      <c r="J389" s="27"/>
    </row>
    <row r="390" spans="1:10">
      <c r="A390" s="24">
        <v>201902</v>
      </c>
      <c r="B390" s="24">
        <v>455</v>
      </c>
      <c r="C390" s="24">
        <v>13039953705</v>
      </c>
      <c r="D390" s="24">
        <v>9816053181124200</v>
      </c>
      <c r="E390" s="24">
        <v>99</v>
      </c>
      <c r="F390" s="24">
        <v>53390</v>
      </c>
      <c r="G390" s="24">
        <v>99970015</v>
      </c>
      <c r="H390" s="24" t="s">
        <v>391</v>
      </c>
      <c r="I390" s="24">
        <v>0</v>
      </c>
      <c r="J390" s="27"/>
    </row>
    <row r="391" spans="1:10">
      <c r="A391" s="24">
        <v>201902</v>
      </c>
      <c r="B391" s="24">
        <v>455</v>
      </c>
      <c r="C391" s="24">
        <v>15545554134</v>
      </c>
      <c r="D391" s="24">
        <v>9818112711175600</v>
      </c>
      <c r="E391" s="24">
        <v>99</v>
      </c>
      <c r="F391" s="24">
        <v>53390</v>
      </c>
      <c r="G391" s="24">
        <v>99970015</v>
      </c>
      <c r="H391" s="24" t="s">
        <v>391</v>
      </c>
      <c r="I391" s="24">
        <v>0</v>
      </c>
      <c r="J391" s="27"/>
    </row>
    <row r="392" spans="1:10">
      <c r="A392" s="24">
        <v>201902</v>
      </c>
      <c r="B392" s="24">
        <v>451</v>
      </c>
      <c r="C392" s="24">
        <v>15694519513</v>
      </c>
      <c r="D392" s="24">
        <v>9816101986860310</v>
      </c>
      <c r="E392" s="24">
        <v>99</v>
      </c>
      <c r="F392" s="24">
        <v>53390</v>
      </c>
      <c r="G392" s="24">
        <v>99970014</v>
      </c>
      <c r="H392" s="24" t="s">
        <v>391</v>
      </c>
      <c r="I392" s="24">
        <v>0</v>
      </c>
      <c r="J392" s="27"/>
    </row>
    <row r="393" spans="1:10">
      <c r="A393" s="24">
        <v>201902</v>
      </c>
      <c r="B393" s="24">
        <v>451</v>
      </c>
      <c r="C393" s="24">
        <v>13029847190</v>
      </c>
      <c r="D393" s="24">
        <v>9817070599986310</v>
      </c>
      <c r="E393" s="24">
        <v>99</v>
      </c>
      <c r="F393" s="24">
        <v>53390</v>
      </c>
      <c r="G393" s="24">
        <v>99970014</v>
      </c>
      <c r="H393" s="24" t="s">
        <v>391</v>
      </c>
      <c r="I393" s="24">
        <v>0</v>
      </c>
      <c r="J393" s="27"/>
    </row>
    <row r="394" spans="1:10">
      <c r="A394" s="24">
        <v>201902</v>
      </c>
      <c r="B394" s="24">
        <v>451</v>
      </c>
      <c r="C394" s="24">
        <v>15546624210</v>
      </c>
      <c r="D394" s="24">
        <v>9816090684827010</v>
      </c>
      <c r="E394" s="24">
        <v>99</v>
      </c>
      <c r="F394" s="24">
        <v>53390</v>
      </c>
      <c r="G394" s="24">
        <v>99970015</v>
      </c>
      <c r="H394" s="24" t="s">
        <v>391</v>
      </c>
      <c r="I394" s="24">
        <v>0</v>
      </c>
      <c r="J394" s="27"/>
    </row>
    <row r="395" spans="1:10">
      <c r="A395" s="24">
        <v>201902</v>
      </c>
      <c r="B395" s="24">
        <v>451</v>
      </c>
      <c r="C395" s="24">
        <v>13199520937</v>
      </c>
      <c r="D395" s="24">
        <v>9817092503157040</v>
      </c>
      <c r="E395" s="24">
        <v>99</v>
      </c>
      <c r="F395" s="24">
        <v>53390</v>
      </c>
      <c r="G395" s="24">
        <v>99970015</v>
      </c>
      <c r="H395" s="24" t="s">
        <v>391</v>
      </c>
      <c r="I395" s="24">
        <v>0</v>
      </c>
      <c r="J395" s="27"/>
    </row>
    <row r="396" spans="1:10">
      <c r="A396" s="24">
        <v>201902</v>
      </c>
      <c r="B396" s="24">
        <v>451</v>
      </c>
      <c r="C396" s="24">
        <v>15546405596</v>
      </c>
      <c r="D396" s="24">
        <v>9817032495617800</v>
      </c>
      <c r="E396" s="24">
        <v>99</v>
      </c>
      <c r="F396" s="24">
        <v>53390</v>
      </c>
      <c r="G396" s="24">
        <v>99970014</v>
      </c>
      <c r="H396" s="24" t="s">
        <v>391</v>
      </c>
      <c r="I396" s="24">
        <v>0</v>
      </c>
      <c r="J396" s="27"/>
    </row>
    <row r="397" spans="1:10">
      <c r="A397" s="24">
        <v>201902</v>
      </c>
      <c r="B397" s="24">
        <v>451</v>
      </c>
      <c r="C397" s="24">
        <v>15561563870</v>
      </c>
      <c r="D397" s="24">
        <v>9816092685848590</v>
      </c>
      <c r="E397" s="24">
        <v>99</v>
      </c>
      <c r="F397" s="24">
        <v>53390</v>
      </c>
      <c r="G397" s="24">
        <v>99970014</v>
      </c>
      <c r="H397" s="24" t="s">
        <v>391</v>
      </c>
      <c r="I397" s="24">
        <v>0</v>
      </c>
      <c r="J397" s="27"/>
    </row>
    <row r="398" spans="1:10">
      <c r="A398" s="24">
        <v>201902</v>
      </c>
      <c r="B398" s="24">
        <v>451</v>
      </c>
      <c r="C398" s="24">
        <v>18686782050</v>
      </c>
      <c r="D398" s="24">
        <v>9816121990669030</v>
      </c>
      <c r="E398" s="24">
        <v>99</v>
      </c>
      <c r="F398" s="24">
        <v>53390</v>
      </c>
      <c r="G398" s="24">
        <v>99970014</v>
      </c>
      <c r="H398" s="24" t="s">
        <v>391</v>
      </c>
      <c r="I398" s="24">
        <v>0</v>
      </c>
      <c r="J398" s="27"/>
    </row>
    <row r="399" spans="1:10">
      <c r="A399" s="24">
        <v>201902</v>
      </c>
      <c r="B399" s="24">
        <v>451</v>
      </c>
      <c r="C399" s="24">
        <v>15636160874</v>
      </c>
      <c r="D399" s="24">
        <v>9816061381580380</v>
      </c>
      <c r="E399" s="24">
        <v>99</v>
      </c>
      <c r="F399" s="24">
        <v>53390</v>
      </c>
      <c r="G399" s="24">
        <v>99970014</v>
      </c>
      <c r="H399" s="24" t="s">
        <v>391</v>
      </c>
      <c r="I399" s="24">
        <v>0</v>
      </c>
      <c r="J399" s="27"/>
    </row>
    <row r="400" spans="1:10">
      <c r="A400" s="24">
        <v>201902</v>
      </c>
      <c r="B400" s="24">
        <v>451</v>
      </c>
      <c r="C400" s="24">
        <v>13100874110</v>
      </c>
      <c r="D400" s="24">
        <v>100708025110887</v>
      </c>
      <c r="E400" s="24">
        <v>99</v>
      </c>
      <c r="F400" s="24">
        <v>53390</v>
      </c>
      <c r="G400" s="24">
        <v>99970015</v>
      </c>
      <c r="H400" s="24" t="s">
        <v>391</v>
      </c>
      <c r="I400" s="24">
        <v>0</v>
      </c>
      <c r="J400" s="27"/>
    </row>
    <row r="401" spans="1:10">
      <c r="A401" s="24">
        <v>201902</v>
      </c>
      <c r="B401" s="24">
        <v>451</v>
      </c>
      <c r="C401" s="24">
        <v>13054281568</v>
      </c>
      <c r="D401" s="24">
        <v>9815112074902200</v>
      </c>
      <c r="E401" s="24">
        <v>99</v>
      </c>
      <c r="F401" s="24">
        <v>53390</v>
      </c>
      <c r="G401" s="24">
        <v>99970014</v>
      </c>
      <c r="H401" s="24" t="s">
        <v>391</v>
      </c>
      <c r="I401" s="24">
        <v>0</v>
      </c>
      <c r="J401" s="27"/>
    </row>
    <row r="402" spans="1:10">
      <c r="A402" s="24">
        <v>201902</v>
      </c>
      <c r="B402" s="24">
        <v>451</v>
      </c>
      <c r="C402" s="24">
        <v>13029847190</v>
      </c>
      <c r="D402" s="24">
        <v>9817070599986310</v>
      </c>
      <c r="E402" s="24">
        <v>99</v>
      </c>
      <c r="F402" s="24">
        <v>53390</v>
      </c>
      <c r="G402" s="24">
        <v>99970015</v>
      </c>
      <c r="H402" s="24" t="s">
        <v>391</v>
      </c>
      <c r="I402" s="24">
        <v>0</v>
      </c>
      <c r="J402" s="27"/>
    </row>
    <row r="403" spans="1:10">
      <c r="A403" s="24">
        <v>201902</v>
      </c>
      <c r="B403" s="24">
        <v>451</v>
      </c>
      <c r="C403" s="24">
        <v>15546624210</v>
      </c>
      <c r="D403" s="24">
        <v>9816090684827010</v>
      </c>
      <c r="E403" s="24">
        <v>99</v>
      </c>
      <c r="F403" s="24">
        <v>53390</v>
      </c>
      <c r="G403" s="24">
        <v>99970014</v>
      </c>
      <c r="H403" s="24" t="s">
        <v>391</v>
      </c>
      <c r="I403" s="24">
        <v>0</v>
      </c>
      <c r="J403" s="27"/>
    </row>
    <row r="404" spans="1:10">
      <c r="A404" s="24">
        <v>201902</v>
      </c>
      <c r="B404" s="24">
        <v>451</v>
      </c>
      <c r="C404" s="24">
        <v>18503632002</v>
      </c>
      <c r="D404" s="24">
        <v>9818070609518100</v>
      </c>
      <c r="E404" s="24">
        <v>99</v>
      </c>
      <c r="F404" s="24">
        <v>53390</v>
      </c>
      <c r="G404" s="24">
        <v>99970014</v>
      </c>
      <c r="H404" s="24" t="s">
        <v>391</v>
      </c>
      <c r="I404" s="24">
        <v>0</v>
      </c>
      <c r="J404" s="27"/>
    </row>
    <row r="405" spans="1:10">
      <c r="A405" s="24">
        <v>201902</v>
      </c>
      <c r="B405" s="24">
        <v>451</v>
      </c>
      <c r="C405" s="24">
        <v>13258679780</v>
      </c>
      <c r="D405" s="24">
        <v>9818062709427700</v>
      </c>
      <c r="E405" s="24">
        <v>99</v>
      </c>
      <c r="F405" s="24">
        <v>53390</v>
      </c>
      <c r="G405" s="24">
        <v>99970015</v>
      </c>
      <c r="H405" s="24" t="s">
        <v>391</v>
      </c>
      <c r="I405" s="24">
        <v>0</v>
      </c>
      <c r="J405" s="27"/>
    </row>
    <row r="406" spans="1:10">
      <c r="A406" s="24">
        <v>201902</v>
      </c>
      <c r="B406" s="24">
        <v>451</v>
      </c>
      <c r="C406" s="24">
        <v>15663875317</v>
      </c>
      <c r="D406" s="24">
        <v>9817042897110620</v>
      </c>
      <c r="E406" s="24">
        <v>99</v>
      </c>
      <c r="F406" s="24">
        <v>53390</v>
      </c>
      <c r="G406" s="24">
        <v>99970014</v>
      </c>
      <c r="H406" s="24" t="s">
        <v>391</v>
      </c>
      <c r="I406" s="24">
        <v>0</v>
      </c>
      <c r="J406" s="27"/>
    </row>
    <row r="407" spans="1:10">
      <c r="A407" s="24">
        <v>201902</v>
      </c>
      <c r="B407" s="24">
        <v>451</v>
      </c>
      <c r="C407" s="24">
        <v>13125911397</v>
      </c>
      <c r="D407" s="24">
        <v>9816032178221190</v>
      </c>
      <c r="E407" s="24">
        <v>99</v>
      </c>
      <c r="F407" s="24">
        <v>53390</v>
      </c>
      <c r="G407" s="24">
        <v>99970014</v>
      </c>
      <c r="H407" s="24" t="s">
        <v>391</v>
      </c>
      <c r="I407" s="24">
        <v>0</v>
      </c>
      <c r="J407" s="27"/>
    </row>
    <row r="408" spans="1:10">
      <c r="A408" s="24">
        <v>201902</v>
      </c>
      <c r="B408" s="24">
        <v>451</v>
      </c>
      <c r="C408" s="24">
        <v>15663875317</v>
      </c>
      <c r="D408" s="24">
        <v>9817042897110620</v>
      </c>
      <c r="E408" s="24">
        <v>99</v>
      </c>
      <c r="F408" s="24">
        <v>53390</v>
      </c>
      <c r="G408" s="24">
        <v>99970015</v>
      </c>
      <c r="H408" s="24" t="s">
        <v>391</v>
      </c>
      <c r="I408" s="24">
        <v>0</v>
      </c>
      <c r="J408" s="27"/>
    </row>
    <row r="409" spans="1:10">
      <c r="A409" s="24">
        <v>201902</v>
      </c>
      <c r="B409" s="24">
        <v>451</v>
      </c>
      <c r="C409" s="24">
        <v>18603662037</v>
      </c>
      <c r="D409" s="24">
        <v>9819021912613610</v>
      </c>
      <c r="E409" s="24">
        <v>99</v>
      </c>
      <c r="F409" s="24">
        <v>53390</v>
      </c>
      <c r="G409" s="24">
        <v>99970015</v>
      </c>
      <c r="H409" s="24" t="s">
        <v>391</v>
      </c>
      <c r="I409" s="24">
        <v>0</v>
      </c>
      <c r="J409" s="27"/>
    </row>
    <row r="410" spans="1:10">
      <c r="A410" s="24">
        <v>201902</v>
      </c>
      <c r="B410" s="24">
        <v>451</v>
      </c>
      <c r="C410" s="24">
        <v>18545160373</v>
      </c>
      <c r="D410" s="24">
        <v>9819021912613540</v>
      </c>
      <c r="E410" s="24">
        <v>99</v>
      </c>
      <c r="F410" s="24">
        <v>53390</v>
      </c>
      <c r="G410" s="24">
        <v>99970015</v>
      </c>
      <c r="H410" s="24" t="s">
        <v>391</v>
      </c>
      <c r="I410" s="24">
        <v>0</v>
      </c>
      <c r="J410" s="27"/>
    </row>
    <row r="411" spans="1:10">
      <c r="A411" s="24">
        <v>201902</v>
      </c>
      <c r="B411" s="24">
        <v>451</v>
      </c>
      <c r="C411" s="24">
        <v>13199530121</v>
      </c>
      <c r="D411" s="24">
        <v>9817080901204490</v>
      </c>
      <c r="E411" s="24">
        <v>99</v>
      </c>
      <c r="F411" s="24">
        <v>53390</v>
      </c>
      <c r="G411" s="24">
        <v>99970015</v>
      </c>
      <c r="H411" s="24" t="s">
        <v>391</v>
      </c>
      <c r="I411" s="24">
        <v>0</v>
      </c>
      <c r="J411" s="27"/>
    </row>
    <row r="412" spans="1:10">
      <c r="A412" s="24">
        <v>201902</v>
      </c>
      <c r="B412" s="24">
        <v>451</v>
      </c>
      <c r="C412" s="24">
        <v>18545819376</v>
      </c>
      <c r="D412" s="24">
        <v>9818082109759830</v>
      </c>
      <c r="E412" s="24">
        <v>99</v>
      </c>
      <c r="F412" s="24">
        <v>53390</v>
      </c>
      <c r="G412" s="24">
        <v>99970014</v>
      </c>
      <c r="H412" s="24" t="s">
        <v>391</v>
      </c>
      <c r="I412" s="24">
        <v>0</v>
      </c>
      <c r="J412" s="27"/>
    </row>
    <row r="413" spans="1:10">
      <c r="A413" s="24">
        <v>201902</v>
      </c>
      <c r="B413" s="24">
        <v>451</v>
      </c>
      <c r="C413" s="24">
        <v>15636160874</v>
      </c>
      <c r="D413" s="24">
        <v>9816061381580380</v>
      </c>
      <c r="E413" s="24">
        <v>99</v>
      </c>
      <c r="F413" s="24">
        <v>53390</v>
      </c>
      <c r="G413" s="24">
        <v>99970015</v>
      </c>
      <c r="H413" s="24" t="s">
        <v>391</v>
      </c>
      <c r="I413" s="24">
        <v>0</v>
      </c>
      <c r="J413" s="27"/>
    </row>
    <row r="414" spans="1:10">
      <c r="A414" s="24">
        <v>201902</v>
      </c>
      <c r="B414" s="24">
        <v>451</v>
      </c>
      <c r="C414" s="24">
        <v>13125911397</v>
      </c>
      <c r="D414" s="24">
        <v>9816032178221190</v>
      </c>
      <c r="E414" s="24">
        <v>99</v>
      </c>
      <c r="F414" s="24">
        <v>53390</v>
      </c>
      <c r="G414" s="24">
        <v>99970015</v>
      </c>
      <c r="H414" s="24" t="s">
        <v>391</v>
      </c>
      <c r="I414" s="24">
        <v>0</v>
      </c>
      <c r="J414" s="27"/>
    </row>
    <row r="415" spans="1:10">
      <c r="A415" s="24">
        <v>201902</v>
      </c>
      <c r="B415" s="24">
        <v>451</v>
      </c>
      <c r="C415" s="24">
        <v>18603662037</v>
      </c>
      <c r="D415" s="24">
        <v>9819021912613610</v>
      </c>
      <c r="E415" s="24">
        <v>99</v>
      </c>
      <c r="F415" s="24">
        <v>53390</v>
      </c>
      <c r="G415" s="24">
        <v>99970014</v>
      </c>
      <c r="H415" s="24" t="s">
        <v>391</v>
      </c>
      <c r="I415" s="24">
        <v>0</v>
      </c>
      <c r="J415" s="27"/>
    </row>
    <row r="416" spans="1:10">
      <c r="A416" s="24">
        <v>201902</v>
      </c>
      <c r="B416" s="24">
        <v>451</v>
      </c>
      <c r="C416" s="24">
        <v>18545160373</v>
      </c>
      <c r="D416" s="24">
        <v>9819021912613540</v>
      </c>
      <c r="E416" s="24">
        <v>99</v>
      </c>
      <c r="F416" s="24">
        <v>53390</v>
      </c>
      <c r="G416" s="24">
        <v>99970014</v>
      </c>
      <c r="H416" s="24" t="s">
        <v>391</v>
      </c>
      <c r="I416" s="24">
        <v>0</v>
      </c>
      <c r="J416" s="27"/>
    </row>
    <row r="417" spans="1:10">
      <c r="A417" s="24">
        <v>201902</v>
      </c>
      <c r="B417" s="24">
        <v>451</v>
      </c>
      <c r="C417" s="24">
        <v>13206571707</v>
      </c>
      <c r="D417" s="24">
        <v>9817090402324200</v>
      </c>
      <c r="E417" s="24">
        <v>99</v>
      </c>
      <c r="F417" s="24">
        <v>53390</v>
      </c>
      <c r="G417" s="24">
        <v>99970015</v>
      </c>
      <c r="H417" s="24" t="s">
        <v>391</v>
      </c>
      <c r="I417" s="24">
        <v>0</v>
      </c>
      <c r="J417" s="27"/>
    </row>
    <row r="418" spans="1:10">
      <c r="A418" s="24">
        <v>201902</v>
      </c>
      <c r="B418" s="24">
        <v>451</v>
      </c>
      <c r="C418" s="24">
        <v>13029726327</v>
      </c>
      <c r="D418" s="24">
        <v>9816031578020570</v>
      </c>
      <c r="E418" s="24">
        <v>99</v>
      </c>
      <c r="F418" s="24">
        <v>53390</v>
      </c>
      <c r="G418" s="24">
        <v>99970015</v>
      </c>
      <c r="H418" s="24" t="s">
        <v>391</v>
      </c>
      <c r="I418" s="24">
        <v>0</v>
      </c>
      <c r="J418" s="27"/>
    </row>
    <row r="419" spans="1:10">
      <c r="A419" s="24">
        <v>201902</v>
      </c>
      <c r="B419" s="24">
        <v>451</v>
      </c>
      <c r="C419" s="24">
        <v>13100874110</v>
      </c>
      <c r="D419" s="24">
        <v>100708025110887</v>
      </c>
      <c r="E419" s="24">
        <v>99</v>
      </c>
      <c r="F419" s="24">
        <v>53390</v>
      </c>
      <c r="G419" s="24">
        <v>99970014</v>
      </c>
      <c r="H419" s="24" t="s">
        <v>391</v>
      </c>
      <c r="I419" s="24">
        <v>0</v>
      </c>
      <c r="J419" s="27"/>
    </row>
    <row r="420" spans="1:10">
      <c r="A420" s="24">
        <v>201902</v>
      </c>
      <c r="B420" s="24">
        <v>451</v>
      </c>
      <c r="C420" s="24">
        <v>18503650524</v>
      </c>
      <c r="D420" s="24">
        <v>9817101903852550</v>
      </c>
      <c r="E420" s="24">
        <v>99</v>
      </c>
      <c r="F420" s="24">
        <v>53390</v>
      </c>
      <c r="G420" s="24">
        <v>99970014</v>
      </c>
      <c r="H420" s="24" t="s">
        <v>391</v>
      </c>
      <c r="I420" s="24">
        <v>0</v>
      </c>
      <c r="J420" s="27"/>
    </row>
    <row r="421" spans="1:10">
      <c r="A421" s="24">
        <v>201902</v>
      </c>
      <c r="B421" s="24">
        <v>451</v>
      </c>
      <c r="C421" s="24">
        <v>18503650524</v>
      </c>
      <c r="D421" s="24">
        <v>9817101903852550</v>
      </c>
      <c r="E421" s="24">
        <v>99</v>
      </c>
      <c r="F421" s="24">
        <v>53390</v>
      </c>
      <c r="G421" s="24">
        <v>99970015</v>
      </c>
      <c r="H421" s="24" t="s">
        <v>391</v>
      </c>
      <c r="I421" s="24">
        <v>0</v>
      </c>
      <c r="J421" s="27"/>
    </row>
    <row r="422" spans="1:10">
      <c r="A422" s="24">
        <v>201902</v>
      </c>
      <c r="B422" s="24">
        <v>451</v>
      </c>
      <c r="C422" s="24">
        <v>13274509774</v>
      </c>
      <c r="D422" s="24">
        <v>9817102704234780</v>
      </c>
      <c r="E422" s="24">
        <v>99</v>
      </c>
      <c r="F422" s="24">
        <v>53390</v>
      </c>
      <c r="G422" s="24">
        <v>99970014</v>
      </c>
      <c r="H422" s="24" t="s">
        <v>391</v>
      </c>
      <c r="I422" s="24">
        <v>0</v>
      </c>
      <c r="J422" s="27"/>
    </row>
    <row r="423" spans="1:10">
      <c r="A423" s="24">
        <v>201902</v>
      </c>
      <c r="B423" s="24">
        <v>451</v>
      </c>
      <c r="C423" s="24">
        <v>13009803147</v>
      </c>
      <c r="D423" s="24">
        <v>9816070582524720</v>
      </c>
      <c r="E423" s="24">
        <v>99</v>
      </c>
      <c r="F423" s="24">
        <v>53390</v>
      </c>
      <c r="G423" s="24">
        <v>99970014</v>
      </c>
      <c r="H423" s="24" t="s">
        <v>391</v>
      </c>
      <c r="I423" s="24">
        <v>0</v>
      </c>
      <c r="J423" s="27"/>
    </row>
    <row r="424" spans="1:10">
      <c r="A424" s="24">
        <v>201902</v>
      </c>
      <c r="B424" s="24">
        <v>451</v>
      </c>
      <c r="C424" s="24">
        <v>15546405596</v>
      </c>
      <c r="D424" s="24">
        <v>9817032495617800</v>
      </c>
      <c r="E424" s="24">
        <v>99</v>
      </c>
      <c r="F424" s="24">
        <v>53390</v>
      </c>
      <c r="G424" s="24">
        <v>99970015</v>
      </c>
      <c r="H424" s="24" t="s">
        <v>391</v>
      </c>
      <c r="I424" s="24">
        <v>0</v>
      </c>
      <c r="J424" s="27"/>
    </row>
    <row r="425" spans="1:10">
      <c r="A425" s="24">
        <v>201902</v>
      </c>
      <c r="B425" s="24">
        <v>451</v>
      </c>
      <c r="C425" s="24">
        <v>13115316502</v>
      </c>
      <c r="D425" s="24">
        <v>9816060881408180</v>
      </c>
      <c r="E425" s="24">
        <v>99</v>
      </c>
      <c r="F425" s="24">
        <v>53390</v>
      </c>
      <c r="G425" s="24">
        <v>99970014</v>
      </c>
      <c r="H425" s="24" t="s">
        <v>391</v>
      </c>
      <c r="I425" s="24">
        <v>0</v>
      </c>
      <c r="J425" s="27"/>
    </row>
    <row r="426" spans="1:10">
      <c r="A426" s="24">
        <v>201902</v>
      </c>
      <c r="B426" s="24">
        <v>451</v>
      </c>
      <c r="C426" s="24">
        <v>18686782050</v>
      </c>
      <c r="D426" s="24">
        <v>9816121990669030</v>
      </c>
      <c r="E426" s="24">
        <v>99</v>
      </c>
      <c r="F426" s="24">
        <v>53390</v>
      </c>
      <c r="G426" s="24">
        <v>99970015</v>
      </c>
      <c r="H426" s="24" t="s">
        <v>391</v>
      </c>
      <c r="I426" s="24">
        <v>0</v>
      </c>
      <c r="J426" s="27"/>
    </row>
    <row r="427" spans="1:10">
      <c r="A427" s="24">
        <v>201902</v>
      </c>
      <c r="B427" s="24">
        <v>451</v>
      </c>
      <c r="C427" s="24">
        <v>15694519513</v>
      </c>
      <c r="D427" s="24">
        <v>9816101986860310</v>
      </c>
      <c r="E427" s="24">
        <v>99</v>
      </c>
      <c r="F427" s="24">
        <v>53390</v>
      </c>
      <c r="G427" s="24">
        <v>99970015</v>
      </c>
      <c r="H427" s="24" t="s">
        <v>391</v>
      </c>
      <c r="I427" s="24">
        <v>0</v>
      </c>
      <c r="J427" s="27"/>
    </row>
    <row r="428" spans="1:10">
      <c r="A428" s="24">
        <v>201902</v>
      </c>
      <c r="B428" s="24">
        <v>451</v>
      </c>
      <c r="C428" s="24">
        <v>13029726327</v>
      </c>
      <c r="D428" s="24">
        <v>9816031578020570</v>
      </c>
      <c r="E428" s="24">
        <v>99</v>
      </c>
      <c r="F428" s="24">
        <v>53390</v>
      </c>
      <c r="G428" s="24">
        <v>99970014</v>
      </c>
      <c r="H428" s="24" t="s">
        <v>391</v>
      </c>
      <c r="I428" s="24">
        <v>0</v>
      </c>
      <c r="J428" s="27"/>
    </row>
    <row r="429" spans="1:10">
      <c r="A429" s="24">
        <v>201902</v>
      </c>
      <c r="B429" s="24">
        <v>451</v>
      </c>
      <c r="C429" s="24">
        <v>15561582291</v>
      </c>
      <c r="D429" s="24">
        <v>9817111604883130</v>
      </c>
      <c r="E429" s="24">
        <v>99</v>
      </c>
      <c r="F429" s="24">
        <v>53390</v>
      </c>
      <c r="G429" s="24">
        <v>99970015</v>
      </c>
      <c r="H429" s="24" t="s">
        <v>391</v>
      </c>
      <c r="I429" s="24">
        <v>0</v>
      </c>
      <c r="J429" s="27"/>
    </row>
    <row r="430" spans="1:10">
      <c r="A430" s="24">
        <v>201902</v>
      </c>
      <c r="B430" s="24">
        <v>451</v>
      </c>
      <c r="C430" s="24">
        <v>13206571707</v>
      </c>
      <c r="D430" s="24">
        <v>9817090402324200</v>
      </c>
      <c r="E430" s="24">
        <v>99</v>
      </c>
      <c r="F430" s="24">
        <v>53390</v>
      </c>
      <c r="G430" s="24">
        <v>99970014</v>
      </c>
      <c r="H430" s="24" t="s">
        <v>391</v>
      </c>
      <c r="I430" s="24">
        <v>0</v>
      </c>
      <c r="J430" s="27"/>
    </row>
    <row r="431" spans="1:10">
      <c r="A431" s="24">
        <v>201902</v>
      </c>
      <c r="B431" s="24">
        <v>451</v>
      </c>
      <c r="C431" s="24">
        <v>15546505621</v>
      </c>
      <c r="D431" s="24">
        <v>9818092610165730</v>
      </c>
      <c r="E431" s="24">
        <v>99</v>
      </c>
      <c r="F431" s="24">
        <v>53390</v>
      </c>
      <c r="G431" s="24">
        <v>99970014</v>
      </c>
      <c r="H431" s="24" t="s">
        <v>391</v>
      </c>
      <c r="I431" s="24">
        <v>0</v>
      </c>
      <c r="J431" s="27"/>
    </row>
    <row r="432" spans="1:10">
      <c r="A432" s="24">
        <v>201902</v>
      </c>
      <c r="B432" s="24">
        <v>451</v>
      </c>
      <c r="C432" s="24">
        <v>13258679780</v>
      </c>
      <c r="D432" s="24">
        <v>9818062709427700</v>
      </c>
      <c r="E432" s="24">
        <v>99</v>
      </c>
      <c r="F432" s="24">
        <v>53390</v>
      </c>
      <c r="G432" s="24">
        <v>99970014</v>
      </c>
      <c r="H432" s="24" t="s">
        <v>391</v>
      </c>
      <c r="I432" s="24">
        <v>0</v>
      </c>
      <c r="J432" s="27"/>
    </row>
    <row r="433" spans="1:10">
      <c r="A433" s="24">
        <v>201902</v>
      </c>
      <c r="B433" s="24">
        <v>451</v>
      </c>
      <c r="C433" s="24">
        <v>18503632002</v>
      </c>
      <c r="D433" s="24">
        <v>9818070609518100</v>
      </c>
      <c r="E433" s="24">
        <v>99</v>
      </c>
      <c r="F433" s="24">
        <v>53390</v>
      </c>
      <c r="G433" s="24">
        <v>99970015</v>
      </c>
      <c r="H433" s="24" t="s">
        <v>391</v>
      </c>
      <c r="I433" s="24">
        <v>0</v>
      </c>
      <c r="J433" s="27"/>
    </row>
    <row r="434" spans="1:10">
      <c r="A434" s="24">
        <v>201902</v>
      </c>
      <c r="B434" s="24">
        <v>451</v>
      </c>
      <c r="C434" s="24">
        <v>13115316502</v>
      </c>
      <c r="D434" s="24">
        <v>9816060881408180</v>
      </c>
      <c r="E434" s="24">
        <v>99</v>
      </c>
      <c r="F434" s="24">
        <v>53390</v>
      </c>
      <c r="G434" s="24">
        <v>99970015</v>
      </c>
      <c r="H434" s="24" t="s">
        <v>391</v>
      </c>
      <c r="I434" s="24">
        <v>0</v>
      </c>
      <c r="J434" s="27"/>
    </row>
    <row r="435" spans="1:10">
      <c r="A435" s="24">
        <v>201902</v>
      </c>
      <c r="B435" s="24">
        <v>451</v>
      </c>
      <c r="C435" s="24">
        <v>15546513417</v>
      </c>
      <c r="D435" s="24">
        <v>9817041396528570</v>
      </c>
      <c r="E435" s="24">
        <v>99</v>
      </c>
      <c r="F435" s="24">
        <v>53390</v>
      </c>
      <c r="G435" s="24">
        <v>99970014</v>
      </c>
      <c r="H435" s="24" t="s">
        <v>391</v>
      </c>
      <c r="I435" s="24">
        <v>0</v>
      </c>
      <c r="J435" s="27"/>
    </row>
    <row r="436" spans="1:10">
      <c r="A436" s="24">
        <v>201902</v>
      </c>
      <c r="B436" s="24">
        <v>451</v>
      </c>
      <c r="C436" s="24">
        <v>15561563870</v>
      </c>
      <c r="D436" s="24">
        <v>9816092685848590</v>
      </c>
      <c r="E436" s="24">
        <v>99</v>
      </c>
      <c r="F436" s="24">
        <v>53390</v>
      </c>
      <c r="G436" s="24">
        <v>99970015</v>
      </c>
      <c r="H436" s="24" t="s">
        <v>391</v>
      </c>
      <c r="I436" s="24">
        <v>0</v>
      </c>
      <c r="J436" s="27"/>
    </row>
    <row r="437" spans="1:10">
      <c r="A437" s="24">
        <v>201902</v>
      </c>
      <c r="B437" s="24">
        <v>451</v>
      </c>
      <c r="C437" s="24">
        <v>13054281568</v>
      </c>
      <c r="D437" s="24">
        <v>9815112074902200</v>
      </c>
      <c r="E437" s="24">
        <v>99</v>
      </c>
      <c r="F437" s="24">
        <v>53390</v>
      </c>
      <c r="G437" s="24">
        <v>99970015</v>
      </c>
      <c r="H437" s="24" t="s">
        <v>391</v>
      </c>
      <c r="I437" s="24">
        <v>0</v>
      </c>
      <c r="J437" s="27"/>
    </row>
    <row r="438" spans="1:10">
      <c r="A438" s="24">
        <v>201902</v>
      </c>
      <c r="B438" s="24">
        <v>451</v>
      </c>
      <c r="C438" s="24">
        <v>13212810172</v>
      </c>
      <c r="D438" s="24">
        <v>9818112711173660</v>
      </c>
      <c r="E438" s="24">
        <v>99</v>
      </c>
      <c r="F438" s="24">
        <v>53390</v>
      </c>
      <c r="G438" s="24">
        <v>99970014</v>
      </c>
      <c r="H438" s="24" t="s">
        <v>391</v>
      </c>
      <c r="I438" s="24">
        <v>0</v>
      </c>
      <c r="J438" s="27"/>
    </row>
    <row r="439" spans="1:10">
      <c r="A439" s="24">
        <v>201902</v>
      </c>
      <c r="B439" s="24">
        <v>451</v>
      </c>
      <c r="C439" s="24">
        <v>13212810172</v>
      </c>
      <c r="D439" s="24">
        <v>9818112711173660</v>
      </c>
      <c r="E439" s="24">
        <v>99</v>
      </c>
      <c r="F439" s="24">
        <v>53390</v>
      </c>
      <c r="G439" s="24">
        <v>99970015</v>
      </c>
      <c r="H439" s="24" t="s">
        <v>391</v>
      </c>
      <c r="I439" s="24">
        <v>0</v>
      </c>
      <c r="J439" s="27"/>
    </row>
    <row r="440" spans="1:10">
      <c r="A440" s="24">
        <v>201902</v>
      </c>
      <c r="B440" s="24">
        <v>451</v>
      </c>
      <c r="C440" s="24">
        <v>13274509774</v>
      </c>
      <c r="D440" s="24">
        <v>9817102704234780</v>
      </c>
      <c r="E440" s="24">
        <v>99</v>
      </c>
      <c r="F440" s="24">
        <v>53390</v>
      </c>
      <c r="G440" s="24">
        <v>99970015</v>
      </c>
      <c r="H440" s="24" t="s">
        <v>391</v>
      </c>
      <c r="I440" s="24">
        <v>0</v>
      </c>
      <c r="J440" s="27"/>
    </row>
    <row r="441" spans="1:10">
      <c r="A441" s="24">
        <v>201902</v>
      </c>
      <c r="B441" s="24">
        <v>451</v>
      </c>
      <c r="C441" s="24">
        <v>13199530121</v>
      </c>
      <c r="D441" s="24">
        <v>9817080901204490</v>
      </c>
      <c r="E441" s="24">
        <v>99</v>
      </c>
      <c r="F441" s="24">
        <v>53390</v>
      </c>
      <c r="G441" s="24">
        <v>99970014</v>
      </c>
      <c r="H441" s="24" t="s">
        <v>391</v>
      </c>
      <c r="I441" s="24">
        <v>0</v>
      </c>
      <c r="J441" s="27"/>
    </row>
    <row r="442" spans="1:10">
      <c r="A442" s="24">
        <v>201902</v>
      </c>
      <c r="B442" s="24">
        <v>451</v>
      </c>
      <c r="C442" s="24">
        <v>15546505621</v>
      </c>
      <c r="D442" s="24">
        <v>9818092610165730</v>
      </c>
      <c r="E442" s="24">
        <v>99</v>
      </c>
      <c r="F442" s="24">
        <v>53390</v>
      </c>
      <c r="G442" s="24">
        <v>99970015</v>
      </c>
      <c r="H442" s="24" t="s">
        <v>391</v>
      </c>
      <c r="I442" s="24">
        <v>0</v>
      </c>
      <c r="J442" s="27"/>
    </row>
    <row r="443" spans="1:10">
      <c r="A443" s="24">
        <v>201902</v>
      </c>
      <c r="B443" s="24">
        <v>451</v>
      </c>
      <c r="C443" s="24">
        <v>18545819376</v>
      </c>
      <c r="D443" s="24">
        <v>9818082109759830</v>
      </c>
      <c r="E443" s="24">
        <v>99</v>
      </c>
      <c r="F443" s="24">
        <v>53390</v>
      </c>
      <c r="G443" s="24">
        <v>99970015</v>
      </c>
      <c r="H443" s="24" t="s">
        <v>391</v>
      </c>
      <c r="I443" s="24">
        <v>0</v>
      </c>
      <c r="J443" s="27"/>
    </row>
    <row r="444" spans="1:10">
      <c r="A444" s="24">
        <v>201902</v>
      </c>
      <c r="B444" s="24">
        <v>451</v>
      </c>
      <c r="C444" s="24">
        <v>15545540032</v>
      </c>
      <c r="D444" s="24">
        <v>101105273082804</v>
      </c>
      <c r="E444" s="24">
        <v>99</v>
      </c>
      <c r="F444" s="24">
        <v>53390</v>
      </c>
      <c r="G444" s="24">
        <v>99970015</v>
      </c>
      <c r="H444" s="24" t="s">
        <v>391</v>
      </c>
      <c r="I444" s="24">
        <v>0</v>
      </c>
      <c r="J444" s="27"/>
    </row>
    <row r="445" spans="1:10">
      <c r="A445" s="24">
        <v>201902</v>
      </c>
      <c r="B445" s="24">
        <v>451</v>
      </c>
      <c r="C445" s="24">
        <v>15545540032</v>
      </c>
      <c r="D445" s="24">
        <v>101105273082804</v>
      </c>
      <c r="E445" s="24">
        <v>99</v>
      </c>
      <c r="F445" s="24">
        <v>53390</v>
      </c>
      <c r="G445" s="24">
        <v>99970014</v>
      </c>
      <c r="H445" s="24" t="s">
        <v>391</v>
      </c>
      <c r="I445" s="24">
        <v>0</v>
      </c>
      <c r="J445" s="27"/>
    </row>
    <row r="446" spans="1:10">
      <c r="A446" s="24">
        <v>201902</v>
      </c>
      <c r="B446" s="24">
        <v>451</v>
      </c>
      <c r="C446" s="24">
        <v>15561582291</v>
      </c>
      <c r="D446" s="24">
        <v>9817111604883130</v>
      </c>
      <c r="E446" s="24">
        <v>99</v>
      </c>
      <c r="F446" s="24">
        <v>53390</v>
      </c>
      <c r="G446" s="24">
        <v>99970014</v>
      </c>
      <c r="H446" s="24" t="s">
        <v>391</v>
      </c>
      <c r="I446" s="24">
        <v>0</v>
      </c>
      <c r="J446" s="27"/>
    </row>
    <row r="447" spans="1:10">
      <c r="A447" s="24">
        <v>201902</v>
      </c>
      <c r="B447" s="24">
        <v>451</v>
      </c>
      <c r="C447" s="24">
        <v>15545989935</v>
      </c>
      <c r="D447" s="24">
        <v>9818020507244950</v>
      </c>
      <c r="E447" s="24">
        <v>99</v>
      </c>
      <c r="F447" s="24">
        <v>53390</v>
      </c>
      <c r="G447" s="24">
        <v>99970014</v>
      </c>
      <c r="H447" s="24" t="s">
        <v>391</v>
      </c>
      <c r="I447" s="24">
        <v>0</v>
      </c>
      <c r="J447" s="27"/>
    </row>
    <row r="448" spans="1:10">
      <c r="A448" s="24">
        <v>201902</v>
      </c>
      <c r="B448" s="24">
        <v>451</v>
      </c>
      <c r="C448" s="24">
        <v>15545989935</v>
      </c>
      <c r="D448" s="24">
        <v>9818020507244950</v>
      </c>
      <c r="E448" s="24">
        <v>99</v>
      </c>
      <c r="F448" s="24">
        <v>53390</v>
      </c>
      <c r="G448" s="24">
        <v>99970015</v>
      </c>
      <c r="H448" s="24" t="s">
        <v>391</v>
      </c>
      <c r="I448" s="24">
        <v>0</v>
      </c>
      <c r="J448" s="27"/>
    </row>
    <row r="449" spans="1:10">
      <c r="A449" s="24">
        <v>201902</v>
      </c>
      <c r="B449" s="24">
        <v>451</v>
      </c>
      <c r="C449" s="24">
        <v>13009803147</v>
      </c>
      <c r="D449" s="24">
        <v>9816070582524720</v>
      </c>
      <c r="E449" s="24">
        <v>99</v>
      </c>
      <c r="F449" s="24">
        <v>53390</v>
      </c>
      <c r="G449" s="24">
        <v>99970015</v>
      </c>
      <c r="H449" s="24" t="s">
        <v>391</v>
      </c>
      <c r="I449" s="24">
        <v>0</v>
      </c>
      <c r="J449" s="27"/>
    </row>
    <row r="450" spans="1:10">
      <c r="A450" s="24">
        <v>201902</v>
      </c>
      <c r="B450" s="24">
        <v>451</v>
      </c>
      <c r="C450" s="24">
        <v>13199520937</v>
      </c>
      <c r="D450" s="24">
        <v>9817092503157040</v>
      </c>
      <c r="E450" s="24">
        <v>99</v>
      </c>
      <c r="F450" s="24">
        <v>53390</v>
      </c>
      <c r="G450" s="24">
        <v>99970014</v>
      </c>
      <c r="H450" s="24" t="s">
        <v>391</v>
      </c>
      <c r="I450" s="24">
        <v>0</v>
      </c>
      <c r="J450" s="27"/>
    </row>
    <row r="451" spans="1:10">
      <c r="A451" s="24">
        <v>201902</v>
      </c>
      <c r="B451" s="24">
        <v>451</v>
      </c>
      <c r="C451" s="24">
        <v>15546513417</v>
      </c>
      <c r="D451" s="24">
        <v>9817041396528570</v>
      </c>
      <c r="E451" s="24">
        <v>99</v>
      </c>
      <c r="F451" s="24">
        <v>53390</v>
      </c>
      <c r="G451" s="24">
        <v>99970015</v>
      </c>
      <c r="H451" s="24" t="s">
        <v>391</v>
      </c>
      <c r="I451" s="24">
        <v>0</v>
      </c>
      <c r="J451" s="27"/>
    </row>
    <row r="452" spans="1:10">
      <c r="A452" s="24">
        <v>201902</v>
      </c>
      <c r="B452" s="24">
        <v>451</v>
      </c>
      <c r="C452" s="24">
        <v>18504609615</v>
      </c>
      <c r="D452" s="24">
        <v>9819013012298520</v>
      </c>
      <c r="E452" s="24">
        <v>99</v>
      </c>
      <c r="F452" s="24">
        <v>53390</v>
      </c>
      <c r="G452" s="24">
        <v>99970014</v>
      </c>
      <c r="H452" s="24" t="s">
        <v>391</v>
      </c>
      <c r="I452" s="24">
        <v>0</v>
      </c>
      <c r="J452" s="27"/>
    </row>
    <row r="453" spans="1:10">
      <c r="A453" s="24">
        <v>201902</v>
      </c>
      <c r="B453" s="24">
        <v>451</v>
      </c>
      <c r="C453" s="24">
        <v>18504609615</v>
      </c>
      <c r="D453" s="24">
        <v>9819013012298520</v>
      </c>
      <c r="E453" s="24">
        <v>99</v>
      </c>
      <c r="F453" s="24">
        <v>53390</v>
      </c>
      <c r="G453" s="24">
        <v>99970015</v>
      </c>
      <c r="H453" s="24" t="s">
        <v>391</v>
      </c>
      <c r="I453" s="24">
        <v>0</v>
      </c>
      <c r="J453" s="27"/>
    </row>
    <row r="454" spans="1:10">
      <c r="A454" s="24">
        <v>201902</v>
      </c>
      <c r="B454" s="24">
        <v>459</v>
      </c>
      <c r="C454" s="24">
        <v>13039826317</v>
      </c>
      <c r="D454" s="24">
        <v>9815102773691000</v>
      </c>
      <c r="E454" s="24">
        <v>99</v>
      </c>
      <c r="F454" s="24">
        <v>53390</v>
      </c>
      <c r="G454" s="24">
        <v>99970015</v>
      </c>
      <c r="H454" s="24" t="s">
        <v>391</v>
      </c>
      <c r="I454" s="24">
        <v>0</v>
      </c>
      <c r="J454" s="27"/>
    </row>
    <row r="455" spans="1:10">
      <c r="A455" s="24">
        <v>201902</v>
      </c>
      <c r="B455" s="24">
        <v>459</v>
      </c>
      <c r="C455" s="24">
        <v>18644020869</v>
      </c>
      <c r="D455" s="24">
        <v>9815101373262960</v>
      </c>
      <c r="E455" s="24">
        <v>99</v>
      </c>
      <c r="F455" s="24">
        <v>53390</v>
      </c>
      <c r="G455" s="24">
        <v>99970014</v>
      </c>
      <c r="H455" s="24" t="s">
        <v>391</v>
      </c>
      <c r="I455" s="24">
        <v>0</v>
      </c>
      <c r="J455" s="27"/>
    </row>
    <row r="456" spans="1:10">
      <c r="A456" s="24">
        <v>201902</v>
      </c>
      <c r="B456" s="24">
        <v>459</v>
      </c>
      <c r="C456" s="24">
        <v>13029836886</v>
      </c>
      <c r="D456" s="24">
        <v>9816040178713340</v>
      </c>
      <c r="E456" s="24">
        <v>99</v>
      </c>
      <c r="F456" s="24">
        <v>53390</v>
      </c>
      <c r="G456" s="24">
        <v>99970015</v>
      </c>
      <c r="H456" s="24" t="s">
        <v>391</v>
      </c>
      <c r="I456" s="24">
        <v>0</v>
      </c>
      <c r="J456" s="27"/>
    </row>
    <row r="457" spans="1:10">
      <c r="A457" s="24">
        <v>201902</v>
      </c>
      <c r="B457" s="24">
        <v>459</v>
      </c>
      <c r="C457" s="24">
        <v>18603679568</v>
      </c>
      <c r="D457" s="24">
        <v>9815061169665820</v>
      </c>
      <c r="E457" s="24">
        <v>99</v>
      </c>
      <c r="F457" s="24">
        <v>53390</v>
      </c>
      <c r="G457" s="24">
        <v>99970015</v>
      </c>
      <c r="H457" s="24" t="s">
        <v>391</v>
      </c>
      <c r="I457" s="24">
        <v>0</v>
      </c>
      <c r="J457" s="27"/>
    </row>
    <row r="458" spans="1:10">
      <c r="A458" s="24">
        <v>201902</v>
      </c>
      <c r="B458" s="24">
        <v>459</v>
      </c>
      <c r="C458" s="24">
        <v>13039826317</v>
      </c>
      <c r="D458" s="24">
        <v>9815102773691000</v>
      </c>
      <c r="E458" s="24">
        <v>99</v>
      </c>
      <c r="F458" s="24">
        <v>53390</v>
      </c>
      <c r="G458" s="24">
        <v>99970014</v>
      </c>
      <c r="H458" s="24" t="s">
        <v>391</v>
      </c>
      <c r="I458" s="24">
        <v>0</v>
      </c>
      <c r="J458" s="27"/>
    </row>
    <row r="459" spans="1:10">
      <c r="A459" s="24">
        <v>201902</v>
      </c>
      <c r="B459" s="24">
        <v>459</v>
      </c>
      <c r="C459" s="24">
        <v>13298771513</v>
      </c>
      <c r="D459" s="24">
        <v>9817051997964000</v>
      </c>
      <c r="E459" s="24">
        <v>99</v>
      </c>
      <c r="F459" s="24">
        <v>53390</v>
      </c>
      <c r="G459" s="24">
        <v>99970015</v>
      </c>
      <c r="H459" s="24" t="s">
        <v>391</v>
      </c>
      <c r="I459" s="24">
        <v>0</v>
      </c>
      <c r="J459" s="27"/>
    </row>
    <row r="460" spans="1:10">
      <c r="A460" s="24">
        <v>201902</v>
      </c>
      <c r="B460" s="24">
        <v>459</v>
      </c>
      <c r="C460" s="24">
        <v>18644020869</v>
      </c>
      <c r="D460" s="24">
        <v>9815101373262960</v>
      </c>
      <c r="E460" s="24">
        <v>99</v>
      </c>
      <c r="F460" s="24">
        <v>53390</v>
      </c>
      <c r="G460" s="24">
        <v>99970015</v>
      </c>
      <c r="H460" s="24" t="s">
        <v>391</v>
      </c>
      <c r="I460" s="24">
        <v>0</v>
      </c>
      <c r="J460" s="27"/>
    </row>
    <row r="461" spans="1:10">
      <c r="A461" s="24">
        <v>201902</v>
      </c>
      <c r="B461" s="24">
        <v>459</v>
      </c>
      <c r="C461" s="24">
        <v>13089069951</v>
      </c>
      <c r="D461" s="24">
        <v>9818121911530490</v>
      </c>
      <c r="E461" s="24">
        <v>99</v>
      </c>
      <c r="F461" s="24">
        <v>53390</v>
      </c>
      <c r="G461" s="24">
        <v>99970015</v>
      </c>
      <c r="H461" s="24" t="s">
        <v>391</v>
      </c>
      <c r="I461" s="24">
        <v>0</v>
      </c>
      <c r="J461" s="27"/>
    </row>
    <row r="462" spans="1:10">
      <c r="A462" s="24">
        <v>201902</v>
      </c>
      <c r="B462" s="24">
        <v>459</v>
      </c>
      <c r="C462" s="24">
        <v>13089030281</v>
      </c>
      <c r="D462" s="24">
        <v>9816090184561740</v>
      </c>
      <c r="E462" s="24">
        <v>99</v>
      </c>
      <c r="F462" s="24">
        <v>53390</v>
      </c>
      <c r="G462" s="24">
        <v>99970014</v>
      </c>
      <c r="H462" s="24" t="s">
        <v>391</v>
      </c>
      <c r="I462" s="24">
        <v>0</v>
      </c>
      <c r="J462" s="27"/>
    </row>
    <row r="463" spans="1:10">
      <c r="A463" s="24">
        <v>201902</v>
      </c>
      <c r="B463" s="24">
        <v>459</v>
      </c>
      <c r="C463" s="24">
        <v>13089030281</v>
      </c>
      <c r="D463" s="24">
        <v>9816090184561740</v>
      </c>
      <c r="E463" s="24">
        <v>99</v>
      </c>
      <c r="F463" s="24">
        <v>53390</v>
      </c>
      <c r="G463" s="24">
        <v>99970015</v>
      </c>
      <c r="H463" s="24" t="s">
        <v>391</v>
      </c>
      <c r="I463" s="24">
        <v>0</v>
      </c>
      <c r="J463" s="27"/>
    </row>
    <row r="464" spans="1:10">
      <c r="A464" s="24">
        <v>201902</v>
      </c>
      <c r="B464" s="24">
        <v>459</v>
      </c>
      <c r="C464" s="24">
        <v>13029836886</v>
      </c>
      <c r="D464" s="24">
        <v>9816040178713340</v>
      </c>
      <c r="E464" s="24">
        <v>99</v>
      </c>
      <c r="F464" s="24">
        <v>53390</v>
      </c>
      <c r="G464" s="24">
        <v>99970014</v>
      </c>
      <c r="H464" s="24" t="s">
        <v>391</v>
      </c>
      <c r="I464" s="24">
        <v>0</v>
      </c>
      <c r="J464" s="27"/>
    </row>
    <row r="465" spans="1:10">
      <c r="A465" s="24">
        <v>201902</v>
      </c>
      <c r="B465" s="24">
        <v>459</v>
      </c>
      <c r="C465" s="24">
        <v>18603679568</v>
      </c>
      <c r="D465" s="24">
        <v>9815061169665820</v>
      </c>
      <c r="E465" s="24">
        <v>99</v>
      </c>
      <c r="F465" s="24">
        <v>53390</v>
      </c>
      <c r="G465" s="24">
        <v>99970014</v>
      </c>
      <c r="H465" s="24" t="s">
        <v>391</v>
      </c>
      <c r="I465" s="24">
        <v>0</v>
      </c>
      <c r="J465" s="27"/>
    </row>
    <row r="466" spans="1:10">
      <c r="A466" s="24">
        <v>201902</v>
      </c>
      <c r="B466" s="24">
        <v>459</v>
      </c>
      <c r="C466" s="24">
        <v>13089069951</v>
      </c>
      <c r="D466" s="24">
        <v>9818121911530490</v>
      </c>
      <c r="E466" s="24">
        <v>99</v>
      </c>
      <c r="F466" s="24">
        <v>53390</v>
      </c>
      <c r="G466" s="24">
        <v>99970014</v>
      </c>
      <c r="H466" s="24" t="s">
        <v>391</v>
      </c>
      <c r="I466" s="24">
        <v>0</v>
      </c>
      <c r="J466" s="27"/>
    </row>
    <row r="467" spans="1:10">
      <c r="A467" s="24">
        <v>201903</v>
      </c>
      <c r="B467" s="24">
        <v>451</v>
      </c>
      <c r="C467" s="24">
        <v>13115316502</v>
      </c>
      <c r="D467" s="24">
        <v>9816060881408180</v>
      </c>
      <c r="E467" s="24">
        <v>99</v>
      </c>
      <c r="F467" s="24">
        <v>53390</v>
      </c>
      <c r="G467" s="24">
        <v>99970013</v>
      </c>
      <c r="H467" s="24" t="s">
        <v>391</v>
      </c>
      <c r="I467" s="24">
        <v>387380</v>
      </c>
      <c r="J467" s="27"/>
    </row>
    <row r="468" spans="1:10">
      <c r="A468" s="24">
        <v>201903</v>
      </c>
      <c r="B468" s="24">
        <v>451</v>
      </c>
      <c r="C468" s="24">
        <v>13115316502</v>
      </c>
      <c r="D468" s="24">
        <v>9816060881408180</v>
      </c>
      <c r="E468" s="24">
        <v>99</v>
      </c>
      <c r="F468" s="24">
        <v>53390</v>
      </c>
      <c r="G468" s="24">
        <v>99970016</v>
      </c>
      <c r="H468" s="24" t="s">
        <v>391</v>
      </c>
      <c r="I468" s="24">
        <v>400000</v>
      </c>
      <c r="J468" s="27"/>
    </row>
    <row r="469" spans="1:10">
      <c r="A469" s="24">
        <v>201903</v>
      </c>
      <c r="B469" s="24">
        <v>451</v>
      </c>
      <c r="C469" s="24">
        <v>13054271356</v>
      </c>
      <c r="D469" s="24">
        <v>9817102704235630</v>
      </c>
      <c r="E469" s="24">
        <v>99</v>
      </c>
      <c r="F469" s="24">
        <v>53390</v>
      </c>
      <c r="G469" s="24">
        <v>99970016</v>
      </c>
      <c r="H469" s="24" t="s">
        <v>391</v>
      </c>
      <c r="I469" s="24">
        <v>144190</v>
      </c>
      <c r="J469" s="27"/>
    </row>
    <row r="470" spans="1:10">
      <c r="A470" s="24">
        <v>201903</v>
      </c>
      <c r="B470" s="24">
        <v>451</v>
      </c>
      <c r="C470" s="24">
        <v>15546624210</v>
      </c>
      <c r="D470" s="24">
        <v>9816090684827010</v>
      </c>
      <c r="E470" s="24">
        <v>99</v>
      </c>
      <c r="F470" s="24">
        <v>53390</v>
      </c>
      <c r="G470" s="24">
        <v>99970013</v>
      </c>
      <c r="H470" s="24" t="s">
        <v>391</v>
      </c>
      <c r="I470" s="24">
        <v>0</v>
      </c>
      <c r="J470" s="27"/>
    </row>
    <row r="471" spans="1:10">
      <c r="A471" s="24">
        <v>201903</v>
      </c>
      <c r="B471" s="24">
        <v>451</v>
      </c>
      <c r="C471" s="24">
        <v>15545989935</v>
      </c>
      <c r="D471" s="24">
        <v>9818020507244950</v>
      </c>
      <c r="E471" s="24">
        <v>99</v>
      </c>
      <c r="F471" s="24">
        <v>53390</v>
      </c>
      <c r="G471" s="24">
        <v>99970013</v>
      </c>
      <c r="H471" s="24" t="s">
        <v>391</v>
      </c>
      <c r="I471" s="24">
        <v>7076000</v>
      </c>
      <c r="J471" s="27"/>
    </row>
    <row r="472" spans="1:10">
      <c r="A472" s="24">
        <v>201903</v>
      </c>
      <c r="B472" s="24">
        <v>453</v>
      </c>
      <c r="C472" s="24">
        <v>13039700587</v>
      </c>
      <c r="D472" s="24">
        <v>9815082071689710</v>
      </c>
      <c r="E472" s="24">
        <v>99</v>
      </c>
      <c r="F472" s="24">
        <v>53390</v>
      </c>
      <c r="G472" s="24">
        <v>99970016</v>
      </c>
      <c r="H472" s="24" t="s">
        <v>391</v>
      </c>
      <c r="I472" s="24">
        <v>100000</v>
      </c>
      <c r="J472" s="27"/>
    </row>
    <row r="473" spans="1:10">
      <c r="A473" s="24">
        <v>201903</v>
      </c>
      <c r="B473" s="24">
        <v>453</v>
      </c>
      <c r="C473" s="24">
        <v>13039700587</v>
      </c>
      <c r="D473" s="24">
        <v>9815082071689710</v>
      </c>
      <c r="E473" s="24">
        <v>99</v>
      </c>
      <c r="F473" s="24">
        <v>53390</v>
      </c>
      <c r="G473" s="24">
        <v>99970013</v>
      </c>
      <c r="H473" s="24" t="s">
        <v>391</v>
      </c>
      <c r="I473" s="24">
        <v>665280</v>
      </c>
      <c r="J473" s="27"/>
    </row>
    <row r="474" spans="1:10">
      <c r="A474" s="24">
        <v>201903</v>
      </c>
      <c r="B474" s="24">
        <v>451</v>
      </c>
      <c r="C474" s="24">
        <v>15694519513</v>
      </c>
      <c r="D474" s="24">
        <v>9816101986860310</v>
      </c>
      <c r="E474" s="24">
        <v>99</v>
      </c>
      <c r="F474" s="24">
        <v>53390</v>
      </c>
      <c r="G474" s="24">
        <v>99970013</v>
      </c>
      <c r="H474" s="24" t="s">
        <v>391</v>
      </c>
      <c r="I474" s="24">
        <v>274400</v>
      </c>
      <c r="J474" s="27"/>
    </row>
    <row r="475" spans="1:10">
      <c r="A475" s="24">
        <v>201903</v>
      </c>
      <c r="B475" s="24">
        <v>451</v>
      </c>
      <c r="C475" s="24">
        <v>15694519513</v>
      </c>
      <c r="D475" s="24">
        <v>9816101986860310</v>
      </c>
      <c r="E475" s="24">
        <v>99</v>
      </c>
      <c r="F475" s="24">
        <v>53390</v>
      </c>
      <c r="G475" s="24">
        <v>99970016</v>
      </c>
      <c r="H475" s="24" t="s">
        <v>391</v>
      </c>
      <c r="I475" s="24">
        <v>800000</v>
      </c>
      <c r="J475" s="27"/>
    </row>
    <row r="476" spans="1:10">
      <c r="A476" s="24">
        <v>201903</v>
      </c>
      <c r="B476" s="24">
        <v>451</v>
      </c>
      <c r="C476" s="24">
        <v>13206571707</v>
      </c>
      <c r="D476" s="24">
        <v>9817090402324200</v>
      </c>
      <c r="E476" s="24">
        <v>99</v>
      </c>
      <c r="F476" s="24">
        <v>53390</v>
      </c>
      <c r="G476" s="24">
        <v>99970013</v>
      </c>
      <c r="H476" s="24" t="s">
        <v>391</v>
      </c>
      <c r="I476" s="24">
        <v>1243740</v>
      </c>
      <c r="J476" s="27"/>
    </row>
    <row r="477" spans="1:10">
      <c r="A477" s="24">
        <v>201903</v>
      </c>
      <c r="B477" s="24">
        <v>451</v>
      </c>
      <c r="C477" s="24">
        <v>13206571707</v>
      </c>
      <c r="D477" s="24">
        <v>9817090402324200</v>
      </c>
      <c r="E477" s="24">
        <v>99</v>
      </c>
      <c r="F477" s="24">
        <v>53390</v>
      </c>
      <c r="G477" s="24">
        <v>99970016</v>
      </c>
      <c r="H477" s="24" t="s">
        <v>391</v>
      </c>
      <c r="I477" s="24">
        <v>3000000</v>
      </c>
      <c r="J477" s="27"/>
    </row>
    <row r="478" spans="1:10">
      <c r="A478" s="24">
        <v>201903</v>
      </c>
      <c r="B478" s="24">
        <v>451</v>
      </c>
      <c r="C478" s="24">
        <v>15546505621</v>
      </c>
      <c r="D478" s="24">
        <v>9818092610165730</v>
      </c>
      <c r="E478" s="24">
        <v>99</v>
      </c>
      <c r="F478" s="24">
        <v>53390</v>
      </c>
      <c r="G478" s="24">
        <v>99970013</v>
      </c>
      <c r="H478" s="24" t="s">
        <v>391</v>
      </c>
      <c r="I478" s="24">
        <v>550</v>
      </c>
      <c r="J478" s="27"/>
    </row>
    <row r="479" spans="1:10">
      <c r="A479" s="24">
        <v>201903</v>
      </c>
      <c r="B479" s="24">
        <v>452</v>
      </c>
      <c r="C479" s="24">
        <v>13136637193</v>
      </c>
      <c r="D479" s="24">
        <v>9818061309282880</v>
      </c>
      <c r="E479" s="24">
        <v>99</v>
      </c>
      <c r="F479" s="24">
        <v>53390</v>
      </c>
      <c r="G479" s="24">
        <v>99970016</v>
      </c>
      <c r="H479" s="24" t="s">
        <v>391</v>
      </c>
      <c r="I479" s="24">
        <v>100000</v>
      </c>
      <c r="J479" s="27"/>
    </row>
    <row r="480" spans="1:10">
      <c r="A480" s="24">
        <v>201903</v>
      </c>
      <c r="B480" s="24">
        <v>454</v>
      </c>
      <c r="C480" s="24">
        <v>15545413110</v>
      </c>
      <c r="D480" s="24">
        <v>9816011176616520</v>
      </c>
      <c r="E480" s="24">
        <v>99</v>
      </c>
      <c r="F480" s="24">
        <v>53390</v>
      </c>
      <c r="G480" s="24">
        <v>99970016</v>
      </c>
      <c r="H480" s="24" t="s">
        <v>391</v>
      </c>
      <c r="I480" s="24">
        <v>200000</v>
      </c>
      <c r="J480" s="27"/>
    </row>
    <row r="481" spans="1:10">
      <c r="A481" s="24">
        <v>201903</v>
      </c>
      <c r="B481" s="24">
        <v>456</v>
      </c>
      <c r="C481" s="24">
        <v>15504567856</v>
      </c>
      <c r="D481" s="24">
        <v>9818080209665110</v>
      </c>
      <c r="E481" s="24">
        <v>99</v>
      </c>
      <c r="F481" s="24">
        <v>53390</v>
      </c>
      <c r="G481" s="24">
        <v>99970016</v>
      </c>
      <c r="H481" s="24" t="s">
        <v>391</v>
      </c>
      <c r="I481" s="24">
        <v>50000</v>
      </c>
      <c r="J481" s="27"/>
    </row>
    <row r="482" spans="1:10">
      <c r="A482" s="24">
        <v>201903</v>
      </c>
      <c r="B482" s="24">
        <v>451</v>
      </c>
      <c r="C482" s="24">
        <v>13274509774</v>
      </c>
      <c r="D482" s="24">
        <v>9817102704234780</v>
      </c>
      <c r="E482" s="24">
        <v>99</v>
      </c>
      <c r="F482" s="24">
        <v>53390</v>
      </c>
      <c r="G482" s="24">
        <v>99970013</v>
      </c>
      <c r="H482" s="24" t="s">
        <v>391</v>
      </c>
      <c r="I482" s="24">
        <v>196200</v>
      </c>
      <c r="J482" s="27"/>
    </row>
    <row r="483" spans="1:10">
      <c r="A483" s="24">
        <v>201903</v>
      </c>
      <c r="B483" s="24">
        <v>451</v>
      </c>
      <c r="C483" s="24">
        <v>13029847190</v>
      </c>
      <c r="D483" s="24">
        <v>9817070599986310</v>
      </c>
      <c r="E483" s="24">
        <v>99</v>
      </c>
      <c r="F483" s="24">
        <v>53390</v>
      </c>
      <c r="G483" s="24">
        <v>99970016</v>
      </c>
      <c r="H483" s="24" t="s">
        <v>391</v>
      </c>
      <c r="I483" s="24">
        <v>200000</v>
      </c>
      <c r="J483" s="27"/>
    </row>
    <row r="484" spans="1:10">
      <c r="A484" s="24">
        <v>201903</v>
      </c>
      <c r="B484" s="24">
        <v>451</v>
      </c>
      <c r="C484" s="24">
        <v>18503632002</v>
      </c>
      <c r="D484" s="24">
        <v>9818070609518100</v>
      </c>
      <c r="E484" s="24">
        <v>99</v>
      </c>
      <c r="F484" s="24">
        <v>53390</v>
      </c>
      <c r="G484" s="24">
        <v>99970016</v>
      </c>
      <c r="H484" s="24" t="s">
        <v>391</v>
      </c>
      <c r="I484" s="24">
        <v>100000</v>
      </c>
      <c r="J484" s="27"/>
    </row>
    <row r="485" spans="1:10">
      <c r="A485" s="24">
        <v>201903</v>
      </c>
      <c r="B485" s="24">
        <v>451</v>
      </c>
      <c r="C485" s="24">
        <v>15561563870</v>
      </c>
      <c r="D485" s="24">
        <v>9816092685848590</v>
      </c>
      <c r="E485" s="24">
        <v>99</v>
      </c>
      <c r="F485" s="24">
        <v>53390</v>
      </c>
      <c r="G485" s="24">
        <v>99970016</v>
      </c>
      <c r="H485" s="24" t="s">
        <v>391</v>
      </c>
      <c r="I485" s="24">
        <v>50000</v>
      </c>
      <c r="J485" s="27"/>
    </row>
    <row r="486" spans="1:10">
      <c r="A486" s="24">
        <v>201903</v>
      </c>
      <c r="B486" s="24">
        <v>452</v>
      </c>
      <c r="C486" s="24">
        <v>13089740575</v>
      </c>
      <c r="D486" s="24">
        <v>9816050980206980</v>
      </c>
      <c r="E486" s="24">
        <v>99</v>
      </c>
      <c r="F486" s="24">
        <v>53390</v>
      </c>
      <c r="G486" s="24">
        <v>99970016</v>
      </c>
      <c r="H486" s="24" t="s">
        <v>391</v>
      </c>
      <c r="I486" s="24">
        <v>50000</v>
      </c>
      <c r="J486" s="27"/>
    </row>
    <row r="487" spans="1:10">
      <c r="A487" s="24">
        <v>201903</v>
      </c>
      <c r="B487" s="24">
        <v>459</v>
      </c>
      <c r="C487" s="24">
        <v>13045491596</v>
      </c>
      <c r="D487" s="24">
        <v>9816080483443270</v>
      </c>
      <c r="E487" s="24">
        <v>99</v>
      </c>
      <c r="F487" s="24">
        <v>53390</v>
      </c>
      <c r="G487" s="24">
        <v>99970016</v>
      </c>
      <c r="H487" s="24" t="s">
        <v>391</v>
      </c>
      <c r="I487" s="24">
        <v>50000</v>
      </c>
      <c r="J487" s="27"/>
    </row>
    <row r="488" spans="1:10">
      <c r="A488" s="24">
        <v>201903</v>
      </c>
      <c r="B488" s="24">
        <v>459</v>
      </c>
      <c r="C488" s="24">
        <v>13089030281</v>
      </c>
      <c r="D488" s="24">
        <v>9816090184561740</v>
      </c>
      <c r="E488" s="24">
        <v>99</v>
      </c>
      <c r="F488" s="24">
        <v>53390</v>
      </c>
      <c r="G488" s="24">
        <v>99970016</v>
      </c>
      <c r="H488" s="24" t="s">
        <v>391</v>
      </c>
      <c r="I488" s="24">
        <v>400000</v>
      </c>
      <c r="J488" s="27"/>
    </row>
    <row r="489" spans="1:10">
      <c r="A489" s="24">
        <v>201903</v>
      </c>
      <c r="B489" s="24">
        <v>453</v>
      </c>
      <c r="C489" s="24">
        <v>13091817991</v>
      </c>
      <c r="D489" s="24">
        <v>9817051097632800</v>
      </c>
      <c r="E489" s="24">
        <v>99</v>
      </c>
      <c r="F489" s="24">
        <v>53390</v>
      </c>
      <c r="G489" s="24">
        <v>99970016</v>
      </c>
      <c r="H489" s="24" t="s">
        <v>391</v>
      </c>
      <c r="I489" s="24">
        <v>50000</v>
      </c>
      <c r="J489" s="27"/>
    </row>
    <row r="490" spans="1:10">
      <c r="A490" s="24">
        <v>201903</v>
      </c>
      <c r="B490" s="24">
        <v>451</v>
      </c>
      <c r="C490" s="24">
        <v>18545819376</v>
      </c>
      <c r="D490" s="24">
        <v>9818082109759830</v>
      </c>
      <c r="E490" s="24">
        <v>99</v>
      </c>
      <c r="F490" s="24">
        <v>53390</v>
      </c>
      <c r="G490" s="24">
        <v>99970016</v>
      </c>
      <c r="H490" s="24" t="s">
        <v>391</v>
      </c>
      <c r="I490" s="24">
        <v>50000</v>
      </c>
      <c r="J490" s="27"/>
    </row>
    <row r="491" spans="1:10">
      <c r="A491" s="24">
        <v>201903</v>
      </c>
      <c r="B491" s="24">
        <v>451</v>
      </c>
      <c r="C491" s="24">
        <v>15545540032</v>
      </c>
      <c r="D491" s="24">
        <v>101105273082804</v>
      </c>
      <c r="E491" s="24">
        <v>99</v>
      </c>
      <c r="F491" s="24">
        <v>53390</v>
      </c>
      <c r="G491" s="24">
        <v>99970013</v>
      </c>
      <c r="H491" s="24" t="s">
        <v>391</v>
      </c>
      <c r="I491" s="24">
        <v>315980</v>
      </c>
      <c r="J491" s="27"/>
    </row>
    <row r="492" spans="1:10">
      <c r="A492" s="24">
        <v>201903</v>
      </c>
      <c r="B492" s="24">
        <v>451</v>
      </c>
      <c r="C492" s="24">
        <v>15545540032</v>
      </c>
      <c r="D492" s="24">
        <v>101105273082804</v>
      </c>
      <c r="E492" s="24">
        <v>99</v>
      </c>
      <c r="F492" s="24">
        <v>53390</v>
      </c>
      <c r="G492" s="24">
        <v>99970016</v>
      </c>
      <c r="H492" s="24" t="s">
        <v>391</v>
      </c>
      <c r="I492" s="24">
        <v>400000</v>
      </c>
      <c r="J492" s="27"/>
    </row>
    <row r="493" spans="1:10">
      <c r="A493" s="24">
        <v>201903</v>
      </c>
      <c r="B493" s="24">
        <v>453</v>
      </c>
      <c r="C493" s="24">
        <v>15603631425</v>
      </c>
      <c r="D493" s="24">
        <v>9816033178657030</v>
      </c>
      <c r="E493" s="24">
        <v>99</v>
      </c>
      <c r="F493" s="24">
        <v>53390</v>
      </c>
      <c r="G493" s="24">
        <v>99970016</v>
      </c>
      <c r="H493" s="24" t="s">
        <v>391</v>
      </c>
      <c r="I493" s="24">
        <v>200000</v>
      </c>
      <c r="J493" s="27"/>
    </row>
    <row r="494" spans="1:10">
      <c r="A494" s="24">
        <v>201903</v>
      </c>
      <c r="B494" s="24">
        <v>451</v>
      </c>
      <c r="C494" s="24">
        <v>13029726327</v>
      </c>
      <c r="D494" s="24">
        <v>9816031578020570</v>
      </c>
      <c r="E494" s="24">
        <v>99</v>
      </c>
      <c r="F494" s="24">
        <v>53390</v>
      </c>
      <c r="G494" s="24">
        <v>99970016</v>
      </c>
      <c r="H494" s="24" t="s">
        <v>391</v>
      </c>
      <c r="I494" s="24">
        <v>400000</v>
      </c>
      <c r="J494" s="27"/>
    </row>
    <row r="495" spans="1:10">
      <c r="A495" s="24">
        <v>201903</v>
      </c>
      <c r="B495" s="24">
        <v>451</v>
      </c>
      <c r="C495" s="24">
        <v>13029726327</v>
      </c>
      <c r="D495" s="24">
        <v>9816031578020570</v>
      </c>
      <c r="E495" s="24">
        <v>99</v>
      </c>
      <c r="F495" s="24">
        <v>53390</v>
      </c>
      <c r="G495" s="24">
        <v>99970013</v>
      </c>
      <c r="H495" s="24" t="s">
        <v>391</v>
      </c>
      <c r="I495" s="24">
        <v>462720</v>
      </c>
      <c r="J495" s="27"/>
    </row>
    <row r="496" spans="1:10">
      <c r="A496" s="24">
        <v>201903</v>
      </c>
      <c r="B496" s="24">
        <v>451</v>
      </c>
      <c r="C496" s="24">
        <v>18603662037</v>
      </c>
      <c r="D496" s="24">
        <v>9819021912613610</v>
      </c>
      <c r="E496" s="24">
        <v>99</v>
      </c>
      <c r="F496" s="24">
        <v>53390</v>
      </c>
      <c r="G496" s="24">
        <v>99970013</v>
      </c>
      <c r="H496" s="24" t="s">
        <v>391</v>
      </c>
      <c r="I496" s="24">
        <v>385120</v>
      </c>
      <c r="J496" s="27"/>
    </row>
    <row r="497" spans="1:10">
      <c r="A497" s="24">
        <v>201903</v>
      </c>
      <c r="B497" s="24">
        <v>451</v>
      </c>
      <c r="C497" s="24">
        <v>18603662037</v>
      </c>
      <c r="D497" s="24">
        <v>9819021912613610</v>
      </c>
      <c r="E497" s="24">
        <v>99</v>
      </c>
      <c r="F497" s="24">
        <v>53390</v>
      </c>
      <c r="G497" s="24">
        <v>99970016</v>
      </c>
      <c r="H497" s="24" t="s">
        <v>391</v>
      </c>
      <c r="I497" s="24">
        <v>100000</v>
      </c>
      <c r="J497" s="27"/>
    </row>
    <row r="498" spans="1:10">
      <c r="A498" s="24">
        <v>201903</v>
      </c>
      <c r="B498" s="24">
        <v>451</v>
      </c>
      <c r="C498" s="24">
        <v>15561582291</v>
      </c>
      <c r="D498" s="24">
        <v>9817111604883130</v>
      </c>
      <c r="E498" s="24">
        <v>99</v>
      </c>
      <c r="F498" s="24">
        <v>53390</v>
      </c>
      <c r="G498" s="24">
        <v>99970013</v>
      </c>
      <c r="H498" s="24" t="s">
        <v>391</v>
      </c>
      <c r="I498" s="24">
        <v>3874700</v>
      </c>
      <c r="J498" s="27"/>
    </row>
    <row r="499" spans="1:10">
      <c r="A499" s="24">
        <v>201903</v>
      </c>
      <c r="B499" s="24">
        <v>451</v>
      </c>
      <c r="C499" s="24">
        <v>18686782050</v>
      </c>
      <c r="D499" s="24">
        <v>9816121990669030</v>
      </c>
      <c r="E499" s="24">
        <v>99</v>
      </c>
      <c r="F499" s="24">
        <v>53390</v>
      </c>
      <c r="G499" s="24">
        <v>99970013</v>
      </c>
      <c r="H499" s="24" t="s">
        <v>391</v>
      </c>
      <c r="I499" s="24">
        <v>10047050</v>
      </c>
      <c r="J499" s="27"/>
    </row>
    <row r="500" spans="1:10">
      <c r="A500" s="24">
        <v>201903</v>
      </c>
      <c r="B500" s="24">
        <v>459</v>
      </c>
      <c r="C500" s="24">
        <v>13298771513</v>
      </c>
      <c r="D500" s="24">
        <v>9817051997964000</v>
      </c>
      <c r="E500" s="24">
        <v>99</v>
      </c>
      <c r="F500" s="24">
        <v>53390</v>
      </c>
      <c r="G500" s="24">
        <v>99970013</v>
      </c>
      <c r="H500" s="24" t="s">
        <v>391</v>
      </c>
      <c r="I500" s="24">
        <v>348369950</v>
      </c>
      <c r="J500" s="27"/>
    </row>
    <row r="501" spans="1:10">
      <c r="A501" s="24">
        <v>201903</v>
      </c>
      <c r="B501" s="24">
        <v>451</v>
      </c>
      <c r="C501" s="24">
        <v>13009803147</v>
      </c>
      <c r="D501" s="24">
        <v>9816070582524720</v>
      </c>
      <c r="E501" s="24">
        <v>99</v>
      </c>
      <c r="F501" s="24">
        <v>53390</v>
      </c>
      <c r="G501" s="24">
        <v>99970016</v>
      </c>
      <c r="H501" s="24" t="s">
        <v>391</v>
      </c>
      <c r="I501" s="24">
        <v>50000</v>
      </c>
      <c r="J501" s="27"/>
    </row>
    <row r="502" spans="1:10">
      <c r="A502" s="24">
        <v>201903</v>
      </c>
      <c r="B502" s="24">
        <v>453</v>
      </c>
      <c r="C502" s="24">
        <v>13114531516</v>
      </c>
      <c r="D502" s="24">
        <v>9818032308028970</v>
      </c>
      <c r="E502" s="24">
        <v>99</v>
      </c>
      <c r="F502" s="24">
        <v>53390</v>
      </c>
      <c r="G502" s="24">
        <v>99970013</v>
      </c>
      <c r="H502" s="24" t="s">
        <v>391</v>
      </c>
      <c r="I502" s="24">
        <v>1841000</v>
      </c>
      <c r="J502" s="27"/>
    </row>
    <row r="503" spans="1:10">
      <c r="A503" s="24">
        <v>201903</v>
      </c>
      <c r="B503" s="24">
        <v>451</v>
      </c>
      <c r="C503" s="24">
        <v>13054281568</v>
      </c>
      <c r="D503" s="24">
        <v>9815112074902200</v>
      </c>
      <c r="E503" s="24">
        <v>99</v>
      </c>
      <c r="F503" s="24">
        <v>53390</v>
      </c>
      <c r="G503" s="24">
        <v>99970013</v>
      </c>
      <c r="H503" s="24" t="s">
        <v>391</v>
      </c>
      <c r="I503" s="24">
        <v>221900</v>
      </c>
      <c r="J503" s="27"/>
    </row>
    <row r="504" spans="1:10">
      <c r="A504" s="24">
        <v>201903</v>
      </c>
      <c r="B504" s="24">
        <v>454</v>
      </c>
      <c r="C504" s="24">
        <v>15545426286</v>
      </c>
      <c r="D504" s="24">
        <v>9818102910710300</v>
      </c>
      <c r="E504" s="24">
        <v>99</v>
      </c>
      <c r="F504" s="24">
        <v>53390</v>
      </c>
      <c r="G504" s="24">
        <v>99970016</v>
      </c>
      <c r="H504" s="24" t="s">
        <v>391</v>
      </c>
      <c r="I504" s="24">
        <v>800000</v>
      </c>
      <c r="J504" s="27"/>
    </row>
    <row r="505" spans="1:10">
      <c r="A505" s="24">
        <v>201903</v>
      </c>
      <c r="B505" s="24">
        <v>452</v>
      </c>
      <c r="C505" s="24">
        <v>13100920367</v>
      </c>
      <c r="D505" s="24">
        <v>9817101203658730</v>
      </c>
      <c r="E505" s="24">
        <v>99</v>
      </c>
      <c r="F505" s="24">
        <v>53390</v>
      </c>
      <c r="G505" s="24">
        <v>99970013</v>
      </c>
      <c r="H505" s="24" t="s">
        <v>391</v>
      </c>
      <c r="I505" s="24">
        <v>924600</v>
      </c>
      <c r="J505" s="27"/>
    </row>
    <row r="506" spans="1:10">
      <c r="A506" s="24">
        <v>201903</v>
      </c>
      <c r="B506" s="24">
        <v>452</v>
      </c>
      <c r="C506" s="24">
        <v>13069970854</v>
      </c>
      <c r="D506" s="24">
        <v>9816080983575180</v>
      </c>
      <c r="E506" s="24">
        <v>99</v>
      </c>
      <c r="F506" s="24">
        <v>53390</v>
      </c>
      <c r="G506" s="24">
        <v>99970016</v>
      </c>
      <c r="H506" s="24" t="s">
        <v>391</v>
      </c>
      <c r="I506" s="24">
        <v>400000</v>
      </c>
      <c r="J506" s="27"/>
    </row>
    <row r="507" spans="1:10">
      <c r="A507" s="24">
        <v>201903</v>
      </c>
      <c r="B507" s="24">
        <v>454</v>
      </c>
      <c r="C507" s="24">
        <v>13045419356</v>
      </c>
      <c r="D507" s="24">
        <v>9818120611318680</v>
      </c>
      <c r="E507" s="24">
        <v>99</v>
      </c>
      <c r="F507" s="24">
        <v>53390</v>
      </c>
      <c r="G507" s="24">
        <v>99970016</v>
      </c>
      <c r="H507" s="24" t="s">
        <v>391</v>
      </c>
      <c r="I507" s="24">
        <v>400000</v>
      </c>
      <c r="J507" s="27"/>
    </row>
    <row r="508" spans="1:10">
      <c r="A508" s="24">
        <v>201903</v>
      </c>
      <c r="B508" s="24">
        <v>451</v>
      </c>
      <c r="C508" s="24">
        <v>13125911397</v>
      </c>
      <c r="D508" s="24">
        <v>9816032178221190</v>
      </c>
      <c r="E508" s="24">
        <v>99</v>
      </c>
      <c r="F508" s="24">
        <v>53390</v>
      </c>
      <c r="G508" s="24">
        <v>99970013</v>
      </c>
      <c r="H508" s="24" t="s">
        <v>391</v>
      </c>
      <c r="I508" s="24">
        <v>19080</v>
      </c>
      <c r="J508" s="27"/>
    </row>
    <row r="509" spans="1:10">
      <c r="A509" s="24">
        <v>201903</v>
      </c>
      <c r="B509" s="24">
        <v>451</v>
      </c>
      <c r="C509" s="24">
        <v>13100874110</v>
      </c>
      <c r="D509" s="24">
        <v>100708025110887</v>
      </c>
      <c r="E509" s="24">
        <v>99</v>
      </c>
      <c r="F509" s="24">
        <v>53390</v>
      </c>
      <c r="G509" s="24">
        <v>99970013</v>
      </c>
      <c r="H509" s="24" t="s">
        <v>391</v>
      </c>
      <c r="I509" s="24">
        <v>255570</v>
      </c>
      <c r="J509" s="27"/>
    </row>
    <row r="510" spans="1:10">
      <c r="A510" s="24">
        <v>201903</v>
      </c>
      <c r="B510" s="24">
        <v>451</v>
      </c>
      <c r="C510" s="24">
        <v>13100874110</v>
      </c>
      <c r="D510" s="24">
        <v>100708025110887</v>
      </c>
      <c r="E510" s="24">
        <v>99</v>
      </c>
      <c r="F510" s="24">
        <v>53390</v>
      </c>
      <c r="G510" s="24">
        <v>99970016</v>
      </c>
      <c r="H510" s="24" t="s">
        <v>391</v>
      </c>
      <c r="I510" s="24">
        <v>800000</v>
      </c>
      <c r="J510" s="27"/>
    </row>
    <row r="511" spans="1:10">
      <c r="A511" s="24">
        <v>201903</v>
      </c>
      <c r="B511" s="24">
        <v>451</v>
      </c>
      <c r="C511" s="24">
        <v>15636160874</v>
      </c>
      <c r="D511" s="24">
        <v>9816061381580380</v>
      </c>
      <c r="E511" s="24">
        <v>99</v>
      </c>
      <c r="F511" s="24">
        <v>53390</v>
      </c>
      <c r="G511" s="24">
        <v>99970016</v>
      </c>
      <c r="H511" s="24" t="s">
        <v>391</v>
      </c>
      <c r="I511" s="24">
        <v>400000</v>
      </c>
      <c r="J511" s="27"/>
    </row>
    <row r="512" spans="1:10">
      <c r="A512" s="24">
        <v>201903</v>
      </c>
      <c r="B512" s="24">
        <v>451</v>
      </c>
      <c r="C512" s="24">
        <v>15546513417</v>
      </c>
      <c r="D512" s="24">
        <v>9817041396528570</v>
      </c>
      <c r="E512" s="24">
        <v>99</v>
      </c>
      <c r="F512" s="24">
        <v>53390</v>
      </c>
      <c r="G512" s="24">
        <v>99970013</v>
      </c>
      <c r="H512" s="24" t="s">
        <v>391</v>
      </c>
      <c r="I512" s="24">
        <v>1126400</v>
      </c>
      <c r="J512" s="27"/>
    </row>
    <row r="513" spans="1:10">
      <c r="A513" s="24">
        <v>201903</v>
      </c>
      <c r="B513" s="24">
        <v>451</v>
      </c>
      <c r="C513" s="24">
        <v>15546108519</v>
      </c>
      <c r="D513" s="24">
        <v>9816051780499110</v>
      </c>
      <c r="E513" s="24">
        <v>99</v>
      </c>
      <c r="F513" s="24">
        <v>53390</v>
      </c>
      <c r="G513" s="24">
        <v>99970013</v>
      </c>
      <c r="H513" s="24" t="s">
        <v>391</v>
      </c>
      <c r="I513" s="24">
        <v>1164030</v>
      </c>
      <c r="J513" s="27"/>
    </row>
    <row r="514" spans="1:10">
      <c r="A514" s="24">
        <v>201903</v>
      </c>
      <c r="B514" s="24">
        <v>459</v>
      </c>
      <c r="C514" s="24">
        <v>13029836886</v>
      </c>
      <c r="D514" s="24">
        <v>9816040178713340</v>
      </c>
      <c r="E514" s="24">
        <v>99</v>
      </c>
      <c r="F514" s="24">
        <v>53390</v>
      </c>
      <c r="G514" s="24">
        <v>99970016</v>
      </c>
      <c r="H514" s="24" t="s">
        <v>391</v>
      </c>
      <c r="I514" s="24">
        <v>400000</v>
      </c>
      <c r="J514" s="27"/>
    </row>
    <row r="515" spans="1:10">
      <c r="A515" s="24">
        <v>201903</v>
      </c>
      <c r="B515" s="24">
        <v>451</v>
      </c>
      <c r="C515" s="24">
        <v>18503650524</v>
      </c>
      <c r="D515" s="24">
        <v>9817101903852550</v>
      </c>
      <c r="E515" s="24">
        <v>99</v>
      </c>
      <c r="F515" s="24">
        <v>53390</v>
      </c>
      <c r="G515" s="24">
        <v>99970016</v>
      </c>
      <c r="H515" s="24" t="s">
        <v>391</v>
      </c>
      <c r="I515" s="24">
        <v>50000</v>
      </c>
      <c r="J515" s="27"/>
    </row>
    <row r="516" spans="1:10">
      <c r="A516" s="24">
        <v>201903</v>
      </c>
      <c r="B516" s="24">
        <v>451</v>
      </c>
      <c r="C516" s="24">
        <v>18503650524</v>
      </c>
      <c r="D516" s="24">
        <v>9817101903852550</v>
      </c>
      <c r="E516" s="24">
        <v>99</v>
      </c>
      <c r="F516" s="24">
        <v>53390</v>
      </c>
      <c r="G516" s="24">
        <v>99970013</v>
      </c>
      <c r="H516" s="24" t="s">
        <v>391</v>
      </c>
      <c r="I516" s="24">
        <v>321120</v>
      </c>
      <c r="J516" s="27"/>
    </row>
    <row r="517" spans="1:10">
      <c r="A517" s="24">
        <v>201903</v>
      </c>
      <c r="B517" s="24">
        <v>459</v>
      </c>
      <c r="C517" s="24">
        <v>18644020869</v>
      </c>
      <c r="D517" s="24">
        <v>9815101373262960</v>
      </c>
      <c r="E517" s="24">
        <v>99</v>
      </c>
      <c r="F517" s="24">
        <v>53390</v>
      </c>
      <c r="G517" s="24">
        <v>99970016</v>
      </c>
      <c r="H517" s="24" t="s">
        <v>391</v>
      </c>
      <c r="I517" s="24">
        <v>1200000</v>
      </c>
      <c r="J517" s="27"/>
    </row>
    <row r="518" spans="1:10">
      <c r="A518" s="24">
        <v>201903</v>
      </c>
      <c r="B518" s="24">
        <v>451</v>
      </c>
      <c r="C518" s="24">
        <v>13199520937</v>
      </c>
      <c r="D518" s="24">
        <v>9817092503157040</v>
      </c>
      <c r="E518" s="24">
        <v>99</v>
      </c>
      <c r="F518" s="24">
        <v>53390</v>
      </c>
      <c r="G518" s="24">
        <v>99970013</v>
      </c>
      <c r="H518" s="24" t="s">
        <v>391</v>
      </c>
      <c r="I518" s="24">
        <v>7560</v>
      </c>
      <c r="J518" s="27"/>
    </row>
    <row r="519" spans="1:10">
      <c r="A519" s="24">
        <v>201903</v>
      </c>
      <c r="B519" s="24">
        <v>451</v>
      </c>
      <c r="C519" s="24">
        <v>13199530121</v>
      </c>
      <c r="D519" s="24">
        <v>9817080901204490</v>
      </c>
      <c r="E519" s="24">
        <v>99</v>
      </c>
      <c r="F519" s="24">
        <v>53390</v>
      </c>
      <c r="G519" s="24">
        <v>99970016</v>
      </c>
      <c r="H519" s="24" t="s">
        <v>391</v>
      </c>
      <c r="I519" s="24">
        <v>100000</v>
      </c>
      <c r="J519" s="27"/>
    </row>
    <row r="520" spans="1:10">
      <c r="A520" s="24">
        <v>201903</v>
      </c>
      <c r="B520" s="24">
        <v>451</v>
      </c>
      <c r="C520" s="24">
        <v>13199530121</v>
      </c>
      <c r="D520" s="24">
        <v>9817080901204490</v>
      </c>
      <c r="E520" s="24">
        <v>99</v>
      </c>
      <c r="F520" s="24">
        <v>53390</v>
      </c>
      <c r="G520" s="24">
        <v>99970013</v>
      </c>
      <c r="H520" s="24" t="s">
        <v>391</v>
      </c>
      <c r="I520" s="24">
        <v>344800</v>
      </c>
      <c r="J520" s="27"/>
    </row>
    <row r="521" spans="1:10">
      <c r="A521" s="24">
        <v>201903</v>
      </c>
      <c r="B521" s="24">
        <v>453</v>
      </c>
      <c r="C521" s="24">
        <v>13029951827</v>
      </c>
      <c r="D521" s="24">
        <v>9817122005886350</v>
      </c>
      <c r="E521" s="24">
        <v>99</v>
      </c>
      <c r="F521" s="24">
        <v>53390</v>
      </c>
      <c r="G521" s="24">
        <v>99970016</v>
      </c>
      <c r="H521" s="24" t="s">
        <v>391</v>
      </c>
      <c r="I521" s="24">
        <v>100000</v>
      </c>
      <c r="J521" s="27"/>
    </row>
    <row r="522" spans="1:10">
      <c r="A522" s="24">
        <v>201903</v>
      </c>
      <c r="B522" s="24">
        <v>468</v>
      </c>
      <c r="C522" s="24">
        <v>13284683911</v>
      </c>
      <c r="D522" s="24">
        <v>9818052909082860</v>
      </c>
      <c r="E522" s="24">
        <v>99</v>
      </c>
      <c r="F522" s="24">
        <v>53390</v>
      </c>
      <c r="G522" s="24">
        <v>99970013</v>
      </c>
      <c r="H522" s="24" t="s">
        <v>391</v>
      </c>
      <c r="I522" s="24">
        <v>268450</v>
      </c>
      <c r="J522" s="27"/>
    </row>
    <row r="523" spans="1:10">
      <c r="A523" s="24">
        <v>201903</v>
      </c>
      <c r="B523" s="24">
        <v>451</v>
      </c>
      <c r="C523" s="24">
        <v>13159878569</v>
      </c>
      <c r="D523" s="24">
        <v>9816121490305070</v>
      </c>
      <c r="E523" s="24">
        <v>99</v>
      </c>
      <c r="F523" s="24">
        <v>53390</v>
      </c>
      <c r="G523" s="24">
        <v>99970016</v>
      </c>
      <c r="H523" s="24" t="s">
        <v>391</v>
      </c>
      <c r="I523" s="24">
        <v>100000</v>
      </c>
      <c r="J523" s="27"/>
    </row>
    <row r="524" spans="1:10">
      <c r="A524" s="24">
        <v>201903</v>
      </c>
      <c r="B524" s="24">
        <v>451</v>
      </c>
      <c r="C524" s="24">
        <v>18686731760</v>
      </c>
      <c r="D524" s="24">
        <v>9818120411286670</v>
      </c>
      <c r="E524" s="24">
        <v>99</v>
      </c>
      <c r="F524" s="24">
        <v>53390</v>
      </c>
      <c r="G524" s="24">
        <v>99970016</v>
      </c>
      <c r="H524" s="24" t="s">
        <v>391</v>
      </c>
      <c r="I524" s="24">
        <v>100000</v>
      </c>
      <c r="J524" s="27"/>
    </row>
    <row r="525" spans="1:10">
      <c r="A525" s="24">
        <v>201903</v>
      </c>
      <c r="B525" s="24">
        <v>453</v>
      </c>
      <c r="C525" s="24">
        <v>13224639887</v>
      </c>
      <c r="D525" s="24">
        <v>9815092772833380</v>
      </c>
      <c r="E525" s="24">
        <v>99</v>
      </c>
      <c r="F525" s="24">
        <v>53390</v>
      </c>
      <c r="G525" s="24">
        <v>99970016</v>
      </c>
      <c r="H525" s="24" t="s">
        <v>391</v>
      </c>
      <c r="I525" s="24">
        <v>50000</v>
      </c>
      <c r="J525" s="27"/>
    </row>
    <row r="526" spans="1:10">
      <c r="A526" s="24">
        <v>201903</v>
      </c>
      <c r="B526" s="24">
        <v>451</v>
      </c>
      <c r="C526" s="24">
        <v>18545160373</v>
      </c>
      <c r="D526" s="24">
        <v>9819021912613540</v>
      </c>
      <c r="E526" s="24">
        <v>99</v>
      </c>
      <c r="F526" s="24">
        <v>53390</v>
      </c>
      <c r="G526" s="24">
        <v>99970016</v>
      </c>
      <c r="H526" s="24" t="s">
        <v>391</v>
      </c>
      <c r="I526" s="24">
        <v>400000</v>
      </c>
      <c r="J526" s="27"/>
    </row>
    <row r="527" spans="1:10">
      <c r="A527" s="24">
        <v>201903</v>
      </c>
      <c r="B527" s="24">
        <v>454</v>
      </c>
      <c r="C527" s="24">
        <v>15663020339</v>
      </c>
      <c r="D527" s="24">
        <v>9818121811517530</v>
      </c>
      <c r="E527" s="24">
        <v>99</v>
      </c>
      <c r="F527" s="24">
        <v>53390</v>
      </c>
      <c r="G527" s="24">
        <v>99970013</v>
      </c>
      <c r="H527" s="24" t="s">
        <v>391</v>
      </c>
      <c r="I527" s="24">
        <v>65940</v>
      </c>
      <c r="J527" s="27"/>
    </row>
    <row r="528" spans="1:10">
      <c r="A528" s="24">
        <v>201903</v>
      </c>
      <c r="B528" s="24">
        <v>458</v>
      </c>
      <c r="C528" s="24">
        <v>13204580405</v>
      </c>
      <c r="D528" s="24">
        <v>9818102610666770</v>
      </c>
      <c r="E528" s="24">
        <v>99</v>
      </c>
      <c r="F528" s="24">
        <v>53390</v>
      </c>
      <c r="G528" s="24">
        <v>99970016</v>
      </c>
      <c r="H528" s="24" t="s">
        <v>391</v>
      </c>
      <c r="I528" s="24">
        <v>100000</v>
      </c>
      <c r="J528" s="27"/>
    </row>
    <row r="529" spans="1:10">
      <c r="A529" s="24">
        <v>201903</v>
      </c>
      <c r="B529" s="24">
        <v>453</v>
      </c>
      <c r="C529" s="24">
        <v>15604631379</v>
      </c>
      <c r="D529" s="24">
        <v>9816030777801050</v>
      </c>
      <c r="E529" s="24">
        <v>99</v>
      </c>
      <c r="F529" s="24">
        <v>53390</v>
      </c>
      <c r="G529" s="24">
        <v>99970016</v>
      </c>
      <c r="H529" s="24" t="s">
        <v>391</v>
      </c>
      <c r="I529" s="24">
        <v>50000</v>
      </c>
      <c r="J529" s="27"/>
    </row>
    <row r="530" spans="1:10">
      <c r="A530" s="24">
        <v>201903</v>
      </c>
      <c r="B530" s="24">
        <v>451</v>
      </c>
      <c r="C530" s="24">
        <v>15663875317</v>
      </c>
      <c r="D530" s="24">
        <v>9817042897110620</v>
      </c>
      <c r="E530" s="24">
        <v>99</v>
      </c>
      <c r="F530" s="24">
        <v>53390</v>
      </c>
      <c r="G530" s="24">
        <v>99970016</v>
      </c>
      <c r="H530" s="24" t="s">
        <v>391</v>
      </c>
      <c r="I530" s="24">
        <v>400000</v>
      </c>
      <c r="J530" s="27"/>
    </row>
    <row r="531" spans="1:10">
      <c r="A531" s="24">
        <v>201903</v>
      </c>
      <c r="B531" s="24">
        <v>458</v>
      </c>
      <c r="C531" s="24">
        <v>13089625051</v>
      </c>
      <c r="D531" s="24">
        <v>9816040178686730</v>
      </c>
      <c r="E531" s="24">
        <v>99</v>
      </c>
      <c r="F531" s="24">
        <v>53390</v>
      </c>
      <c r="G531" s="24">
        <v>99970013</v>
      </c>
      <c r="H531" s="24" t="s">
        <v>391</v>
      </c>
      <c r="I531" s="24">
        <v>26460</v>
      </c>
      <c r="J531" s="27"/>
    </row>
    <row r="532" spans="1:10">
      <c r="A532" s="24">
        <v>201903</v>
      </c>
      <c r="B532" s="24">
        <v>458</v>
      </c>
      <c r="C532" s="24">
        <v>13089625051</v>
      </c>
      <c r="D532" s="24">
        <v>9816040178686730</v>
      </c>
      <c r="E532" s="24">
        <v>99</v>
      </c>
      <c r="F532" s="24">
        <v>53390</v>
      </c>
      <c r="G532" s="24">
        <v>99970016</v>
      </c>
      <c r="H532" s="24" t="s">
        <v>391</v>
      </c>
      <c r="I532" s="24">
        <v>50000</v>
      </c>
      <c r="J532" s="27"/>
    </row>
    <row r="533" spans="1:10">
      <c r="A533" s="24">
        <v>201903</v>
      </c>
      <c r="B533" s="24">
        <v>452</v>
      </c>
      <c r="C533" s="24">
        <v>13114620185</v>
      </c>
      <c r="D533" s="24">
        <v>9817111404811380</v>
      </c>
      <c r="E533" s="24">
        <v>99</v>
      </c>
      <c r="F533" s="24">
        <v>53390</v>
      </c>
      <c r="G533" s="24">
        <v>99970016</v>
      </c>
      <c r="H533" s="24" t="s">
        <v>391</v>
      </c>
      <c r="I533" s="24">
        <v>800000</v>
      </c>
      <c r="J533" s="27"/>
    </row>
    <row r="534" spans="1:10">
      <c r="A534" s="24">
        <v>201903</v>
      </c>
      <c r="B534" s="24">
        <v>468</v>
      </c>
      <c r="C534" s="24">
        <v>15545903995</v>
      </c>
      <c r="D534" s="24">
        <v>9713042218943040</v>
      </c>
      <c r="E534" s="24">
        <v>99</v>
      </c>
      <c r="F534" s="24">
        <v>53390</v>
      </c>
      <c r="G534" s="24">
        <v>99970016</v>
      </c>
      <c r="H534" s="24" t="s">
        <v>391</v>
      </c>
      <c r="I534" s="24">
        <v>100000</v>
      </c>
      <c r="J534" s="27"/>
    </row>
    <row r="535" spans="1:10">
      <c r="A535" s="24">
        <v>201903</v>
      </c>
      <c r="B535" s="24">
        <v>459</v>
      </c>
      <c r="C535" s="24">
        <v>18603679568</v>
      </c>
      <c r="D535" s="24">
        <v>9815061169665820</v>
      </c>
      <c r="E535" s="24">
        <v>99</v>
      </c>
      <c r="F535" s="24">
        <v>53390</v>
      </c>
      <c r="G535" s="24">
        <v>99970016</v>
      </c>
      <c r="H535" s="24" t="s">
        <v>391</v>
      </c>
      <c r="I535" s="24">
        <v>800000</v>
      </c>
      <c r="J535" s="27"/>
    </row>
    <row r="536" spans="1:10">
      <c r="A536" s="24">
        <v>201903</v>
      </c>
      <c r="B536" s="24">
        <v>458</v>
      </c>
      <c r="C536" s="24">
        <v>13134583975</v>
      </c>
      <c r="D536" s="24">
        <v>9817070700066350</v>
      </c>
      <c r="E536" s="24">
        <v>99</v>
      </c>
      <c r="F536" s="24">
        <v>53390</v>
      </c>
      <c r="G536" s="24">
        <v>99970013</v>
      </c>
      <c r="H536" s="24" t="s">
        <v>391</v>
      </c>
      <c r="I536" s="24">
        <v>284000</v>
      </c>
      <c r="J536" s="27"/>
    </row>
    <row r="537" spans="1:10">
      <c r="A537" s="24">
        <v>201903</v>
      </c>
      <c r="B537" s="24">
        <v>453</v>
      </c>
      <c r="C537" s="24">
        <v>13199333621</v>
      </c>
      <c r="D537" s="24">
        <v>9818081609737780</v>
      </c>
      <c r="E537" s="24">
        <v>99</v>
      </c>
      <c r="F537" s="24">
        <v>53390</v>
      </c>
      <c r="G537" s="24">
        <v>99970016</v>
      </c>
      <c r="H537" s="24" t="s">
        <v>391</v>
      </c>
      <c r="I537" s="24">
        <v>50000</v>
      </c>
      <c r="J537" s="27"/>
    </row>
    <row r="538" spans="1:10">
      <c r="A538" s="24">
        <v>201903</v>
      </c>
      <c r="B538" s="24">
        <v>453</v>
      </c>
      <c r="C538" s="24">
        <v>13154537508</v>
      </c>
      <c r="D538" s="24">
        <v>9817073100872290</v>
      </c>
      <c r="E538" s="24">
        <v>99</v>
      </c>
      <c r="F538" s="24">
        <v>53390</v>
      </c>
      <c r="G538" s="24">
        <v>99970016</v>
      </c>
      <c r="H538" s="24" t="s">
        <v>391</v>
      </c>
      <c r="I538" s="24">
        <v>200000</v>
      </c>
      <c r="J538" s="27"/>
    </row>
    <row r="539" spans="1:10">
      <c r="A539" s="24">
        <v>201903</v>
      </c>
      <c r="B539" s="24">
        <v>453</v>
      </c>
      <c r="C539" s="24">
        <v>13045340809</v>
      </c>
      <c r="D539" s="24">
        <v>9817031395108780</v>
      </c>
      <c r="E539" s="24">
        <v>99</v>
      </c>
      <c r="F539" s="24">
        <v>53390</v>
      </c>
      <c r="G539" s="24">
        <v>99970016</v>
      </c>
      <c r="H539" s="24" t="s">
        <v>391</v>
      </c>
      <c r="I539" s="24">
        <v>50000</v>
      </c>
      <c r="J539" s="27"/>
    </row>
    <row r="540" spans="1:10">
      <c r="A540" s="24">
        <v>201903</v>
      </c>
      <c r="B540" s="24">
        <v>455</v>
      </c>
      <c r="C540" s="24">
        <v>13039953705</v>
      </c>
      <c r="D540" s="24">
        <v>9816053181124200</v>
      </c>
      <c r="E540" s="24">
        <v>99</v>
      </c>
      <c r="F540" s="24">
        <v>53390</v>
      </c>
      <c r="G540" s="24">
        <v>99970013</v>
      </c>
      <c r="H540" s="24" t="s">
        <v>391</v>
      </c>
      <c r="I540" s="24">
        <v>161840</v>
      </c>
      <c r="J540" s="27"/>
    </row>
    <row r="541" spans="1:10">
      <c r="A541" s="24">
        <v>201903</v>
      </c>
      <c r="B541" s="24">
        <v>453</v>
      </c>
      <c r="C541" s="24">
        <v>13114536307</v>
      </c>
      <c r="D541" s="24">
        <v>9818041608460560</v>
      </c>
      <c r="E541" s="24">
        <v>99</v>
      </c>
      <c r="F541" s="24">
        <v>53390</v>
      </c>
      <c r="G541" s="24">
        <v>99970013</v>
      </c>
      <c r="H541" s="24" t="s">
        <v>391</v>
      </c>
      <c r="I541" s="24">
        <v>365260</v>
      </c>
      <c r="J541" s="27"/>
    </row>
    <row r="542" spans="1:10">
      <c r="A542" s="24">
        <v>201903</v>
      </c>
      <c r="B542" s="24">
        <v>459</v>
      </c>
      <c r="C542" s="24">
        <v>15604593101</v>
      </c>
      <c r="D542" s="24">
        <v>9816031077881550</v>
      </c>
      <c r="E542" s="24">
        <v>99</v>
      </c>
      <c r="F542" s="24">
        <v>53390</v>
      </c>
      <c r="G542" s="24">
        <v>99970016</v>
      </c>
      <c r="H542" s="24" t="s">
        <v>391</v>
      </c>
      <c r="I542" s="24">
        <v>0</v>
      </c>
      <c r="J542" s="27"/>
    </row>
    <row r="543" spans="1:10">
      <c r="A543" s="24">
        <v>201903</v>
      </c>
      <c r="B543" s="24">
        <v>459</v>
      </c>
      <c r="C543" s="24">
        <v>13199407682</v>
      </c>
      <c r="D543" s="24">
        <v>9816082584202310</v>
      </c>
      <c r="E543" s="24">
        <v>99</v>
      </c>
      <c r="F543" s="24">
        <v>53390</v>
      </c>
      <c r="G543" s="24">
        <v>99970016</v>
      </c>
      <c r="H543" s="24" t="s">
        <v>391</v>
      </c>
      <c r="I543" s="24">
        <v>100000</v>
      </c>
      <c r="J543" s="27"/>
    </row>
    <row r="544" spans="1:10">
      <c r="A544" s="24">
        <v>201903</v>
      </c>
      <c r="B544" s="24">
        <v>459</v>
      </c>
      <c r="C544" s="24">
        <v>13089069951</v>
      </c>
      <c r="D544" s="24">
        <v>9818121911530490</v>
      </c>
      <c r="E544" s="24">
        <v>99</v>
      </c>
      <c r="F544" s="24">
        <v>53390</v>
      </c>
      <c r="G544" s="24">
        <v>99970013</v>
      </c>
      <c r="H544" s="24" t="s">
        <v>391</v>
      </c>
      <c r="I544" s="24">
        <v>27800</v>
      </c>
      <c r="J544" s="27"/>
    </row>
    <row r="545" spans="1:10">
      <c r="A545" s="24">
        <v>201903</v>
      </c>
      <c r="B545" s="24">
        <v>455</v>
      </c>
      <c r="C545" s="24">
        <v>17604559120</v>
      </c>
      <c r="D545" s="24">
        <v>9819032013078180</v>
      </c>
      <c r="E545" s="24">
        <v>99</v>
      </c>
      <c r="F545" s="24">
        <v>53390</v>
      </c>
      <c r="G545" s="24">
        <v>99970016</v>
      </c>
      <c r="H545" s="24" t="s">
        <v>391</v>
      </c>
      <c r="I545" s="24">
        <v>50000</v>
      </c>
      <c r="J545" s="27"/>
    </row>
    <row r="546" spans="1:10">
      <c r="A546" s="24">
        <v>201903</v>
      </c>
      <c r="B546" s="24">
        <v>464</v>
      </c>
      <c r="C546" s="24">
        <v>15645570168</v>
      </c>
      <c r="D546" s="24">
        <v>9815120875435580</v>
      </c>
      <c r="E546" s="24">
        <v>99</v>
      </c>
      <c r="F546" s="24">
        <v>53390</v>
      </c>
      <c r="G546" s="24">
        <v>99970016</v>
      </c>
      <c r="H546" s="24" t="s">
        <v>391</v>
      </c>
      <c r="I546" s="24">
        <v>1200000</v>
      </c>
      <c r="J546" s="27"/>
    </row>
    <row r="547" spans="1:10">
      <c r="A547" s="24">
        <v>201903</v>
      </c>
      <c r="B547" s="24">
        <v>456</v>
      </c>
      <c r="C547" s="24">
        <v>13214668068</v>
      </c>
      <c r="D547" s="24">
        <v>9815120975450940</v>
      </c>
      <c r="E547" s="24">
        <v>99</v>
      </c>
      <c r="F547" s="24">
        <v>53390</v>
      </c>
      <c r="G547" s="24">
        <v>99970016</v>
      </c>
      <c r="H547" s="24" t="s">
        <v>391</v>
      </c>
      <c r="I547" s="24">
        <v>50000</v>
      </c>
      <c r="J547" s="27"/>
    </row>
    <row r="548" spans="1:10">
      <c r="A548" s="24">
        <v>201903</v>
      </c>
      <c r="B548" s="24">
        <v>451</v>
      </c>
      <c r="C548" s="24">
        <v>13258679780</v>
      </c>
      <c r="D548" s="24">
        <v>9818062709427700</v>
      </c>
      <c r="E548" s="24">
        <v>99</v>
      </c>
      <c r="F548" s="24">
        <v>53390</v>
      </c>
      <c r="G548" s="24">
        <v>99970013</v>
      </c>
      <c r="H548" s="24" t="s">
        <v>391</v>
      </c>
      <c r="I548" s="24">
        <v>359800</v>
      </c>
      <c r="J548" s="27"/>
    </row>
    <row r="549" spans="1:10">
      <c r="A549" s="24">
        <v>201903</v>
      </c>
      <c r="B549" s="24">
        <v>451</v>
      </c>
      <c r="C549" s="24">
        <v>13258679780</v>
      </c>
      <c r="D549" s="24">
        <v>9818062709427700</v>
      </c>
      <c r="E549" s="24">
        <v>99</v>
      </c>
      <c r="F549" s="24">
        <v>53390</v>
      </c>
      <c r="G549" s="24">
        <v>99970016</v>
      </c>
      <c r="H549" s="24" t="s">
        <v>391</v>
      </c>
      <c r="I549" s="24">
        <v>400000</v>
      </c>
      <c r="J549" s="27"/>
    </row>
    <row r="550" spans="1:10">
      <c r="A550" s="24">
        <v>201903</v>
      </c>
      <c r="B550" s="24">
        <v>451</v>
      </c>
      <c r="C550" s="24">
        <v>15546405596</v>
      </c>
      <c r="D550" s="24">
        <v>9817032495617800</v>
      </c>
      <c r="E550" s="24">
        <v>99</v>
      </c>
      <c r="F550" s="24">
        <v>53390</v>
      </c>
      <c r="G550" s="24">
        <v>99970016</v>
      </c>
      <c r="H550" s="24" t="s">
        <v>391</v>
      </c>
      <c r="I550" s="24">
        <v>800000</v>
      </c>
      <c r="J550" s="27"/>
    </row>
    <row r="551" spans="1:10">
      <c r="A551" s="24">
        <v>201903</v>
      </c>
      <c r="B551" s="24">
        <v>452</v>
      </c>
      <c r="C551" s="24">
        <v>13045202870</v>
      </c>
      <c r="D551" s="24">
        <v>9819032013079100</v>
      </c>
      <c r="E551" s="24">
        <v>99</v>
      </c>
      <c r="F551" s="24">
        <v>53390</v>
      </c>
      <c r="G551" s="24">
        <v>99970013</v>
      </c>
      <c r="H551" s="24" t="s">
        <v>391</v>
      </c>
      <c r="I551" s="24">
        <v>3954660</v>
      </c>
      <c r="J551" s="27"/>
    </row>
    <row r="552" spans="1:10">
      <c r="A552" s="24">
        <v>201903</v>
      </c>
      <c r="B552" s="24">
        <v>452</v>
      </c>
      <c r="C552" s="24">
        <v>13045202870</v>
      </c>
      <c r="D552" s="24">
        <v>9819032013079100</v>
      </c>
      <c r="E552" s="24">
        <v>99</v>
      </c>
      <c r="F552" s="24">
        <v>53390</v>
      </c>
      <c r="G552" s="24">
        <v>99970016</v>
      </c>
      <c r="H552" s="24" t="s">
        <v>391</v>
      </c>
      <c r="I552" s="24">
        <v>5000000</v>
      </c>
      <c r="J552" s="27"/>
    </row>
    <row r="553" spans="1:10">
      <c r="A553" s="24">
        <v>201903</v>
      </c>
      <c r="B553" s="24">
        <v>459</v>
      </c>
      <c r="C553" s="24">
        <v>13039826317</v>
      </c>
      <c r="D553" s="24">
        <v>9815102773691000</v>
      </c>
      <c r="E553" s="24">
        <v>99</v>
      </c>
      <c r="F553" s="24">
        <v>53390</v>
      </c>
      <c r="G553" s="24">
        <v>99970013</v>
      </c>
      <c r="H553" s="24" t="s">
        <v>391</v>
      </c>
      <c r="I553" s="24">
        <v>2271180</v>
      </c>
      <c r="J553" s="27"/>
    </row>
    <row r="554" spans="1:10">
      <c r="A554" s="24">
        <v>201903</v>
      </c>
      <c r="B554" s="24">
        <v>455</v>
      </c>
      <c r="C554" s="24">
        <v>15545554134</v>
      </c>
      <c r="D554" s="24">
        <v>9818112711175600</v>
      </c>
      <c r="E554" s="24">
        <v>99</v>
      </c>
      <c r="F554" s="24">
        <v>53390</v>
      </c>
      <c r="G554" s="24">
        <v>99970016</v>
      </c>
      <c r="H554" s="24" t="s">
        <v>391</v>
      </c>
      <c r="I554" s="24">
        <v>50000</v>
      </c>
      <c r="J554" s="27"/>
    </row>
    <row r="555" spans="1:10">
      <c r="A555" s="24">
        <v>201903</v>
      </c>
      <c r="B555" s="24">
        <v>459</v>
      </c>
      <c r="C555" s="24">
        <v>13019085503</v>
      </c>
      <c r="D555" s="24">
        <v>9815102773696610</v>
      </c>
      <c r="E555" s="24">
        <v>99</v>
      </c>
      <c r="F555" s="24">
        <v>53390</v>
      </c>
      <c r="G555" s="24">
        <v>99970016</v>
      </c>
      <c r="H555" s="24" t="s">
        <v>391</v>
      </c>
      <c r="I555" s="24">
        <v>400000</v>
      </c>
      <c r="J555" s="27"/>
    </row>
    <row r="556" spans="1:10">
      <c r="A556" s="24">
        <v>201903</v>
      </c>
      <c r="B556" s="24">
        <v>456</v>
      </c>
      <c r="C556" s="24">
        <v>13124560757</v>
      </c>
      <c r="D556" s="24">
        <v>9816062281952890</v>
      </c>
      <c r="E556" s="24">
        <v>99</v>
      </c>
      <c r="F556" s="24">
        <v>53390</v>
      </c>
      <c r="G556" s="24">
        <v>99970013</v>
      </c>
      <c r="H556" s="24" t="s">
        <v>391</v>
      </c>
      <c r="I556" s="24">
        <v>45120</v>
      </c>
      <c r="J556" s="27"/>
    </row>
    <row r="557" spans="1:10">
      <c r="A557" s="24">
        <v>201903</v>
      </c>
      <c r="B557" s="24">
        <v>456</v>
      </c>
      <c r="C557" s="24">
        <v>13124560757</v>
      </c>
      <c r="D557" s="24">
        <v>9816062281952890</v>
      </c>
      <c r="E557" s="24">
        <v>99</v>
      </c>
      <c r="F557" s="24">
        <v>53390</v>
      </c>
      <c r="G557" s="24">
        <v>99970016</v>
      </c>
      <c r="H557" s="24" t="s">
        <v>391</v>
      </c>
      <c r="I557" s="24">
        <v>100000</v>
      </c>
      <c r="J557" s="27"/>
    </row>
    <row r="558" spans="1:10">
      <c r="A558" s="24">
        <v>201903</v>
      </c>
      <c r="B558" s="24">
        <v>455</v>
      </c>
      <c r="C558" s="24">
        <v>15545556309</v>
      </c>
      <c r="D558" s="24">
        <v>9816032978578740</v>
      </c>
      <c r="E558" s="24">
        <v>99</v>
      </c>
      <c r="F558" s="24">
        <v>53390</v>
      </c>
      <c r="G558" s="24">
        <v>99970016</v>
      </c>
      <c r="H558" s="24" t="s">
        <v>391</v>
      </c>
      <c r="I558" s="24">
        <v>0</v>
      </c>
      <c r="J558" s="27"/>
    </row>
    <row r="559" spans="1:10">
      <c r="A559" s="24">
        <v>201903</v>
      </c>
      <c r="B559" s="24">
        <v>459</v>
      </c>
      <c r="C559" s="24">
        <v>13115590851</v>
      </c>
      <c r="D559" s="24">
        <v>9819031312965580</v>
      </c>
      <c r="E559" s="24">
        <v>99</v>
      </c>
      <c r="F559" s="24">
        <v>53390</v>
      </c>
      <c r="G559" s="24">
        <v>99970016</v>
      </c>
      <c r="H559" s="24" t="s">
        <v>391</v>
      </c>
      <c r="I559" s="24">
        <v>0</v>
      </c>
      <c r="J559" s="27"/>
    </row>
    <row r="560" spans="1:10">
      <c r="A560" s="24">
        <v>201903</v>
      </c>
      <c r="B560" s="24">
        <v>458</v>
      </c>
      <c r="C560" s="24">
        <v>13204586331</v>
      </c>
      <c r="D560" s="24">
        <v>9819032013080250</v>
      </c>
      <c r="E560" s="24">
        <v>99</v>
      </c>
      <c r="F560" s="24">
        <v>53390</v>
      </c>
      <c r="G560" s="24">
        <v>99970016</v>
      </c>
      <c r="H560" s="24" t="s">
        <v>391</v>
      </c>
      <c r="I560" s="24">
        <v>0</v>
      </c>
      <c r="J560" s="27"/>
    </row>
    <row r="561" spans="1:10">
      <c r="A561" s="24">
        <v>201903</v>
      </c>
      <c r="B561" s="24">
        <v>452</v>
      </c>
      <c r="C561" s="24">
        <v>13069975019</v>
      </c>
      <c r="D561" s="24">
        <v>9817110104403400</v>
      </c>
      <c r="E561" s="24">
        <v>99</v>
      </c>
      <c r="F561" s="24">
        <v>53390</v>
      </c>
      <c r="G561" s="24">
        <v>99970017</v>
      </c>
      <c r="H561" s="24" t="s">
        <v>391</v>
      </c>
      <c r="I561" s="24">
        <v>800000</v>
      </c>
      <c r="J561" s="27"/>
    </row>
    <row r="562" spans="1:10">
      <c r="A562" s="24">
        <v>201903</v>
      </c>
      <c r="B562" s="24">
        <v>457</v>
      </c>
      <c r="C562" s="24">
        <v>13039910121</v>
      </c>
      <c r="D562" s="24">
        <v>9816101786804990</v>
      </c>
      <c r="E562" s="24">
        <v>99</v>
      </c>
      <c r="F562" s="24">
        <v>53390</v>
      </c>
      <c r="G562" s="24">
        <v>99970016</v>
      </c>
      <c r="H562" s="24" t="s">
        <v>391</v>
      </c>
      <c r="I562" s="24">
        <v>50000</v>
      </c>
      <c r="J562" s="27"/>
    </row>
    <row r="563" spans="1:10">
      <c r="A563" s="24">
        <v>201903</v>
      </c>
      <c r="B563" s="24">
        <v>464</v>
      </c>
      <c r="C563" s="24">
        <v>13263569004</v>
      </c>
      <c r="D563" s="24">
        <v>9819011712101200</v>
      </c>
      <c r="E563" s="24">
        <v>99</v>
      </c>
      <c r="F563" s="24">
        <v>53390</v>
      </c>
      <c r="G563" s="24">
        <v>99970016</v>
      </c>
      <c r="H563" s="24" t="s">
        <v>391</v>
      </c>
      <c r="I563" s="24">
        <v>50000</v>
      </c>
      <c r="J563" s="27"/>
    </row>
    <row r="564" spans="1:10">
      <c r="A564" s="24">
        <v>201903</v>
      </c>
      <c r="B564" s="24">
        <v>453</v>
      </c>
      <c r="C564" s="24">
        <v>13114635996</v>
      </c>
      <c r="D564" s="24">
        <v>9818032808113570</v>
      </c>
      <c r="E564" s="24">
        <v>99</v>
      </c>
      <c r="F564" s="24">
        <v>53390</v>
      </c>
      <c r="G564" s="24">
        <v>99970013</v>
      </c>
      <c r="H564" s="24" t="s">
        <v>391</v>
      </c>
      <c r="I564" s="24">
        <v>2450</v>
      </c>
      <c r="J564" s="27"/>
    </row>
    <row r="565" spans="1:10">
      <c r="A565" s="24">
        <v>201903</v>
      </c>
      <c r="B565" s="24">
        <v>453</v>
      </c>
      <c r="C565" s="24">
        <v>13115536055</v>
      </c>
      <c r="D565" s="24">
        <v>9817112705162280</v>
      </c>
      <c r="E565" s="24">
        <v>99</v>
      </c>
      <c r="F565" s="24">
        <v>53390</v>
      </c>
      <c r="G565" s="24">
        <v>99970017</v>
      </c>
      <c r="H565" s="24" t="s">
        <v>391</v>
      </c>
      <c r="I565" s="24">
        <v>50000</v>
      </c>
      <c r="J565" s="27"/>
    </row>
    <row r="566" spans="1:10">
      <c r="A566" s="24">
        <v>201903</v>
      </c>
      <c r="B566" s="24">
        <v>453</v>
      </c>
      <c r="C566" s="24">
        <v>13115536055</v>
      </c>
      <c r="D566" s="24">
        <v>9817112705162280</v>
      </c>
      <c r="E566" s="24">
        <v>99</v>
      </c>
      <c r="F566" s="24">
        <v>53390</v>
      </c>
      <c r="G566" s="24">
        <v>99970016</v>
      </c>
      <c r="H566" s="24" t="s">
        <v>391</v>
      </c>
      <c r="I566" s="24">
        <v>100000</v>
      </c>
      <c r="J566" s="27"/>
    </row>
    <row r="567" spans="1:10">
      <c r="A567" s="24">
        <v>201903</v>
      </c>
      <c r="B567" s="24">
        <v>451</v>
      </c>
      <c r="C567" s="24">
        <v>13029807572</v>
      </c>
      <c r="D567" s="24">
        <v>9816020377184640</v>
      </c>
      <c r="E567" s="24">
        <v>99</v>
      </c>
      <c r="F567" s="24">
        <v>53390</v>
      </c>
      <c r="G567" s="24">
        <v>99970016</v>
      </c>
      <c r="H567" s="24" t="s">
        <v>391</v>
      </c>
      <c r="I567" s="24">
        <v>50000</v>
      </c>
      <c r="J567" s="27"/>
    </row>
    <row r="568" spans="1:10">
      <c r="A568" s="24">
        <v>201903</v>
      </c>
      <c r="B568" s="24">
        <v>453</v>
      </c>
      <c r="C568" s="24">
        <v>13114531516</v>
      </c>
      <c r="D568" s="24">
        <v>9818032308028970</v>
      </c>
      <c r="E568" s="24">
        <v>99</v>
      </c>
      <c r="F568" s="24">
        <v>53390</v>
      </c>
      <c r="G568" s="24">
        <v>99970014</v>
      </c>
      <c r="H568" s="24" t="s">
        <v>391</v>
      </c>
      <c r="I568" s="24">
        <v>0</v>
      </c>
      <c r="J568" s="27"/>
    </row>
    <row r="569" spans="1:10">
      <c r="A569" s="24">
        <v>201903</v>
      </c>
      <c r="B569" s="24">
        <v>453</v>
      </c>
      <c r="C569" s="24">
        <v>15603631425</v>
      </c>
      <c r="D569" s="24">
        <v>9816033178657030</v>
      </c>
      <c r="E569" s="24">
        <v>99</v>
      </c>
      <c r="F569" s="24">
        <v>53390</v>
      </c>
      <c r="G569" s="24">
        <v>99970014</v>
      </c>
      <c r="H569" s="24" t="s">
        <v>391</v>
      </c>
      <c r="I569" s="24">
        <v>0</v>
      </c>
      <c r="J569" s="27"/>
    </row>
    <row r="570" spans="1:10">
      <c r="A570" s="24">
        <v>201903</v>
      </c>
      <c r="B570" s="24">
        <v>453</v>
      </c>
      <c r="C570" s="24">
        <v>13114531516</v>
      </c>
      <c r="D570" s="24">
        <v>9818032308028970</v>
      </c>
      <c r="E570" s="24">
        <v>99</v>
      </c>
      <c r="F570" s="24">
        <v>53390</v>
      </c>
      <c r="G570" s="24">
        <v>99970015</v>
      </c>
      <c r="H570" s="24" t="s">
        <v>391</v>
      </c>
      <c r="I570" s="24">
        <v>0</v>
      </c>
      <c r="J570" s="27"/>
    </row>
    <row r="571" spans="1:10">
      <c r="A571" s="24">
        <v>201903</v>
      </c>
      <c r="B571" s="24">
        <v>453</v>
      </c>
      <c r="C571" s="24">
        <v>13199333621</v>
      </c>
      <c r="D571" s="24">
        <v>9818081609737780</v>
      </c>
      <c r="E571" s="24">
        <v>99</v>
      </c>
      <c r="F571" s="24">
        <v>53390</v>
      </c>
      <c r="G571" s="24">
        <v>99970014</v>
      </c>
      <c r="H571" s="24" t="s">
        <v>391</v>
      </c>
      <c r="I571" s="24">
        <v>0</v>
      </c>
      <c r="J571" s="27"/>
    </row>
    <row r="572" spans="1:10">
      <c r="A572" s="24">
        <v>201903</v>
      </c>
      <c r="B572" s="24">
        <v>453</v>
      </c>
      <c r="C572" s="24">
        <v>15603631425</v>
      </c>
      <c r="D572" s="24">
        <v>9816033178657030</v>
      </c>
      <c r="E572" s="24">
        <v>99</v>
      </c>
      <c r="F572" s="24">
        <v>53390</v>
      </c>
      <c r="G572" s="24">
        <v>99970015</v>
      </c>
      <c r="H572" s="24" t="s">
        <v>391</v>
      </c>
      <c r="I572" s="24">
        <v>0</v>
      </c>
      <c r="J572" s="27"/>
    </row>
    <row r="573" spans="1:10">
      <c r="A573" s="24">
        <v>201903</v>
      </c>
      <c r="B573" s="24">
        <v>453</v>
      </c>
      <c r="C573" s="24">
        <v>13114536307</v>
      </c>
      <c r="D573" s="24">
        <v>9818041608460560</v>
      </c>
      <c r="E573" s="24">
        <v>99</v>
      </c>
      <c r="F573" s="24">
        <v>53390</v>
      </c>
      <c r="G573" s="24">
        <v>99970014</v>
      </c>
      <c r="H573" s="24" t="s">
        <v>391</v>
      </c>
      <c r="I573" s="24">
        <v>0</v>
      </c>
      <c r="J573" s="27"/>
    </row>
    <row r="574" spans="1:10">
      <c r="A574" s="24">
        <v>201903</v>
      </c>
      <c r="B574" s="24">
        <v>453</v>
      </c>
      <c r="C574" s="24">
        <v>13039700587</v>
      </c>
      <c r="D574" s="24">
        <v>9815082071689710</v>
      </c>
      <c r="E574" s="24">
        <v>99</v>
      </c>
      <c r="F574" s="24">
        <v>53390</v>
      </c>
      <c r="G574" s="24">
        <v>99970015</v>
      </c>
      <c r="H574" s="24" t="s">
        <v>391</v>
      </c>
      <c r="I574" s="24">
        <v>0</v>
      </c>
      <c r="J574" s="27"/>
    </row>
    <row r="575" spans="1:10">
      <c r="A575" s="24">
        <v>201903</v>
      </c>
      <c r="B575" s="24">
        <v>453</v>
      </c>
      <c r="C575" s="24">
        <v>13114536307</v>
      </c>
      <c r="D575" s="24">
        <v>9818041608460560</v>
      </c>
      <c r="E575" s="24">
        <v>99</v>
      </c>
      <c r="F575" s="24">
        <v>53390</v>
      </c>
      <c r="G575" s="24">
        <v>99970015</v>
      </c>
      <c r="H575" s="24" t="s">
        <v>391</v>
      </c>
      <c r="I575" s="24">
        <v>0</v>
      </c>
      <c r="J575" s="27"/>
    </row>
    <row r="576" spans="1:10">
      <c r="A576" s="24">
        <v>201903</v>
      </c>
      <c r="B576" s="24">
        <v>453</v>
      </c>
      <c r="C576" s="24">
        <v>13039700587</v>
      </c>
      <c r="D576" s="24">
        <v>9815082071689710</v>
      </c>
      <c r="E576" s="24">
        <v>99</v>
      </c>
      <c r="F576" s="24">
        <v>53390</v>
      </c>
      <c r="G576" s="24">
        <v>99970014</v>
      </c>
      <c r="H576" s="24" t="s">
        <v>391</v>
      </c>
      <c r="I576" s="24">
        <v>0</v>
      </c>
      <c r="J576" s="27"/>
    </row>
    <row r="577" spans="1:10">
      <c r="A577" s="24">
        <v>201903</v>
      </c>
      <c r="B577" s="24">
        <v>453</v>
      </c>
      <c r="C577" s="24">
        <v>13154537508</v>
      </c>
      <c r="D577" s="24">
        <v>9817073100872290</v>
      </c>
      <c r="E577" s="24">
        <v>99</v>
      </c>
      <c r="F577" s="24">
        <v>53390</v>
      </c>
      <c r="G577" s="24">
        <v>99970014</v>
      </c>
      <c r="H577" s="24" t="s">
        <v>391</v>
      </c>
      <c r="I577" s="24">
        <v>0</v>
      </c>
      <c r="J577" s="27"/>
    </row>
    <row r="578" spans="1:10">
      <c r="A578" s="24">
        <v>201903</v>
      </c>
      <c r="B578" s="24">
        <v>453</v>
      </c>
      <c r="C578" s="24">
        <v>13114635996</v>
      </c>
      <c r="D578" s="24">
        <v>9818032808113570</v>
      </c>
      <c r="E578" s="24">
        <v>99</v>
      </c>
      <c r="F578" s="24">
        <v>53390</v>
      </c>
      <c r="G578" s="24">
        <v>99970014</v>
      </c>
      <c r="H578" s="24" t="s">
        <v>391</v>
      </c>
      <c r="I578" s="24">
        <v>0</v>
      </c>
      <c r="J578" s="27"/>
    </row>
    <row r="579" spans="1:10">
      <c r="A579" s="24">
        <v>201903</v>
      </c>
      <c r="B579" s="24">
        <v>451</v>
      </c>
      <c r="C579" s="24">
        <v>15694519513</v>
      </c>
      <c r="D579" s="24">
        <v>9816101986860310</v>
      </c>
      <c r="E579" s="24">
        <v>99</v>
      </c>
      <c r="F579" s="24">
        <v>53390</v>
      </c>
      <c r="G579" s="24">
        <v>99970014</v>
      </c>
      <c r="H579" s="24" t="s">
        <v>391</v>
      </c>
      <c r="I579" s="24">
        <v>0</v>
      </c>
      <c r="J579" s="27"/>
    </row>
    <row r="580" spans="1:10">
      <c r="A580" s="24">
        <v>201903</v>
      </c>
      <c r="B580" s="24">
        <v>451</v>
      </c>
      <c r="C580" s="24">
        <v>15546624210</v>
      </c>
      <c r="D580" s="24">
        <v>9816090684827010</v>
      </c>
      <c r="E580" s="24">
        <v>99</v>
      </c>
      <c r="F580" s="24">
        <v>53390</v>
      </c>
      <c r="G580" s="24">
        <v>99970015</v>
      </c>
      <c r="H580" s="24" t="s">
        <v>391</v>
      </c>
      <c r="I580" s="24">
        <v>0</v>
      </c>
      <c r="J580" s="27"/>
    </row>
    <row r="581" spans="1:10">
      <c r="A581" s="24">
        <v>201903</v>
      </c>
      <c r="B581" s="24">
        <v>451</v>
      </c>
      <c r="C581" s="24">
        <v>13199520937</v>
      </c>
      <c r="D581" s="24">
        <v>9817092503157040</v>
      </c>
      <c r="E581" s="24">
        <v>99</v>
      </c>
      <c r="F581" s="24">
        <v>53390</v>
      </c>
      <c r="G581" s="24">
        <v>99970015</v>
      </c>
      <c r="H581" s="24" t="s">
        <v>391</v>
      </c>
      <c r="I581" s="24">
        <v>0</v>
      </c>
      <c r="J581" s="27"/>
    </row>
    <row r="582" spans="1:10">
      <c r="A582" s="24">
        <v>201903</v>
      </c>
      <c r="B582" s="24">
        <v>451</v>
      </c>
      <c r="C582" s="24">
        <v>15546405596</v>
      </c>
      <c r="D582" s="24">
        <v>9817032495617800</v>
      </c>
      <c r="E582" s="24">
        <v>99</v>
      </c>
      <c r="F582" s="24">
        <v>53390</v>
      </c>
      <c r="G582" s="24">
        <v>99970014</v>
      </c>
      <c r="H582" s="24" t="s">
        <v>391</v>
      </c>
      <c r="I582" s="24">
        <v>0</v>
      </c>
      <c r="J582" s="27"/>
    </row>
    <row r="583" spans="1:10">
      <c r="A583" s="24">
        <v>201903</v>
      </c>
      <c r="B583" s="24">
        <v>451</v>
      </c>
      <c r="C583" s="24">
        <v>15561563870</v>
      </c>
      <c r="D583" s="24">
        <v>9816092685848590</v>
      </c>
      <c r="E583" s="24">
        <v>99</v>
      </c>
      <c r="F583" s="24">
        <v>53390</v>
      </c>
      <c r="G583" s="24">
        <v>99970014</v>
      </c>
      <c r="H583" s="24" t="s">
        <v>391</v>
      </c>
      <c r="I583" s="24">
        <v>0</v>
      </c>
      <c r="J583" s="27"/>
    </row>
    <row r="584" spans="1:10">
      <c r="A584" s="24">
        <v>201903</v>
      </c>
      <c r="B584" s="24">
        <v>451</v>
      </c>
      <c r="C584" s="24">
        <v>18686782050</v>
      </c>
      <c r="D584" s="24">
        <v>9816121990669030</v>
      </c>
      <c r="E584" s="24">
        <v>99</v>
      </c>
      <c r="F584" s="24">
        <v>53390</v>
      </c>
      <c r="G584" s="24">
        <v>99970014</v>
      </c>
      <c r="H584" s="24" t="s">
        <v>391</v>
      </c>
      <c r="I584" s="24">
        <v>0</v>
      </c>
      <c r="J584" s="27"/>
    </row>
    <row r="585" spans="1:10">
      <c r="A585" s="24">
        <v>201903</v>
      </c>
      <c r="B585" s="24">
        <v>451</v>
      </c>
      <c r="C585" s="24">
        <v>15636160874</v>
      </c>
      <c r="D585" s="24">
        <v>9816061381580380</v>
      </c>
      <c r="E585" s="24">
        <v>99</v>
      </c>
      <c r="F585" s="24">
        <v>53390</v>
      </c>
      <c r="G585" s="24">
        <v>99970014</v>
      </c>
      <c r="H585" s="24" t="s">
        <v>391</v>
      </c>
      <c r="I585" s="24">
        <v>0</v>
      </c>
      <c r="J585" s="27"/>
    </row>
    <row r="586" spans="1:10">
      <c r="A586" s="24">
        <v>201903</v>
      </c>
      <c r="B586" s="24">
        <v>451</v>
      </c>
      <c r="C586" s="24">
        <v>13100874110</v>
      </c>
      <c r="D586" s="24">
        <v>100708025110887</v>
      </c>
      <c r="E586" s="24">
        <v>99</v>
      </c>
      <c r="F586" s="24">
        <v>53390</v>
      </c>
      <c r="G586" s="24">
        <v>99970015</v>
      </c>
      <c r="H586" s="24" t="s">
        <v>391</v>
      </c>
      <c r="I586" s="24">
        <v>0</v>
      </c>
      <c r="J586" s="27"/>
    </row>
    <row r="587" spans="1:10">
      <c r="A587" s="24">
        <v>201903</v>
      </c>
      <c r="B587" s="24">
        <v>451</v>
      </c>
      <c r="C587" s="24">
        <v>13054281568</v>
      </c>
      <c r="D587" s="24">
        <v>9815112074902200</v>
      </c>
      <c r="E587" s="24">
        <v>99</v>
      </c>
      <c r="F587" s="24">
        <v>53390</v>
      </c>
      <c r="G587" s="24">
        <v>99970014</v>
      </c>
      <c r="H587" s="24" t="s">
        <v>391</v>
      </c>
      <c r="I587" s="24">
        <v>0</v>
      </c>
      <c r="J587" s="27"/>
    </row>
    <row r="588" spans="1:10">
      <c r="A588" s="24">
        <v>201903</v>
      </c>
      <c r="B588" s="24">
        <v>451</v>
      </c>
      <c r="C588" s="24">
        <v>13029807572</v>
      </c>
      <c r="D588" s="24">
        <v>9816020377184640</v>
      </c>
      <c r="E588" s="24">
        <v>99</v>
      </c>
      <c r="F588" s="24">
        <v>53390</v>
      </c>
      <c r="G588" s="24">
        <v>99970014</v>
      </c>
      <c r="H588" s="24" t="s">
        <v>391</v>
      </c>
      <c r="I588" s="24">
        <v>0</v>
      </c>
      <c r="J588" s="27"/>
    </row>
    <row r="589" spans="1:10">
      <c r="A589" s="24">
        <v>201903</v>
      </c>
      <c r="B589" s="24">
        <v>451</v>
      </c>
      <c r="C589" s="24">
        <v>15546624210</v>
      </c>
      <c r="D589" s="24">
        <v>9816090684827010</v>
      </c>
      <c r="E589" s="24">
        <v>99</v>
      </c>
      <c r="F589" s="24">
        <v>53390</v>
      </c>
      <c r="G589" s="24">
        <v>99970014</v>
      </c>
      <c r="H589" s="24" t="s">
        <v>391</v>
      </c>
      <c r="I589" s="24">
        <v>0</v>
      </c>
      <c r="J589" s="27"/>
    </row>
    <row r="590" spans="1:10">
      <c r="A590" s="24">
        <v>201903</v>
      </c>
      <c r="B590" s="24">
        <v>451</v>
      </c>
      <c r="C590" s="24">
        <v>18503632002</v>
      </c>
      <c r="D590" s="24">
        <v>9818070609518100</v>
      </c>
      <c r="E590" s="24">
        <v>99</v>
      </c>
      <c r="F590" s="24">
        <v>53390</v>
      </c>
      <c r="G590" s="24">
        <v>99970014</v>
      </c>
      <c r="H590" s="24" t="s">
        <v>391</v>
      </c>
      <c r="I590" s="24">
        <v>0</v>
      </c>
      <c r="J590" s="27"/>
    </row>
    <row r="591" spans="1:10">
      <c r="A591" s="24">
        <v>201903</v>
      </c>
      <c r="B591" s="24">
        <v>451</v>
      </c>
      <c r="C591" s="24">
        <v>13258679780</v>
      </c>
      <c r="D591" s="24">
        <v>9818062709427700</v>
      </c>
      <c r="E591" s="24">
        <v>99</v>
      </c>
      <c r="F591" s="24">
        <v>53390</v>
      </c>
      <c r="G591" s="24">
        <v>99970015</v>
      </c>
      <c r="H591" s="24" t="s">
        <v>391</v>
      </c>
      <c r="I591" s="24">
        <v>0</v>
      </c>
      <c r="J591" s="27"/>
    </row>
    <row r="592" spans="1:10">
      <c r="A592" s="24">
        <v>201903</v>
      </c>
      <c r="B592" s="24">
        <v>451</v>
      </c>
      <c r="C592" s="24">
        <v>13125911397</v>
      </c>
      <c r="D592" s="24">
        <v>9816032178221190</v>
      </c>
      <c r="E592" s="24">
        <v>99</v>
      </c>
      <c r="F592" s="24">
        <v>53390</v>
      </c>
      <c r="G592" s="24">
        <v>99970014</v>
      </c>
      <c r="H592" s="24" t="s">
        <v>391</v>
      </c>
      <c r="I592" s="24">
        <v>0</v>
      </c>
      <c r="J592" s="27"/>
    </row>
    <row r="593" spans="1:10">
      <c r="A593" s="24">
        <v>201903</v>
      </c>
      <c r="B593" s="24">
        <v>451</v>
      </c>
      <c r="C593" s="24">
        <v>15663875317</v>
      </c>
      <c r="D593" s="24">
        <v>9817042897110620</v>
      </c>
      <c r="E593" s="24">
        <v>99</v>
      </c>
      <c r="F593" s="24">
        <v>53390</v>
      </c>
      <c r="G593" s="24">
        <v>99970015</v>
      </c>
      <c r="H593" s="24" t="s">
        <v>391</v>
      </c>
      <c r="I593" s="24">
        <v>0</v>
      </c>
      <c r="J593" s="27"/>
    </row>
    <row r="594" spans="1:10">
      <c r="A594" s="24">
        <v>201903</v>
      </c>
      <c r="B594" s="24">
        <v>451</v>
      </c>
      <c r="C594" s="24">
        <v>15663875317</v>
      </c>
      <c r="D594" s="24">
        <v>9817042897110620</v>
      </c>
      <c r="E594" s="24">
        <v>99</v>
      </c>
      <c r="F594" s="24">
        <v>53390</v>
      </c>
      <c r="G594" s="24">
        <v>99970014</v>
      </c>
      <c r="H594" s="24" t="s">
        <v>391</v>
      </c>
      <c r="I594" s="24">
        <v>0</v>
      </c>
      <c r="J594" s="27"/>
    </row>
    <row r="595" spans="1:10">
      <c r="A595" s="24">
        <v>201903</v>
      </c>
      <c r="B595" s="24">
        <v>451</v>
      </c>
      <c r="C595" s="24">
        <v>18545160373</v>
      </c>
      <c r="D595" s="24">
        <v>9819021912613540</v>
      </c>
      <c r="E595" s="24">
        <v>99</v>
      </c>
      <c r="F595" s="24">
        <v>53390</v>
      </c>
      <c r="G595" s="24">
        <v>99970015</v>
      </c>
      <c r="H595" s="24" t="s">
        <v>391</v>
      </c>
      <c r="I595" s="24">
        <v>0</v>
      </c>
      <c r="J595" s="27"/>
    </row>
    <row r="596" spans="1:10">
      <c r="A596" s="24">
        <v>201903</v>
      </c>
      <c r="B596" s="24">
        <v>451</v>
      </c>
      <c r="C596" s="24">
        <v>18603662037</v>
      </c>
      <c r="D596" s="24">
        <v>9819021912613610</v>
      </c>
      <c r="E596" s="24">
        <v>99</v>
      </c>
      <c r="F596" s="24">
        <v>53390</v>
      </c>
      <c r="G596" s="24">
        <v>99970015</v>
      </c>
      <c r="H596" s="24" t="s">
        <v>391</v>
      </c>
      <c r="I596" s="24">
        <v>0</v>
      </c>
      <c r="J596" s="27"/>
    </row>
    <row r="597" spans="1:10">
      <c r="A597" s="24">
        <v>201903</v>
      </c>
      <c r="B597" s="24">
        <v>451</v>
      </c>
      <c r="C597" s="24">
        <v>13199530121</v>
      </c>
      <c r="D597" s="24">
        <v>9817080901204490</v>
      </c>
      <c r="E597" s="24">
        <v>99</v>
      </c>
      <c r="F597" s="24">
        <v>53390</v>
      </c>
      <c r="G597" s="24">
        <v>99970015</v>
      </c>
      <c r="H597" s="24" t="s">
        <v>391</v>
      </c>
      <c r="I597" s="24">
        <v>0</v>
      </c>
      <c r="J597" s="27"/>
    </row>
    <row r="598" spans="1:10">
      <c r="A598" s="24">
        <v>201903</v>
      </c>
      <c r="B598" s="24">
        <v>451</v>
      </c>
      <c r="C598" s="24">
        <v>18686731760</v>
      </c>
      <c r="D598" s="24">
        <v>9818120411286670</v>
      </c>
      <c r="E598" s="24">
        <v>99</v>
      </c>
      <c r="F598" s="24">
        <v>53390</v>
      </c>
      <c r="G598" s="24">
        <v>99970015</v>
      </c>
      <c r="H598" s="24" t="s">
        <v>391</v>
      </c>
      <c r="I598" s="24">
        <v>0</v>
      </c>
      <c r="J598" s="27"/>
    </row>
    <row r="599" spans="1:10">
      <c r="A599" s="24">
        <v>201903</v>
      </c>
      <c r="B599" s="24">
        <v>451</v>
      </c>
      <c r="C599" s="24">
        <v>18545819376</v>
      </c>
      <c r="D599" s="24">
        <v>9818082109759830</v>
      </c>
      <c r="E599" s="24">
        <v>99</v>
      </c>
      <c r="F599" s="24">
        <v>53390</v>
      </c>
      <c r="G599" s="24">
        <v>99970014</v>
      </c>
      <c r="H599" s="24" t="s">
        <v>391</v>
      </c>
      <c r="I599" s="24">
        <v>0</v>
      </c>
      <c r="J599" s="27"/>
    </row>
    <row r="600" spans="1:10">
      <c r="A600" s="24">
        <v>201903</v>
      </c>
      <c r="B600" s="24">
        <v>451</v>
      </c>
      <c r="C600" s="24">
        <v>15636160874</v>
      </c>
      <c r="D600" s="24">
        <v>9816061381580380</v>
      </c>
      <c r="E600" s="24">
        <v>99</v>
      </c>
      <c r="F600" s="24">
        <v>53390</v>
      </c>
      <c r="G600" s="24">
        <v>99970015</v>
      </c>
      <c r="H600" s="24" t="s">
        <v>391</v>
      </c>
      <c r="I600" s="24">
        <v>0</v>
      </c>
      <c r="J600" s="27"/>
    </row>
    <row r="601" spans="1:10">
      <c r="A601" s="24">
        <v>201903</v>
      </c>
      <c r="B601" s="24">
        <v>451</v>
      </c>
      <c r="C601" s="24">
        <v>13125911397</v>
      </c>
      <c r="D601" s="24">
        <v>9816032178221190</v>
      </c>
      <c r="E601" s="24">
        <v>99</v>
      </c>
      <c r="F601" s="24">
        <v>53390</v>
      </c>
      <c r="G601" s="24">
        <v>99970015</v>
      </c>
      <c r="H601" s="24" t="s">
        <v>391</v>
      </c>
      <c r="I601" s="24">
        <v>0</v>
      </c>
      <c r="J601" s="27"/>
    </row>
    <row r="602" spans="1:10">
      <c r="A602" s="24">
        <v>201903</v>
      </c>
      <c r="B602" s="24">
        <v>451</v>
      </c>
      <c r="C602" s="24">
        <v>18545160373</v>
      </c>
      <c r="D602" s="24">
        <v>9819021912613540</v>
      </c>
      <c r="E602" s="24">
        <v>99</v>
      </c>
      <c r="F602" s="24">
        <v>53390</v>
      </c>
      <c r="G602" s="24">
        <v>99970014</v>
      </c>
      <c r="H602" s="24" t="s">
        <v>391</v>
      </c>
      <c r="I602" s="24">
        <v>0</v>
      </c>
      <c r="J602" s="27"/>
    </row>
    <row r="603" spans="1:10">
      <c r="A603" s="24">
        <v>201903</v>
      </c>
      <c r="B603" s="24">
        <v>451</v>
      </c>
      <c r="C603" s="24">
        <v>18603662037</v>
      </c>
      <c r="D603" s="24">
        <v>9819021912613610</v>
      </c>
      <c r="E603" s="24">
        <v>99</v>
      </c>
      <c r="F603" s="24">
        <v>53390</v>
      </c>
      <c r="G603" s="24">
        <v>99970014</v>
      </c>
      <c r="H603" s="24" t="s">
        <v>391</v>
      </c>
      <c r="I603" s="24">
        <v>0</v>
      </c>
      <c r="J603" s="27"/>
    </row>
    <row r="604" spans="1:10">
      <c r="A604" s="24">
        <v>201903</v>
      </c>
      <c r="B604" s="24">
        <v>451</v>
      </c>
      <c r="C604" s="24">
        <v>13206571707</v>
      </c>
      <c r="D604" s="24">
        <v>9817090402324200</v>
      </c>
      <c r="E604" s="24">
        <v>99</v>
      </c>
      <c r="F604" s="24">
        <v>53390</v>
      </c>
      <c r="G604" s="24">
        <v>99970015</v>
      </c>
      <c r="H604" s="24" t="s">
        <v>391</v>
      </c>
      <c r="I604" s="24">
        <v>0</v>
      </c>
      <c r="J604" s="27"/>
    </row>
    <row r="605" spans="1:10">
      <c r="A605" s="24">
        <v>201903</v>
      </c>
      <c r="B605" s="24">
        <v>451</v>
      </c>
      <c r="C605" s="24">
        <v>15546108519</v>
      </c>
      <c r="D605" s="24">
        <v>9816051780499110</v>
      </c>
      <c r="E605" s="24">
        <v>99</v>
      </c>
      <c r="F605" s="24">
        <v>53390</v>
      </c>
      <c r="G605" s="24">
        <v>99970014</v>
      </c>
      <c r="H605" s="24" t="s">
        <v>391</v>
      </c>
      <c r="I605" s="24">
        <v>0</v>
      </c>
      <c r="J605" s="27"/>
    </row>
    <row r="606" spans="1:10">
      <c r="A606" s="24">
        <v>201903</v>
      </c>
      <c r="B606" s="24">
        <v>451</v>
      </c>
      <c r="C606" s="24">
        <v>13029726327</v>
      </c>
      <c r="D606" s="24">
        <v>9816031578020570</v>
      </c>
      <c r="E606" s="24">
        <v>99</v>
      </c>
      <c r="F606" s="24">
        <v>53390</v>
      </c>
      <c r="G606" s="24">
        <v>99970015</v>
      </c>
      <c r="H606" s="24" t="s">
        <v>391</v>
      </c>
      <c r="I606" s="24">
        <v>0</v>
      </c>
      <c r="J606" s="27"/>
    </row>
    <row r="607" spans="1:10">
      <c r="A607" s="24">
        <v>201903</v>
      </c>
      <c r="B607" s="24">
        <v>451</v>
      </c>
      <c r="C607" s="24">
        <v>13100874110</v>
      </c>
      <c r="D607" s="24">
        <v>100708025110887</v>
      </c>
      <c r="E607" s="24">
        <v>99</v>
      </c>
      <c r="F607" s="24">
        <v>53390</v>
      </c>
      <c r="G607" s="24">
        <v>99970014</v>
      </c>
      <c r="H607" s="24" t="s">
        <v>391</v>
      </c>
      <c r="I607" s="24">
        <v>0</v>
      </c>
      <c r="J607" s="27"/>
    </row>
    <row r="608" spans="1:10">
      <c r="A608" s="24">
        <v>201903</v>
      </c>
      <c r="B608" s="24">
        <v>451</v>
      </c>
      <c r="C608" s="24">
        <v>18503650524</v>
      </c>
      <c r="D608" s="24">
        <v>9817101903852550</v>
      </c>
      <c r="E608" s="24">
        <v>99</v>
      </c>
      <c r="F608" s="24">
        <v>53390</v>
      </c>
      <c r="G608" s="24">
        <v>99970014</v>
      </c>
      <c r="H608" s="24" t="s">
        <v>391</v>
      </c>
      <c r="I608" s="24">
        <v>0</v>
      </c>
      <c r="J608" s="27"/>
    </row>
    <row r="609" spans="1:10">
      <c r="A609" s="24">
        <v>201903</v>
      </c>
      <c r="B609" s="24">
        <v>451</v>
      </c>
      <c r="C609" s="24">
        <v>18503650524</v>
      </c>
      <c r="D609" s="24">
        <v>9817101903852550</v>
      </c>
      <c r="E609" s="24">
        <v>99</v>
      </c>
      <c r="F609" s="24">
        <v>53390</v>
      </c>
      <c r="G609" s="24">
        <v>99970015</v>
      </c>
      <c r="H609" s="24" t="s">
        <v>391</v>
      </c>
      <c r="I609" s="24">
        <v>0</v>
      </c>
      <c r="J609" s="27"/>
    </row>
    <row r="610" spans="1:10">
      <c r="A610" s="24">
        <v>201903</v>
      </c>
      <c r="B610" s="24">
        <v>451</v>
      </c>
      <c r="C610" s="24">
        <v>13274509774</v>
      </c>
      <c r="D610" s="24">
        <v>9817102704234780</v>
      </c>
      <c r="E610" s="24">
        <v>99</v>
      </c>
      <c r="F610" s="24">
        <v>53390</v>
      </c>
      <c r="G610" s="24">
        <v>99970014</v>
      </c>
      <c r="H610" s="24" t="s">
        <v>391</v>
      </c>
      <c r="I610" s="24">
        <v>0</v>
      </c>
      <c r="J610" s="27"/>
    </row>
    <row r="611" spans="1:10">
      <c r="A611" s="24">
        <v>201903</v>
      </c>
      <c r="B611" s="24">
        <v>451</v>
      </c>
      <c r="C611" s="24">
        <v>13009803147</v>
      </c>
      <c r="D611" s="24">
        <v>9816070582524720</v>
      </c>
      <c r="E611" s="24">
        <v>99</v>
      </c>
      <c r="F611" s="24">
        <v>53390</v>
      </c>
      <c r="G611" s="24">
        <v>99970014</v>
      </c>
      <c r="H611" s="24" t="s">
        <v>391</v>
      </c>
      <c r="I611" s="24">
        <v>0</v>
      </c>
      <c r="J611" s="27"/>
    </row>
    <row r="612" spans="1:10">
      <c r="A612" s="24">
        <v>201903</v>
      </c>
      <c r="B612" s="24">
        <v>451</v>
      </c>
      <c r="C612" s="24">
        <v>18686731760</v>
      </c>
      <c r="D612" s="24">
        <v>9818120411286670</v>
      </c>
      <c r="E612" s="24">
        <v>99</v>
      </c>
      <c r="F612" s="24">
        <v>53390</v>
      </c>
      <c r="G612" s="24">
        <v>99970014</v>
      </c>
      <c r="H612" s="24" t="s">
        <v>391</v>
      </c>
      <c r="I612" s="24">
        <v>0</v>
      </c>
      <c r="J612" s="27"/>
    </row>
    <row r="613" spans="1:10">
      <c r="A613" s="24">
        <v>201903</v>
      </c>
      <c r="B613" s="24">
        <v>451</v>
      </c>
      <c r="C613" s="24">
        <v>15546405596</v>
      </c>
      <c r="D613" s="24">
        <v>9817032495617800</v>
      </c>
      <c r="E613" s="24">
        <v>99</v>
      </c>
      <c r="F613" s="24">
        <v>53390</v>
      </c>
      <c r="G613" s="24">
        <v>99970015</v>
      </c>
      <c r="H613" s="24" t="s">
        <v>391</v>
      </c>
      <c r="I613" s="24">
        <v>0</v>
      </c>
      <c r="J613" s="27"/>
    </row>
    <row r="614" spans="1:10">
      <c r="A614" s="24">
        <v>201903</v>
      </c>
      <c r="B614" s="24">
        <v>451</v>
      </c>
      <c r="C614" s="24">
        <v>13115316502</v>
      </c>
      <c r="D614" s="24">
        <v>9816060881408180</v>
      </c>
      <c r="E614" s="24">
        <v>99</v>
      </c>
      <c r="F614" s="24">
        <v>53390</v>
      </c>
      <c r="G614" s="24">
        <v>99970014</v>
      </c>
      <c r="H614" s="24" t="s">
        <v>391</v>
      </c>
      <c r="I614" s="24">
        <v>0</v>
      </c>
      <c r="J614" s="27"/>
    </row>
    <row r="615" spans="1:10">
      <c r="A615" s="24">
        <v>201903</v>
      </c>
      <c r="B615" s="24">
        <v>451</v>
      </c>
      <c r="C615" s="24">
        <v>18686782050</v>
      </c>
      <c r="D615" s="24">
        <v>9816121990669030</v>
      </c>
      <c r="E615" s="24">
        <v>99</v>
      </c>
      <c r="F615" s="24">
        <v>53390</v>
      </c>
      <c r="G615" s="24">
        <v>99970015</v>
      </c>
      <c r="H615" s="24" t="s">
        <v>391</v>
      </c>
      <c r="I615" s="24">
        <v>0</v>
      </c>
      <c r="J615" s="27"/>
    </row>
    <row r="616" spans="1:10">
      <c r="A616" s="24">
        <v>201903</v>
      </c>
      <c r="B616" s="24">
        <v>451</v>
      </c>
      <c r="C616" s="24">
        <v>15694519513</v>
      </c>
      <c r="D616" s="24">
        <v>9816101986860310</v>
      </c>
      <c r="E616" s="24">
        <v>99</v>
      </c>
      <c r="F616" s="24">
        <v>53390</v>
      </c>
      <c r="G616" s="24">
        <v>99970015</v>
      </c>
      <c r="H616" s="24" t="s">
        <v>391</v>
      </c>
      <c r="I616" s="24">
        <v>0</v>
      </c>
      <c r="J616" s="27"/>
    </row>
    <row r="617" spans="1:10">
      <c r="A617" s="24">
        <v>201903</v>
      </c>
      <c r="B617" s="24">
        <v>451</v>
      </c>
      <c r="C617" s="24">
        <v>13029726327</v>
      </c>
      <c r="D617" s="24">
        <v>9816031578020570</v>
      </c>
      <c r="E617" s="24">
        <v>99</v>
      </c>
      <c r="F617" s="24">
        <v>53390</v>
      </c>
      <c r="G617" s="24">
        <v>99970014</v>
      </c>
      <c r="H617" s="24" t="s">
        <v>391</v>
      </c>
      <c r="I617" s="24">
        <v>0</v>
      </c>
      <c r="J617" s="27"/>
    </row>
    <row r="618" spans="1:10">
      <c r="A618" s="24">
        <v>201903</v>
      </c>
      <c r="B618" s="24">
        <v>451</v>
      </c>
      <c r="C618" s="24">
        <v>15561582291</v>
      </c>
      <c r="D618" s="24">
        <v>9817111604883130</v>
      </c>
      <c r="E618" s="24">
        <v>99</v>
      </c>
      <c r="F618" s="24">
        <v>53390</v>
      </c>
      <c r="G618" s="24">
        <v>99970015</v>
      </c>
      <c r="H618" s="24" t="s">
        <v>391</v>
      </c>
      <c r="I618" s="24">
        <v>0</v>
      </c>
      <c r="J618" s="27"/>
    </row>
    <row r="619" spans="1:10">
      <c r="A619" s="24">
        <v>201903</v>
      </c>
      <c r="B619" s="24">
        <v>451</v>
      </c>
      <c r="C619" s="24">
        <v>13206571707</v>
      </c>
      <c r="D619" s="24">
        <v>9817090402324200</v>
      </c>
      <c r="E619" s="24">
        <v>99</v>
      </c>
      <c r="F619" s="24">
        <v>53390</v>
      </c>
      <c r="G619" s="24">
        <v>99970014</v>
      </c>
      <c r="H619" s="24" t="s">
        <v>391</v>
      </c>
      <c r="I619" s="24">
        <v>0</v>
      </c>
      <c r="J619" s="27"/>
    </row>
    <row r="620" spans="1:10">
      <c r="A620" s="24">
        <v>201903</v>
      </c>
      <c r="B620" s="24">
        <v>451</v>
      </c>
      <c r="C620" s="24">
        <v>13029807572</v>
      </c>
      <c r="D620" s="24">
        <v>9816020377184640</v>
      </c>
      <c r="E620" s="24">
        <v>99</v>
      </c>
      <c r="F620" s="24">
        <v>53390</v>
      </c>
      <c r="G620" s="24">
        <v>99970015</v>
      </c>
      <c r="H620" s="24" t="s">
        <v>391</v>
      </c>
      <c r="I620" s="24">
        <v>0</v>
      </c>
      <c r="J620" s="27"/>
    </row>
    <row r="621" spans="1:10">
      <c r="A621" s="24">
        <v>201903</v>
      </c>
      <c r="B621" s="24">
        <v>451</v>
      </c>
      <c r="C621" s="24">
        <v>15546505621</v>
      </c>
      <c r="D621" s="24">
        <v>9818092610165730</v>
      </c>
      <c r="E621" s="24">
        <v>99</v>
      </c>
      <c r="F621" s="24">
        <v>53390</v>
      </c>
      <c r="G621" s="24">
        <v>99970014</v>
      </c>
      <c r="H621" s="24" t="s">
        <v>391</v>
      </c>
      <c r="I621" s="24">
        <v>0</v>
      </c>
      <c r="J621" s="27"/>
    </row>
    <row r="622" spans="1:10">
      <c r="A622" s="24">
        <v>201903</v>
      </c>
      <c r="B622" s="24">
        <v>451</v>
      </c>
      <c r="C622" s="24">
        <v>18503632002</v>
      </c>
      <c r="D622" s="24">
        <v>9818070609518100</v>
      </c>
      <c r="E622" s="24">
        <v>99</v>
      </c>
      <c r="F622" s="24">
        <v>53390</v>
      </c>
      <c r="G622" s="24">
        <v>99970015</v>
      </c>
      <c r="H622" s="24" t="s">
        <v>391</v>
      </c>
      <c r="I622" s="24">
        <v>0</v>
      </c>
      <c r="J622" s="27"/>
    </row>
    <row r="623" spans="1:10">
      <c r="A623" s="24">
        <v>201903</v>
      </c>
      <c r="B623" s="24">
        <v>451</v>
      </c>
      <c r="C623" s="24">
        <v>13258679780</v>
      </c>
      <c r="D623" s="24">
        <v>9818062709427700</v>
      </c>
      <c r="E623" s="24">
        <v>99</v>
      </c>
      <c r="F623" s="24">
        <v>53390</v>
      </c>
      <c r="G623" s="24">
        <v>99970014</v>
      </c>
      <c r="H623" s="24" t="s">
        <v>391</v>
      </c>
      <c r="I623" s="24">
        <v>0</v>
      </c>
      <c r="J623" s="27"/>
    </row>
    <row r="624" spans="1:10">
      <c r="A624" s="24">
        <v>201903</v>
      </c>
      <c r="B624" s="24">
        <v>451</v>
      </c>
      <c r="C624" s="24">
        <v>13115316502</v>
      </c>
      <c r="D624" s="24">
        <v>9816060881408180</v>
      </c>
      <c r="E624" s="24">
        <v>99</v>
      </c>
      <c r="F624" s="24">
        <v>53390</v>
      </c>
      <c r="G624" s="24">
        <v>99970015</v>
      </c>
      <c r="H624" s="24" t="s">
        <v>391</v>
      </c>
      <c r="I624" s="24">
        <v>0</v>
      </c>
      <c r="J624" s="27"/>
    </row>
    <row r="625" spans="1:10">
      <c r="A625" s="24">
        <v>201903</v>
      </c>
      <c r="B625" s="24">
        <v>451</v>
      </c>
      <c r="C625" s="24">
        <v>15546513417</v>
      </c>
      <c r="D625" s="24">
        <v>9817041396528570</v>
      </c>
      <c r="E625" s="24">
        <v>99</v>
      </c>
      <c r="F625" s="24">
        <v>53390</v>
      </c>
      <c r="G625" s="24">
        <v>99970014</v>
      </c>
      <c r="H625" s="24" t="s">
        <v>391</v>
      </c>
      <c r="I625" s="24">
        <v>0</v>
      </c>
      <c r="J625" s="27"/>
    </row>
    <row r="626" spans="1:10">
      <c r="A626" s="24">
        <v>201903</v>
      </c>
      <c r="B626" s="24">
        <v>451</v>
      </c>
      <c r="C626" s="24">
        <v>15561563870</v>
      </c>
      <c r="D626" s="24">
        <v>9816092685848590</v>
      </c>
      <c r="E626" s="24">
        <v>99</v>
      </c>
      <c r="F626" s="24">
        <v>53390</v>
      </c>
      <c r="G626" s="24">
        <v>99970015</v>
      </c>
      <c r="H626" s="24" t="s">
        <v>391</v>
      </c>
      <c r="I626" s="24">
        <v>0</v>
      </c>
      <c r="J626" s="27"/>
    </row>
    <row r="627" spans="1:10">
      <c r="A627" s="24">
        <v>201903</v>
      </c>
      <c r="B627" s="24">
        <v>451</v>
      </c>
      <c r="C627" s="24">
        <v>13054281568</v>
      </c>
      <c r="D627" s="24">
        <v>9815112074902200</v>
      </c>
      <c r="E627" s="24">
        <v>99</v>
      </c>
      <c r="F627" s="24">
        <v>53390</v>
      </c>
      <c r="G627" s="24">
        <v>99970015</v>
      </c>
      <c r="H627" s="24" t="s">
        <v>391</v>
      </c>
      <c r="I627" s="24">
        <v>0</v>
      </c>
      <c r="J627" s="27"/>
    </row>
    <row r="628" spans="1:10">
      <c r="A628" s="24">
        <v>201903</v>
      </c>
      <c r="B628" s="24">
        <v>451</v>
      </c>
      <c r="C628" s="24">
        <v>13274509774</v>
      </c>
      <c r="D628" s="24">
        <v>9817102704234780</v>
      </c>
      <c r="E628" s="24">
        <v>99</v>
      </c>
      <c r="F628" s="24">
        <v>53390</v>
      </c>
      <c r="G628" s="24">
        <v>99970015</v>
      </c>
      <c r="H628" s="24" t="s">
        <v>391</v>
      </c>
      <c r="I628" s="24">
        <v>0</v>
      </c>
      <c r="J628" s="27"/>
    </row>
    <row r="629" spans="1:10">
      <c r="A629" s="24">
        <v>201903</v>
      </c>
      <c r="B629" s="24">
        <v>451</v>
      </c>
      <c r="C629" s="24">
        <v>13199530121</v>
      </c>
      <c r="D629" s="24">
        <v>9817080901204490</v>
      </c>
      <c r="E629" s="24">
        <v>99</v>
      </c>
      <c r="F629" s="24">
        <v>53390</v>
      </c>
      <c r="G629" s="24">
        <v>99970014</v>
      </c>
      <c r="H629" s="24" t="s">
        <v>391</v>
      </c>
      <c r="I629" s="24">
        <v>0</v>
      </c>
      <c r="J629" s="27"/>
    </row>
    <row r="630" spans="1:10">
      <c r="A630" s="24">
        <v>201903</v>
      </c>
      <c r="B630" s="24">
        <v>451</v>
      </c>
      <c r="C630" s="24">
        <v>15546505621</v>
      </c>
      <c r="D630" s="24">
        <v>9818092610165730</v>
      </c>
      <c r="E630" s="24">
        <v>99</v>
      </c>
      <c r="F630" s="24">
        <v>53390</v>
      </c>
      <c r="G630" s="24">
        <v>99970015</v>
      </c>
      <c r="H630" s="24" t="s">
        <v>391</v>
      </c>
      <c r="I630" s="24">
        <v>0</v>
      </c>
      <c r="J630" s="27"/>
    </row>
    <row r="631" spans="1:10">
      <c r="A631" s="24">
        <v>201903</v>
      </c>
      <c r="B631" s="24">
        <v>451</v>
      </c>
      <c r="C631" s="24">
        <v>15546108519</v>
      </c>
      <c r="D631" s="24">
        <v>9816051780499110</v>
      </c>
      <c r="E631" s="24">
        <v>99</v>
      </c>
      <c r="F631" s="24">
        <v>53390</v>
      </c>
      <c r="G631" s="24">
        <v>99970015</v>
      </c>
      <c r="H631" s="24" t="s">
        <v>391</v>
      </c>
      <c r="I631" s="24">
        <v>0</v>
      </c>
      <c r="J631" s="27"/>
    </row>
    <row r="632" spans="1:10">
      <c r="A632" s="24">
        <v>201903</v>
      </c>
      <c r="B632" s="24">
        <v>451</v>
      </c>
      <c r="C632" s="24">
        <v>18545819376</v>
      </c>
      <c r="D632" s="24">
        <v>9818082109759830</v>
      </c>
      <c r="E632" s="24">
        <v>99</v>
      </c>
      <c r="F632" s="24">
        <v>53390</v>
      </c>
      <c r="G632" s="24">
        <v>99970015</v>
      </c>
      <c r="H632" s="24" t="s">
        <v>391</v>
      </c>
      <c r="I632" s="24">
        <v>0</v>
      </c>
      <c r="J632" s="27"/>
    </row>
    <row r="633" spans="1:10">
      <c r="A633" s="24">
        <v>201903</v>
      </c>
      <c r="B633" s="24">
        <v>451</v>
      </c>
      <c r="C633" s="24">
        <v>15545540032</v>
      </c>
      <c r="D633" s="24">
        <v>101105273082804</v>
      </c>
      <c r="E633" s="24">
        <v>99</v>
      </c>
      <c r="F633" s="24">
        <v>53390</v>
      </c>
      <c r="G633" s="24">
        <v>99970014</v>
      </c>
      <c r="H633" s="24" t="s">
        <v>391</v>
      </c>
      <c r="I633" s="24">
        <v>0</v>
      </c>
      <c r="J633" s="27"/>
    </row>
    <row r="634" spans="1:10">
      <c r="A634" s="24">
        <v>201903</v>
      </c>
      <c r="B634" s="24">
        <v>451</v>
      </c>
      <c r="C634" s="24">
        <v>15545540032</v>
      </c>
      <c r="D634" s="24">
        <v>101105273082804</v>
      </c>
      <c r="E634" s="24">
        <v>99</v>
      </c>
      <c r="F634" s="24">
        <v>53390</v>
      </c>
      <c r="G634" s="24">
        <v>99970015</v>
      </c>
      <c r="H634" s="24" t="s">
        <v>391</v>
      </c>
      <c r="I634" s="24">
        <v>0</v>
      </c>
      <c r="J634" s="27"/>
    </row>
    <row r="635" spans="1:10">
      <c r="A635" s="24">
        <v>201903</v>
      </c>
      <c r="B635" s="24">
        <v>451</v>
      </c>
      <c r="C635" s="24">
        <v>15561582291</v>
      </c>
      <c r="D635" s="24">
        <v>9817111604883130</v>
      </c>
      <c r="E635" s="24">
        <v>99</v>
      </c>
      <c r="F635" s="24">
        <v>53390</v>
      </c>
      <c r="G635" s="24">
        <v>99970014</v>
      </c>
      <c r="H635" s="24" t="s">
        <v>391</v>
      </c>
      <c r="I635" s="24">
        <v>0</v>
      </c>
      <c r="J635" s="27"/>
    </row>
    <row r="636" spans="1:10">
      <c r="A636" s="24">
        <v>201903</v>
      </c>
      <c r="B636" s="24">
        <v>451</v>
      </c>
      <c r="C636" s="24">
        <v>15545989935</v>
      </c>
      <c r="D636" s="24">
        <v>9818020507244950</v>
      </c>
      <c r="E636" s="24">
        <v>99</v>
      </c>
      <c r="F636" s="24">
        <v>53390</v>
      </c>
      <c r="G636" s="24">
        <v>99970015</v>
      </c>
      <c r="H636" s="24" t="s">
        <v>391</v>
      </c>
      <c r="I636" s="24">
        <v>0</v>
      </c>
      <c r="J636" s="27"/>
    </row>
    <row r="637" spans="1:10">
      <c r="A637" s="24">
        <v>201903</v>
      </c>
      <c r="B637" s="24">
        <v>451</v>
      </c>
      <c r="C637" s="24">
        <v>15545989935</v>
      </c>
      <c r="D637" s="24">
        <v>9818020507244950</v>
      </c>
      <c r="E637" s="24">
        <v>99</v>
      </c>
      <c r="F637" s="24">
        <v>53390</v>
      </c>
      <c r="G637" s="24">
        <v>99970014</v>
      </c>
      <c r="H637" s="24" t="s">
        <v>391</v>
      </c>
      <c r="I637" s="24">
        <v>0</v>
      </c>
      <c r="J637" s="27"/>
    </row>
    <row r="638" spans="1:10">
      <c r="A638" s="24">
        <v>201903</v>
      </c>
      <c r="B638" s="24">
        <v>451</v>
      </c>
      <c r="C638" s="24">
        <v>13009803147</v>
      </c>
      <c r="D638" s="24">
        <v>9816070582524720</v>
      </c>
      <c r="E638" s="24">
        <v>99</v>
      </c>
      <c r="F638" s="24">
        <v>53390</v>
      </c>
      <c r="G638" s="24">
        <v>99970015</v>
      </c>
      <c r="H638" s="24" t="s">
        <v>391</v>
      </c>
      <c r="I638" s="24">
        <v>0</v>
      </c>
      <c r="J638" s="27"/>
    </row>
    <row r="639" spans="1:10">
      <c r="A639" s="24">
        <v>201903</v>
      </c>
      <c r="B639" s="24">
        <v>451</v>
      </c>
      <c r="C639" s="24">
        <v>13199520937</v>
      </c>
      <c r="D639" s="24">
        <v>9817092503157040</v>
      </c>
      <c r="E639" s="24">
        <v>99</v>
      </c>
      <c r="F639" s="24">
        <v>53390</v>
      </c>
      <c r="G639" s="24">
        <v>99970014</v>
      </c>
      <c r="H639" s="24" t="s">
        <v>391</v>
      </c>
      <c r="I639" s="24">
        <v>0</v>
      </c>
      <c r="J639" s="27"/>
    </row>
    <row r="640" spans="1:10">
      <c r="A640" s="24">
        <v>201903</v>
      </c>
      <c r="B640" s="24">
        <v>451</v>
      </c>
      <c r="C640" s="24">
        <v>15546513417</v>
      </c>
      <c r="D640" s="24">
        <v>9817041396528570</v>
      </c>
      <c r="E640" s="24">
        <v>99</v>
      </c>
      <c r="F640" s="24">
        <v>53390</v>
      </c>
      <c r="G640" s="24">
        <v>99970015</v>
      </c>
      <c r="H640" s="24" t="s">
        <v>391</v>
      </c>
      <c r="I640" s="24">
        <v>0</v>
      </c>
      <c r="J640" s="27"/>
    </row>
    <row r="641" spans="1:10">
      <c r="A641" s="24">
        <v>201903</v>
      </c>
      <c r="B641" s="24">
        <v>458</v>
      </c>
      <c r="C641" s="24">
        <v>13134583975</v>
      </c>
      <c r="D641" s="24">
        <v>9817070700066350</v>
      </c>
      <c r="E641" s="24">
        <v>99</v>
      </c>
      <c r="F641" s="24">
        <v>53390</v>
      </c>
      <c r="G641" s="24">
        <v>99970014</v>
      </c>
      <c r="H641" s="24" t="s">
        <v>391</v>
      </c>
      <c r="I641" s="24">
        <v>0</v>
      </c>
      <c r="J641" s="27"/>
    </row>
    <row r="642" spans="1:10">
      <c r="A642" s="24">
        <v>201903</v>
      </c>
      <c r="B642" s="24">
        <v>458</v>
      </c>
      <c r="C642" s="24">
        <v>13089625051</v>
      </c>
      <c r="D642" s="24">
        <v>9816040178686730</v>
      </c>
      <c r="E642" s="24">
        <v>99</v>
      </c>
      <c r="F642" s="24">
        <v>53390</v>
      </c>
      <c r="G642" s="24">
        <v>99970015</v>
      </c>
      <c r="H642" s="24" t="s">
        <v>391</v>
      </c>
      <c r="I642" s="24">
        <v>0</v>
      </c>
      <c r="J642" s="27"/>
    </row>
    <row r="643" spans="1:10">
      <c r="A643" s="24">
        <v>201903</v>
      </c>
      <c r="B643" s="24">
        <v>458</v>
      </c>
      <c r="C643" s="24">
        <v>13089625051</v>
      </c>
      <c r="D643" s="24">
        <v>9816040178686730</v>
      </c>
      <c r="E643" s="24">
        <v>99</v>
      </c>
      <c r="F643" s="24">
        <v>53390</v>
      </c>
      <c r="G643" s="24">
        <v>99970014</v>
      </c>
      <c r="H643" s="24" t="s">
        <v>391</v>
      </c>
      <c r="I643" s="24">
        <v>0</v>
      </c>
      <c r="J643" s="27"/>
    </row>
    <row r="644" spans="1:10">
      <c r="A644" s="24">
        <v>201903</v>
      </c>
      <c r="B644" s="24">
        <v>458</v>
      </c>
      <c r="C644" s="24">
        <v>13134583975</v>
      </c>
      <c r="D644" s="24">
        <v>9817070700066350</v>
      </c>
      <c r="E644" s="24">
        <v>99</v>
      </c>
      <c r="F644" s="24">
        <v>53390</v>
      </c>
      <c r="G644" s="24">
        <v>99970015</v>
      </c>
      <c r="H644" s="24" t="s">
        <v>391</v>
      </c>
      <c r="I644" s="24">
        <v>0</v>
      </c>
      <c r="J644" s="27"/>
    </row>
    <row r="645" spans="1:10">
      <c r="A645" s="24">
        <v>201903</v>
      </c>
      <c r="B645" s="24">
        <v>455</v>
      </c>
      <c r="C645" s="24">
        <v>13039953705</v>
      </c>
      <c r="D645" s="24">
        <v>9816053181124200</v>
      </c>
      <c r="E645" s="24">
        <v>99</v>
      </c>
      <c r="F645" s="24">
        <v>53390</v>
      </c>
      <c r="G645" s="24">
        <v>99970014</v>
      </c>
      <c r="H645" s="24" t="s">
        <v>391</v>
      </c>
      <c r="I645" s="24">
        <v>0</v>
      </c>
      <c r="J645" s="27"/>
    </row>
    <row r="646" spans="1:10">
      <c r="A646" s="24">
        <v>201903</v>
      </c>
      <c r="B646" s="24">
        <v>455</v>
      </c>
      <c r="C646" s="24">
        <v>15545554134</v>
      </c>
      <c r="D646" s="24">
        <v>9818112711175600</v>
      </c>
      <c r="E646" s="24">
        <v>99</v>
      </c>
      <c r="F646" s="24">
        <v>53390</v>
      </c>
      <c r="G646" s="24">
        <v>99970014</v>
      </c>
      <c r="H646" s="24" t="s">
        <v>391</v>
      </c>
      <c r="I646" s="24">
        <v>0</v>
      </c>
      <c r="J646" s="27"/>
    </row>
    <row r="647" spans="1:10">
      <c r="A647" s="24">
        <v>201903</v>
      </c>
      <c r="B647" s="24">
        <v>455</v>
      </c>
      <c r="C647" s="24">
        <v>13039953705</v>
      </c>
      <c r="D647" s="24">
        <v>9816053181124200</v>
      </c>
      <c r="E647" s="24">
        <v>99</v>
      </c>
      <c r="F647" s="24">
        <v>53390</v>
      </c>
      <c r="G647" s="24">
        <v>99970015</v>
      </c>
      <c r="H647" s="24" t="s">
        <v>391</v>
      </c>
      <c r="I647" s="24">
        <v>0</v>
      </c>
      <c r="J647" s="27"/>
    </row>
    <row r="648" spans="1:10">
      <c r="A648" s="24">
        <v>201903</v>
      </c>
      <c r="B648" s="24">
        <v>455</v>
      </c>
      <c r="C648" s="24">
        <v>15545554134</v>
      </c>
      <c r="D648" s="24">
        <v>9818112711175600</v>
      </c>
      <c r="E648" s="24">
        <v>99</v>
      </c>
      <c r="F648" s="24">
        <v>53390</v>
      </c>
      <c r="G648" s="24">
        <v>99970015</v>
      </c>
      <c r="H648" s="24" t="s">
        <v>391</v>
      </c>
      <c r="I648" s="24">
        <v>0</v>
      </c>
      <c r="J648" s="27"/>
    </row>
    <row r="649" spans="1:10">
      <c r="A649" s="24">
        <v>201903</v>
      </c>
      <c r="B649" s="24">
        <v>459</v>
      </c>
      <c r="C649" s="24">
        <v>13039826317</v>
      </c>
      <c r="D649" s="24">
        <v>9815102773691000</v>
      </c>
      <c r="E649" s="24">
        <v>99</v>
      </c>
      <c r="F649" s="24">
        <v>53390</v>
      </c>
      <c r="G649" s="24">
        <v>99970015</v>
      </c>
      <c r="H649" s="24" t="s">
        <v>391</v>
      </c>
      <c r="I649" s="24">
        <v>0</v>
      </c>
      <c r="J649" s="27"/>
    </row>
    <row r="650" spans="1:10">
      <c r="A650" s="24">
        <v>201903</v>
      </c>
      <c r="B650" s="24">
        <v>459</v>
      </c>
      <c r="C650" s="24">
        <v>18644020869</v>
      </c>
      <c r="D650" s="24">
        <v>9815101373262960</v>
      </c>
      <c r="E650" s="24">
        <v>99</v>
      </c>
      <c r="F650" s="24">
        <v>53390</v>
      </c>
      <c r="G650" s="24">
        <v>99970014</v>
      </c>
      <c r="H650" s="24" t="s">
        <v>391</v>
      </c>
      <c r="I650" s="24">
        <v>0</v>
      </c>
      <c r="J650" s="27"/>
    </row>
    <row r="651" spans="1:10">
      <c r="A651" s="24">
        <v>201903</v>
      </c>
      <c r="B651" s="24">
        <v>459</v>
      </c>
      <c r="C651" s="24">
        <v>18603679568</v>
      </c>
      <c r="D651" s="24">
        <v>9815061169665820</v>
      </c>
      <c r="E651" s="24">
        <v>99</v>
      </c>
      <c r="F651" s="24">
        <v>53390</v>
      </c>
      <c r="G651" s="24">
        <v>99970015</v>
      </c>
      <c r="H651" s="24" t="s">
        <v>391</v>
      </c>
      <c r="I651" s="24">
        <v>0</v>
      </c>
      <c r="J651" s="27"/>
    </row>
    <row r="652" spans="1:10">
      <c r="A652" s="24">
        <v>201903</v>
      </c>
      <c r="B652" s="24">
        <v>459</v>
      </c>
      <c r="C652" s="24">
        <v>13039826317</v>
      </c>
      <c r="D652" s="24">
        <v>9815102773691000</v>
      </c>
      <c r="E652" s="24">
        <v>99</v>
      </c>
      <c r="F652" s="24">
        <v>53390</v>
      </c>
      <c r="G652" s="24">
        <v>99970014</v>
      </c>
      <c r="H652" s="24" t="s">
        <v>391</v>
      </c>
      <c r="I652" s="24">
        <v>0</v>
      </c>
      <c r="J652" s="27"/>
    </row>
    <row r="653" spans="1:10">
      <c r="A653" s="24">
        <v>201903</v>
      </c>
      <c r="B653" s="24">
        <v>459</v>
      </c>
      <c r="C653" s="24">
        <v>13298771513</v>
      </c>
      <c r="D653" s="24">
        <v>9817051997964000</v>
      </c>
      <c r="E653" s="24">
        <v>99</v>
      </c>
      <c r="F653" s="24">
        <v>53390</v>
      </c>
      <c r="G653" s="24">
        <v>99970015</v>
      </c>
      <c r="H653" s="24" t="s">
        <v>391</v>
      </c>
      <c r="I653" s="24">
        <v>0</v>
      </c>
      <c r="J653" s="27"/>
    </row>
    <row r="654" spans="1:10">
      <c r="A654" s="24">
        <v>201903</v>
      </c>
      <c r="B654" s="24">
        <v>459</v>
      </c>
      <c r="C654" s="24">
        <v>18644020869</v>
      </c>
      <c r="D654" s="24">
        <v>9815101373262960</v>
      </c>
      <c r="E654" s="24">
        <v>99</v>
      </c>
      <c r="F654" s="24">
        <v>53390</v>
      </c>
      <c r="G654" s="24">
        <v>99970015</v>
      </c>
      <c r="H654" s="24" t="s">
        <v>391</v>
      </c>
      <c r="I654" s="24">
        <v>0</v>
      </c>
      <c r="J654" s="27"/>
    </row>
    <row r="655" spans="1:10">
      <c r="A655" s="24">
        <v>201903</v>
      </c>
      <c r="B655" s="24">
        <v>459</v>
      </c>
      <c r="C655" s="24">
        <v>13089069951</v>
      </c>
      <c r="D655" s="24">
        <v>9818121911530490</v>
      </c>
      <c r="E655" s="24">
        <v>99</v>
      </c>
      <c r="F655" s="24">
        <v>53390</v>
      </c>
      <c r="G655" s="24">
        <v>99970015</v>
      </c>
      <c r="H655" s="24" t="s">
        <v>391</v>
      </c>
      <c r="I655" s="24">
        <v>0</v>
      </c>
      <c r="J655" s="27"/>
    </row>
    <row r="656" spans="1:10">
      <c r="A656" s="24">
        <v>201903</v>
      </c>
      <c r="B656" s="24">
        <v>459</v>
      </c>
      <c r="C656" s="24">
        <v>13089030281</v>
      </c>
      <c r="D656" s="24">
        <v>9816090184561740</v>
      </c>
      <c r="E656" s="24">
        <v>99</v>
      </c>
      <c r="F656" s="24">
        <v>53390</v>
      </c>
      <c r="G656" s="24">
        <v>99970014</v>
      </c>
      <c r="H656" s="24" t="s">
        <v>391</v>
      </c>
      <c r="I656" s="24">
        <v>0</v>
      </c>
      <c r="J656" s="27"/>
    </row>
    <row r="657" spans="1:10">
      <c r="A657" s="24">
        <v>201903</v>
      </c>
      <c r="B657" s="24">
        <v>459</v>
      </c>
      <c r="C657" s="24">
        <v>13089030281</v>
      </c>
      <c r="D657" s="24">
        <v>9816090184561740</v>
      </c>
      <c r="E657" s="24">
        <v>99</v>
      </c>
      <c r="F657" s="24">
        <v>53390</v>
      </c>
      <c r="G657" s="24">
        <v>99970015</v>
      </c>
      <c r="H657" s="24" t="s">
        <v>391</v>
      </c>
      <c r="I657" s="24">
        <v>0</v>
      </c>
      <c r="J657" s="27"/>
    </row>
    <row r="658" spans="1:10">
      <c r="A658" s="24">
        <v>201903</v>
      </c>
      <c r="B658" s="24">
        <v>459</v>
      </c>
      <c r="C658" s="24">
        <v>13115590851</v>
      </c>
      <c r="D658" s="24">
        <v>9819031312965580</v>
      </c>
      <c r="E658" s="24">
        <v>99</v>
      </c>
      <c r="F658" s="24">
        <v>53390</v>
      </c>
      <c r="G658" s="24">
        <v>99970015</v>
      </c>
      <c r="H658" s="24" t="s">
        <v>391</v>
      </c>
      <c r="I658" s="24">
        <v>0</v>
      </c>
      <c r="J658" s="27"/>
    </row>
    <row r="659" spans="1:10">
      <c r="A659" s="24">
        <v>201903</v>
      </c>
      <c r="B659" s="24">
        <v>459</v>
      </c>
      <c r="C659" s="24">
        <v>18603679568</v>
      </c>
      <c r="D659" s="24">
        <v>9815061169665820</v>
      </c>
      <c r="E659" s="24">
        <v>99</v>
      </c>
      <c r="F659" s="24">
        <v>53390</v>
      </c>
      <c r="G659" s="24">
        <v>99970014</v>
      </c>
      <c r="H659" s="24" t="s">
        <v>391</v>
      </c>
      <c r="I659" s="24">
        <v>0</v>
      </c>
      <c r="J659" s="27"/>
    </row>
    <row r="660" spans="1:10">
      <c r="A660" s="24">
        <v>201903</v>
      </c>
      <c r="B660" s="24">
        <v>459</v>
      </c>
      <c r="C660" s="24">
        <v>13115590851</v>
      </c>
      <c r="D660" s="24">
        <v>9819031312965580</v>
      </c>
      <c r="E660" s="24">
        <v>99</v>
      </c>
      <c r="F660" s="24">
        <v>53390</v>
      </c>
      <c r="G660" s="24">
        <v>99970014</v>
      </c>
      <c r="H660" s="24" t="s">
        <v>391</v>
      </c>
      <c r="I660" s="24">
        <v>0</v>
      </c>
      <c r="J660" s="27"/>
    </row>
    <row r="661" spans="1:10">
      <c r="A661" s="24">
        <v>201903</v>
      </c>
      <c r="B661" s="24">
        <v>459</v>
      </c>
      <c r="C661" s="24">
        <v>13089069951</v>
      </c>
      <c r="D661" s="24">
        <v>9818121911530490</v>
      </c>
      <c r="E661" s="24">
        <v>99</v>
      </c>
      <c r="F661" s="24">
        <v>53390</v>
      </c>
      <c r="G661" s="24">
        <v>99970014</v>
      </c>
      <c r="H661" s="24" t="s">
        <v>391</v>
      </c>
      <c r="I661" s="24">
        <v>0</v>
      </c>
      <c r="J661" s="27"/>
    </row>
    <row r="662" spans="1:10">
      <c r="A662" s="24">
        <v>201903</v>
      </c>
      <c r="B662" s="24">
        <v>452</v>
      </c>
      <c r="C662" s="24">
        <v>13114620185</v>
      </c>
      <c r="D662" s="24">
        <v>9817111404811380</v>
      </c>
      <c r="E662" s="24">
        <v>99</v>
      </c>
      <c r="F662" s="24">
        <v>53390</v>
      </c>
      <c r="G662" s="24">
        <v>99970015</v>
      </c>
      <c r="H662" s="24" t="s">
        <v>391</v>
      </c>
      <c r="I662" s="24">
        <v>0</v>
      </c>
      <c r="J662" s="27"/>
    </row>
    <row r="663" spans="1:10">
      <c r="A663" s="24">
        <v>201903</v>
      </c>
      <c r="B663" s="24">
        <v>452</v>
      </c>
      <c r="C663" s="24">
        <v>13045202870</v>
      </c>
      <c r="D663" s="24">
        <v>9819032013079100</v>
      </c>
      <c r="E663" s="24">
        <v>99</v>
      </c>
      <c r="F663" s="24">
        <v>53390</v>
      </c>
      <c r="G663" s="24">
        <v>99970015</v>
      </c>
      <c r="H663" s="24" t="s">
        <v>391</v>
      </c>
      <c r="I663" s="24">
        <v>0</v>
      </c>
      <c r="J663" s="27"/>
    </row>
    <row r="664" spans="1:10">
      <c r="A664" s="24">
        <v>201903</v>
      </c>
      <c r="B664" s="24">
        <v>452</v>
      </c>
      <c r="C664" s="24">
        <v>13089740575</v>
      </c>
      <c r="D664" s="24">
        <v>9816050980206980</v>
      </c>
      <c r="E664" s="24">
        <v>99</v>
      </c>
      <c r="F664" s="24">
        <v>53390</v>
      </c>
      <c r="G664" s="24">
        <v>99970014</v>
      </c>
      <c r="H664" s="24" t="s">
        <v>391</v>
      </c>
      <c r="I664" s="24">
        <v>0</v>
      </c>
      <c r="J664" s="27"/>
    </row>
    <row r="665" spans="1:10">
      <c r="A665" s="24">
        <v>201903</v>
      </c>
      <c r="B665" s="24">
        <v>452</v>
      </c>
      <c r="C665" s="24">
        <v>13100920367</v>
      </c>
      <c r="D665" s="24">
        <v>9817101203658730</v>
      </c>
      <c r="E665" s="24">
        <v>99</v>
      </c>
      <c r="F665" s="24">
        <v>53390</v>
      </c>
      <c r="G665" s="24">
        <v>99970014</v>
      </c>
      <c r="H665" s="24" t="s">
        <v>391</v>
      </c>
      <c r="I665" s="24">
        <v>0</v>
      </c>
      <c r="J665" s="27"/>
    </row>
    <row r="666" spans="1:10">
      <c r="A666" s="24">
        <v>201903</v>
      </c>
      <c r="B666" s="24">
        <v>452</v>
      </c>
      <c r="C666" s="24">
        <v>13069970854</v>
      </c>
      <c r="D666" s="24">
        <v>9816080983575180</v>
      </c>
      <c r="E666" s="24">
        <v>99</v>
      </c>
      <c r="F666" s="24">
        <v>53390</v>
      </c>
      <c r="G666" s="24">
        <v>99970015</v>
      </c>
      <c r="H666" s="24" t="s">
        <v>391</v>
      </c>
      <c r="I666" s="24">
        <v>0</v>
      </c>
      <c r="J666" s="27"/>
    </row>
    <row r="667" spans="1:10">
      <c r="A667" s="24">
        <v>201903</v>
      </c>
      <c r="B667" s="24">
        <v>452</v>
      </c>
      <c r="C667" s="24">
        <v>13089740575</v>
      </c>
      <c r="D667" s="24">
        <v>9816050980206980</v>
      </c>
      <c r="E667" s="24">
        <v>99</v>
      </c>
      <c r="F667" s="24">
        <v>53390</v>
      </c>
      <c r="G667" s="24">
        <v>99970015</v>
      </c>
      <c r="H667" s="24" t="s">
        <v>391</v>
      </c>
      <c r="I667" s="24">
        <v>0</v>
      </c>
      <c r="J667" s="27"/>
    </row>
    <row r="668" spans="1:10">
      <c r="A668" s="24">
        <v>201903</v>
      </c>
      <c r="B668" s="24">
        <v>452</v>
      </c>
      <c r="C668" s="24">
        <v>13069975019</v>
      </c>
      <c r="D668" s="24">
        <v>9817110104403400</v>
      </c>
      <c r="E668" s="24">
        <v>99</v>
      </c>
      <c r="F668" s="24">
        <v>53390</v>
      </c>
      <c r="G668" s="24">
        <v>99970014</v>
      </c>
      <c r="H668" s="24" t="s">
        <v>391</v>
      </c>
      <c r="I668" s="24">
        <v>0</v>
      </c>
      <c r="J668" s="27"/>
    </row>
    <row r="669" spans="1:10">
      <c r="A669" s="24">
        <v>201903</v>
      </c>
      <c r="B669" s="24">
        <v>452</v>
      </c>
      <c r="C669" s="24">
        <v>13100920367</v>
      </c>
      <c r="D669" s="24">
        <v>9817101203658730</v>
      </c>
      <c r="E669" s="24">
        <v>99</v>
      </c>
      <c r="F669" s="24">
        <v>53390</v>
      </c>
      <c r="G669" s="24">
        <v>99970015</v>
      </c>
      <c r="H669" s="24" t="s">
        <v>391</v>
      </c>
      <c r="I669" s="24">
        <v>0</v>
      </c>
      <c r="J669" s="27"/>
    </row>
    <row r="670" spans="1:10">
      <c r="A670" s="24">
        <v>201903</v>
      </c>
      <c r="B670" s="24">
        <v>452</v>
      </c>
      <c r="C670" s="24">
        <v>13114620185</v>
      </c>
      <c r="D670" s="24">
        <v>9817111404811380</v>
      </c>
      <c r="E670" s="24">
        <v>99</v>
      </c>
      <c r="F670" s="24">
        <v>53390</v>
      </c>
      <c r="G670" s="24">
        <v>99970014</v>
      </c>
      <c r="H670" s="24" t="s">
        <v>391</v>
      </c>
      <c r="I670" s="24">
        <v>0</v>
      </c>
      <c r="J670" s="27"/>
    </row>
    <row r="671" spans="1:10">
      <c r="A671" s="24">
        <v>201903</v>
      </c>
      <c r="B671" s="24">
        <v>452</v>
      </c>
      <c r="C671" s="24">
        <v>13045202870</v>
      </c>
      <c r="D671" s="24">
        <v>9819032013079100</v>
      </c>
      <c r="E671" s="24">
        <v>99</v>
      </c>
      <c r="F671" s="24">
        <v>53390</v>
      </c>
      <c r="G671" s="24">
        <v>99970014</v>
      </c>
      <c r="H671" s="24" t="s">
        <v>391</v>
      </c>
      <c r="I671" s="24">
        <v>0</v>
      </c>
      <c r="J671" s="27"/>
    </row>
    <row r="672" spans="1:10">
      <c r="A672" s="24">
        <v>201903</v>
      </c>
      <c r="B672" s="24">
        <v>452</v>
      </c>
      <c r="C672" s="24">
        <v>13069975019</v>
      </c>
      <c r="D672" s="24">
        <v>9817110104403400</v>
      </c>
      <c r="E672" s="24">
        <v>99</v>
      </c>
      <c r="F672" s="24">
        <v>53390</v>
      </c>
      <c r="G672" s="24">
        <v>99970015</v>
      </c>
      <c r="H672" s="24" t="s">
        <v>391</v>
      </c>
      <c r="I672" s="24">
        <v>0</v>
      </c>
      <c r="J672" s="27"/>
    </row>
    <row r="673" spans="1:10">
      <c r="A673" s="24">
        <v>201903</v>
      </c>
      <c r="B673" s="24">
        <v>454</v>
      </c>
      <c r="C673" s="24">
        <v>15663020339</v>
      </c>
      <c r="D673" s="24">
        <v>9818121811517530</v>
      </c>
      <c r="E673" s="24">
        <v>99</v>
      </c>
      <c r="F673" s="24">
        <v>53390</v>
      </c>
      <c r="G673" s="24">
        <v>99970014</v>
      </c>
      <c r="H673" s="24" t="s">
        <v>391</v>
      </c>
      <c r="I673" s="24">
        <v>0</v>
      </c>
      <c r="J673" s="27"/>
    </row>
    <row r="674" spans="1:10">
      <c r="A674" s="24">
        <v>201903</v>
      </c>
      <c r="B674" s="24">
        <v>454</v>
      </c>
      <c r="C674" s="24">
        <v>15663020339</v>
      </c>
      <c r="D674" s="24">
        <v>9818121811517530</v>
      </c>
      <c r="E674" s="24">
        <v>99</v>
      </c>
      <c r="F674" s="24">
        <v>53390</v>
      </c>
      <c r="G674" s="24">
        <v>99970015</v>
      </c>
      <c r="H674" s="24" t="s">
        <v>391</v>
      </c>
      <c r="I674" s="24">
        <v>0</v>
      </c>
      <c r="J674" s="27"/>
    </row>
    <row r="675" spans="1:10">
      <c r="A675" s="24">
        <v>201903</v>
      </c>
      <c r="B675" s="24">
        <v>454</v>
      </c>
      <c r="C675" s="24">
        <v>15545426286</v>
      </c>
      <c r="D675" s="24">
        <v>9818102910710300</v>
      </c>
      <c r="E675" s="24">
        <v>99</v>
      </c>
      <c r="F675" s="24">
        <v>53390</v>
      </c>
      <c r="G675" s="24">
        <v>99970014</v>
      </c>
      <c r="H675" s="24" t="s">
        <v>391</v>
      </c>
      <c r="I675" s="24">
        <v>0</v>
      </c>
      <c r="J675" s="27"/>
    </row>
    <row r="676" spans="1:10">
      <c r="A676" s="24">
        <v>201903</v>
      </c>
      <c r="B676" s="24">
        <v>454</v>
      </c>
      <c r="C676" s="24">
        <v>15545426286</v>
      </c>
      <c r="D676" s="24">
        <v>9818102910710300</v>
      </c>
      <c r="E676" s="24">
        <v>99</v>
      </c>
      <c r="F676" s="24">
        <v>53390</v>
      </c>
      <c r="G676" s="24">
        <v>99970015</v>
      </c>
      <c r="H676" s="24" t="s">
        <v>391</v>
      </c>
      <c r="I676" s="24">
        <v>0</v>
      </c>
      <c r="J676" s="27"/>
    </row>
    <row r="677" spans="1:10">
      <c r="A677" s="24">
        <v>201903</v>
      </c>
      <c r="B677" s="24">
        <v>454</v>
      </c>
      <c r="C677" s="24">
        <v>13045419356</v>
      </c>
      <c r="D677" s="24">
        <v>9818120611318680</v>
      </c>
      <c r="E677" s="24">
        <v>99</v>
      </c>
      <c r="F677" s="24">
        <v>53390</v>
      </c>
      <c r="G677" s="24">
        <v>99970015</v>
      </c>
      <c r="H677" s="24" t="s">
        <v>391</v>
      </c>
      <c r="I677" s="24">
        <v>0</v>
      </c>
      <c r="J677" s="27"/>
    </row>
    <row r="678" spans="1:10">
      <c r="A678" s="24">
        <v>201903</v>
      </c>
      <c r="B678" s="24">
        <v>454</v>
      </c>
      <c r="C678" s="24">
        <v>13045419356</v>
      </c>
      <c r="D678" s="24">
        <v>9818120611318680</v>
      </c>
      <c r="E678" s="24">
        <v>99</v>
      </c>
      <c r="F678" s="24">
        <v>53390</v>
      </c>
      <c r="G678" s="24">
        <v>99970014</v>
      </c>
      <c r="H678" s="24" t="s">
        <v>391</v>
      </c>
      <c r="I678" s="24">
        <v>0</v>
      </c>
      <c r="J678" s="27"/>
    </row>
    <row r="679" spans="1:10">
      <c r="A679" s="24">
        <v>201903</v>
      </c>
      <c r="B679" s="24">
        <v>468</v>
      </c>
      <c r="C679" s="24">
        <v>13284683911</v>
      </c>
      <c r="D679" s="24">
        <v>9818052909082860</v>
      </c>
      <c r="E679" s="24">
        <v>99</v>
      </c>
      <c r="F679" s="24">
        <v>53390</v>
      </c>
      <c r="G679" s="24">
        <v>99970014</v>
      </c>
      <c r="H679" s="24" t="s">
        <v>391</v>
      </c>
      <c r="I679" s="24">
        <v>0</v>
      </c>
      <c r="J679" s="27"/>
    </row>
    <row r="680" spans="1:10">
      <c r="A680" s="24">
        <v>201903</v>
      </c>
      <c r="B680" s="24">
        <v>468</v>
      </c>
      <c r="C680" s="24">
        <v>13284683911</v>
      </c>
      <c r="D680" s="24">
        <v>9818052909082860</v>
      </c>
      <c r="E680" s="24">
        <v>99</v>
      </c>
      <c r="F680" s="24">
        <v>53390</v>
      </c>
      <c r="G680" s="24">
        <v>99970015</v>
      </c>
      <c r="H680" s="24" t="s">
        <v>391</v>
      </c>
      <c r="I680" s="24">
        <v>0</v>
      </c>
      <c r="J680" s="27"/>
    </row>
    <row r="681" spans="1:10">
      <c r="A681" s="24">
        <v>201903</v>
      </c>
      <c r="B681" s="24">
        <v>464</v>
      </c>
      <c r="C681" s="24">
        <v>15645570168</v>
      </c>
      <c r="D681" s="24">
        <v>9815120875435580</v>
      </c>
      <c r="E681" s="24">
        <v>99</v>
      </c>
      <c r="F681" s="24">
        <v>53390</v>
      </c>
      <c r="G681" s="24">
        <v>99970015</v>
      </c>
      <c r="H681" s="24" t="s">
        <v>391</v>
      </c>
      <c r="I681" s="24">
        <v>0</v>
      </c>
      <c r="J681" s="27"/>
    </row>
    <row r="682" spans="1:10">
      <c r="A682" s="24">
        <v>201903</v>
      </c>
      <c r="B682" s="24">
        <v>464</v>
      </c>
      <c r="C682" s="24">
        <v>13263569004</v>
      </c>
      <c r="D682" s="24">
        <v>9819011712101200</v>
      </c>
      <c r="E682" s="24">
        <v>99</v>
      </c>
      <c r="F682" s="24">
        <v>53390</v>
      </c>
      <c r="G682" s="24">
        <v>99970015</v>
      </c>
      <c r="H682" s="24" t="s">
        <v>391</v>
      </c>
      <c r="I682" s="24">
        <v>0</v>
      </c>
      <c r="J682" s="27"/>
    </row>
    <row r="683" spans="1:10">
      <c r="A683" s="24">
        <v>201903</v>
      </c>
      <c r="B683" s="24">
        <v>464</v>
      </c>
      <c r="C683" s="24">
        <v>13263569004</v>
      </c>
      <c r="D683" s="24">
        <v>9819011712101200</v>
      </c>
      <c r="E683" s="24">
        <v>99</v>
      </c>
      <c r="F683" s="24">
        <v>53390</v>
      </c>
      <c r="G683" s="24">
        <v>99970014</v>
      </c>
      <c r="H683" s="24" t="s">
        <v>391</v>
      </c>
      <c r="I683" s="24">
        <v>0</v>
      </c>
      <c r="J683" s="27"/>
    </row>
    <row r="684" spans="1:10">
      <c r="A684" s="24">
        <v>201903</v>
      </c>
      <c r="B684" s="24">
        <v>464</v>
      </c>
      <c r="C684" s="24">
        <v>15645570168</v>
      </c>
      <c r="D684" s="24">
        <v>9815120875435580</v>
      </c>
      <c r="E684" s="24">
        <v>99</v>
      </c>
      <c r="F684" s="24">
        <v>53390</v>
      </c>
      <c r="G684" s="24">
        <v>99970014</v>
      </c>
      <c r="H684" s="24" t="s">
        <v>391</v>
      </c>
      <c r="I684" s="24">
        <v>0</v>
      </c>
      <c r="J684" s="27"/>
    </row>
    <row r="685" spans="1:10">
      <c r="A685" s="24">
        <v>201903</v>
      </c>
      <c r="B685" s="24">
        <v>456</v>
      </c>
      <c r="C685" s="24">
        <v>15504567856</v>
      </c>
      <c r="D685" s="24">
        <v>9818080209665110</v>
      </c>
      <c r="E685" s="24">
        <v>99</v>
      </c>
      <c r="F685" s="24">
        <v>53390</v>
      </c>
      <c r="G685" s="24">
        <v>99970015</v>
      </c>
      <c r="H685" s="24" t="s">
        <v>391</v>
      </c>
      <c r="I685" s="24">
        <v>0</v>
      </c>
      <c r="J685" s="27"/>
    </row>
    <row r="686" spans="1:10">
      <c r="A686" s="24">
        <v>201903</v>
      </c>
      <c r="B686" s="24">
        <v>456</v>
      </c>
      <c r="C686" s="24">
        <v>13214668068</v>
      </c>
      <c r="D686" s="24">
        <v>9815120975450940</v>
      </c>
      <c r="E686" s="24">
        <v>99</v>
      </c>
      <c r="F686" s="24">
        <v>53390</v>
      </c>
      <c r="G686" s="24">
        <v>99970014</v>
      </c>
      <c r="H686" s="24" t="s">
        <v>391</v>
      </c>
      <c r="I686" s="24">
        <v>0</v>
      </c>
      <c r="J686" s="27"/>
    </row>
    <row r="687" spans="1:10">
      <c r="A687" s="24">
        <v>201903</v>
      </c>
      <c r="B687" s="24">
        <v>456</v>
      </c>
      <c r="C687" s="24">
        <v>13214668068</v>
      </c>
      <c r="D687" s="24">
        <v>9815120975450940</v>
      </c>
      <c r="E687" s="24">
        <v>99</v>
      </c>
      <c r="F687" s="24">
        <v>53390</v>
      </c>
      <c r="G687" s="24">
        <v>99970015</v>
      </c>
      <c r="H687" s="24" t="s">
        <v>391</v>
      </c>
      <c r="I687" s="24">
        <v>0</v>
      </c>
      <c r="J687" s="27"/>
    </row>
    <row r="688" spans="1:10">
      <c r="A688" s="24">
        <v>201903</v>
      </c>
      <c r="B688" s="24">
        <v>456</v>
      </c>
      <c r="C688" s="24">
        <v>13124560757</v>
      </c>
      <c r="D688" s="24">
        <v>9816062281952890</v>
      </c>
      <c r="E688" s="24">
        <v>99</v>
      </c>
      <c r="F688" s="24">
        <v>53390</v>
      </c>
      <c r="G688" s="24">
        <v>99970015</v>
      </c>
      <c r="H688" s="24" t="s">
        <v>391</v>
      </c>
      <c r="I688" s="24">
        <v>0</v>
      </c>
      <c r="J688" s="27"/>
    </row>
    <row r="689" spans="1:10">
      <c r="A689" s="24">
        <v>201903</v>
      </c>
      <c r="B689" s="24">
        <v>456</v>
      </c>
      <c r="C689" s="24">
        <v>13124560757</v>
      </c>
      <c r="D689" s="24">
        <v>9816062281952890</v>
      </c>
      <c r="E689" s="24">
        <v>99</v>
      </c>
      <c r="F689" s="24">
        <v>53390</v>
      </c>
      <c r="G689" s="24">
        <v>99970014</v>
      </c>
      <c r="H689" s="24" t="s">
        <v>391</v>
      </c>
      <c r="I689" s="24">
        <v>0</v>
      </c>
      <c r="J689" s="27"/>
    </row>
    <row r="690" spans="1:10">
      <c r="A690" s="24">
        <v>201903</v>
      </c>
      <c r="B690" s="24">
        <v>456</v>
      </c>
      <c r="C690" s="24">
        <v>15504567856</v>
      </c>
      <c r="D690" s="24">
        <v>9818080209665110</v>
      </c>
      <c r="E690" s="24">
        <v>99</v>
      </c>
      <c r="F690" s="24">
        <v>53390</v>
      </c>
      <c r="G690" s="24">
        <v>99970014</v>
      </c>
      <c r="H690" s="24" t="s">
        <v>391</v>
      </c>
      <c r="I690" s="24">
        <v>0</v>
      </c>
      <c r="J690" s="27"/>
    </row>
    <row r="691" spans="1:10">
      <c r="A691" s="24">
        <v>201903</v>
      </c>
      <c r="B691" s="24">
        <v>453</v>
      </c>
      <c r="C691" s="24">
        <v>13154537508</v>
      </c>
      <c r="D691" s="24">
        <v>9817073100872290</v>
      </c>
      <c r="E691" s="24">
        <v>99</v>
      </c>
      <c r="F691" s="24">
        <v>53390</v>
      </c>
      <c r="G691" s="24">
        <v>99970015</v>
      </c>
      <c r="H691" s="24" t="s">
        <v>391</v>
      </c>
      <c r="I691" s="24">
        <v>0</v>
      </c>
      <c r="J691" s="27"/>
    </row>
    <row r="692" spans="1:10">
      <c r="A692" s="24">
        <v>201904</v>
      </c>
      <c r="B692" s="24">
        <v>451</v>
      </c>
      <c r="C692" s="24">
        <v>13274509774</v>
      </c>
      <c r="D692" s="24">
        <v>9817102704234780</v>
      </c>
      <c r="E692" s="24">
        <v>99</v>
      </c>
      <c r="F692" s="24">
        <v>53390</v>
      </c>
      <c r="G692" s="24">
        <v>99970013</v>
      </c>
      <c r="H692" s="24" t="s">
        <v>391</v>
      </c>
      <c r="I692" s="24">
        <v>221100</v>
      </c>
      <c r="J692" s="27"/>
    </row>
    <row r="693" spans="1:10">
      <c r="A693" s="24">
        <v>201904</v>
      </c>
      <c r="B693" s="24">
        <v>451</v>
      </c>
      <c r="C693" s="24">
        <v>13029847190</v>
      </c>
      <c r="D693" s="24">
        <v>9817070599986310</v>
      </c>
      <c r="E693" s="24">
        <v>99</v>
      </c>
      <c r="F693" s="24">
        <v>53390</v>
      </c>
      <c r="G693" s="24">
        <v>99970016</v>
      </c>
      <c r="H693" s="24" t="s">
        <v>391</v>
      </c>
      <c r="I693" s="24">
        <v>200000</v>
      </c>
      <c r="J693" s="27"/>
    </row>
    <row r="694" spans="1:10">
      <c r="A694" s="24">
        <v>201904</v>
      </c>
      <c r="B694" s="24">
        <v>451</v>
      </c>
      <c r="C694" s="24">
        <v>13206571707</v>
      </c>
      <c r="D694" s="24">
        <v>9817090402324200</v>
      </c>
      <c r="E694" s="24">
        <v>99</v>
      </c>
      <c r="F694" s="24">
        <v>53390</v>
      </c>
      <c r="G694" s="24">
        <v>99970013</v>
      </c>
      <c r="H694" s="24" t="s">
        <v>391</v>
      </c>
      <c r="I694" s="24">
        <v>753000</v>
      </c>
      <c r="J694" s="27"/>
    </row>
    <row r="695" spans="1:10">
      <c r="A695" s="24">
        <v>201904</v>
      </c>
      <c r="B695" s="24">
        <v>451</v>
      </c>
      <c r="C695" s="24">
        <v>13206571707</v>
      </c>
      <c r="D695" s="24">
        <v>9817090402324200</v>
      </c>
      <c r="E695" s="24">
        <v>99</v>
      </c>
      <c r="F695" s="24">
        <v>53390</v>
      </c>
      <c r="G695" s="24">
        <v>99970016</v>
      </c>
      <c r="H695" s="24" t="s">
        <v>391</v>
      </c>
      <c r="I695" s="24">
        <v>3000000</v>
      </c>
      <c r="J695" s="27"/>
    </row>
    <row r="696" spans="1:10">
      <c r="A696" s="24">
        <v>201904</v>
      </c>
      <c r="B696" s="24">
        <v>451</v>
      </c>
      <c r="C696" s="24">
        <v>15546505621</v>
      </c>
      <c r="D696" s="24">
        <v>9818092610165730</v>
      </c>
      <c r="E696" s="24">
        <v>99</v>
      </c>
      <c r="F696" s="24">
        <v>53390</v>
      </c>
      <c r="G696" s="24">
        <v>99970013</v>
      </c>
      <c r="H696" s="24" t="s">
        <v>391</v>
      </c>
      <c r="I696" s="24">
        <v>1350</v>
      </c>
      <c r="J696" s="27"/>
    </row>
    <row r="697" spans="1:10">
      <c r="A697" s="24">
        <v>201904</v>
      </c>
      <c r="B697" s="24">
        <v>451</v>
      </c>
      <c r="C697" s="24">
        <v>15545540032</v>
      </c>
      <c r="D697" s="24">
        <v>101105273082804</v>
      </c>
      <c r="E697" s="24">
        <v>99</v>
      </c>
      <c r="F697" s="24">
        <v>53390</v>
      </c>
      <c r="G697" s="24">
        <v>99970013</v>
      </c>
      <c r="H697" s="24" t="s">
        <v>391</v>
      </c>
      <c r="I697" s="24">
        <v>294490</v>
      </c>
      <c r="J697" s="27"/>
    </row>
    <row r="698" spans="1:10">
      <c r="A698" s="24">
        <v>201904</v>
      </c>
      <c r="B698" s="24">
        <v>451</v>
      </c>
      <c r="C698" s="24">
        <v>15545540032</v>
      </c>
      <c r="D698" s="24">
        <v>101105273082804</v>
      </c>
      <c r="E698" s="24">
        <v>99</v>
      </c>
      <c r="F698" s="24">
        <v>53390</v>
      </c>
      <c r="G698" s="24">
        <v>99970016</v>
      </c>
      <c r="H698" s="24" t="s">
        <v>391</v>
      </c>
      <c r="I698" s="24">
        <v>400000</v>
      </c>
      <c r="J698" s="27"/>
    </row>
    <row r="699" spans="1:10">
      <c r="A699" s="24">
        <v>201904</v>
      </c>
      <c r="B699" s="24">
        <v>451</v>
      </c>
      <c r="C699" s="24">
        <v>13258679780</v>
      </c>
      <c r="D699" s="24">
        <v>9818062709427700</v>
      </c>
      <c r="E699" s="24">
        <v>99</v>
      </c>
      <c r="F699" s="24">
        <v>53390</v>
      </c>
      <c r="G699" s="24">
        <v>99970013</v>
      </c>
      <c r="H699" s="24" t="s">
        <v>391</v>
      </c>
      <c r="I699" s="24">
        <v>260610</v>
      </c>
      <c r="J699" s="27"/>
    </row>
    <row r="700" spans="1:10">
      <c r="A700" s="24">
        <v>201904</v>
      </c>
      <c r="B700" s="24">
        <v>451</v>
      </c>
      <c r="C700" s="24">
        <v>13258679780</v>
      </c>
      <c r="D700" s="24">
        <v>9818062709427700</v>
      </c>
      <c r="E700" s="24">
        <v>99</v>
      </c>
      <c r="F700" s="24">
        <v>53390</v>
      </c>
      <c r="G700" s="24">
        <v>99970016</v>
      </c>
      <c r="H700" s="24" t="s">
        <v>391</v>
      </c>
      <c r="I700" s="24">
        <v>400000</v>
      </c>
      <c r="J700" s="27"/>
    </row>
    <row r="701" spans="1:10">
      <c r="A701" s="24">
        <v>201904</v>
      </c>
      <c r="B701" s="24">
        <v>451</v>
      </c>
      <c r="C701" s="24">
        <v>13199520937</v>
      </c>
      <c r="D701" s="24">
        <v>9817092503157040</v>
      </c>
      <c r="E701" s="24">
        <v>99</v>
      </c>
      <c r="F701" s="24">
        <v>53390</v>
      </c>
      <c r="G701" s="24">
        <v>99970013</v>
      </c>
      <c r="H701" s="24" t="s">
        <v>391</v>
      </c>
      <c r="I701" s="24">
        <v>87540</v>
      </c>
      <c r="J701" s="27"/>
    </row>
    <row r="702" spans="1:10">
      <c r="A702" s="24">
        <v>201904</v>
      </c>
      <c r="B702" s="24">
        <v>451</v>
      </c>
      <c r="C702" s="24">
        <v>15561582291</v>
      </c>
      <c r="D702" s="24">
        <v>9817111604883130</v>
      </c>
      <c r="E702" s="24">
        <v>99</v>
      </c>
      <c r="F702" s="24">
        <v>53390</v>
      </c>
      <c r="G702" s="24">
        <v>99970013</v>
      </c>
      <c r="H702" s="24" t="s">
        <v>391</v>
      </c>
      <c r="I702" s="24">
        <v>3634900</v>
      </c>
      <c r="J702" s="27"/>
    </row>
    <row r="703" spans="1:10">
      <c r="A703" s="24">
        <v>201904</v>
      </c>
      <c r="B703" s="24">
        <v>453</v>
      </c>
      <c r="C703" s="24">
        <v>13029951827</v>
      </c>
      <c r="D703" s="24">
        <v>9817122005886350</v>
      </c>
      <c r="E703" s="24">
        <v>99</v>
      </c>
      <c r="F703" s="24">
        <v>53390</v>
      </c>
      <c r="G703" s="24">
        <v>99970016</v>
      </c>
      <c r="H703" s="24" t="s">
        <v>391</v>
      </c>
      <c r="I703" s="24">
        <v>100000</v>
      </c>
      <c r="J703" s="27"/>
    </row>
    <row r="704" spans="1:10">
      <c r="A704" s="24">
        <v>201904</v>
      </c>
      <c r="B704" s="24">
        <v>453</v>
      </c>
      <c r="C704" s="24">
        <v>13224639887</v>
      </c>
      <c r="D704" s="24">
        <v>9815092772833380</v>
      </c>
      <c r="E704" s="24">
        <v>99</v>
      </c>
      <c r="F704" s="24">
        <v>53390</v>
      </c>
      <c r="G704" s="24">
        <v>99970016</v>
      </c>
      <c r="H704" s="24" t="s">
        <v>391</v>
      </c>
      <c r="I704" s="24">
        <v>50000</v>
      </c>
      <c r="J704" s="27"/>
    </row>
    <row r="705" spans="1:10">
      <c r="A705" s="24">
        <v>201904</v>
      </c>
      <c r="B705" s="24">
        <v>464</v>
      </c>
      <c r="C705" s="24">
        <v>15645570168</v>
      </c>
      <c r="D705" s="24">
        <v>9815120875435580</v>
      </c>
      <c r="E705" s="24">
        <v>99</v>
      </c>
      <c r="F705" s="24">
        <v>53390</v>
      </c>
      <c r="G705" s="24">
        <v>99970016</v>
      </c>
      <c r="H705" s="24" t="s">
        <v>391</v>
      </c>
      <c r="I705" s="24">
        <v>1200000</v>
      </c>
      <c r="J705" s="27"/>
    </row>
    <row r="706" spans="1:10">
      <c r="A706" s="24">
        <v>201904</v>
      </c>
      <c r="B706" s="24">
        <v>451</v>
      </c>
      <c r="C706" s="24">
        <v>15546108519</v>
      </c>
      <c r="D706" s="24">
        <v>9816051780499110</v>
      </c>
      <c r="E706" s="24">
        <v>99</v>
      </c>
      <c r="F706" s="24">
        <v>53390</v>
      </c>
      <c r="G706" s="24">
        <v>99970013</v>
      </c>
      <c r="H706" s="24" t="s">
        <v>391</v>
      </c>
      <c r="I706" s="24">
        <v>4964330</v>
      </c>
      <c r="J706" s="27"/>
    </row>
    <row r="707" spans="1:10">
      <c r="A707" s="24">
        <v>201904</v>
      </c>
      <c r="B707" s="24">
        <v>452</v>
      </c>
      <c r="C707" s="24">
        <v>13069970854</v>
      </c>
      <c r="D707" s="24">
        <v>9816080983575180</v>
      </c>
      <c r="E707" s="24">
        <v>99</v>
      </c>
      <c r="F707" s="24">
        <v>53390</v>
      </c>
      <c r="G707" s="24">
        <v>99970016</v>
      </c>
      <c r="H707" s="24" t="s">
        <v>391</v>
      </c>
      <c r="I707" s="24">
        <v>400000</v>
      </c>
      <c r="J707" s="27"/>
    </row>
    <row r="708" spans="1:10">
      <c r="A708" s="24">
        <v>201904</v>
      </c>
      <c r="B708" s="24">
        <v>469</v>
      </c>
      <c r="C708" s="24">
        <v>13212947757</v>
      </c>
      <c r="D708" s="24">
        <v>9819040413320450</v>
      </c>
      <c r="E708" s="24">
        <v>99</v>
      </c>
      <c r="F708" s="24">
        <v>53390</v>
      </c>
      <c r="G708" s="24">
        <v>99970016</v>
      </c>
      <c r="H708" s="24" t="s">
        <v>391</v>
      </c>
      <c r="I708" s="24">
        <v>50000</v>
      </c>
      <c r="J708" s="27"/>
    </row>
    <row r="709" spans="1:10">
      <c r="A709" s="24">
        <v>201904</v>
      </c>
      <c r="B709" s="24">
        <v>469</v>
      </c>
      <c r="C709" s="24">
        <v>13212947757</v>
      </c>
      <c r="D709" s="24">
        <v>9819040413320450</v>
      </c>
      <c r="E709" s="24">
        <v>99</v>
      </c>
      <c r="F709" s="24">
        <v>53390</v>
      </c>
      <c r="G709" s="24">
        <v>99970013</v>
      </c>
      <c r="H709" s="24" t="s">
        <v>391</v>
      </c>
      <c r="I709" s="24">
        <v>29160</v>
      </c>
      <c r="J709" s="27"/>
    </row>
    <row r="710" spans="1:10">
      <c r="A710" s="24">
        <v>201904</v>
      </c>
      <c r="B710" s="24">
        <v>468</v>
      </c>
      <c r="C710" s="24">
        <v>13284683911</v>
      </c>
      <c r="D710" s="24">
        <v>9818052909082860</v>
      </c>
      <c r="E710" s="24">
        <v>99</v>
      </c>
      <c r="F710" s="24">
        <v>53390</v>
      </c>
      <c r="G710" s="24">
        <v>99970013</v>
      </c>
      <c r="H710" s="24" t="s">
        <v>391</v>
      </c>
      <c r="I710" s="24">
        <v>197900</v>
      </c>
      <c r="J710" s="27"/>
    </row>
    <row r="711" spans="1:10">
      <c r="A711" s="24">
        <v>201904</v>
      </c>
      <c r="B711" s="24">
        <v>453</v>
      </c>
      <c r="C711" s="24">
        <v>15603631425</v>
      </c>
      <c r="D711" s="24">
        <v>9816033178657030</v>
      </c>
      <c r="E711" s="24">
        <v>99</v>
      </c>
      <c r="F711" s="24">
        <v>53390</v>
      </c>
      <c r="G711" s="24">
        <v>99970016</v>
      </c>
      <c r="H711" s="24" t="s">
        <v>391</v>
      </c>
      <c r="I711" s="24">
        <v>200000</v>
      </c>
      <c r="J711" s="27"/>
    </row>
    <row r="712" spans="1:10">
      <c r="A712" s="24">
        <v>201904</v>
      </c>
      <c r="B712" s="24">
        <v>459</v>
      </c>
      <c r="C712" s="24">
        <v>13019085503</v>
      </c>
      <c r="D712" s="24">
        <v>9815102773696610</v>
      </c>
      <c r="E712" s="24">
        <v>99</v>
      </c>
      <c r="F712" s="24">
        <v>53390</v>
      </c>
      <c r="G712" s="24">
        <v>99970013</v>
      </c>
      <c r="H712" s="24" t="s">
        <v>391</v>
      </c>
      <c r="I712" s="24">
        <v>3000</v>
      </c>
      <c r="J712" s="27"/>
    </row>
    <row r="713" spans="1:10">
      <c r="A713" s="24">
        <v>201904</v>
      </c>
      <c r="B713" s="24">
        <v>459</v>
      </c>
      <c r="C713" s="24">
        <v>13019085503</v>
      </c>
      <c r="D713" s="24">
        <v>9815102773696610</v>
      </c>
      <c r="E713" s="24">
        <v>99</v>
      </c>
      <c r="F713" s="24">
        <v>53390</v>
      </c>
      <c r="G713" s="24">
        <v>99970016</v>
      </c>
      <c r="H713" s="24" t="s">
        <v>391</v>
      </c>
      <c r="I713" s="24">
        <v>400000</v>
      </c>
      <c r="J713" s="27"/>
    </row>
    <row r="714" spans="1:10">
      <c r="A714" s="24">
        <v>201904</v>
      </c>
      <c r="B714" s="24">
        <v>451</v>
      </c>
      <c r="C714" s="24">
        <v>13009803147</v>
      </c>
      <c r="D714" s="24">
        <v>9816070582524720</v>
      </c>
      <c r="E714" s="24">
        <v>99</v>
      </c>
      <c r="F714" s="24">
        <v>53390</v>
      </c>
      <c r="G714" s="24">
        <v>99970016</v>
      </c>
      <c r="H714" s="24" t="s">
        <v>391</v>
      </c>
      <c r="I714" s="24">
        <v>50000</v>
      </c>
      <c r="J714" s="27"/>
    </row>
    <row r="715" spans="1:10">
      <c r="A715" s="24">
        <v>201904</v>
      </c>
      <c r="B715" s="24">
        <v>451</v>
      </c>
      <c r="C715" s="24">
        <v>18545160373</v>
      </c>
      <c r="D715" s="24">
        <v>9819021912613540</v>
      </c>
      <c r="E715" s="24">
        <v>99</v>
      </c>
      <c r="F715" s="24">
        <v>53390</v>
      </c>
      <c r="G715" s="24">
        <v>99970016</v>
      </c>
      <c r="H715" s="24" t="s">
        <v>391</v>
      </c>
      <c r="I715" s="24">
        <v>400000</v>
      </c>
      <c r="J715" s="27"/>
    </row>
    <row r="716" spans="1:10">
      <c r="A716" s="24">
        <v>201904</v>
      </c>
      <c r="B716" s="24">
        <v>451</v>
      </c>
      <c r="C716" s="24">
        <v>13029807572</v>
      </c>
      <c r="D716" s="24">
        <v>9816020377184640</v>
      </c>
      <c r="E716" s="24">
        <v>99</v>
      </c>
      <c r="F716" s="24">
        <v>53390</v>
      </c>
      <c r="G716" s="24">
        <v>99970016</v>
      </c>
      <c r="H716" s="24" t="s">
        <v>391</v>
      </c>
      <c r="I716" s="24">
        <v>50000</v>
      </c>
      <c r="J716" s="27"/>
    </row>
    <row r="717" spans="1:10">
      <c r="A717" s="24">
        <v>201904</v>
      </c>
      <c r="B717" s="24">
        <v>459</v>
      </c>
      <c r="C717" s="24">
        <v>13199407682</v>
      </c>
      <c r="D717" s="24">
        <v>9816082584202310</v>
      </c>
      <c r="E717" s="24">
        <v>99</v>
      </c>
      <c r="F717" s="24">
        <v>53390</v>
      </c>
      <c r="G717" s="24">
        <v>99970016</v>
      </c>
      <c r="H717" s="24" t="s">
        <v>391</v>
      </c>
      <c r="I717" s="24">
        <v>100000</v>
      </c>
      <c r="J717" s="27"/>
    </row>
    <row r="718" spans="1:10">
      <c r="A718" s="24">
        <v>201904</v>
      </c>
      <c r="B718" s="24">
        <v>459</v>
      </c>
      <c r="C718" s="24">
        <v>13089069951</v>
      </c>
      <c r="D718" s="24">
        <v>9818121911530490</v>
      </c>
      <c r="E718" s="24">
        <v>99</v>
      </c>
      <c r="F718" s="24">
        <v>53390</v>
      </c>
      <c r="G718" s="24">
        <v>99970013</v>
      </c>
      <c r="H718" s="24" t="s">
        <v>391</v>
      </c>
      <c r="I718" s="24">
        <v>37900</v>
      </c>
      <c r="J718" s="27"/>
    </row>
    <row r="719" spans="1:10">
      <c r="A719" s="24">
        <v>201904</v>
      </c>
      <c r="B719" s="24">
        <v>454</v>
      </c>
      <c r="C719" s="24">
        <v>13045419356</v>
      </c>
      <c r="D719" s="24">
        <v>9818120611318680</v>
      </c>
      <c r="E719" s="24">
        <v>99</v>
      </c>
      <c r="F719" s="24">
        <v>53390</v>
      </c>
      <c r="G719" s="24">
        <v>99970016</v>
      </c>
      <c r="H719" s="24" t="s">
        <v>391</v>
      </c>
      <c r="I719" s="24">
        <v>400000</v>
      </c>
      <c r="J719" s="27"/>
    </row>
    <row r="720" spans="1:10">
      <c r="A720" s="24">
        <v>201904</v>
      </c>
      <c r="B720" s="24">
        <v>454</v>
      </c>
      <c r="C720" s="24">
        <v>15545426286</v>
      </c>
      <c r="D720" s="24">
        <v>9818102910710300</v>
      </c>
      <c r="E720" s="24">
        <v>99</v>
      </c>
      <c r="F720" s="24">
        <v>53390</v>
      </c>
      <c r="G720" s="24">
        <v>99970016</v>
      </c>
      <c r="H720" s="24" t="s">
        <v>391</v>
      </c>
      <c r="I720" s="24">
        <v>800000</v>
      </c>
      <c r="J720" s="27"/>
    </row>
    <row r="721" spans="1:10">
      <c r="A721" s="24">
        <v>201904</v>
      </c>
      <c r="B721" s="24">
        <v>452</v>
      </c>
      <c r="C721" s="24">
        <v>13089740575</v>
      </c>
      <c r="D721" s="24">
        <v>9816050980206980</v>
      </c>
      <c r="E721" s="24">
        <v>99</v>
      </c>
      <c r="F721" s="24">
        <v>53390</v>
      </c>
      <c r="G721" s="24">
        <v>99970016</v>
      </c>
      <c r="H721" s="24" t="s">
        <v>391</v>
      </c>
      <c r="I721" s="24">
        <v>50000</v>
      </c>
      <c r="J721" s="27"/>
    </row>
    <row r="722" spans="1:10">
      <c r="A722" s="24">
        <v>201904</v>
      </c>
      <c r="B722" s="24">
        <v>456</v>
      </c>
      <c r="C722" s="24">
        <v>13124560757</v>
      </c>
      <c r="D722" s="24">
        <v>9816062281952890</v>
      </c>
      <c r="E722" s="24">
        <v>99</v>
      </c>
      <c r="F722" s="24">
        <v>53390</v>
      </c>
      <c r="G722" s="24">
        <v>99970016</v>
      </c>
      <c r="H722" s="24" t="s">
        <v>391</v>
      </c>
      <c r="I722" s="24">
        <v>100000</v>
      </c>
      <c r="J722" s="27"/>
    </row>
    <row r="723" spans="1:10">
      <c r="A723" s="24">
        <v>201904</v>
      </c>
      <c r="B723" s="24">
        <v>456</v>
      </c>
      <c r="C723" s="24">
        <v>13124560757</v>
      </c>
      <c r="D723" s="24">
        <v>9816062281952890</v>
      </c>
      <c r="E723" s="24">
        <v>99</v>
      </c>
      <c r="F723" s="24">
        <v>53390</v>
      </c>
      <c r="G723" s="24">
        <v>99970013</v>
      </c>
      <c r="H723" s="24" t="s">
        <v>391</v>
      </c>
      <c r="I723" s="24">
        <v>234080</v>
      </c>
      <c r="J723" s="27"/>
    </row>
    <row r="724" spans="1:10">
      <c r="A724" s="24">
        <v>201904</v>
      </c>
      <c r="B724" s="24">
        <v>451</v>
      </c>
      <c r="C724" s="24">
        <v>15663662123</v>
      </c>
      <c r="D724" s="24">
        <v>9819040213288830</v>
      </c>
      <c r="E724" s="24">
        <v>99</v>
      </c>
      <c r="F724" s="24">
        <v>53390</v>
      </c>
      <c r="G724" s="24">
        <v>99970013</v>
      </c>
      <c r="H724" s="24" t="s">
        <v>391</v>
      </c>
      <c r="I724" s="24">
        <v>18954000</v>
      </c>
      <c r="J724" s="27"/>
    </row>
    <row r="725" spans="1:10">
      <c r="A725" s="24">
        <v>201904</v>
      </c>
      <c r="B725" s="24">
        <v>454</v>
      </c>
      <c r="C725" s="24">
        <v>15545413110</v>
      </c>
      <c r="D725" s="24">
        <v>9816011176616520</v>
      </c>
      <c r="E725" s="24">
        <v>99</v>
      </c>
      <c r="F725" s="24">
        <v>53390</v>
      </c>
      <c r="G725" s="24">
        <v>99970016</v>
      </c>
      <c r="H725" s="24" t="s">
        <v>391</v>
      </c>
      <c r="I725" s="24">
        <v>200000</v>
      </c>
      <c r="J725" s="27"/>
    </row>
    <row r="726" spans="1:10">
      <c r="A726" s="24">
        <v>201904</v>
      </c>
      <c r="B726" s="24">
        <v>456</v>
      </c>
      <c r="C726" s="24">
        <v>13214668068</v>
      </c>
      <c r="D726" s="24">
        <v>9815120975450940</v>
      </c>
      <c r="E726" s="24">
        <v>99</v>
      </c>
      <c r="F726" s="24">
        <v>53390</v>
      </c>
      <c r="G726" s="24">
        <v>99970016</v>
      </c>
      <c r="H726" s="24" t="s">
        <v>391</v>
      </c>
      <c r="I726" s="24">
        <v>50000</v>
      </c>
      <c r="J726" s="27"/>
    </row>
    <row r="727" spans="1:10">
      <c r="A727" s="24">
        <v>201904</v>
      </c>
      <c r="B727" s="24">
        <v>453</v>
      </c>
      <c r="C727" s="24">
        <v>13115536055</v>
      </c>
      <c r="D727" s="24">
        <v>9817112705162280</v>
      </c>
      <c r="E727" s="24">
        <v>99</v>
      </c>
      <c r="F727" s="24">
        <v>53390</v>
      </c>
      <c r="G727" s="24">
        <v>99970017</v>
      </c>
      <c r="H727" s="24" t="s">
        <v>391</v>
      </c>
      <c r="I727" s="24">
        <v>50000</v>
      </c>
      <c r="J727" s="27"/>
    </row>
    <row r="728" spans="1:10">
      <c r="A728" s="24">
        <v>201904</v>
      </c>
      <c r="B728" s="24">
        <v>453</v>
      </c>
      <c r="C728" s="24">
        <v>13115536055</v>
      </c>
      <c r="D728" s="24">
        <v>9817112705162280</v>
      </c>
      <c r="E728" s="24">
        <v>99</v>
      </c>
      <c r="F728" s="24">
        <v>53390</v>
      </c>
      <c r="G728" s="24">
        <v>99970016</v>
      </c>
      <c r="H728" s="24" t="s">
        <v>391</v>
      </c>
      <c r="I728" s="24">
        <v>100000</v>
      </c>
      <c r="J728" s="27"/>
    </row>
    <row r="729" spans="1:10">
      <c r="A729" s="24">
        <v>201904</v>
      </c>
      <c r="B729" s="24">
        <v>464</v>
      </c>
      <c r="C729" s="24">
        <v>13263569004</v>
      </c>
      <c r="D729" s="24">
        <v>9819011712101200</v>
      </c>
      <c r="E729" s="24">
        <v>99</v>
      </c>
      <c r="F729" s="24">
        <v>53390</v>
      </c>
      <c r="G729" s="24">
        <v>99970016</v>
      </c>
      <c r="H729" s="24" t="s">
        <v>391</v>
      </c>
      <c r="I729" s="24">
        <v>50000</v>
      </c>
      <c r="J729" s="27"/>
    </row>
    <row r="730" spans="1:10">
      <c r="A730" s="24">
        <v>201904</v>
      </c>
      <c r="B730" s="24">
        <v>453</v>
      </c>
      <c r="C730" s="24">
        <v>13114531516</v>
      </c>
      <c r="D730" s="24">
        <v>9818032308028970</v>
      </c>
      <c r="E730" s="24">
        <v>99</v>
      </c>
      <c r="F730" s="24">
        <v>53390</v>
      </c>
      <c r="G730" s="24">
        <v>99970013</v>
      </c>
      <c r="H730" s="24" t="s">
        <v>391</v>
      </c>
      <c r="I730" s="24">
        <v>1023750</v>
      </c>
      <c r="J730" s="27"/>
    </row>
    <row r="731" spans="1:10">
      <c r="A731" s="24">
        <v>201904</v>
      </c>
      <c r="B731" s="24">
        <v>451</v>
      </c>
      <c r="C731" s="24">
        <v>15663875317</v>
      </c>
      <c r="D731" s="24">
        <v>9817042897110620</v>
      </c>
      <c r="E731" s="24">
        <v>99</v>
      </c>
      <c r="F731" s="24">
        <v>53390</v>
      </c>
      <c r="G731" s="24">
        <v>99970016</v>
      </c>
      <c r="H731" s="24" t="s">
        <v>391</v>
      </c>
      <c r="I731" s="24">
        <v>400000</v>
      </c>
      <c r="J731" s="27"/>
    </row>
    <row r="732" spans="1:10">
      <c r="A732" s="24">
        <v>201904</v>
      </c>
      <c r="B732" s="24">
        <v>453</v>
      </c>
      <c r="C732" s="24">
        <v>13045340809</v>
      </c>
      <c r="D732" s="24">
        <v>9817031395108780</v>
      </c>
      <c r="E732" s="24">
        <v>99</v>
      </c>
      <c r="F732" s="24">
        <v>53390</v>
      </c>
      <c r="G732" s="24">
        <v>99970016</v>
      </c>
      <c r="H732" s="24" t="s">
        <v>391</v>
      </c>
      <c r="I732" s="24">
        <v>50000</v>
      </c>
      <c r="J732" s="27"/>
    </row>
    <row r="733" spans="1:10">
      <c r="A733" s="24">
        <v>201904</v>
      </c>
      <c r="B733" s="24">
        <v>456</v>
      </c>
      <c r="C733" s="24">
        <v>15504567856</v>
      </c>
      <c r="D733" s="24">
        <v>9818080209665110</v>
      </c>
      <c r="E733" s="24">
        <v>99</v>
      </c>
      <c r="F733" s="24">
        <v>53390</v>
      </c>
      <c r="G733" s="24">
        <v>99970016</v>
      </c>
      <c r="H733" s="24" t="s">
        <v>391</v>
      </c>
      <c r="I733" s="24">
        <v>50000</v>
      </c>
      <c r="J733" s="27"/>
    </row>
    <row r="734" spans="1:10">
      <c r="A734" s="24">
        <v>201904</v>
      </c>
      <c r="B734" s="24">
        <v>451</v>
      </c>
      <c r="C734" s="24">
        <v>15694519513</v>
      </c>
      <c r="D734" s="24">
        <v>9816101986860310</v>
      </c>
      <c r="E734" s="24">
        <v>99</v>
      </c>
      <c r="F734" s="24">
        <v>53390</v>
      </c>
      <c r="G734" s="24">
        <v>99970013</v>
      </c>
      <c r="H734" s="24" t="s">
        <v>391</v>
      </c>
      <c r="I734" s="24">
        <v>83020</v>
      </c>
      <c r="J734" s="27"/>
    </row>
    <row r="735" spans="1:10">
      <c r="A735" s="24">
        <v>201904</v>
      </c>
      <c r="B735" s="24">
        <v>451</v>
      </c>
      <c r="C735" s="24">
        <v>15694519513</v>
      </c>
      <c r="D735" s="24">
        <v>9816101986860310</v>
      </c>
      <c r="E735" s="24">
        <v>99</v>
      </c>
      <c r="F735" s="24">
        <v>53390</v>
      </c>
      <c r="G735" s="24">
        <v>99970016</v>
      </c>
      <c r="H735" s="24" t="s">
        <v>391</v>
      </c>
      <c r="I735" s="24">
        <v>800000</v>
      </c>
      <c r="J735" s="27"/>
    </row>
    <row r="736" spans="1:10">
      <c r="A736" s="24">
        <v>201904</v>
      </c>
      <c r="B736" s="24">
        <v>453</v>
      </c>
      <c r="C736" s="24">
        <v>13039700587</v>
      </c>
      <c r="D736" s="24">
        <v>9815082071689710</v>
      </c>
      <c r="E736" s="24">
        <v>99</v>
      </c>
      <c r="F736" s="24">
        <v>53390</v>
      </c>
      <c r="G736" s="24">
        <v>99970016</v>
      </c>
      <c r="H736" s="24" t="s">
        <v>391</v>
      </c>
      <c r="I736" s="24">
        <v>100000</v>
      </c>
      <c r="J736" s="27"/>
    </row>
    <row r="737" spans="1:10">
      <c r="A737" s="24">
        <v>201904</v>
      </c>
      <c r="B737" s="24">
        <v>453</v>
      </c>
      <c r="C737" s="24">
        <v>15604631379</v>
      </c>
      <c r="D737" s="24">
        <v>9816030777801050</v>
      </c>
      <c r="E737" s="24">
        <v>99</v>
      </c>
      <c r="F737" s="24">
        <v>53390</v>
      </c>
      <c r="G737" s="24">
        <v>99970016</v>
      </c>
      <c r="H737" s="24" t="s">
        <v>391</v>
      </c>
      <c r="I737" s="24">
        <v>50000</v>
      </c>
      <c r="J737" s="27"/>
    </row>
    <row r="738" spans="1:10">
      <c r="A738" s="24">
        <v>201904</v>
      </c>
      <c r="B738" s="24">
        <v>453</v>
      </c>
      <c r="C738" s="24">
        <v>13154537508</v>
      </c>
      <c r="D738" s="24">
        <v>9817073100872290</v>
      </c>
      <c r="E738" s="24">
        <v>99</v>
      </c>
      <c r="F738" s="24">
        <v>53390</v>
      </c>
      <c r="G738" s="24">
        <v>99970016</v>
      </c>
      <c r="H738" s="24" t="s">
        <v>391</v>
      </c>
      <c r="I738" s="24">
        <v>200000</v>
      </c>
      <c r="J738" s="27"/>
    </row>
    <row r="739" spans="1:10">
      <c r="A739" s="24">
        <v>201904</v>
      </c>
      <c r="B739" s="24">
        <v>457</v>
      </c>
      <c r="C739" s="24">
        <v>13039910121</v>
      </c>
      <c r="D739" s="24">
        <v>9816101786804990</v>
      </c>
      <c r="E739" s="24">
        <v>99</v>
      </c>
      <c r="F739" s="24">
        <v>53390</v>
      </c>
      <c r="G739" s="24">
        <v>99970016</v>
      </c>
      <c r="H739" s="24" t="s">
        <v>391</v>
      </c>
      <c r="I739" s="24">
        <v>50000</v>
      </c>
      <c r="J739" s="27"/>
    </row>
    <row r="740" spans="1:10">
      <c r="A740" s="24">
        <v>201904</v>
      </c>
      <c r="B740" s="24">
        <v>457</v>
      </c>
      <c r="C740" s="24">
        <v>13039910121</v>
      </c>
      <c r="D740" s="24">
        <v>9816101786804990</v>
      </c>
      <c r="E740" s="24">
        <v>99</v>
      </c>
      <c r="F740" s="24">
        <v>53390</v>
      </c>
      <c r="G740" s="24">
        <v>99970013</v>
      </c>
      <c r="H740" s="24" t="s">
        <v>391</v>
      </c>
      <c r="I740" s="24">
        <v>280620</v>
      </c>
      <c r="J740" s="27"/>
    </row>
    <row r="741" spans="1:10">
      <c r="A741" s="24">
        <v>201904</v>
      </c>
      <c r="B741" s="24">
        <v>453</v>
      </c>
      <c r="C741" s="24">
        <v>13199333621</v>
      </c>
      <c r="D741" s="24">
        <v>9818081609737780</v>
      </c>
      <c r="E741" s="24">
        <v>99</v>
      </c>
      <c r="F741" s="24">
        <v>53390</v>
      </c>
      <c r="G741" s="24">
        <v>99970016</v>
      </c>
      <c r="H741" s="24" t="s">
        <v>391</v>
      </c>
      <c r="I741" s="24">
        <v>50000</v>
      </c>
      <c r="J741" s="27"/>
    </row>
    <row r="742" spans="1:10">
      <c r="A742" s="24">
        <v>201904</v>
      </c>
      <c r="B742" s="24">
        <v>455</v>
      </c>
      <c r="C742" s="24">
        <v>13039953705</v>
      </c>
      <c r="D742" s="24">
        <v>9816053181124200</v>
      </c>
      <c r="E742" s="24">
        <v>99</v>
      </c>
      <c r="F742" s="24">
        <v>53390</v>
      </c>
      <c r="G742" s="24">
        <v>99970013</v>
      </c>
      <c r="H742" s="24" t="s">
        <v>391</v>
      </c>
      <c r="I742" s="24">
        <v>74970</v>
      </c>
      <c r="J742" s="27"/>
    </row>
    <row r="743" spans="1:10">
      <c r="A743" s="24">
        <v>201904</v>
      </c>
      <c r="B743" s="24">
        <v>455</v>
      </c>
      <c r="C743" s="24">
        <v>17604559120</v>
      </c>
      <c r="D743" s="24">
        <v>9819032013078180</v>
      </c>
      <c r="E743" s="24">
        <v>99</v>
      </c>
      <c r="F743" s="24">
        <v>53390</v>
      </c>
      <c r="G743" s="24">
        <v>99970016</v>
      </c>
      <c r="H743" s="24" t="s">
        <v>391</v>
      </c>
      <c r="I743" s="24">
        <v>50000</v>
      </c>
      <c r="J743" s="27"/>
    </row>
    <row r="744" spans="1:10">
      <c r="A744" s="24">
        <v>201904</v>
      </c>
      <c r="B744" s="24">
        <v>458</v>
      </c>
      <c r="C744" s="24">
        <v>13134583975</v>
      </c>
      <c r="D744" s="24">
        <v>9817070700066350</v>
      </c>
      <c r="E744" s="24">
        <v>99</v>
      </c>
      <c r="F744" s="24">
        <v>53390</v>
      </c>
      <c r="G744" s="24">
        <v>99970013</v>
      </c>
      <c r="H744" s="24" t="s">
        <v>391</v>
      </c>
      <c r="I744" s="24">
        <v>279400</v>
      </c>
      <c r="J744" s="27"/>
    </row>
    <row r="745" spans="1:10">
      <c r="A745" s="24">
        <v>201904</v>
      </c>
      <c r="B745" s="24">
        <v>459</v>
      </c>
      <c r="C745" s="24">
        <v>18603679568</v>
      </c>
      <c r="D745" s="24">
        <v>9815061169665820</v>
      </c>
      <c r="E745" s="24">
        <v>99</v>
      </c>
      <c r="F745" s="24">
        <v>53390</v>
      </c>
      <c r="G745" s="24">
        <v>99970016</v>
      </c>
      <c r="H745" s="24" t="s">
        <v>391</v>
      </c>
      <c r="I745" s="24">
        <v>800000</v>
      </c>
      <c r="J745" s="27"/>
    </row>
    <row r="746" spans="1:10">
      <c r="A746" s="24">
        <v>201904</v>
      </c>
      <c r="B746" s="24">
        <v>468</v>
      </c>
      <c r="C746" s="24">
        <v>15545903995</v>
      </c>
      <c r="D746" s="24">
        <v>9713042218943040</v>
      </c>
      <c r="E746" s="24">
        <v>99</v>
      </c>
      <c r="F746" s="24">
        <v>53390</v>
      </c>
      <c r="G746" s="24">
        <v>99970016</v>
      </c>
      <c r="H746" s="24" t="s">
        <v>391</v>
      </c>
      <c r="I746" s="24">
        <v>100000</v>
      </c>
      <c r="J746" s="27"/>
    </row>
    <row r="747" spans="1:10">
      <c r="A747" s="24">
        <v>201904</v>
      </c>
      <c r="B747" s="24">
        <v>452</v>
      </c>
      <c r="C747" s="24">
        <v>13114620185</v>
      </c>
      <c r="D747" s="24">
        <v>9817111404811380</v>
      </c>
      <c r="E747" s="24">
        <v>99</v>
      </c>
      <c r="F747" s="24">
        <v>53390</v>
      </c>
      <c r="G747" s="24">
        <v>99970016</v>
      </c>
      <c r="H747" s="24" t="s">
        <v>391</v>
      </c>
      <c r="I747" s="24">
        <v>800000</v>
      </c>
      <c r="J747" s="27"/>
    </row>
    <row r="748" spans="1:10">
      <c r="A748" s="24">
        <v>201904</v>
      </c>
      <c r="B748" s="24">
        <v>451</v>
      </c>
      <c r="C748" s="24">
        <v>13100874110</v>
      </c>
      <c r="D748" s="24">
        <v>100708025110887</v>
      </c>
      <c r="E748" s="24">
        <v>99</v>
      </c>
      <c r="F748" s="24">
        <v>53390</v>
      </c>
      <c r="G748" s="24">
        <v>99970013</v>
      </c>
      <c r="H748" s="24" t="s">
        <v>391</v>
      </c>
      <c r="I748" s="24">
        <v>82320</v>
      </c>
      <c r="J748" s="27"/>
    </row>
    <row r="749" spans="1:10">
      <c r="A749" s="24">
        <v>201904</v>
      </c>
      <c r="B749" s="24">
        <v>451</v>
      </c>
      <c r="C749" s="24">
        <v>13100874110</v>
      </c>
      <c r="D749" s="24">
        <v>100708025110887</v>
      </c>
      <c r="E749" s="24">
        <v>99</v>
      </c>
      <c r="F749" s="24">
        <v>53390</v>
      </c>
      <c r="G749" s="24">
        <v>99970016</v>
      </c>
      <c r="H749" s="24" t="s">
        <v>391</v>
      </c>
      <c r="I749" s="24">
        <v>800000</v>
      </c>
      <c r="J749" s="27"/>
    </row>
    <row r="750" spans="1:10">
      <c r="A750" s="24">
        <v>201904</v>
      </c>
      <c r="B750" s="24">
        <v>459</v>
      </c>
      <c r="C750" s="24">
        <v>13045491596</v>
      </c>
      <c r="D750" s="24">
        <v>9816080483443270</v>
      </c>
      <c r="E750" s="24">
        <v>99</v>
      </c>
      <c r="F750" s="24">
        <v>53390</v>
      </c>
      <c r="G750" s="24">
        <v>99970016</v>
      </c>
      <c r="H750" s="24" t="s">
        <v>391</v>
      </c>
      <c r="I750" s="24">
        <v>50000</v>
      </c>
      <c r="J750" s="27"/>
    </row>
    <row r="751" spans="1:10">
      <c r="A751" s="24">
        <v>201904</v>
      </c>
      <c r="B751" s="24">
        <v>452</v>
      </c>
      <c r="C751" s="24">
        <v>13069975019</v>
      </c>
      <c r="D751" s="24">
        <v>9817110104403400</v>
      </c>
      <c r="E751" s="24">
        <v>99</v>
      </c>
      <c r="F751" s="24">
        <v>53390</v>
      </c>
      <c r="G751" s="24">
        <v>99970017</v>
      </c>
      <c r="H751" s="24" t="s">
        <v>391</v>
      </c>
      <c r="I751" s="24">
        <v>800000</v>
      </c>
      <c r="J751" s="27"/>
    </row>
    <row r="752" spans="1:10">
      <c r="A752" s="24">
        <v>201904</v>
      </c>
      <c r="B752" s="24">
        <v>451</v>
      </c>
      <c r="C752" s="24">
        <v>13029726327</v>
      </c>
      <c r="D752" s="24">
        <v>9816031578020570</v>
      </c>
      <c r="E752" s="24">
        <v>99</v>
      </c>
      <c r="F752" s="24">
        <v>53390</v>
      </c>
      <c r="G752" s="24">
        <v>99970016</v>
      </c>
      <c r="H752" s="24" t="s">
        <v>391</v>
      </c>
      <c r="I752" s="24">
        <v>400000</v>
      </c>
      <c r="J752" s="27"/>
    </row>
    <row r="753" spans="1:10">
      <c r="A753" s="24">
        <v>201904</v>
      </c>
      <c r="B753" s="24">
        <v>451</v>
      </c>
      <c r="C753" s="24">
        <v>13029726327</v>
      </c>
      <c r="D753" s="24">
        <v>9816031578020570</v>
      </c>
      <c r="E753" s="24">
        <v>99</v>
      </c>
      <c r="F753" s="24">
        <v>53390</v>
      </c>
      <c r="G753" s="24">
        <v>99970013</v>
      </c>
      <c r="H753" s="24" t="s">
        <v>391</v>
      </c>
      <c r="I753" s="24">
        <v>405520</v>
      </c>
      <c r="J753" s="27"/>
    </row>
    <row r="754" spans="1:10">
      <c r="A754" s="24">
        <v>201904</v>
      </c>
      <c r="B754" s="24">
        <v>451</v>
      </c>
      <c r="C754" s="24">
        <v>13159878569</v>
      </c>
      <c r="D754" s="24">
        <v>9816121490305070</v>
      </c>
      <c r="E754" s="24">
        <v>99</v>
      </c>
      <c r="F754" s="24">
        <v>53390</v>
      </c>
      <c r="G754" s="24">
        <v>99970016</v>
      </c>
      <c r="H754" s="24" t="s">
        <v>391</v>
      </c>
      <c r="I754" s="24">
        <v>100000</v>
      </c>
      <c r="J754" s="27"/>
    </row>
    <row r="755" spans="1:10">
      <c r="A755" s="24">
        <v>201904</v>
      </c>
      <c r="B755" s="24">
        <v>451</v>
      </c>
      <c r="C755" s="24">
        <v>18686731760</v>
      </c>
      <c r="D755" s="24">
        <v>9818120411286670</v>
      </c>
      <c r="E755" s="24">
        <v>99</v>
      </c>
      <c r="F755" s="24">
        <v>53390</v>
      </c>
      <c r="G755" s="24">
        <v>99970016</v>
      </c>
      <c r="H755" s="24" t="s">
        <v>391</v>
      </c>
      <c r="I755" s="24">
        <v>100000</v>
      </c>
      <c r="J755" s="27"/>
    </row>
    <row r="756" spans="1:10">
      <c r="A756" s="24">
        <v>201904</v>
      </c>
      <c r="B756" s="24">
        <v>459</v>
      </c>
      <c r="C756" s="24">
        <v>13039826317</v>
      </c>
      <c r="D756" s="24">
        <v>9815102773691000</v>
      </c>
      <c r="E756" s="24">
        <v>99</v>
      </c>
      <c r="F756" s="24">
        <v>53390</v>
      </c>
      <c r="G756" s="24">
        <v>99970013</v>
      </c>
      <c r="H756" s="24" t="s">
        <v>391</v>
      </c>
      <c r="I756" s="24">
        <v>5523660</v>
      </c>
      <c r="J756" s="27"/>
    </row>
    <row r="757" spans="1:10">
      <c r="A757" s="24">
        <v>201904</v>
      </c>
      <c r="B757" s="24">
        <v>451</v>
      </c>
      <c r="C757" s="24">
        <v>18686782050</v>
      </c>
      <c r="D757" s="24">
        <v>9816121990669030</v>
      </c>
      <c r="E757" s="24">
        <v>99</v>
      </c>
      <c r="F757" s="24">
        <v>53390</v>
      </c>
      <c r="G757" s="24">
        <v>99970013</v>
      </c>
      <c r="H757" s="24" t="s">
        <v>391</v>
      </c>
      <c r="I757" s="24">
        <v>10000750</v>
      </c>
      <c r="J757" s="27"/>
    </row>
    <row r="758" spans="1:10">
      <c r="A758" s="24">
        <v>201904</v>
      </c>
      <c r="B758" s="24">
        <v>459</v>
      </c>
      <c r="C758" s="24">
        <v>13115590851</v>
      </c>
      <c r="D758" s="24">
        <v>9819031312965580</v>
      </c>
      <c r="E758" s="24">
        <v>99</v>
      </c>
      <c r="F758" s="24">
        <v>53390</v>
      </c>
      <c r="G758" s="24">
        <v>99970016</v>
      </c>
      <c r="H758" s="24" t="s">
        <v>391</v>
      </c>
      <c r="I758" s="24">
        <v>5000000</v>
      </c>
      <c r="J758" s="27"/>
    </row>
    <row r="759" spans="1:10">
      <c r="A759" s="24">
        <v>201904</v>
      </c>
      <c r="B759" s="24">
        <v>458</v>
      </c>
      <c r="C759" s="24">
        <v>13204586331</v>
      </c>
      <c r="D759" s="24">
        <v>9819032013080250</v>
      </c>
      <c r="E759" s="24">
        <v>99</v>
      </c>
      <c r="F759" s="24">
        <v>53390</v>
      </c>
      <c r="G759" s="24">
        <v>99970016</v>
      </c>
      <c r="H759" s="24" t="s">
        <v>391</v>
      </c>
      <c r="I759" s="24">
        <v>0</v>
      </c>
      <c r="J759" s="27"/>
    </row>
    <row r="760" spans="1:10">
      <c r="A760" s="24">
        <v>201904</v>
      </c>
      <c r="B760" s="24">
        <v>451</v>
      </c>
      <c r="C760" s="24">
        <v>18545819376</v>
      </c>
      <c r="D760" s="24">
        <v>9818082109759830</v>
      </c>
      <c r="E760" s="24">
        <v>99</v>
      </c>
      <c r="F760" s="24">
        <v>53390</v>
      </c>
      <c r="G760" s="24">
        <v>99970016</v>
      </c>
      <c r="H760" s="24" t="s">
        <v>391</v>
      </c>
      <c r="I760" s="24">
        <v>50000</v>
      </c>
      <c r="J760" s="27"/>
    </row>
    <row r="761" spans="1:10">
      <c r="A761" s="24">
        <v>201904</v>
      </c>
      <c r="B761" s="24">
        <v>451</v>
      </c>
      <c r="C761" s="24">
        <v>18503650524</v>
      </c>
      <c r="D761" s="24">
        <v>9817101903852550</v>
      </c>
      <c r="E761" s="24">
        <v>99</v>
      </c>
      <c r="F761" s="24">
        <v>53390</v>
      </c>
      <c r="G761" s="24">
        <v>99970016</v>
      </c>
      <c r="H761" s="24" t="s">
        <v>391</v>
      </c>
      <c r="I761" s="24">
        <v>50000</v>
      </c>
      <c r="J761" s="27"/>
    </row>
    <row r="762" spans="1:10">
      <c r="A762" s="24">
        <v>201904</v>
      </c>
      <c r="B762" s="24">
        <v>451</v>
      </c>
      <c r="C762" s="24">
        <v>18503650524</v>
      </c>
      <c r="D762" s="24">
        <v>9817101903852550</v>
      </c>
      <c r="E762" s="24">
        <v>99</v>
      </c>
      <c r="F762" s="24">
        <v>53390</v>
      </c>
      <c r="G762" s="24">
        <v>99970013</v>
      </c>
      <c r="H762" s="24" t="s">
        <v>391</v>
      </c>
      <c r="I762" s="24">
        <v>243000</v>
      </c>
      <c r="J762" s="27"/>
    </row>
    <row r="763" spans="1:10">
      <c r="A763" s="24">
        <v>201904</v>
      </c>
      <c r="B763" s="24">
        <v>451</v>
      </c>
      <c r="C763" s="24">
        <v>13115316502</v>
      </c>
      <c r="D763" s="24">
        <v>9816060881408180</v>
      </c>
      <c r="E763" s="24">
        <v>99</v>
      </c>
      <c r="F763" s="24">
        <v>53390</v>
      </c>
      <c r="G763" s="24">
        <v>99970013</v>
      </c>
      <c r="H763" s="24" t="s">
        <v>391</v>
      </c>
      <c r="I763" s="24">
        <v>336070</v>
      </c>
      <c r="J763" s="27"/>
    </row>
    <row r="764" spans="1:10">
      <c r="A764" s="24">
        <v>201904</v>
      </c>
      <c r="B764" s="24">
        <v>451</v>
      </c>
      <c r="C764" s="24">
        <v>13115316502</v>
      </c>
      <c r="D764" s="24">
        <v>9816060881408180</v>
      </c>
      <c r="E764" s="24">
        <v>99</v>
      </c>
      <c r="F764" s="24">
        <v>53390</v>
      </c>
      <c r="G764" s="24">
        <v>99970016</v>
      </c>
      <c r="H764" s="24" t="s">
        <v>391</v>
      </c>
      <c r="I764" s="24">
        <v>400000</v>
      </c>
      <c r="J764" s="27"/>
    </row>
    <row r="765" spans="1:10">
      <c r="A765" s="24">
        <v>201904</v>
      </c>
      <c r="B765" s="24">
        <v>451</v>
      </c>
      <c r="C765" s="24">
        <v>15546624210</v>
      </c>
      <c r="D765" s="24">
        <v>9816090684827010</v>
      </c>
      <c r="E765" s="24">
        <v>99</v>
      </c>
      <c r="F765" s="24">
        <v>53390</v>
      </c>
      <c r="G765" s="24">
        <v>99970013</v>
      </c>
      <c r="H765" s="24" t="s">
        <v>391</v>
      </c>
      <c r="I765" s="24">
        <v>0</v>
      </c>
      <c r="J765" s="27"/>
    </row>
    <row r="766" spans="1:10">
      <c r="A766" s="24">
        <v>201904</v>
      </c>
      <c r="B766" s="24">
        <v>459</v>
      </c>
      <c r="C766" s="24">
        <v>13089030281</v>
      </c>
      <c r="D766" s="24">
        <v>9816090184561740</v>
      </c>
      <c r="E766" s="24">
        <v>99</v>
      </c>
      <c r="F766" s="24">
        <v>53390</v>
      </c>
      <c r="G766" s="24">
        <v>99970016</v>
      </c>
      <c r="H766" s="24" t="s">
        <v>391</v>
      </c>
      <c r="I766" s="24">
        <v>400000</v>
      </c>
      <c r="J766" s="27"/>
    </row>
    <row r="767" spans="1:10">
      <c r="A767" s="24">
        <v>201904</v>
      </c>
      <c r="B767" s="24">
        <v>451</v>
      </c>
      <c r="C767" s="24">
        <v>18603662037</v>
      </c>
      <c r="D767" s="24">
        <v>9819021912613610</v>
      </c>
      <c r="E767" s="24">
        <v>99</v>
      </c>
      <c r="F767" s="24">
        <v>53390</v>
      </c>
      <c r="G767" s="24">
        <v>99970013</v>
      </c>
      <c r="H767" s="24" t="s">
        <v>391</v>
      </c>
      <c r="I767" s="24">
        <v>196320</v>
      </c>
      <c r="J767" s="27"/>
    </row>
    <row r="768" spans="1:10">
      <c r="A768" s="24">
        <v>201904</v>
      </c>
      <c r="B768" s="24">
        <v>451</v>
      </c>
      <c r="C768" s="24">
        <v>18603662037</v>
      </c>
      <c r="D768" s="24">
        <v>9819021912613610</v>
      </c>
      <c r="E768" s="24">
        <v>99</v>
      </c>
      <c r="F768" s="24">
        <v>53390</v>
      </c>
      <c r="G768" s="24">
        <v>99970016</v>
      </c>
      <c r="H768" s="24" t="s">
        <v>391</v>
      </c>
      <c r="I768" s="24">
        <v>100000</v>
      </c>
      <c r="J768" s="27"/>
    </row>
    <row r="769" spans="1:10">
      <c r="A769" s="24">
        <v>201904</v>
      </c>
      <c r="B769" s="24">
        <v>451</v>
      </c>
      <c r="C769" s="24">
        <v>15545989935</v>
      </c>
      <c r="D769" s="24">
        <v>9818020507244950</v>
      </c>
      <c r="E769" s="24">
        <v>99</v>
      </c>
      <c r="F769" s="24">
        <v>53390</v>
      </c>
      <c r="G769" s="24">
        <v>99970013</v>
      </c>
      <c r="H769" s="24" t="s">
        <v>391</v>
      </c>
      <c r="I769" s="24">
        <v>584390</v>
      </c>
      <c r="J769" s="27"/>
    </row>
    <row r="770" spans="1:10">
      <c r="A770" s="24">
        <v>201904</v>
      </c>
      <c r="B770" s="24">
        <v>453</v>
      </c>
      <c r="C770" s="24">
        <v>13091817991</v>
      </c>
      <c r="D770" s="24">
        <v>9817051097632800</v>
      </c>
      <c r="E770" s="24">
        <v>99</v>
      </c>
      <c r="F770" s="24">
        <v>53390</v>
      </c>
      <c r="G770" s="24">
        <v>99970016</v>
      </c>
      <c r="H770" s="24" t="s">
        <v>391</v>
      </c>
      <c r="I770" s="24">
        <v>50000</v>
      </c>
      <c r="J770" s="27"/>
    </row>
    <row r="771" spans="1:10">
      <c r="A771" s="24">
        <v>201904</v>
      </c>
      <c r="B771" s="24">
        <v>453</v>
      </c>
      <c r="C771" s="24">
        <v>13029885857</v>
      </c>
      <c r="D771" s="24">
        <v>9818061409297160</v>
      </c>
      <c r="E771" s="24">
        <v>99</v>
      </c>
      <c r="F771" s="24">
        <v>53390</v>
      </c>
      <c r="G771" s="24">
        <v>99970013</v>
      </c>
      <c r="H771" s="24" t="s">
        <v>391</v>
      </c>
      <c r="I771" s="24">
        <v>29400</v>
      </c>
      <c r="J771" s="27"/>
    </row>
    <row r="772" spans="1:10">
      <c r="A772" s="24">
        <v>201904</v>
      </c>
      <c r="B772" s="24">
        <v>451</v>
      </c>
      <c r="C772" s="24">
        <v>13212810172</v>
      </c>
      <c r="D772" s="24">
        <v>9818112711173660</v>
      </c>
      <c r="E772" s="24">
        <v>99</v>
      </c>
      <c r="F772" s="24">
        <v>53390</v>
      </c>
      <c r="G772" s="24">
        <v>99970013</v>
      </c>
      <c r="H772" s="24" t="s">
        <v>391</v>
      </c>
      <c r="I772" s="24">
        <v>412480</v>
      </c>
      <c r="J772" s="27"/>
    </row>
    <row r="773" spans="1:10">
      <c r="A773" s="24">
        <v>201904</v>
      </c>
      <c r="B773" s="24">
        <v>459</v>
      </c>
      <c r="C773" s="24">
        <v>13298771513</v>
      </c>
      <c r="D773" s="24">
        <v>9817051997964000</v>
      </c>
      <c r="E773" s="24">
        <v>99</v>
      </c>
      <c r="F773" s="24">
        <v>53390</v>
      </c>
      <c r="G773" s="24">
        <v>99970013</v>
      </c>
      <c r="H773" s="24" t="s">
        <v>391</v>
      </c>
      <c r="I773" s="24">
        <v>610231350</v>
      </c>
      <c r="J773" s="27"/>
    </row>
    <row r="774" spans="1:10">
      <c r="A774" s="24">
        <v>201904</v>
      </c>
      <c r="B774" s="24">
        <v>455</v>
      </c>
      <c r="C774" s="24">
        <v>15545554134</v>
      </c>
      <c r="D774" s="24">
        <v>9818112711175600</v>
      </c>
      <c r="E774" s="24">
        <v>99</v>
      </c>
      <c r="F774" s="24">
        <v>53390</v>
      </c>
      <c r="G774" s="24">
        <v>99970016</v>
      </c>
      <c r="H774" s="24" t="s">
        <v>391</v>
      </c>
      <c r="I774" s="24">
        <v>50000</v>
      </c>
      <c r="J774" s="27"/>
    </row>
    <row r="775" spans="1:10">
      <c r="A775" s="24">
        <v>201904</v>
      </c>
      <c r="B775" s="24">
        <v>452</v>
      </c>
      <c r="C775" s="24">
        <v>13136637193</v>
      </c>
      <c r="D775" s="24">
        <v>9818061309282880</v>
      </c>
      <c r="E775" s="24">
        <v>99</v>
      </c>
      <c r="F775" s="24">
        <v>53390</v>
      </c>
      <c r="G775" s="24">
        <v>99970016</v>
      </c>
      <c r="H775" s="24" t="s">
        <v>391</v>
      </c>
      <c r="I775" s="24">
        <v>100000</v>
      </c>
      <c r="J775" s="27"/>
    </row>
    <row r="776" spans="1:10">
      <c r="A776" s="24">
        <v>201904</v>
      </c>
      <c r="B776" s="24">
        <v>454</v>
      </c>
      <c r="C776" s="24">
        <v>15663020339</v>
      </c>
      <c r="D776" s="24">
        <v>9818121811517530</v>
      </c>
      <c r="E776" s="24">
        <v>99</v>
      </c>
      <c r="F776" s="24">
        <v>53390</v>
      </c>
      <c r="G776" s="24">
        <v>99970013</v>
      </c>
      <c r="H776" s="24" t="s">
        <v>391</v>
      </c>
      <c r="I776" s="24">
        <v>65660</v>
      </c>
      <c r="J776" s="27"/>
    </row>
    <row r="777" spans="1:10">
      <c r="A777" s="24">
        <v>201904</v>
      </c>
      <c r="B777" s="24">
        <v>451</v>
      </c>
      <c r="C777" s="24">
        <v>13125911397</v>
      </c>
      <c r="D777" s="24">
        <v>9816032178221190</v>
      </c>
      <c r="E777" s="24">
        <v>99</v>
      </c>
      <c r="F777" s="24">
        <v>53390</v>
      </c>
      <c r="G777" s="24">
        <v>99970013</v>
      </c>
      <c r="H777" s="24" t="s">
        <v>391</v>
      </c>
      <c r="I777" s="24">
        <v>49680</v>
      </c>
      <c r="J777" s="27"/>
    </row>
    <row r="778" spans="1:10">
      <c r="A778" s="24">
        <v>201904</v>
      </c>
      <c r="B778" s="24">
        <v>459</v>
      </c>
      <c r="C778" s="24">
        <v>18644020869</v>
      </c>
      <c r="D778" s="24">
        <v>9815101373262960</v>
      </c>
      <c r="E778" s="24">
        <v>99</v>
      </c>
      <c r="F778" s="24">
        <v>53390</v>
      </c>
      <c r="G778" s="24">
        <v>99970016</v>
      </c>
      <c r="H778" s="24" t="s">
        <v>391</v>
      </c>
      <c r="I778" s="24">
        <v>1200000</v>
      </c>
      <c r="J778" s="27"/>
    </row>
    <row r="779" spans="1:10">
      <c r="A779" s="24">
        <v>201904</v>
      </c>
      <c r="B779" s="24">
        <v>451</v>
      </c>
      <c r="C779" s="24">
        <v>15546405596</v>
      </c>
      <c r="D779" s="24">
        <v>9817032495617800</v>
      </c>
      <c r="E779" s="24">
        <v>99</v>
      </c>
      <c r="F779" s="24">
        <v>53390</v>
      </c>
      <c r="G779" s="24">
        <v>99970016</v>
      </c>
      <c r="H779" s="24" t="s">
        <v>391</v>
      </c>
      <c r="I779" s="24">
        <v>800000</v>
      </c>
      <c r="J779" s="27"/>
    </row>
    <row r="780" spans="1:10">
      <c r="A780" s="24">
        <v>201904</v>
      </c>
      <c r="B780" s="24">
        <v>451</v>
      </c>
      <c r="C780" s="24">
        <v>15546513417</v>
      </c>
      <c r="D780" s="24">
        <v>9817041396528570</v>
      </c>
      <c r="E780" s="24">
        <v>99</v>
      </c>
      <c r="F780" s="24">
        <v>53390</v>
      </c>
      <c r="G780" s="24">
        <v>99970013</v>
      </c>
      <c r="H780" s="24" t="s">
        <v>391</v>
      </c>
      <c r="I780" s="24">
        <v>6742500</v>
      </c>
      <c r="J780" s="27"/>
    </row>
    <row r="781" spans="1:10">
      <c r="A781" s="24">
        <v>201904</v>
      </c>
      <c r="B781" s="24">
        <v>451</v>
      </c>
      <c r="C781" s="24">
        <v>18503632002</v>
      </c>
      <c r="D781" s="24">
        <v>9818070609518100</v>
      </c>
      <c r="E781" s="24">
        <v>99</v>
      </c>
      <c r="F781" s="24">
        <v>53390</v>
      </c>
      <c r="G781" s="24">
        <v>99970013</v>
      </c>
      <c r="H781" s="24" t="s">
        <v>391</v>
      </c>
      <c r="I781" s="24">
        <v>62480</v>
      </c>
      <c r="J781" s="27"/>
    </row>
    <row r="782" spans="1:10">
      <c r="A782" s="24">
        <v>201904</v>
      </c>
      <c r="B782" s="24">
        <v>451</v>
      </c>
      <c r="C782" s="24">
        <v>18503632002</v>
      </c>
      <c r="D782" s="24">
        <v>9818070609518100</v>
      </c>
      <c r="E782" s="24">
        <v>99</v>
      </c>
      <c r="F782" s="24">
        <v>53390</v>
      </c>
      <c r="G782" s="24">
        <v>99970016</v>
      </c>
      <c r="H782" s="24" t="s">
        <v>391</v>
      </c>
      <c r="I782" s="24">
        <v>100000</v>
      </c>
      <c r="J782" s="27"/>
    </row>
    <row r="783" spans="1:10">
      <c r="A783" s="24">
        <v>201904</v>
      </c>
      <c r="B783" s="24">
        <v>451</v>
      </c>
      <c r="C783" s="24">
        <v>13054281568</v>
      </c>
      <c r="D783" s="24">
        <v>9815112074902200</v>
      </c>
      <c r="E783" s="24">
        <v>99</v>
      </c>
      <c r="F783" s="24">
        <v>53390</v>
      </c>
      <c r="G783" s="24">
        <v>99970013</v>
      </c>
      <c r="H783" s="24" t="s">
        <v>391</v>
      </c>
      <c r="I783" s="24">
        <v>227080</v>
      </c>
      <c r="J783" s="27"/>
    </row>
    <row r="784" spans="1:10">
      <c r="A784" s="24">
        <v>201904</v>
      </c>
      <c r="B784" s="24">
        <v>458</v>
      </c>
      <c r="C784" s="24">
        <v>13089625051</v>
      </c>
      <c r="D784" s="24">
        <v>9816040178686730</v>
      </c>
      <c r="E784" s="24">
        <v>99</v>
      </c>
      <c r="F784" s="24">
        <v>53390</v>
      </c>
      <c r="G784" s="24">
        <v>99970016</v>
      </c>
      <c r="H784" s="24" t="s">
        <v>391</v>
      </c>
      <c r="I784" s="24">
        <v>50000</v>
      </c>
      <c r="J784" s="27"/>
    </row>
    <row r="785" spans="1:10">
      <c r="A785" s="24">
        <v>201904</v>
      </c>
      <c r="B785" s="24">
        <v>458</v>
      </c>
      <c r="C785" s="24">
        <v>13089625051</v>
      </c>
      <c r="D785" s="24">
        <v>9816040178686730</v>
      </c>
      <c r="E785" s="24">
        <v>99</v>
      </c>
      <c r="F785" s="24">
        <v>53390</v>
      </c>
      <c r="G785" s="24">
        <v>99970013</v>
      </c>
      <c r="H785" s="24" t="s">
        <v>391</v>
      </c>
      <c r="I785" s="24">
        <v>22050</v>
      </c>
      <c r="J785" s="27"/>
    </row>
    <row r="786" spans="1:10">
      <c r="A786" s="24">
        <v>201904</v>
      </c>
      <c r="B786" s="24">
        <v>451</v>
      </c>
      <c r="C786" s="24">
        <v>15561563870</v>
      </c>
      <c r="D786" s="24">
        <v>9816092685848590</v>
      </c>
      <c r="E786" s="24">
        <v>99</v>
      </c>
      <c r="F786" s="24">
        <v>53390</v>
      </c>
      <c r="G786" s="24">
        <v>99970016</v>
      </c>
      <c r="H786" s="24" t="s">
        <v>391</v>
      </c>
      <c r="I786" s="24">
        <v>50000</v>
      </c>
      <c r="J786" s="27"/>
    </row>
    <row r="787" spans="1:10">
      <c r="A787" s="24">
        <v>201904</v>
      </c>
      <c r="B787" s="24">
        <v>451</v>
      </c>
      <c r="C787" s="24">
        <v>18504609615</v>
      </c>
      <c r="D787" s="24">
        <v>9819013012298520</v>
      </c>
      <c r="E787" s="24">
        <v>99</v>
      </c>
      <c r="F787" s="24">
        <v>53390</v>
      </c>
      <c r="G787" s="24">
        <v>99970013</v>
      </c>
      <c r="H787" s="24" t="s">
        <v>391</v>
      </c>
      <c r="I787" s="24">
        <v>1640650</v>
      </c>
      <c r="J787" s="27"/>
    </row>
    <row r="788" spans="1:10">
      <c r="A788" s="24">
        <v>201904</v>
      </c>
      <c r="B788" s="24">
        <v>459</v>
      </c>
      <c r="C788" s="24">
        <v>13029836886</v>
      </c>
      <c r="D788" s="24">
        <v>9816040178713340</v>
      </c>
      <c r="E788" s="24">
        <v>99</v>
      </c>
      <c r="F788" s="24">
        <v>53390</v>
      </c>
      <c r="G788" s="24">
        <v>99970016</v>
      </c>
      <c r="H788" s="24" t="s">
        <v>391</v>
      </c>
      <c r="I788" s="24">
        <v>400000</v>
      </c>
      <c r="J788" s="27"/>
    </row>
    <row r="789" spans="1:10">
      <c r="A789" s="24">
        <v>201904</v>
      </c>
      <c r="B789" s="24">
        <v>452</v>
      </c>
      <c r="C789" s="24">
        <v>13100920367</v>
      </c>
      <c r="D789" s="24">
        <v>9817101203658730</v>
      </c>
      <c r="E789" s="24">
        <v>99</v>
      </c>
      <c r="F789" s="24">
        <v>53390</v>
      </c>
      <c r="G789" s="24">
        <v>99970013</v>
      </c>
      <c r="H789" s="24" t="s">
        <v>391</v>
      </c>
      <c r="I789" s="24">
        <v>826200</v>
      </c>
      <c r="J789" s="27"/>
    </row>
    <row r="790" spans="1:10">
      <c r="A790" s="24">
        <v>201904</v>
      </c>
      <c r="B790" s="24">
        <v>453</v>
      </c>
      <c r="C790" s="24">
        <v>13114536307</v>
      </c>
      <c r="D790" s="24">
        <v>9818041608460560</v>
      </c>
      <c r="E790" s="24">
        <v>99</v>
      </c>
      <c r="F790" s="24">
        <v>53390</v>
      </c>
      <c r="G790" s="24">
        <v>99970013</v>
      </c>
      <c r="H790" s="24" t="s">
        <v>391</v>
      </c>
      <c r="I790" s="24">
        <v>228410</v>
      </c>
      <c r="J790" s="27"/>
    </row>
    <row r="791" spans="1:10">
      <c r="A791" s="24">
        <v>201904</v>
      </c>
      <c r="B791" s="24">
        <v>453</v>
      </c>
      <c r="C791" s="24">
        <v>13114635996</v>
      </c>
      <c r="D791" s="24">
        <v>9818032808113570</v>
      </c>
      <c r="E791" s="24">
        <v>99</v>
      </c>
      <c r="F791" s="24">
        <v>53390</v>
      </c>
      <c r="G791" s="24">
        <v>99970013</v>
      </c>
      <c r="H791" s="24" t="s">
        <v>391</v>
      </c>
      <c r="I791" s="24">
        <v>1260</v>
      </c>
      <c r="J791" s="27"/>
    </row>
    <row r="792" spans="1:10">
      <c r="A792" s="24">
        <v>201904</v>
      </c>
      <c r="B792" s="24">
        <v>451</v>
      </c>
      <c r="C792" s="24">
        <v>13199530121</v>
      </c>
      <c r="D792" s="24">
        <v>9817080901204490</v>
      </c>
      <c r="E792" s="24">
        <v>99</v>
      </c>
      <c r="F792" s="24">
        <v>53390</v>
      </c>
      <c r="G792" s="24">
        <v>99970016</v>
      </c>
      <c r="H792" s="24" t="s">
        <v>391</v>
      </c>
      <c r="I792" s="24">
        <v>100000</v>
      </c>
      <c r="J792" s="27"/>
    </row>
    <row r="793" spans="1:10">
      <c r="A793" s="24">
        <v>201904</v>
      </c>
      <c r="B793" s="24">
        <v>451</v>
      </c>
      <c r="C793" s="24">
        <v>13199530121</v>
      </c>
      <c r="D793" s="24">
        <v>9817080901204490</v>
      </c>
      <c r="E793" s="24">
        <v>99</v>
      </c>
      <c r="F793" s="24">
        <v>53390</v>
      </c>
      <c r="G793" s="24">
        <v>99970013</v>
      </c>
      <c r="H793" s="24" t="s">
        <v>391</v>
      </c>
      <c r="I793" s="24">
        <v>450080</v>
      </c>
      <c r="J793" s="27"/>
    </row>
    <row r="794" spans="1:10">
      <c r="A794" s="24">
        <v>201904</v>
      </c>
      <c r="B794" s="24">
        <v>458</v>
      </c>
      <c r="C794" s="24">
        <v>13204580405</v>
      </c>
      <c r="D794" s="24">
        <v>9818102610666770</v>
      </c>
      <c r="E794" s="24">
        <v>99</v>
      </c>
      <c r="F794" s="24">
        <v>53390</v>
      </c>
      <c r="G794" s="24">
        <v>99970016</v>
      </c>
      <c r="H794" s="24" t="s">
        <v>391</v>
      </c>
      <c r="I794" s="24">
        <v>100000</v>
      </c>
      <c r="J794" s="27"/>
    </row>
    <row r="795" spans="1:10">
      <c r="A795" s="24">
        <v>201904</v>
      </c>
      <c r="B795" s="24">
        <v>451</v>
      </c>
      <c r="C795" s="24">
        <v>15636160874</v>
      </c>
      <c r="D795" s="24">
        <v>9816061381580380</v>
      </c>
      <c r="E795" s="24">
        <v>99</v>
      </c>
      <c r="F795" s="24">
        <v>53390</v>
      </c>
      <c r="G795" s="24">
        <v>99970016</v>
      </c>
      <c r="H795" s="24" t="s">
        <v>391</v>
      </c>
      <c r="I795" s="24">
        <v>400000</v>
      </c>
      <c r="J795" s="27"/>
    </row>
    <row r="796" spans="1:10">
      <c r="A796" s="24">
        <v>201904</v>
      </c>
      <c r="B796" s="24">
        <v>459</v>
      </c>
      <c r="C796" s="24">
        <v>13136808826</v>
      </c>
      <c r="D796" s="24">
        <v>9819041513494340</v>
      </c>
      <c r="E796" s="24">
        <v>99</v>
      </c>
      <c r="F796" s="24">
        <v>53390</v>
      </c>
      <c r="G796" s="24">
        <v>99970016</v>
      </c>
      <c r="H796" s="24" t="s">
        <v>391</v>
      </c>
      <c r="I796" s="24">
        <v>400000</v>
      </c>
      <c r="J796" s="27"/>
    </row>
    <row r="797" spans="1:10">
      <c r="A797" s="24">
        <v>201904</v>
      </c>
      <c r="B797" s="24">
        <v>468</v>
      </c>
      <c r="C797" s="24">
        <v>13284683911</v>
      </c>
      <c r="D797" s="24">
        <v>9818052909082860</v>
      </c>
      <c r="E797" s="24">
        <v>99</v>
      </c>
      <c r="F797" s="24">
        <v>53390</v>
      </c>
      <c r="G797" s="24">
        <v>99970014</v>
      </c>
      <c r="H797" s="24" t="s">
        <v>391</v>
      </c>
      <c r="I797" s="24">
        <v>0</v>
      </c>
      <c r="J797" s="27"/>
    </row>
    <row r="798" spans="1:10">
      <c r="A798" s="24">
        <v>201904</v>
      </c>
      <c r="B798" s="24">
        <v>468</v>
      </c>
      <c r="C798" s="24">
        <v>13284683911</v>
      </c>
      <c r="D798" s="24">
        <v>9818052909082860</v>
      </c>
      <c r="E798" s="24">
        <v>99</v>
      </c>
      <c r="F798" s="24">
        <v>53390</v>
      </c>
      <c r="G798" s="24">
        <v>99970015</v>
      </c>
      <c r="H798" s="24" t="s">
        <v>391</v>
      </c>
      <c r="I798" s="24">
        <v>0</v>
      </c>
      <c r="J798" s="27"/>
    </row>
    <row r="799" spans="1:10">
      <c r="A799" s="24">
        <v>201904</v>
      </c>
      <c r="B799" s="24">
        <v>469</v>
      </c>
      <c r="C799" s="24">
        <v>13212947757</v>
      </c>
      <c r="D799" s="24">
        <v>9819040413320450</v>
      </c>
      <c r="E799" s="24">
        <v>99</v>
      </c>
      <c r="F799" s="24">
        <v>53390</v>
      </c>
      <c r="G799" s="24">
        <v>99970014</v>
      </c>
      <c r="H799" s="24" t="s">
        <v>391</v>
      </c>
      <c r="I799" s="24">
        <v>0</v>
      </c>
      <c r="J799" s="27"/>
    </row>
    <row r="800" spans="1:10">
      <c r="A800" s="24">
        <v>201904</v>
      </c>
      <c r="B800" s="24">
        <v>469</v>
      </c>
      <c r="C800" s="24">
        <v>13212947757</v>
      </c>
      <c r="D800" s="24">
        <v>9819040413320450</v>
      </c>
      <c r="E800" s="24">
        <v>99</v>
      </c>
      <c r="F800" s="24">
        <v>53390</v>
      </c>
      <c r="G800" s="24">
        <v>99970015</v>
      </c>
      <c r="H800" s="24" t="s">
        <v>391</v>
      </c>
      <c r="I800" s="24">
        <v>0</v>
      </c>
      <c r="J800" s="27"/>
    </row>
    <row r="801" spans="1:10">
      <c r="A801" s="24">
        <v>201904</v>
      </c>
      <c r="B801" s="24">
        <v>454</v>
      </c>
      <c r="C801" s="24">
        <v>15663020339</v>
      </c>
      <c r="D801" s="24">
        <v>9818121811517530</v>
      </c>
      <c r="E801" s="24">
        <v>99</v>
      </c>
      <c r="F801" s="24">
        <v>53390</v>
      </c>
      <c r="G801" s="24">
        <v>99970014</v>
      </c>
      <c r="H801" s="24" t="s">
        <v>391</v>
      </c>
      <c r="I801" s="24">
        <v>0</v>
      </c>
      <c r="J801" s="27"/>
    </row>
    <row r="802" spans="1:10">
      <c r="A802" s="24">
        <v>201904</v>
      </c>
      <c r="B802" s="24">
        <v>454</v>
      </c>
      <c r="C802" s="24">
        <v>15663020339</v>
      </c>
      <c r="D802" s="24">
        <v>9818121811517530</v>
      </c>
      <c r="E802" s="24">
        <v>99</v>
      </c>
      <c r="F802" s="24">
        <v>53390</v>
      </c>
      <c r="G802" s="24">
        <v>99970015</v>
      </c>
      <c r="H802" s="24" t="s">
        <v>391</v>
      </c>
      <c r="I802" s="24">
        <v>0</v>
      </c>
      <c r="J802" s="27"/>
    </row>
    <row r="803" spans="1:10">
      <c r="A803" s="24">
        <v>201904</v>
      </c>
      <c r="B803" s="24">
        <v>454</v>
      </c>
      <c r="C803" s="24">
        <v>15545426286</v>
      </c>
      <c r="D803" s="24">
        <v>9818102910710300</v>
      </c>
      <c r="E803" s="24">
        <v>99</v>
      </c>
      <c r="F803" s="24">
        <v>53390</v>
      </c>
      <c r="G803" s="24">
        <v>99970014</v>
      </c>
      <c r="H803" s="24" t="s">
        <v>391</v>
      </c>
      <c r="I803" s="24">
        <v>0</v>
      </c>
      <c r="J803" s="27"/>
    </row>
    <row r="804" spans="1:10">
      <c r="A804" s="24">
        <v>201904</v>
      </c>
      <c r="B804" s="24">
        <v>454</v>
      </c>
      <c r="C804" s="24">
        <v>15545426286</v>
      </c>
      <c r="D804" s="24">
        <v>9818102910710300</v>
      </c>
      <c r="E804" s="24">
        <v>99</v>
      </c>
      <c r="F804" s="24">
        <v>53390</v>
      </c>
      <c r="G804" s="24">
        <v>99970015</v>
      </c>
      <c r="H804" s="24" t="s">
        <v>391</v>
      </c>
      <c r="I804" s="24">
        <v>0</v>
      </c>
      <c r="J804" s="27"/>
    </row>
    <row r="805" spans="1:10">
      <c r="A805" s="24">
        <v>201904</v>
      </c>
      <c r="B805" s="24">
        <v>454</v>
      </c>
      <c r="C805" s="24">
        <v>13045419356</v>
      </c>
      <c r="D805" s="24">
        <v>9818120611318680</v>
      </c>
      <c r="E805" s="24">
        <v>99</v>
      </c>
      <c r="F805" s="24">
        <v>53390</v>
      </c>
      <c r="G805" s="24">
        <v>99970015</v>
      </c>
      <c r="H805" s="24" t="s">
        <v>391</v>
      </c>
      <c r="I805" s="24">
        <v>0</v>
      </c>
      <c r="J805" s="27"/>
    </row>
    <row r="806" spans="1:10">
      <c r="A806" s="24">
        <v>201904</v>
      </c>
      <c r="B806" s="24">
        <v>454</v>
      </c>
      <c r="C806" s="24">
        <v>13045419356</v>
      </c>
      <c r="D806" s="24">
        <v>9818120611318680</v>
      </c>
      <c r="E806" s="24">
        <v>99</v>
      </c>
      <c r="F806" s="24">
        <v>53390</v>
      </c>
      <c r="G806" s="24">
        <v>99970014</v>
      </c>
      <c r="H806" s="24" t="s">
        <v>391</v>
      </c>
      <c r="I806" s="24">
        <v>0</v>
      </c>
      <c r="J806" s="27"/>
    </row>
    <row r="807" spans="1:10">
      <c r="A807" s="24">
        <v>201904</v>
      </c>
      <c r="B807" s="24">
        <v>452</v>
      </c>
      <c r="C807" s="24">
        <v>13114620185</v>
      </c>
      <c r="D807" s="24">
        <v>9817111404811380</v>
      </c>
      <c r="E807" s="24">
        <v>99</v>
      </c>
      <c r="F807" s="24">
        <v>53390</v>
      </c>
      <c r="G807" s="24">
        <v>99970015</v>
      </c>
      <c r="H807" s="24" t="s">
        <v>391</v>
      </c>
      <c r="I807" s="24">
        <v>0</v>
      </c>
      <c r="J807" s="27"/>
    </row>
    <row r="808" spans="1:10">
      <c r="A808" s="24">
        <v>201904</v>
      </c>
      <c r="B808" s="24">
        <v>452</v>
      </c>
      <c r="C808" s="24">
        <v>13089740575</v>
      </c>
      <c r="D808" s="24">
        <v>9816050980206980</v>
      </c>
      <c r="E808" s="24">
        <v>99</v>
      </c>
      <c r="F808" s="24">
        <v>53390</v>
      </c>
      <c r="G808" s="24">
        <v>99970014</v>
      </c>
      <c r="H808" s="24" t="s">
        <v>391</v>
      </c>
      <c r="I808" s="24">
        <v>0</v>
      </c>
      <c r="J808" s="27"/>
    </row>
    <row r="809" spans="1:10">
      <c r="A809" s="24">
        <v>201904</v>
      </c>
      <c r="B809" s="24">
        <v>452</v>
      </c>
      <c r="C809" s="24">
        <v>13100920367</v>
      </c>
      <c r="D809" s="24">
        <v>9817101203658730</v>
      </c>
      <c r="E809" s="24">
        <v>99</v>
      </c>
      <c r="F809" s="24">
        <v>53390</v>
      </c>
      <c r="G809" s="24">
        <v>99970014</v>
      </c>
      <c r="H809" s="24" t="s">
        <v>391</v>
      </c>
      <c r="I809" s="24">
        <v>0</v>
      </c>
      <c r="J809" s="27"/>
    </row>
    <row r="810" spans="1:10">
      <c r="A810" s="24">
        <v>201904</v>
      </c>
      <c r="B810" s="24">
        <v>452</v>
      </c>
      <c r="C810" s="24">
        <v>13069970854</v>
      </c>
      <c r="D810" s="24">
        <v>9816080983575180</v>
      </c>
      <c r="E810" s="24">
        <v>99</v>
      </c>
      <c r="F810" s="24">
        <v>53390</v>
      </c>
      <c r="G810" s="24">
        <v>99970015</v>
      </c>
      <c r="H810" s="24" t="s">
        <v>391</v>
      </c>
      <c r="I810" s="24">
        <v>0</v>
      </c>
      <c r="J810" s="27"/>
    </row>
    <row r="811" spans="1:10">
      <c r="A811" s="24">
        <v>201904</v>
      </c>
      <c r="B811" s="24">
        <v>452</v>
      </c>
      <c r="C811" s="24">
        <v>13089740575</v>
      </c>
      <c r="D811" s="24">
        <v>9816050980206980</v>
      </c>
      <c r="E811" s="24">
        <v>99</v>
      </c>
      <c r="F811" s="24">
        <v>53390</v>
      </c>
      <c r="G811" s="24">
        <v>99970015</v>
      </c>
      <c r="H811" s="24" t="s">
        <v>391</v>
      </c>
      <c r="I811" s="24">
        <v>0</v>
      </c>
      <c r="J811" s="27"/>
    </row>
    <row r="812" spans="1:10">
      <c r="A812" s="24">
        <v>201904</v>
      </c>
      <c r="B812" s="24">
        <v>452</v>
      </c>
      <c r="C812" s="24">
        <v>13069975019</v>
      </c>
      <c r="D812" s="24">
        <v>9817110104403400</v>
      </c>
      <c r="E812" s="24">
        <v>99</v>
      </c>
      <c r="F812" s="24">
        <v>53390</v>
      </c>
      <c r="G812" s="24">
        <v>99970014</v>
      </c>
      <c r="H812" s="24" t="s">
        <v>391</v>
      </c>
      <c r="I812" s="24">
        <v>0</v>
      </c>
      <c r="J812" s="27"/>
    </row>
    <row r="813" spans="1:10">
      <c r="A813" s="24">
        <v>201904</v>
      </c>
      <c r="B813" s="24">
        <v>452</v>
      </c>
      <c r="C813" s="24">
        <v>13100920367</v>
      </c>
      <c r="D813" s="24">
        <v>9817101203658730</v>
      </c>
      <c r="E813" s="24">
        <v>99</v>
      </c>
      <c r="F813" s="24">
        <v>53390</v>
      </c>
      <c r="G813" s="24">
        <v>99970015</v>
      </c>
      <c r="H813" s="24" t="s">
        <v>391</v>
      </c>
      <c r="I813" s="24">
        <v>0</v>
      </c>
      <c r="J813" s="27"/>
    </row>
    <row r="814" spans="1:10">
      <c r="A814" s="24">
        <v>201904</v>
      </c>
      <c r="B814" s="24">
        <v>452</v>
      </c>
      <c r="C814" s="24">
        <v>13114620185</v>
      </c>
      <c r="D814" s="24">
        <v>9817111404811380</v>
      </c>
      <c r="E814" s="24">
        <v>99</v>
      </c>
      <c r="F814" s="24">
        <v>53390</v>
      </c>
      <c r="G814" s="24">
        <v>99970014</v>
      </c>
      <c r="H814" s="24" t="s">
        <v>391</v>
      </c>
      <c r="I814" s="24">
        <v>0</v>
      </c>
      <c r="J814" s="27"/>
    </row>
    <row r="815" spans="1:10">
      <c r="A815" s="24">
        <v>201904</v>
      </c>
      <c r="B815" s="24">
        <v>452</v>
      </c>
      <c r="C815" s="24">
        <v>13069975019</v>
      </c>
      <c r="D815" s="24">
        <v>9817110104403400</v>
      </c>
      <c r="E815" s="24">
        <v>99</v>
      </c>
      <c r="F815" s="24">
        <v>53390</v>
      </c>
      <c r="G815" s="24">
        <v>99970015</v>
      </c>
      <c r="H815" s="24" t="s">
        <v>391</v>
      </c>
      <c r="I815" s="24">
        <v>0</v>
      </c>
      <c r="J815" s="27"/>
    </row>
    <row r="816" spans="1:10">
      <c r="A816" s="24">
        <v>201904</v>
      </c>
      <c r="B816" s="24">
        <v>457</v>
      </c>
      <c r="C816" s="24">
        <v>13039910121</v>
      </c>
      <c r="D816" s="24">
        <v>9816101786804990</v>
      </c>
      <c r="E816" s="24">
        <v>99</v>
      </c>
      <c r="F816" s="24">
        <v>53390</v>
      </c>
      <c r="G816" s="24">
        <v>99970015</v>
      </c>
      <c r="H816" s="24" t="s">
        <v>391</v>
      </c>
      <c r="I816" s="24">
        <v>0</v>
      </c>
      <c r="J816" s="27"/>
    </row>
    <row r="817" spans="1:10">
      <c r="A817" s="24">
        <v>201904</v>
      </c>
      <c r="B817" s="24">
        <v>457</v>
      </c>
      <c r="C817" s="24">
        <v>13039910121</v>
      </c>
      <c r="D817" s="24">
        <v>9816101786804990</v>
      </c>
      <c r="E817" s="24">
        <v>99</v>
      </c>
      <c r="F817" s="24">
        <v>53390</v>
      </c>
      <c r="G817" s="24">
        <v>99970014</v>
      </c>
      <c r="H817" s="24" t="s">
        <v>391</v>
      </c>
      <c r="I817" s="24">
        <v>0</v>
      </c>
      <c r="J817" s="27"/>
    </row>
    <row r="818" spans="1:10">
      <c r="A818" s="24">
        <v>201904</v>
      </c>
      <c r="B818" s="24">
        <v>464</v>
      </c>
      <c r="C818" s="24">
        <v>15645570168</v>
      </c>
      <c r="D818" s="24">
        <v>9815120875435580</v>
      </c>
      <c r="E818" s="24">
        <v>99</v>
      </c>
      <c r="F818" s="24">
        <v>53390</v>
      </c>
      <c r="G818" s="24">
        <v>99970015</v>
      </c>
      <c r="H818" s="24" t="s">
        <v>391</v>
      </c>
      <c r="I818" s="24">
        <v>0</v>
      </c>
      <c r="J818" s="27"/>
    </row>
    <row r="819" spans="1:10">
      <c r="A819" s="24">
        <v>201904</v>
      </c>
      <c r="B819" s="24">
        <v>464</v>
      </c>
      <c r="C819" s="24">
        <v>13263569004</v>
      </c>
      <c r="D819" s="24">
        <v>9819011712101200</v>
      </c>
      <c r="E819" s="24">
        <v>99</v>
      </c>
      <c r="F819" s="24">
        <v>53390</v>
      </c>
      <c r="G819" s="24">
        <v>99970015</v>
      </c>
      <c r="H819" s="24" t="s">
        <v>391</v>
      </c>
      <c r="I819" s="24">
        <v>0</v>
      </c>
      <c r="J819" s="27"/>
    </row>
    <row r="820" spans="1:10">
      <c r="A820" s="24">
        <v>201904</v>
      </c>
      <c r="B820" s="24">
        <v>464</v>
      </c>
      <c r="C820" s="24">
        <v>13263569004</v>
      </c>
      <c r="D820" s="24">
        <v>9819011712101200</v>
      </c>
      <c r="E820" s="24">
        <v>99</v>
      </c>
      <c r="F820" s="24">
        <v>53390</v>
      </c>
      <c r="G820" s="24">
        <v>99970014</v>
      </c>
      <c r="H820" s="24" t="s">
        <v>391</v>
      </c>
      <c r="I820" s="24">
        <v>0</v>
      </c>
      <c r="J820" s="27"/>
    </row>
    <row r="821" spans="1:10">
      <c r="A821" s="24">
        <v>201904</v>
      </c>
      <c r="B821" s="24">
        <v>464</v>
      </c>
      <c r="C821" s="24">
        <v>15645570168</v>
      </c>
      <c r="D821" s="24">
        <v>9815120875435580</v>
      </c>
      <c r="E821" s="24">
        <v>99</v>
      </c>
      <c r="F821" s="24">
        <v>53390</v>
      </c>
      <c r="G821" s="24">
        <v>99970014</v>
      </c>
      <c r="H821" s="24" t="s">
        <v>391</v>
      </c>
      <c r="I821" s="24">
        <v>0</v>
      </c>
      <c r="J821" s="27"/>
    </row>
    <row r="822" spans="1:10">
      <c r="A822" s="24">
        <v>201904</v>
      </c>
      <c r="B822" s="24">
        <v>456</v>
      </c>
      <c r="C822" s="24">
        <v>15504567856</v>
      </c>
      <c r="D822" s="24">
        <v>9818080209665110</v>
      </c>
      <c r="E822" s="24">
        <v>99</v>
      </c>
      <c r="F822" s="24">
        <v>53390</v>
      </c>
      <c r="G822" s="24">
        <v>99970015</v>
      </c>
      <c r="H822" s="24" t="s">
        <v>391</v>
      </c>
      <c r="I822" s="24">
        <v>0</v>
      </c>
      <c r="J822" s="27"/>
    </row>
    <row r="823" spans="1:10">
      <c r="A823" s="24">
        <v>201904</v>
      </c>
      <c r="B823" s="24">
        <v>456</v>
      </c>
      <c r="C823" s="24">
        <v>13214668068</v>
      </c>
      <c r="D823" s="24">
        <v>9815120975450940</v>
      </c>
      <c r="E823" s="24">
        <v>99</v>
      </c>
      <c r="F823" s="24">
        <v>53390</v>
      </c>
      <c r="G823" s="24">
        <v>99970014</v>
      </c>
      <c r="H823" s="24" t="s">
        <v>391</v>
      </c>
      <c r="I823" s="24">
        <v>0</v>
      </c>
      <c r="J823" s="27"/>
    </row>
    <row r="824" spans="1:10">
      <c r="A824" s="24">
        <v>201904</v>
      </c>
      <c r="B824" s="24">
        <v>456</v>
      </c>
      <c r="C824" s="24">
        <v>13214668068</v>
      </c>
      <c r="D824" s="24">
        <v>9815120975450940</v>
      </c>
      <c r="E824" s="24">
        <v>99</v>
      </c>
      <c r="F824" s="24">
        <v>53390</v>
      </c>
      <c r="G824" s="24">
        <v>99970015</v>
      </c>
      <c r="H824" s="24" t="s">
        <v>391</v>
      </c>
      <c r="I824" s="24">
        <v>0</v>
      </c>
      <c r="J824" s="27"/>
    </row>
    <row r="825" spans="1:10">
      <c r="A825" s="24">
        <v>201904</v>
      </c>
      <c r="B825" s="24">
        <v>456</v>
      </c>
      <c r="C825" s="24">
        <v>13124560757</v>
      </c>
      <c r="D825" s="24">
        <v>9816062281952890</v>
      </c>
      <c r="E825" s="24">
        <v>99</v>
      </c>
      <c r="F825" s="24">
        <v>53390</v>
      </c>
      <c r="G825" s="24">
        <v>99970014</v>
      </c>
      <c r="H825" s="24" t="s">
        <v>391</v>
      </c>
      <c r="I825" s="24">
        <v>0</v>
      </c>
      <c r="J825" s="27"/>
    </row>
    <row r="826" spans="1:10">
      <c r="A826" s="24">
        <v>201904</v>
      </c>
      <c r="B826" s="24">
        <v>456</v>
      </c>
      <c r="C826" s="24">
        <v>13124560757</v>
      </c>
      <c r="D826" s="24">
        <v>9816062281952890</v>
      </c>
      <c r="E826" s="24">
        <v>99</v>
      </c>
      <c r="F826" s="24">
        <v>53390</v>
      </c>
      <c r="G826" s="24">
        <v>99970015</v>
      </c>
      <c r="H826" s="24" t="s">
        <v>391</v>
      </c>
      <c r="I826" s="24">
        <v>0</v>
      </c>
      <c r="J826" s="27"/>
    </row>
    <row r="827" spans="1:10">
      <c r="A827" s="24">
        <v>201904</v>
      </c>
      <c r="B827" s="24">
        <v>456</v>
      </c>
      <c r="C827" s="24">
        <v>15504567856</v>
      </c>
      <c r="D827" s="24">
        <v>9818080209665110</v>
      </c>
      <c r="E827" s="24">
        <v>99</v>
      </c>
      <c r="F827" s="24">
        <v>53390</v>
      </c>
      <c r="G827" s="24">
        <v>99970014</v>
      </c>
      <c r="H827" s="24" t="s">
        <v>391</v>
      </c>
      <c r="I827" s="24">
        <v>0</v>
      </c>
      <c r="J827" s="27"/>
    </row>
    <row r="828" spans="1:10">
      <c r="A828" s="24">
        <v>201904</v>
      </c>
      <c r="B828" s="24">
        <v>453</v>
      </c>
      <c r="C828" s="24">
        <v>13154537508</v>
      </c>
      <c r="D828" s="24">
        <v>9817073100872290</v>
      </c>
      <c r="E828" s="24">
        <v>99</v>
      </c>
      <c r="F828" s="24">
        <v>53390</v>
      </c>
      <c r="G828" s="24">
        <v>99970015</v>
      </c>
      <c r="H828" s="24" t="s">
        <v>391</v>
      </c>
      <c r="I828" s="24">
        <v>0</v>
      </c>
      <c r="J828" s="27"/>
    </row>
    <row r="829" spans="1:10">
      <c r="A829" s="24">
        <v>201904</v>
      </c>
      <c r="B829" s="24">
        <v>453</v>
      </c>
      <c r="C829" s="24">
        <v>13029885857</v>
      </c>
      <c r="D829" s="24">
        <v>9818061409297160</v>
      </c>
      <c r="E829" s="24">
        <v>99</v>
      </c>
      <c r="F829" s="24">
        <v>53390</v>
      </c>
      <c r="G829" s="24">
        <v>99970015</v>
      </c>
      <c r="H829" s="24" t="s">
        <v>391</v>
      </c>
      <c r="I829" s="24">
        <v>0</v>
      </c>
      <c r="J829" s="27"/>
    </row>
    <row r="830" spans="1:10">
      <c r="A830" s="24">
        <v>201904</v>
      </c>
      <c r="B830" s="24">
        <v>453</v>
      </c>
      <c r="C830" s="24">
        <v>13114531516</v>
      </c>
      <c r="D830" s="24">
        <v>9818032308028970</v>
      </c>
      <c r="E830" s="24">
        <v>99</v>
      </c>
      <c r="F830" s="24">
        <v>53390</v>
      </c>
      <c r="G830" s="24">
        <v>99970014</v>
      </c>
      <c r="H830" s="24" t="s">
        <v>391</v>
      </c>
      <c r="I830" s="24">
        <v>0</v>
      </c>
      <c r="J830" s="27"/>
    </row>
    <row r="831" spans="1:10">
      <c r="A831" s="24">
        <v>201904</v>
      </c>
      <c r="B831" s="24">
        <v>453</v>
      </c>
      <c r="C831" s="24">
        <v>13029885857</v>
      </c>
      <c r="D831" s="24">
        <v>9818061409297160</v>
      </c>
      <c r="E831" s="24">
        <v>99</v>
      </c>
      <c r="F831" s="24">
        <v>53390</v>
      </c>
      <c r="G831" s="24">
        <v>99970014</v>
      </c>
      <c r="H831" s="24" t="s">
        <v>391</v>
      </c>
      <c r="I831" s="24">
        <v>0</v>
      </c>
      <c r="J831" s="27"/>
    </row>
    <row r="832" spans="1:10">
      <c r="A832" s="24">
        <v>201904</v>
      </c>
      <c r="B832" s="24">
        <v>453</v>
      </c>
      <c r="C832" s="24">
        <v>15603631425</v>
      </c>
      <c r="D832" s="24">
        <v>9816033178657030</v>
      </c>
      <c r="E832" s="24">
        <v>99</v>
      </c>
      <c r="F832" s="24">
        <v>53390</v>
      </c>
      <c r="G832" s="24">
        <v>99970014</v>
      </c>
      <c r="H832" s="24" t="s">
        <v>391</v>
      </c>
      <c r="I832" s="24">
        <v>0</v>
      </c>
      <c r="J832" s="27"/>
    </row>
    <row r="833" spans="1:10">
      <c r="A833" s="24">
        <v>201904</v>
      </c>
      <c r="B833" s="24">
        <v>453</v>
      </c>
      <c r="C833" s="24">
        <v>13114531516</v>
      </c>
      <c r="D833" s="24">
        <v>9818032308028970</v>
      </c>
      <c r="E833" s="24">
        <v>99</v>
      </c>
      <c r="F833" s="24">
        <v>53390</v>
      </c>
      <c r="G833" s="24">
        <v>99970015</v>
      </c>
      <c r="H833" s="24" t="s">
        <v>391</v>
      </c>
      <c r="I833" s="24">
        <v>0</v>
      </c>
      <c r="J833" s="27"/>
    </row>
    <row r="834" spans="1:10">
      <c r="A834" s="24">
        <v>201904</v>
      </c>
      <c r="B834" s="24">
        <v>453</v>
      </c>
      <c r="C834" s="24">
        <v>15603631425</v>
      </c>
      <c r="D834" s="24">
        <v>9816033178657030</v>
      </c>
      <c r="E834" s="24">
        <v>99</v>
      </c>
      <c r="F834" s="24">
        <v>53390</v>
      </c>
      <c r="G834" s="24">
        <v>99970015</v>
      </c>
      <c r="H834" s="24" t="s">
        <v>391</v>
      </c>
      <c r="I834" s="24">
        <v>0</v>
      </c>
      <c r="J834" s="27"/>
    </row>
    <row r="835" spans="1:10">
      <c r="A835" s="24">
        <v>201904</v>
      </c>
      <c r="B835" s="24">
        <v>453</v>
      </c>
      <c r="C835" s="24">
        <v>13114536307</v>
      </c>
      <c r="D835" s="24">
        <v>9818041608460560</v>
      </c>
      <c r="E835" s="24">
        <v>99</v>
      </c>
      <c r="F835" s="24">
        <v>53390</v>
      </c>
      <c r="G835" s="24">
        <v>99970014</v>
      </c>
      <c r="H835" s="24" t="s">
        <v>391</v>
      </c>
      <c r="I835" s="24">
        <v>0</v>
      </c>
      <c r="J835" s="27"/>
    </row>
    <row r="836" spans="1:10">
      <c r="A836" s="24">
        <v>201904</v>
      </c>
      <c r="B836" s="24">
        <v>453</v>
      </c>
      <c r="C836" s="24">
        <v>13114536307</v>
      </c>
      <c r="D836" s="24">
        <v>9818041608460560</v>
      </c>
      <c r="E836" s="24">
        <v>99</v>
      </c>
      <c r="F836" s="24">
        <v>53390</v>
      </c>
      <c r="G836" s="24">
        <v>99970015</v>
      </c>
      <c r="H836" s="24" t="s">
        <v>391</v>
      </c>
      <c r="I836" s="24">
        <v>0</v>
      </c>
      <c r="J836" s="27"/>
    </row>
    <row r="837" spans="1:10">
      <c r="A837" s="24">
        <v>201904</v>
      </c>
      <c r="B837" s="24">
        <v>453</v>
      </c>
      <c r="C837" s="24">
        <v>13114635996</v>
      </c>
      <c r="D837" s="24">
        <v>9818032808113570</v>
      </c>
      <c r="E837" s="24">
        <v>99</v>
      </c>
      <c r="F837" s="24">
        <v>53390</v>
      </c>
      <c r="G837" s="24">
        <v>99970014</v>
      </c>
      <c r="H837" s="24" t="s">
        <v>391</v>
      </c>
      <c r="I837" s="24">
        <v>0</v>
      </c>
      <c r="J837" s="27"/>
    </row>
    <row r="838" spans="1:10">
      <c r="A838" s="24">
        <v>201904</v>
      </c>
      <c r="B838" s="24">
        <v>453</v>
      </c>
      <c r="C838" s="24">
        <v>13154537508</v>
      </c>
      <c r="D838" s="24">
        <v>9817073100872290</v>
      </c>
      <c r="E838" s="24">
        <v>99</v>
      </c>
      <c r="F838" s="24">
        <v>53390</v>
      </c>
      <c r="G838" s="24">
        <v>99970014</v>
      </c>
      <c r="H838" s="24" t="s">
        <v>391</v>
      </c>
      <c r="I838" s="24">
        <v>0</v>
      </c>
      <c r="J838" s="27"/>
    </row>
    <row r="839" spans="1:10">
      <c r="A839" s="24">
        <v>201904</v>
      </c>
      <c r="B839" s="24">
        <v>458</v>
      </c>
      <c r="C839" s="24">
        <v>13134583975</v>
      </c>
      <c r="D839" s="24">
        <v>9817070700066350</v>
      </c>
      <c r="E839" s="24">
        <v>99</v>
      </c>
      <c r="F839" s="24">
        <v>53390</v>
      </c>
      <c r="G839" s="24">
        <v>99970014</v>
      </c>
      <c r="H839" s="24" t="s">
        <v>391</v>
      </c>
      <c r="I839" s="24">
        <v>0</v>
      </c>
      <c r="J839" s="27"/>
    </row>
    <row r="840" spans="1:10">
      <c r="A840" s="24">
        <v>201904</v>
      </c>
      <c r="B840" s="24">
        <v>458</v>
      </c>
      <c r="C840" s="24">
        <v>13204586331</v>
      </c>
      <c r="D840" s="24">
        <v>9819032013080250</v>
      </c>
      <c r="E840" s="24">
        <v>99</v>
      </c>
      <c r="F840" s="24">
        <v>53390</v>
      </c>
      <c r="G840" s="24">
        <v>99970014</v>
      </c>
      <c r="H840" s="24" t="s">
        <v>391</v>
      </c>
      <c r="I840" s="24">
        <v>0</v>
      </c>
      <c r="J840" s="27"/>
    </row>
    <row r="841" spans="1:10">
      <c r="A841" s="24">
        <v>201904</v>
      </c>
      <c r="B841" s="24">
        <v>458</v>
      </c>
      <c r="C841" s="24">
        <v>13204586331</v>
      </c>
      <c r="D841" s="24">
        <v>9819032013080250</v>
      </c>
      <c r="E841" s="24">
        <v>99</v>
      </c>
      <c r="F841" s="24">
        <v>53390</v>
      </c>
      <c r="G841" s="24">
        <v>99970015</v>
      </c>
      <c r="H841" s="24" t="s">
        <v>391</v>
      </c>
      <c r="I841" s="24">
        <v>0</v>
      </c>
      <c r="J841" s="27"/>
    </row>
    <row r="842" spans="1:10">
      <c r="A842" s="24">
        <v>201904</v>
      </c>
      <c r="B842" s="24">
        <v>458</v>
      </c>
      <c r="C842" s="24">
        <v>13089625051</v>
      </c>
      <c r="D842" s="24">
        <v>9816040178686730</v>
      </c>
      <c r="E842" s="24">
        <v>99</v>
      </c>
      <c r="F842" s="24">
        <v>53390</v>
      </c>
      <c r="G842" s="24">
        <v>99970015</v>
      </c>
      <c r="H842" s="24" t="s">
        <v>391</v>
      </c>
      <c r="I842" s="24">
        <v>0</v>
      </c>
      <c r="J842" s="27"/>
    </row>
    <row r="843" spans="1:10">
      <c r="A843" s="24">
        <v>201904</v>
      </c>
      <c r="B843" s="24">
        <v>458</v>
      </c>
      <c r="C843" s="24">
        <v>13204580405</v>
      </c>
      <c r="D843" s="24">
        <v>9818102610666770</v>
      </c>
      <c r="E843" s="24">
        <v>99</v>
      </c>
      <c r="F843" s="24">
        <v>53390</v>
      </c>
      <c r="G843" s="24">
        <v>99970014</v>
      </c>
      <c r="H843" s="24" t="s">
        <v>391</v>
      </c>
      <c r="I843" s="24">
        <v>0</v>
      </c>
      <c r="J843" s="27"/>
    </row>
    <row r="844" spans="1:10">
      <c r="A844" s="24">
        <v>201904</v>
      </c>
      <c r="B844" s="24">
        <v>458</v>
      </c>
      <c r="C844" s="24">
        <v>13089625051</v>
      </c>
      <c r="D844" s="24">
        <v>9816040178686730</v>
      </c>
      <c r="E844" s="24">
        <v>99</v>
      </c>
      <c r="F844" s="24">
        <v>53390</v>
      </c>
      <c r="G844" s="24">
        <v>99970014</v>
      </c>
      <c r="H844" s="24" t="s">
        <v>391</v>
      </c>
      <c r="I844" s="24">
        <v>0</v>
      </c>
      <c r="J844" s="27"/>
    </row>
    <row r="845" spans="1:10">
      <c r="A845" s="24">
        <v>201904</v>
      </c>
      <c r="B845" s="24">
        <v>458</v>
      </c>
      <c r="C845" s="24">
        <v>13204580405</v>
      </c>
      <c r="D845" s="24">
        <v>9818102610666770</v>
      </c>
      <c r="E845" s="24">
        <v>99</v>
      </c>
      <c r="F845" s="24">
        <v>53390</v>
      </c>
      <c r="G845" s="24">
        <v>99970015</v>
      </c>
      <c r="H845" s="24" t="s">
        <v>391</v>
      </c>
      <c r="I845" s="24">
        <v>0</v>
      </c>
      <c r="J845" s="27"/>
    </row>
    <row r="846" spans="1:10">
      <c r="A846" s="24">
        <v>201904</v>
      </c>
      <c r="B846" s="24">
        <v>458</v>
      </c>
      <c r="C846" s="24">
        <v>13134583975</v>
      </c>
      <c r="D846" s="24">
        <v>9817070700066350</v>
      </c>
      <c r="E846" s="24">
        <v>99</v>
      </c>
      <c r="F846" s="24">
        <v>53390</v>
      </c>
      <c r="G846" s="24">
        <v>99970015</v>
      </c>
      <c r="H846" s="24" t="s">
        <v>391</v>
      </c>
      <c r="I846" s="24">
        <v>0</v>
      </c>
      <c r="J846" s="27"/>
    </row>
    <row r="847" spans="1:10">
      <c r="A847" s="24">
        <v>201904</v>
      </c>
      <c r="B847" s="24">
        <v>455</v>
      </c>
      <c r="C847" s="24">
        <v>13039953705</v>
      </c>
      <c r="D847" s="24">
        <v>9816053181124200</v>
      </c>
      <c r="E847" s="24">
        <v>99</v>
      </c>
      <c r="F847" s="24">
        <v>53390</v>
      </c>
      <c r="G847" s="24">
        <v>99970014</v>
      </c>
      <c r="H847" s="24" t="s">
        <v>391</v>
      </c>
      <c r="I847" s="24">
        <v>0</v>
      </c>
      <c r="J847" s="27"/>
    </row>
    <row r="848" spans="1:10">
      <c r="A848" s="24">
        <v>201904</v>
      </c>
      <c r="B848" s="24">
        <v>455</v>
      </c>
      <c r="C848" s="24">
        <v>15545554134</v>
      </c>
      <c r="D848" s="24">
        <v>9818112711175600</v>
      </c>
      <c r="E848" s="24">
        <v>99</v>
      </c>
      <c r="F848" s="24">
        <v>53390</v>
      </c>
      <c r="G848" s="24">
        <v>99970014</v>
      </c>
      <c r="H848" s="24" t="s">
        <v>391</v>
      </c>
      <c r="I848" s="24">
        <v>0</v>
      </c>
      <c r="J848" s="27"/>
    </row>
    <row r="849" spans="1:10">
      <c r="A849" s="24">
        <v>201904</v>
      </c>
      <c r="B849" s="24">
        <v>455</v>
      </c>
      <c r="C849" s="24">
        <v>13039953705</v>
      </c>
      <c r="D849" s="24">
        <v>9816053181124200</v>
      </c>
      <c r="E849" s="24">
        <v>99</v>
      </c>
      <c r="F849" s="24">
        <v>53390</v>
      </c>
      <c r="G849" s="24">
        <v>99970015</v>
      </c>
      <c r="H849" s="24" t="s">
        <v>391</v>
      </c>
      <c r="I849" s="24">
        <v>0</v>
      </c>
      <c r="J849" s="27"/>
    </row>
    <row r="850" spans="1:10">
      <c r="A850" s="24">
        <v>201904</v>
      </c>
      <c r="B850" s="24">
        <v>455</v>
      </c>
      <c r="C850" s="24">
        <v>15545554134</v>
      </c>
      <c r="D850" s="24">
        <v>9818112711175600</v>
      </c>
      <c r="E850" s="24">
        <v>99</v>
      </c>
      <c r="F850" s="24">
        <v>53390</v>
      </c>
      <c r="G850" s="24">
        <v>99970015</v>
      </c>
      <c r="H850" s="24" t="s">
        <v>391</v>
      </c>
      <c r="I850" s="24">
        <v>0</v>
      </c>
      <c r="J850" s="27"/>
    </row>
    <row r="851" spans="1:10">
      <c r="A851" s="24">
        <v>201904</v>
      </c>
      <c r="B851" s="24">
        <v>451</v>
      </c>
      <c r="C851" s="24">
        <v>15694519513</v>
      </c>
      <c r="D851" s="24">
        <v>9816101986860310</v>
      </c>
      <c r="E851" s="24">
        <v>99</v>
      </c>
      <c r="F851" s="24">
        <v>53390</v>
      </c>
      <c r="G851" s="24">
        <v>99970014</v>
      </c>
      <c r="H851" s="24" t="s">
        <v>391</v>
      </c>
      <c r="I851" s="24">
        <v>0</v>
      </c>
      <c r="J851" s="27"/>
    </row>
    <row r="852" spans="1:10">
      <c r="A852" s="24">
        <v>201904</v>
      </c>
      <c r="B852" s="24">
        <v>451</v>
      </c>
      <c r="C852" s="24">
        <v>13029847190</v>
      </c>
      <c r="D852" s="24">
        <v>9817070599986310</v>
      </c>
      <c r="E852" s="24">
        <v>99</v>
      </c>
      <c r="F852" s="24">
        <v>53390</v>
      </c>
      <c r="G852" s="24">
        <v>99970014</v>
      </c>
      <c r="H852" s="24" t="s">
        <v>391</v>
      </c>
      <c r="I852" s="24">
        <v>0</v>
      </c>
      <c r="J852" s="27"/>
    </row>
    <row r="853" spans="1:10">
      <c r="A853" s="24">
        <v>201904</v>
      </c>
      <c r="B853" s="24">
        <v>451</v>
      </c>
      <c r="C853" s="24">
        <v>15546624210</v>
      </c>
      <c r="D853" s="24">
        <v>9816090684827010</v>
      </c>
      <c r="E853" s="24">
        <v>99</v>
      </c>
      <c r="F853" s="24">
        <v>53390</v>
      </c>
      <c r="G853" s="24">
        <v>99970015</v>
      </c>
      <c r="H853" s="24" t="s">
        <v>391</v>
      </c>
      <c r="I853" s="24">
        <v>0</v>
      </c>
      <c r="J853" s="27"/>
    </row>
    <row r="854" spans="1:10">
      <c r="A854" s="24">
        <v>201904</v>
      </c>
      <c r="B854" s="24">
        <v>451</v>
      </c>
      <c r="C854" s="24">
        <v>13199520937</v>
      </c>
      <c r="D854" s="24">
        <v>9817092503157040</v>
      </c>
      <c r="E854" s="24">
        <v>99</v>
      </c>
      <c r="F854" s="24">
        <v>53390</v>
      </c>
      <c r="G854" s="24">
        <v>99970015</v>
      </c>
      <c r="H854" s="24" t="s">
        <v>391</v>
      </c>
      <c r="I854" s="24">
        <v>0</v>
      </c>
      <c r="J854" s="27"/>
    </row>
    <row r="855" spans="1:10">
      <c r="A855" s="24">
        <v>201904</v>
      </c>
      <c r="B855" s="24">
        <v>451</v>
      </c>
      <c r="C855" s="24">
        <v>15546405596</v>
      </c>
      <c r="D855" s="24">
        <v>9817032495617800</v>
      </c>
      <c r="E855" s="24">
        <v>99</v>
      </c>
      <c r="F855" s="24">
        <v>53390</v>
      </c>
      <c r="G855" s="24">
        <v>99970014</v>
      </c>
      <c r="H855" s="24" t="s">
        <v>391</v>
      </c>
      <c r="I855" s="24">
        <v>0</v>
      </c>
      <c r="J855" s="27"/>
    </row>
    <row r="856" spans="1:10">
      <c r="A856" s="24">
        <v>201904</v>
      </c>
      <c r="B856" s="24">
        <v>451</v>
      </c>
      <c r="C856" s="24">
        <v>15561563870</v>
      </c>
      <c r="D856" s="24">
        <v>9816092685848590</v>
      </c>
      <c r="E856" s="24">
        <v>99</v>
      </c>
      <c r="F856" s="24">
        <v>53390</v>
      </c>
      <c r="G856" s="24">
        <v>99970014</v>
      </c>
      <c r="H856" s="24" t="s">
        <v>391</v>
      </c>
      <c r="I856" s="24">
        <v>0</v>
      </c>
      <c r="J856" s="27"/>
    </row>
    <row r="857" spans="1:10">
      <c r="A857" s="24">
        <v>201904</v>
      </c>
      <c r="B857" s="24">
        <v>451</v>
      </c>
      <c r="C857" s="24">
        <v>18686782050</v>
      </c>
      <c r="D857" s="24">
        <v>9816121990669030</v>
      </c>
      <c r="E857" s="24">
        <v>99</v>
      </c>
      <c r="F857" s="24">
        <v>53390</v>
      </c>
      <c r="G857" s="24">
        <v>99970014</v>
      </c>
      <c r="H857" s="24" t="s">
        <v>391</v>
      </c>
      <c r="I857" s="24">
        <v>0</v>
      </c>
      <c r="J857" s="27"/>
    </row>
    <row r="858" spans="1:10">
      <c r="A858" s="24">
        <v>201904</v>
      </c>
      <c r="B858" s="24">
        <v>451</v>
      </c>
      <c r="C858" s="24">
        <v>15636160874</v>
      </c>
      <c r="D858" s="24">
        <v>9816061381580380</v>
      </c>
      <c r="E858" s="24">
        <v>99</v>
      </c>
      <c r="F858" s="24">
        <v>53390</v>
      </c>
      <c r="G858" s="24">
        <v>99970014</v>
      </c>
      <c r="H858" s="24" t="s">
        <v>391</v>
      </c>
      <c r="I858" s="24">
        <v>0</v>
      </c>
      <c r="J858" s="27"/>
    </row>
    <row r="859" spans="1:10">
      <c r="A859" s="24">
        <v>201904</v>
      </c>
      <c r="B859" s="24">
        <v>451</v>
      </c>
      <c r="C859" s="24">
        <v>13100874110</v>
      </c>
      <c r="D859" s="24">
        <v>100708025110887</v>
      </c>
      <c r="E859" s="24">
        <v>99</v>
      </c>
      <c r="F859" s="24">
        <v>53390</v>
      </c>
      <c r="G859" s="24">
        <v>99970015</v>
      </c>
      <c r="H859" s="24" t="s">
        <v>391</v>
      </c>
      <c r="I859" s="24">
        <v>0</v>
      </c>
      <c r="J859" s="27"/>
    </row>
    <row r="860" spans="1:10">
      <c r="A860" s="24">
        <v>201904</v>
      </c>
      <c r="B860" s="24">
        <v>451</v>
      </c>
      <c r="C860" s="24">
        <v>13054281568</v>
      </c>
      <c r="D860" s="24">
        <v>9815112074902200</v>
      </c>
      <c r="E860" s="24">
        <v>99</v>
      </c>
      <c r="F860" s="24">
        <v>53390</v>
      </c>
      <c r="G860" s="24">
        <v>99970014</v>
      </c>
      <c r="H860" s="24" t="s">
        <v>391</v>
      </c>
      <c r="I860" s="24">
        <v>0</v>
      </c>
      <c r="J860" s="27"/>
    </row>
    <row r="861" spans="1:10">
      <c r="A861" s="24">
        <v>201904</v>
      </c>
      <c r="B861" s="24">
        <v>451</v>
      </c>
      <c r="C861" s="24">
        <v>13029807572</v>
      </c>
      <c r="D861" s="24">
        <v>9816020377184640</v>
      </c>
      <c r="E861" s="24">
        <v>99</v>
      </c>
      <c r="F861" s="24">
        <v>53390</v>
      </c>
      <c r="G861" s="24">
        <v>99970014</v>
      </c>
      <c r="H861" s="24" t="s">
        <v>391</v>
      </c>
      <c r="I861" s="24">
        <v>0</v>
      </c>
      <c r="J861" s="27"/>
    </row>
    <row r="862" spans="1:10">
      <c r="A862" s="24">
        <v>201904</v>
      </c>
      <c r="B862" s="24">
        <v>451</v>
      </c>
      <c r="C862" s="24">
        <v>13029847190</v>
      </c>
      <c r="D862" s="24">
        <v>9817070599986310</v>
      </c>
      <c r="E862" s="24">
        <v>99</v>
      </c>
      <c r="F862" s="24">
        <v>53390</v>
      </c>
      <c r="G862" s="24">
        <v>99970015</v>
      </c>
      <c r="H862" s="24" t="s">
        <v>391</v>
      </c>
      <c r="I862" s="24">
        <v>0</v>
      </c>
      <c r="J862" s="27"/>
    </row>
    <row r="863" spans="1:10">
      <c r="A863" s="24">
        <v>201904</v>
      </c>
      <c r="B863" s="24">
        <v>451</v>
      </c>
      <c r="C863" s="24">
        <v>15546624210</v>
      </c>
      <c r="D863" s="24">
        <v>9816090684827010</v>
      </c>
      <c r="E863" s="24">
        <v>99</v>
      </c>
      <c r="F863" s="24">
        <v>53390</v>
      </c>
      <c r="G863" s="24">
        <v>99970014</v>
      </c>
      <c r="H863" s="24" t="s">
        <v>391</v>
      </c>
      <c r="I863" s="24">
        <v>0</v>
      </c>
      <c r="J863" s="27"/>
    </row>
    <row r="864" spans="1:10">
      <c r="A864" s="24">
        <v>201904</v>
      </c>
      <c r="B864" s="24">
        <v>451</v>
      </c>
      <c r="C864" s="24">
        <v>18503632002</v>
      </c>
      <c r="D864" s="24">
        <v>9818070609518100</v>
      </c>
      <c r="E864" s="24">
        <v>99</v>
      </c>
      <c r="F864" s="24">
        <v>53390</v>
      </c>
      <c r="G864" s="24">
        <v>99970014</v>
      </c>
      <c r="H864" s="24" t="s">
        <v>391</v>
      </c>
      <c r="I864" s="24">
        <v>0</v>
      </c>
      <c r="J864" s="27"/>
    </row>
    <row r="865" spans="1:10">
      <c r="A865" s="24">
        <v>201904</v>
      </c>
      <c r="B865" s="24">
        <v>451</v>
      </c>
      <c r="C865" s="24">
        <v>13258679780</v>
      </c>
      <c r="D865" s="24">
        <v>9818062709427700</v>
      </c>
      <c r="E865" s="24">
        <v>99</v>
      </c>
      <c r="F865" s="24">
        <v>53390</v>
      </c>
      <c r="G865" s="24">
        <v>99970015</v>
      </c>
      <c r="H865" s="24" t="s">
        <v>391</v>
      </c>
      <c r="I865" s="24">
        <v>0</v>
      </c>
      <c r="J865" s="27"/>
    </row>
    <row r="866" spans="1:10">
      <c r="A866" s="24">
        <v>201904</v>
      </c>
      <c r="B866" s="24">
        <v>451</v>
      </c>
      <c r="C866" s="24">
        <v>13125911397</v>
      </c>
      <c r="D866" s="24">
        <v>9816032178221190</v>
      </c>
      <c r="E866" s="24">
        <v>99</v>
      </c>
      <c r="F866" s="24">
        <v>53390</v>
      </c>
      <c r="G866" s="24">
        <v>99970014</v>
      </c>
      <c r="H866" s="24" t="s">
        <v>391</v>
      </c>
      <c r="I866" s="24">
        <v>0</v>
      </c>
      <c r="J866" s="27"/>
    </row>
    <row r="867" spans="1:10">
      <c r="A867" s="24">
        <v>201904</v>
      </c>
      <c r="B867" s="24">
        <v>451</v>
      </c>
      <c r="C867" s="24">
        <v>15663875317</v>
      </c>
      <c r="D867" s="24">
        <v>9817042897110620</v>
      </c>
      <c r="E867" s="24">
        <v>99</v>
      </c>
      <c r="F867" s="24">
        <v>53390</v>
      </c>
      <c r="G867" s="24">
        <v>99970014</v>
      </c>
      <c r="H867" s="24" t="s">
        <v>391</v>
      </c>
      <c r="I867" s="24">
        <v>0</v>
      </c>
      <c r="J867" s="27"/>
    </row>
    <row r="868" spans="1:10">
      <c r="A868" s="24">
        <v>201904</v>
      </c>
      <c r="B868" s="24">
        <v>451</v>
      </c>
      <c r="C868" s="24">
        <v>15663875317</v>
      </c>
      <c r="D868" s="24">
        <v>9817042897110620</v>
      </c>
      <c r="E868" s="24">
        <v>99</v>
      </c>
      <c r="F868" s="24">
        <v>53390</v>
      </c>
      <c r="G868" s="24">
        <v>99970015</v>
      </c>
      <c r="H868" s="24" t="s">
        <v>391</v>
      </c>
      <c r="I868" s="24">
        <v>0</v>
      </c>
      <c r="J868" s="27"/>
    </row>
    <row r="869" spans="1:10">
      <c r="A869" s="24">
        <v>201904</v>
      </c>
      <c r="B869" s="24">
        <v>451</v>
      </c>
      <c r="C869" s="24">
        <v>18545160373</v>
      </c>
      <c r="D869" s="24">
        <v>9819021912613540</v>
      </c>
      <c r="E869" s="24">
        <v>99</v>
      </c>
      <c r="F869" s="24">
        <v>53390</v>
      </c>
      <c r="G869" s="24">
        <v>99970015</v>
      </c>
      <c r="H869" s="24" t="s">
        <v>391</v>
      </c>
      <c r="I869" s="24">
        <v>0</v>
      </c>
      <c r="J869" s="27"/>
    </row>
    <row r="870" spans="1:10">
      <c r="A870" s="24">
        <v>201904</v>
      </c>
      <c r="B870" s="24">
        <v>451</v>
      </c>
      <c r="C870" s="24">
        <v>18603662037</v>
      </c>
      <c r="D870" s="24">
        <v>9819021912613610</v>
      </c>
      <c r="E870" s="24">
        <v>99</v>
      </c>
      <c r="F870" s="24">
        <v>53390</v>
      </c>
      <c r="G870" s="24">
        <v>99970015</v>
      </c>
      <c r="H870" s="24" t="s">
        <v>391</v>
      </c>
      <c r="I870" s="24">
        <v>0</v>
      </c>
      <c r="J870" s="27"/>
    </row>
    <row r="871" spans="1:10">
      <c r="A871" s="24">
        <v>201904</v>
      </c>
      <c r="B871" s="24">
        <v>451</v>
      </c>
      <c r="C871" s="24">
        <v>13199530121</v>
      </c>
      <c r="D871" s="24">
        <v>9817080901204490</v>
      </c>
      <c r="E871" s="24">
        <v>99</v>
      </c>
      <c r="F871" s="24">
        <v>53390</v>
      </c>
      <c r="G871" s="24">
        <v>99970015</v>
      </c>
      <c r="H871" s="24" t="s">
        <v>391</v>
      </c>
      <c r="I871" s="24">
        <v>0</v>
      </c>
      <c r="J871" s="27"/>
    </row>
    <row r="872" spans="1:10">
      <c r="A872" s="24">
        <v>201904</v>
      </c>
      <c r="B872" s="24">
        <v>451</v>
      </c>
      <c r="C872" s="24">
        <v>18686731760</v>
      </c>
      <c r="D872" s="24">
        <v>9818120411286670</v>
      </c>
      <c r="E872" s="24">
        <v>99</v>
      </c>
      <c r="F872" s="24">
        <v>53390</v>
      </c>
      <c r="G872" s="24">
        <v>99970015</v>
      </c>
      <c r="H872" s="24" t="s">
        <v>391</v>
      </c>
      <c r="I872" s="24">
        <v>0</v>
      </c>
      <c r="J872" s="27"/>
    </row>
    <row r="873" spans="1:10">
      <c r="A873" s="24">
        <v>201904</v>
      </c>
      <c r="B873" s="24">
        <v>451</v>
      </c>
      <c r="C873" s="24">
        <v>18545819376</v>
      </c>
      <c r="D873" s="24">
        <v>9818082109759830</v>
      </c>
      <c r="E873" s="24">
        <v>99</v>
      </c>
      <c r="F873" s="24">
        <v>53390</v>
      </c>
      <c r="G873" s="24">
        <v>99970014</v>
      </c>
      <c r="H873" s="24" t="s">
        <v>391</v>
      </c>
      <c r="I873" s="24">
        <v>0</v>
      </c>
      <c r="J873" s="27"/>
    </row>
    <row r="874" spans="1:10">
      <c r="A874" s="24">
        <v>201904</v>
      </c>
      <c r="B874" s="24">
        <v>451</v>
      </c>
      <c r="C874" s="24">
        <v>15636160874</v>
      </c>
      <c r="D874" s="24">
        <v>9816061381580380</v>
      </c>
      <c r="E874" s="24">
        <v>99</v>
      </c>
      <c r="F874" s="24">
        <v>53390</v>
      </c>
      <c r="G874" s="24">
        <v>99970015</v>
      </c>
      <c r="H874" s="24" t="s">
        <v>391</v>
      </c>
      <c r="I874" s="24">
        <v>0</v>
      </c>
      <c r="J874" s="27"/>
    </row>
    <row r="875" spans="1:10">
      <c r="A875" s="24">
        <v>201904</v>
      </c>
      <c r="B875" s="24">
        <v>451</v>
      </c>
      <c r="C875" s="24">
        <v>13125911397</v>
      </c>
      <c r="D875" s="24">
        <v>9816032178221190</v>
      </c>
      <c r="E875" s="24">
        <v>99</v>
      </c>
      <c r="F875" s="24">
        <v>53390</v>
      </c>
      <c r="G875" s="24">
        <v>99970015</v>
      </c>
      <c r="H875" s="24" t="s">
        <v>391</v>
      </c>
      <c r="I875" s="24">
        <v>0</v>
      </c>
      <c r="J875" s="27"/>
    </row>
    <row r="876" spans="1:10">
      <c r="A876" s="24">
        <v>201904</v>
      </c>
      <c r="B876" s="24">
        <v>451</v>
      </c>
      <c r="C876" s="24">
        <v>18545160373</v>
      </c>
      <c r="D876" s="24">
        <v>9819021912613540</v>
      </c>
      <c r="E876" s="24">
        <v>99</v>
      </c>
      <c r="F876" s="24">
        <v>53390</v>
      </c>
      <c r="G876" s="24">
        <v>99970014</v>
      </c>
      <c r="H876" s="24" t="s">
        <v>391</v>
      </c>
      <c r="I876" s="24">
        <v>0</v>
      </c>
      <c r="J876" s="27"/>
    </row>
    <row r="877" spans="1:10">
      <c r="A877" s="24">
        <v>201904</v>
      </c>
      <c r="B877" s="24">
        <v>451</v>
      </c>
      <c r="C877" s="24">
        <v>18603662037</v>
      </c>
      <c r="D877" s="24">
        <v>9819021912613610</v>
      </c>
      <c r="E877" s="24">
        <v>99</v>
      </c>
      <c r="F877" s="24">
        <v>53390</v>
      </c>
      <c r="G877" s="24">
        <v>99970014</v>
      </c>
      <c r="H877" s="24" t="s">
        <v>391</v>
      </c>
      <c r="I877" s="24">
        <v>0</v>
      </c>
      <c r="J877" s="27"/>
    </row>
    <row r="878" spans="1:10">
      <c r="A878" s="24">
        <v>201904</v>
      </c>
      <c r="B878" s="24">
        <v>451</v>
      </c>
      <c r="C878" s="24">
        <v>13206571707</v>
      </c>
      <c r="D878" s="24">
        <v>9817090402324200</v>
      </c>
      <c r="E878" s="24">
        <v>99</v>
      </c>
      <c r="F878" s="24">
        <v>53390</v>
      </c>
      <c r="G878" s="24">
        <v>99970015</v>
      </c>
      <c r="H878" s="24" t="s">
        <v>391</v>
      </c>
      <c r="I878" s="24">
        <v>0</v>
      </c>
      <c r="J878" s="27"/>
    </row>
    <row r="879" spans="1:10">
      <c r="A879" s="24">
        <v>201904</v>
      </c>
      <c r="B879" s="24">
        <v>451</v>
      </c>
      <c r="C879" s="24">
        <v>15546108519</v>
      </c>
      <c r="D879" s="24">
        <v>9816051780499110</v>
      </c>
      <c r="E879" s="24">
        <v>99</v>
      </c>
      <c r="F879" s="24">
        <v>53390</v>
      </c>
      <c r="G879" s="24">
        <v>99970014</v>
      </c>
      <c r="H879" s="24" t="s">
        <v>391</v>
      </c>
      <c r="I879" s="24">
        <v>0</v>
      </c>
      <c r="J879" s="27"/>
    </row>
    <row r="880" spans="1:10">
      <c r="A880" s="24">
        <v>201904</v>
      </c>
      <c r="B880" s="24">
        <v>451</v>
      </c>
      <c r="C880" s="24">
        <v>13029726327</v>
      </c>
      <c r="D880" s="24">
        <v>9816031578020570</v>
      </c>
      <c r="E880" s="24">
        <v>99</v>
      </c>
      <c r="F880" s="24">
        <v>53390</v>
      </c>
      <c r="G880" s="24">
        <v>99970015</v>
      </c>
      <c r="H880" s="24" t="s">
        <v>391</v>
      </c>
      <c r="I880" s="24">
        <v>0</v>
      </c>
      <c r="J880" s="27"/>
    </row>
    <row r="881" spans="1:10">
      <c r="A881" s="24">
        <v>201904</v>
      </c>
      <c r="B881" s="24">
        <v>451</v>
      </c>
      <c r="C881" s="24">
        <v>13100874110</v>
      </c>
      <c r="D881" s="24">
        <v>100708025110887</v>
      </c>
      <c r="E881" s="24">
        <v>99</v>
      </c>
      <c r="F881" s="24">
        <v>53390</v>
      </c>
      <c r="G881" s="24">
        <v>99970014</v>
      </c>
      <c r="H881" s="24" t="s">
        <v>391</v>
      </c>
      <c r="I881" s="24">
        <v>0</v>
      </c>
      <c r="J881" s="27"/>
    </row>
    <row r="882" spans="1:10">
      <c r="A882" s="24">
        <v>201904</v>
      </c>
      <c r="B882" s="24">
        <v>451</v>
      </c>
      <c r="C882" s="24">
        <v>18503650524</v>
      </c>
      <c r="D882" s="24">
        <v>9817101903852550</v>
      </c>
      <c r="E882" s="24">
        <v>99</v>
      </c>
      <c r="F882" s="24">
        <v>53390</v>
      </c>
      <c r="G882" s="24">
        <v>99970014</v>
      </c>
      <c r="H882" s="24" t="s">
        <v>391</v>
      </c>
      <c r="I882" s="24">
        <v>0</v>
      </c>
      <c r="J882" s="27"/>
    </row>
    <row r="883" spans="1:10">
      <c r="A883" s="24">
        <v>201904</v>
      </c>
      <c r="B883" s="24">
        <v>451</v>
      </c>
      <c r="C883" s="24">
        <v>18503650524</v>
      </c>
      <c r="D883" s="24">
        <v>9817101903852550</v>
      </c>
      <c r="E883" s="24">
        <v>99</v>
      </c>
      <c r="F883" s="24">
        <v>53390</v>
      </c>
      <c r="G883" s="24">
        <v>99970015</v>
      </c>
      <c r="H883" s="24" t="s">
        <v>391</v>
      </c>
      <c r="I883" s="24">
        <v>0</v>
      </c>
      <c r="J883" s="27"/>
    </row>
    <row r="884" spans="1:10">
      <c r="A884" s="24">
        <v>201904</v>
      </c>
      <c r="B884" s="24">
        <v>451</v>
      </c>
      <c r="C884" s="24">
        <v>13274509774</v>
      </c>
      <c r="D884" s="24">
        <v>9817102704234780</v>
      </c>
      <c r="E884" s="24">
        <v>99</v>
      </c>
      <c r="F884" s="24">
        <v>53390</v>
      </c>
      <c r="G884" s="24">
        <v>99970014</v>
      </c>
      <c r="H884" s="24" t="s">
        <v>391</v>
      </c>
      <c r="I884" s="24">
        <v>0</v>
      </c>
      <c r="J884" s="27"/>
    </row>
    <row r="885" spans="1:10">
      <c r="A885" s="24">
        <v>201904</v>
      </c>
      <c r="B885" s="24">
        <v>451</v>
      </c>
      <c r="C885" s="24">
        <v>13009803147</v>
      </c>
      <c r="D885" s="24">
        <v>9816070582524720</v>
      </c>
      <c r="E885" s="24">
        <v>99</v>
      </c>
      <c r="F885" s="24">
        <v>53390</v>
      </c>
      <c r="G885" s="24">
        <v>99970014</v>
      </c>
      <c r="H885" s="24" t="s">
        <v>391</v>
      </c>
      <c r="I885" s="24">
        <v>0</v>
      </c>
      <c r="J885" s="27"/>
    </row>
    <row r="886" spans="1:10">
      <c r="A886" s="24">
        <v>201904</v>
      </c>
      <c r="B886" s="24">
        <v>451</v>
      </c>
      <c r="C886" s="24">
        <v>18686731760</v>
      </c>
      <c r="D886" s="24">
        <v>9818120411286670</v>
      </c>
      <c r="E886" s="24">
        <v>99</v>
      </c>
      <c r="F886" s="24">
        <v>53390</v>
      </c>
      <c r="G886" s="24">
        <v>99970014</v>
      </c>
      <c r="H886" s="24" t="s">
        <v>391</v>
      </c>
      <c r="I886" s="24">
        <v>0</v>
      </c>
      <c r="J886" s="27"/>
    </row>
    <row r="887" spans="1:10">
      <c r="A887" s="24">
        <v>201904</v>
      </c>
      <c r="B887" s="24">
        <v>451</v>
      </c>
      <c r="C887" s="24">
        <v>15546405596</v>
      </c>
      <c r="D887" s="24">
        <v>9817032495617800</v>
      </c>
      <c r="E887" s="24">
        <v>99</v>
      </c>
      <c r="F887" s="24">
        <v>53390</v>
      </c>
      <c r="G887" s="24">
        <v>99970015</v>
      </c>
      <c r="H887" s="24" t="s">
        <v>391</v>
      </c>
      <c r="I887" s="24">
        <v>0</v>
      </c>
      <c r="J887" s="27"/>
    </row>
    <row r="888" spans="1:10">
      <c r="A888" s="24">
        <v>201904</v>
      </c>
      <c r="B888" s="24">
        <v>451</v>
      </c>
      <c r="C888" s="24">
        <v>13115316502</v>
      </c>
      <c r="D888" s="24">
        <v>9816060881408180</v>
      </c>
      <c r="E888" s="24">
        <v>99</v>
      </c>
      <c r="F888" s="24">
        <v>53390</v>
      </c>
      <c r="G888" s="24">
        <v>99970014</v>
      </c>
      <c r="H888" s="24" t="s">
        <v>391</v>
      </c>
      <c r="I888" s="24">
        <v>0</v>
      </c>
      <c r="J888" s="27"/>
    </row>
    <row r="889" spans="1:10">
      <c r="A889" s="24">
        <v>201904</v>
      </c>
      <c r="B889" s="24">
        <v>451</v>
      </c>
      <c r="C889" s="24">
        <v>18686782050</v>
      </c>
      <c r="D889" s="24">
        <v>9816121990669030</v>
      </c>
      <c r="E889" s="24">
        <v>99</v>
      </c>
      <c r="F889" s="24">
        <v>53390</v>
      </c>
      <c r="G889" s="24">
        <v>99970015</v>
      </c>
      <c r="H889" s="24" t="s">
        <v>391</v>
      </c>
      <c r="I889" s="24">
        <v>0</v>
      </c>
      <c r="J889" s="27"/>
    </row>
    <row r="890" spans="1:10">
      <c r="A890" s="24">
        <v>201904</v>
      </c>
      <c r="B890" s="24">
        <v>451</v>
      </c>
      <c r="C890" s="24">
        <v>13029726327</v>
      </c>
      <c r="D890" s="24">
        <v>9816031578020570</v>
      </c>
      <c r="E890" s="24">
        <v>99</v>
      </c>
      <c r="F890" s="24">
        <v>53390</v>
      </c>
      <c r="G890" s="24">
        <v>99970014</v>
      </c>
      <c r="H890" s="24" t="s">
        <v>391</v>
      </c>
      <c r="I890" s="24">
        <v>0</v>
      </c>
      <c r="J890" s="27"/>
    </row>
    <row r="891" spans="1:10">
      <c r="A891" s="24">
        <v>201904</v>
      </c>
      <c r="B891" s="24">
        <v>451</v>
      </c>
      <c r="C891" s="24">
        <v>15694519513</v>
      </c>
      <c r="D891" s="24">
        <v>9816101986860310</v>
      </c>
      <c r="E891" s="24">
        <v>99</v>
      </c>
      <c r="F891" s="24">
        <v>53390</v>
      </c>
      <c r="G891" s="24">
        <v>99970015</v>
      </c>
      <c r="H891" s="24" t="s">
        <v>391</v>
      </c>
      <c r="I891" s="24">
        <v>0</v>
      </c>
      <c r="J891" s="27"/>
    </row>
    <row r="892" spans="1:10">
      <c r="A892" s="24">
        <v>201904</v>
      </c>
      <c r="B892" s="24">
        <v>451</v>
      </c>
      <c r="C892" s="24">
        <v>15561582291</v>
      </c>
      <c r="D892" s="24">
        <v>9817111604883130</v>
      </c>
      <c r="E892" s="24">
        <v>99</v>
      </c>
      <c r="F892" s="24">
        <v>53390</v>
      </c>
      <c r="G892" s="24">
        <v>99970015</v>
      </c>
      <c r="H892" s="24" t="s">
        <v>391</v>
      </c>
      <c r="I892" s="24">
        <v>0</v>
      </c>
      <c r="J892" s="27"/>
    </row>
    <row r="893" spans="1:10">
      <c r="A893" s="24">
        <v>201904</v>
      </c>
      <c r="B893" s="24">
        <v>451</v>
      </c>
      <c r="C893" s="24">
        <v>13206571707</v>
      </c>
      <c r="D893" s="24">
        <v>9817090402324200</v>
      </c>
      <c r="E893" s="24">
        <v>99</v>
      </c>
      <c r="F893" s="24">
        <v>53390</v>
      </c>
      <c r="G893" s="24">
        <v>99970014</v>
      </c>
      <c r="H893" s="24" t="s">
        <v>391</v>
      </c>
      <c r="I893" s="24">
        <v>0</v>
      </c>
      <c r="J893" s="27"/>
    </row>
    <row r="894" spans="1:10">
      <c r="A894" s="24">
        <v>201904</v>
      </c>
      <c r="B894" s="24">
        <v>451</v>
      </c>
      <c r="C894" s="24">
        <v>13029807572</v>
      </c>
      <c r="D894" s="24">
        <v>9816020377184640</v>
      </c>
      <c r="E894" s="24">
        <v>99</v>
      </c>
      <c r="F894" s="24">
        <v>53390</v>
      </c>
      <c r="G894" s="24">
        <v>99970015</v>
      </c>
      <c r="H894" s="24" t="s">
        <v>391</v>
      </c>
      <c r="I894" s="24">
        <v>0</v>
      </c>
      <c r="J894" s="27"/>
    </row>
    <row r="895" spans="1:10">
      <c r="A895" s="24">
        <v>201904</v>
      </c>
      <c r="B895" s="24">
        <v>451</v>
      </c>
      <c r="C895" s="24">
        <v>15546505621</v>
      </c>
      <c r="D895" s="24">
        <v>9818092610165730</v>
      </c>
      <c r="E895" s="24">
        <v>99</v>
      </c>
      <c r="F895" s="24">
        <v>53390</v>
      </c>
      <c r="G895" s="24">
        <v>99970014</v>
      </c>
      <c r="H895" s="24" t="s">
        <v>391</v>
      </c>
      <c r="I895" s="24">
        <v>0</v>
      </c>
      <c r="J895" s="27"/>
    </row>
    <row r="896" spans="1:10">
      <c r="A896" s="24">
        <v>201904</v>
      </c>
      <c r="B896" s="24">
        <v>451</v>
      </c>
      <c r="C896" s="24">
        <v>18503632002</v>
      </c>
      <c r="D896" s="24">
        <v>9818070609518100</v>
      </c>
      <c r="E896" s="24">
        <v>99</v>
      </c>
      <c r="F896" s="24">
        <v>53390</v>
      </c>
      <c r="G896" s="24">
        <v>99970015</v>
      </c>
      <c r="H896" s="24" t="s">
        <v>391</v>
      </c>
      <c r="I896" s="24">
        <v>0</v>
      </c>
      <c r="J896" s="27"/>
    </row>
    <row r="897" spans="1:10">
      <c r="A897" s="24">
        <v>201904</v>
      </c>
      <c r="B897" s="24">
        <v>451</v>
      </c>
      <c r="C897" s="24">
        <v>13258679780</v>
      </c>
      <c r="D897" s="24">
        <v>9818062709427700</v>
      </c>
      <c r="E897" s="24">
        <v>99</v>
      </c>
      <c r="F897" s="24">
        <v>53390</v>
      </c>
      <c r="G897" s="24">
        <v>99970014</v>
      </c>
      <c r="H897" s="24" t="s">
        <v>391</v>
      </c>
      <c r="I897" s="24">
        <v>0</v>
      </c>
      <c r="J897" s="27"/>
    </row>
    <row r="898" spans="1:10">
      <c r="A898" s="24">
        <v>201904</v>
      </c>
      <c r="B898" s="24">
        <v>451</v>
      </c>
      <c r="C898" s="24">
        <v>15546513417</v>
      </c>
      <c r="D898" s="24">
        <v>9817041396528570</v>
      </c>
      <c r="E898" s="24">
        <v>99</v>
      </c>
      <c r="F898" s="24">
        <v>53390</v>
      </c>
      <c r="G898" s="24">
        <v>99970014</v>
      </c>
      <c r="H898" s="24" t="s">
        <v>391</v>
      </c>
      <c r="I898" s="24">
        <v>0</v>
      </c>
      <c r="J898" s="27"/>
    </row>
    <row r="899" spans="1:10">
      <c r="A899" s="24">
        <v>201904</v>
      </c>
      <c r="B899" s="24">
        <v>451</v>
      </c>
      <c r="C899" s="24">
        <v>15561563870</v>
      </c>
      <c r="D899" s="24">
        <v>9816092685848590</v>
      </c>
      <c r="E899" s="24">
        <v>99</v>
      </c>
      <c r="F899" s="24">
        <v>53390</v>
      </c>
      <c r="G899" s="24">
        <v>99970015</v>
      </c>
      <c r="H899" s="24" t="s">
        <v>391</v>
      </c>
      <c r="I899" s="24">
        <v>0</v>
      </c>
      <c r="J899" s="27"/>
    </row>
    <row r="900" spans="1:10">
      <c r="A900" s="24">
        <v>201904</v>
      </c>
      <c r="B900" s="24">
        <v>451</v>
      </c>
      <c r="C900" s="24">
        <v>13115316502</v>
      </c>
      <c r="D900" s="24">
        <v>9816060881408180</v>
      </c>
      <c r="E900" s="24">
        <v>99</v>
      </c>
      <c r="F900" s="24">
        <v>53390</v>
      </c>
      <c r="G900" s="24">
        <v>99970015</v>
      </c>
      <c r="H900" s="24" t="s">
        <v>391</v>
      </c>
      <c r="I900" s="24">
        <v>0</v>
      </c>
      <c r="J900" s="27"/>
    </row>
    <row r="901" spans="1:10">
      <c r="A901" s="24">
        <v>201904</v>
      </c>
      <c r="B901" s="24">
        <v>451</v>
      </c>
      <c r="C901" s="24">
        <v>13054281568</v>
      </c>
      <c r="D901" s="24">
        <v>9815112074902200</v>
      </c>
      <c r="E901" s="24">
        <v>99</v>
      </c>
      <c r="F901" s="24">
        <v>53390</v>
      </c>
      <c r="G901" s="24">
        <v>99970015</v>
      </c>
      <c r="H901" s="24" t="s">
        <v>391</v>
      </c>
      <c r="I901" s="24">
        <v>0</v>
      </c>
      <c r="J901" s="27"/>
    </row>
    <row r="902" spans="1:10">
      <c r="A902" s="24">
        <v>201904</v>
      </c>
      <c r="B902" s="24">
        <v>451</v>
      </c>
      <c r="C902" s="24">
        <v>13212810172</v>
      </c>
      <c r="D902" s="24">
        <v>9818112711173660</v>
      </c>
      <c r="E902" s="24">
        <v>99</v>
      </c>
      <c r="F902" s="24">
        <v>53390</v>
      </c>
      <c r="G902" s="24">
        <v>99970015</v>
      </c>
      <c r="H902" s="24" t="s">
        <v>391</v>
      </c>
      <c r="I902" s="24">
        <v>0</v>
      </c>
      <c r="J902" s="27"/>
    </row>
    <row r="903" spans="1:10">
      <c r="A903" s="24">
        <v>201904</v>
      </c>
      <c r="B903" s="24">
        <v>451</v>
      </c>
      <c r="C903" s="24">
        <v>13212810172</v>
      </c>
      <c r="D903" s="24">
        <v>9818112711173660</v>
      </c>
      <c r="E903" s="24">
        <v>99</v>
      </c>
      <c r="F903" s="24">
        <v>53390</v>
      </c>
      <c r="G903" s="24">
        <v>99970014</v>
      </c>
      <c r="H903" s="24" t="s">
        <v>391</v>
      </c>
      <c r="I903" s="24">
        <v>0</v>
      </c>
      <c r="J903" s="27"/>
    </row>
    <row r="904" spans="1:10">
      <c r="A904" s="24">
        <v>201904</v>
      </c>
      <c r="B904" s="24">
        <v>451</v>
      </c>
      <c r="C904" s="24">
        <v>13274509774</v>
      </c>
      <c r="D904" s="24">
        <v>9817102704234780</v>
      </c>
      <c r="E904" s="24">
        <v>99</v>
      </c>
      <c r="F904" s="24">
        <v>53390</v>
      </c>
      <c r="G904" s="24">
        <v>99970015</v>
      </c>
      <c r="H904" s="24" t="s">
        <v>391</v>
      </c>
      <c r="I904" s="24">
        <v>0</v>
      </c>
      <c r="J904" s="27"/>
    </row>
    <row r="905" spans="1:10">
      <c r="A905" s="24">
        <v>201904</v>
      </c>
      <c r="B905" s="24">
        <v>451</v>
      </c>
      <c r="C905" s="24">
        <v>13199530121</v>
      </c>
      <c r="D905" s="24">
        <v>9817080901204490</v>
      </c>
      <c r="E905" s="24">
        <v>99</v>
      </c>
      <c r="F905" s="24">
        <v>53390</v>
      </c>
      <c r="G905" s="24">
        <v>99970014</v>
      </c>
      <c r="H905" s="24" t="s">
        <v>391</v>
      </c>
      <c r="I905" s="24">
        <v>0</v>
      </c>
      <c r="J905" s="27"/>
    </row>
    <row r="906" spans="1:10">
      <c r="A906" s="24">
        <v>201904</v>
      </c>
      <c r="B906" s="24">
        <v>451</v>
      </c>
      <c r="C906" s="24">
        <v>15546505621</v>
      </c>
      <c r="D906" s="24">
        <v>9818092610165730</v>
      </c>
      <c r="E906" s="24">
        <v>99</v>
      </c>
      <c r="F906" s="24">
        <v>53390</v>
      </c>
      <c r="G906" s="24">
        <v>99970015</v>
      </c>
      <c r="H906" s="24" t="s">
        <v>391</v>
      </c>
      <c r="I906" s="24">
        <v>0</v>
      </c>
      <c r="J906" s="27"/>
    </row>
    <row r="907" spans="1:10">
      <c r="A907" s="24">
        <v>201904</v>
      </c>
      <c r="B907" s="24">
        <v>451</v>
      </c>
      <c r="C907" s="24">
        <v>15546108519</v>
      </c>
      <c r="D907" s="24">
        <v>9816051780499110</v>
      </c>
      <c r="E907" s="24">
        <v>99</v>
      </c>
      <c r="F907" s="24">
        <v>53390</v>
      </c>
      <c r="G907" s="24">
        <v>99970015</v>
      </c>
      <c r="H907" s="24" t="s">
        <v>391</v>
      </c>
      <c r="I907" s="24">
        <v>0</v>
      </c>
      <c r="J907" s="27"/>
    </row>
    <row r="908" spans="1:10">
      <c r="A908" s="24">
        <v>201904</v>
      </c>
      <c r="B908" s="24">
        <v>451</v>
      </c>
      <c r="C908" s="24">
        <v>15663662123</v>
      </c>
      <c r="D908" s="24">
        <v>9819040213288830</v>
      </c>
      <c r="E908" s="24">
        <v>99</v>
      </c>
      <c r="F908" s="24">
        <v>53390</v>
      </c>
      <c r="G908" s="24">
        <v>99970015</v>
      </c>
      <c r="H908" s="24" t="s">
        <v>391</v>
      </c>
      <c r="I908" s="24">
        <v>0</v>
      </c>
      <c r="J908" s="27"/>
    </row>
    <row r="909" spans="1:10">
      <c r="A909" s="24">
        <v>201904</v>
      </c>
      <c r="B909" s="24">
        <v>451</v>
      </c>
      <c r="C909" s="24">
        <v>18545819376</v>
      </c>
      <c r="D909" s="24">
        <v>9818082109759830</v>
      </c>
      <c r="E909" s="24">
        <v>99</v>
      </c>
      <c r="F909" s="24">
        <v>53390</v>
      </c>
      <c r="G909" s="24">
        <v>99970015</v>
      </c>
      <c r="H909" s="24" t="s">
        <v>391</v>
      </c>
      <c r="I909" s="24">
        <v>0</v>
      </c>
      <c r="J909" s="27"/>
    </row>
    <row r="910" spans="1:10">
      <c r="A910" s="24">
        <v>201904</v>
      </c>
      <c r="B910" s="24">
        <v>451</v>
      </c>
      <c r="C910" s="24">
        <v>15545540032</v>
      </c>
      <c r="D910" s="24">
        <v>101105273082804</v>
      </c>
      <c r="E910" s="24">
        <v>99</v>
      </c>
      <c r="F910" s="24">
        <v>53390</v>
      </c>
      <c r="G910" s="24">
        <v>99970014</v>
      </c>
      <c r="H910" s="24" t="s">
        <v>391</v>
      </c>
      <c r="I910" s="24">
        <v>0</v>
      </c>
      <c r="J910" s="27"/>
    </row>
    <row r="911" spans="1:10">
      <c r="A911" s="24">
        <v>201904</v>
      </c>
      <c r="B911" s="24">
        <v>451</v>
      </c>
      <c r="C911" s="24">
        <v>15545540032</v>
      </c>
      <c r="D911" s="24">
        <v>101105273082804</v>
      </c>
      <c r="E911" s="24">
        <v>99</v>
      </c>
      <c r="F911" s="24">
        <v>53390</v>
      </c>
      <c r="G911" s="24">
        <v>99970015</v>
      </c>
      <c r="H911" s="24" t="s">
        <v>391</v>
      </c>
      <c r="I911" s="24">
        <v>0</v>
      </c>
      <c r="J911" s="27"/>
    </row>
    <row r="912" spans="1:10">
      <c r="A912" s="24">
        <v>201904</v>
      </c>
      <c r="B912" s="24">
        <v>451</v>
      </c>
      <c r="C912" s="24">
        <v>15561582291</v>
      </c>
      <c r="D912" s="24">
        <v>9817111604883130</v>
      </c>
      <c r="E912" s="24">
        <v>99</v>
      </c>
      <c r="F912" s="24">
        <v>53390</v>
      </c>
      <c r="G912" s="24">
        <v>99970014</v>
      </c>
      <c r="H912" s="24" t="s">
        <v>391</v>
      </c>
      <c r="I912" s="24">
        <v>0</v>
      </c>
      <c r="J912" s="27"/>
    </row>
    <row r="913" spans="1:10">
      <c r="A913" s="24">
        <v>201904</v>
      </c>
      <c r="B913" s="24">
        <v>451</v>
      </c>
      <c r="C913" s="24">
        <v>15545989935</v>
      </c>
      <c r="D913" s="24">
        <v>9818020507244950</v>
      </c>
      <c r="E913" s="24">
        <v>99</v>
      </c>
      <c r="F913" s="24">
        <v>53390</v>
      </c>
      <c r="G913" s="24">
        <v>99970014</v>
      </c>
      <c r="H913" s="24" t="s">
        <v>391</v>
      </c>
      <c r="I913" s="24">
        <v>0</v>
      </c>
      <c r="J913" s="27"/>
    </row>
    <row r="914" spans="1:10">
      <c r="A914" s="24">
        <v>201904</v>
      </c>
      <c r="B914" s="24">
        <v>451</v>
      </c>
      <c r="C914" s="24">
        <v>15545989935</v>
      </c>
      <c r="D914" s="24">
        <v>9818020507244950</v>
      </c>
      <c r="E914" s="24">
        <v>99</v>
      </c>
      <c r="F914" s="24">
        <v>53390</v>
      </c>
      <c r="G914" s="24">
        <v>99970015</v>
      </c>
      <c r="H914" s="24" t="s">
        <v>391</v>
      </c>
      <c r="I914" s="24">
        <v>0</v>
      </c>
      <c r="J914" s="27"/>
    </row>
    <row r="915" spans="1:10">
      <c r="A915" s="24">
        <v>201904</v>
      </c>
      <c r="B915" s="24">
        <v>451</v>
      </c>
      <c r="C915" s="24">
        <v>13009803147</v>
      </c>
      <c r="D915" s="24">
        <v>9816070582524720</v>
      </c>
      <c r="E915" s="24">
        <v>99</v>
      </c>
      <c r="F915" s="24">
        <v>53390</v>
      </c>
      <c r="G915" s="24">
        <v>99970015</v>
      </c>
      <c r="H915" s="24" t="s">
        <v>391</v>
      </c>
      <c r="I915" s="24">
        <v>0</v>
      </c>
      <c r="J915" s="27"/>
    </row>
    <row r="916" spans="1:10">
      <c r="A916" s="24">
        <v>201904</v>
      </c>
      <c r="B916" s="24">
        <v>451</v>
      </c>
      <c r="C916" s="24">
        <v>13199520937</v>
      </c>
      <c r="D916" s="24">
        <v>9817092503157040</v>
      </c>
      <c r="E916" s="24">
        <v>99</v>
      </c>
      <c r="F916" s="24">
        <v>53390</v>
      </c>
      <c r="G916" s="24">
        <v>99970014</v>
      </c>
      <c r="H916" s="24" t="s">
        <v>391</v>
      </c>
      <c r="I916" s="24">
        <v>0</v>
      </c>
      <c r="J916" s="27"/>
    </row>
    <row r="917" spans="1:10">
      <c r="A917" s="24">
        <v>201904</v>
      </c>
      <c r="B917" s="24">
        <v>451</v>
      </c>
      <c r="C917" s="24">
        <v>15546513417</v>
      </c>
      <c r="D917" s="24">
        <v>9817041396528570</v>
      </c>
      <c r="E917" s="24">
        <v>99</v>
      </c>
      <c r="F917" s="24">
        <v>53390</v>
      </c>
      <c r="G917" s="24">
        <v>99970015</v>
      </c>
      <c r="H917" s="24" t="s">
        <v>391</v>
      </c>
      <c r="I917" s="24">
        <v>0</v>
      </c>
      <c r="J917" s="27"/>
    </row>
    <row r="918" spans="1:10">
      <c r="A918" s="24">
        <v>201904</v>
      </c>
      <c r="B918" s="24">
        <v>451</v>
      </c>
      <c r="C918" s="24">
        <v>18504609615</v>
      </c>
      <c r="D918" s="24">
        <v>9819013012298520</v>
      </c>
      <c r="E918" s="24">
        <v>99</v>
      </c>
      <c r="F918" s="24">
        <v>53390</v>
      </c>
      <c r="G918" s="24">
        <v>99970014</v>
      </c>
      <c r="H918" s="24" t="s">
        <v>391</v>
      </c>
      <c r="I918" s="24">
        <v>0</v>
      </c>
      <c r="J918" s="27"/>
    </row>
    <row r="919" spans="1:10">
      <c r="A919" s="24">
        <v>201904</v>
      </c>
      <c r="B919" s="24">
        <v>451</v>
      </c>
      <c r="C919" s="24">
        <v>18504609615</v>
      </c>
      <c r="D919" s="24">
        <v>9819013012298520</v>
      </c>
      <c r="E919" s="24">
        <v>99</v>
      </c>
      <c r="F919" s="24">
        <v>53390</v>
      </c>
      <c r="G919" s="24">
        <v>99970015</v>
      </c>
      <c r="H919" s="24" t="s">
        <v>391</v>
      </c>
      <c r="I919" s="24">
        <v>0</v>
      </c>
      <c r="J919" s="27"/>
    </row>
    <row r="920" spans="1:10">
      <c r="A920" s="24">
        <v>201904</v>
      </c>
      <c r="B920" s="24">
        <v>459</v>
      </c>
      <c r="C920" s="24">
        <v>13039826317</v>
      </c>
      <c r="D920" s="24">
        <v>9815102773691000</v>
      </c>
      <c r="E920" s="24">
        <v>99</v>
      </c>
      <c r="F920" s="24">
        <v>53390</v>
      </c>
      <c r="G920" s="24">
        <v>99970015</v>
      </c>
      <c r="H920" s="24" t="s">
        <v>391</v>
      </c>
      <c r="I920" s="24">
        <v>0</v>
      </c>
      <c r="J920" s="27"/>
    </row>
    <row r="921" spans="1:10">
      <c r="A921" s="24">
        <v>201904</v>
      </c>
      <c r="B921" s="24">
        <v>459</v>
      </c>
      <c r="C921" s="24">
        <v>18644020869</v>
      </c>
      <c r="D921" s="24">
        <v>9815101373262960</v>
      </c>
      <c r="E921" s="24">
        <v>99</v>
      </c>
      <c r="F921" s="24">
        <v>53390</v>
      </c>
      <c r="G921" s="24">
        <v>99970014</v>
      </c>
      <c r="H921" s="24" t="s">
        <v>391</v>
      </c>
      <c r="I921" s="24">
        <v>0</v>
      </c>
      <c r="J921" s="27"/>
    </row>
    <row r="922" spans="1:10">
      <c r="A922" s="24">
        <v>201904</v>
      </c>
      <c r="B922" s="24">
        <v>459</v>
      </c>
      <c r="C922" s="24">
        <v>18603679568</v>
      </c>
      <c r="D922" s="24">
        <v>9815061169665820</v>
      </c>
      <c r="E922" s="24">
        <v>99</v>
      </c>
      <c r="F922" s="24">
        <v>53390</v>
      </c>
      <c r="G922" s="24">
        <v>99970015</v>
      </c>
      <c r="H922" s="24" t="s">
        <v>391</v>
      </c>
      <c r="I922" s="24">
        <v>0</v>
      </c>
      <c r="J922" s="27"/>
    </row>
    <row r="923" spans="1:10">
      <c r="A923" s="24">
        <v>201904</v>
      </c>
      <c r="B923" s="24">
        <v>459</v>
      </c>
      <c r="C923" s="24">
        <v>13019085503</v>
      </c>
      <c r="D923" s="24">
        <v>9815102773696610</v>
      </c>
      <c r="E923" s="24">
        <v>99</v>
      </c>
      <c r="F923" s="24">
        <v>53390</v>
      </c>
      <c r="G923" s="24">
        <v>99970014</v>
      </c>
      <c r="H923" s="24" t="s">
        <v>391</v>
      </c>
      <c r="I923" s="24">
        <v>0</v>
      </c>
      <c r="J923" s="27"/>
    </row>
    <row r="924" spans="1:10">
      <c r="A924" s="24">
        <v>201904</v>
      </c>
      <c r="B924" s="24">
        <v>459</v>
      </c>
      <c r="C924" s="24">
        <v>13039826317</v>
      </c>
      <c r="D924" s="24">
        <v>9815102773691000</v>
      </c>
      <c r="E924" s="24">
        <v>99</v>
      </c>
      <c r="F924" s="24">
        <v>53390</v>
      </c>
      <c r="G924" s="24">
        <v>99970014</v>
      </c>
      <c r="H924" s="24" t="s">
        <v>391</v>
      </c>
      <c r="I924" s="24">
        <v>0</v>
      </c>
      <c r="J924" s="27"/>
    </row>
    <row r="925" spans="1:10">
      <c r="A925" s="24">
        <v>201904</v>
      </c>
      <c r="B925" s="24">
        <v>459</v>
      </c>
      <c r="C925" s="24">
        <v>13298771513</v>
      </c>
      <c r="D925" s="24">
        <v>9817051997964000</v>
      </c>
      <c r="E925" s="24">
        <v>99</v>
      </c>
      <c r="F925" s="24">
        <v>53390</v>
      </c>
      <c r="G925" s="24">
        <v>99970015</v>
      </c>
      <c r="H925" s="24" t="s">
        <v>391</v>
      </c>
      <c r="I925" s="24">
        <v>0</v>
      </c>
      <c r="J925" s="27"/>
    </row>
    <row r="926" spans="1:10">
      <c r="A926" s="24">
        <v>201904</v>
      </c>
      <c r="B926" s="24">
        <v>459</v>
      </c>
      <c r="C926" s="24">
        <v>18644020869</v>
      </c>
      <c r="D926" s="24">
        <v>9815101373262960</v>
      </c>
      <c r="E926" s="24">
        <v>99</v>
      </c>
      <c r="F926" s="24">
        <v>53390</v>
      </c>
      <c r="G926" s="24">
        <v>99970015</v>
      </c>
      <c r="H926" s="24" t="s">
        <v>391</v>
      </c>
      <c r="I926" s="24">
        <v>0</v>
      </c>
      <c r="J926" s="27"/>
    </row>
    <row r="927" spans="1:10">
      <c r="A927" s="24">
        <v>201904</v>
      </c>
      <c r="B927" s="24">
        <v>459</v>
      </c>
      <c r="C927" s="24">
        <v>13089069951</v>
      </c>
      <c r="D927" s="24">
        <v>9818121911530490</v>
      </c>
      <c r="E927" s="24">
        <v>99</v>
      </c>
      <c r="F927" s="24">
        <v>53390</v>
      </c>
      <c r="G927" s="24">
        <v>99970015</v>
      </c>
      <c r="H927" s="24" t="s">
        <v>391</v>
      </c>
      <c r="I927" s="24">
        <v>0</v>
      </c>
      <c r="J927" s="27"/>
    </row>
    <row r="928" spans="1:10">
      <c r="A928" s="24">
        <v>201904</v>
      </c>
      <c r="B928" s="24">
        <v>459</v>
      </c>
      <c r="C928" s="24">
        <v>13089030281</v>
      </c>
      <c r="D928" s="24">
        <v>9816090184561740</v>
      </c>
      <c r="E928" s="24">
        <v>99</v>
      </c>
      <c r="F928" s="24">
        <v>53390</v>
      </c>
      <c r="G928" s="24">
        <v>99970015</v>
      </c>
      <c r="H928" s="24" t="s">
        <v>391</v>
      </c>
      <c r="I928" s="24">
        <v>0</v>
      </c>
      <c r="J928" s="27"/>
    </row>
    <row r="929" spans="1:10">
      <c r="A929" s="24">
        <v>201904</v>
      </c>
      <c r="B929" s="24">
        <v>459</v>
      </c>
      <c r="C929" s="24">
        <v>13089030281</v>
      </c>
      <c r="D929" s="24">
        <v>9816090184561740</v>
      </c>
      <c r="E929" s="24">
        <v>99</v>
      </c>
      <c r="F929" s="24">
        <v>53390</v>
      </c>
      <c r="G929" s="24">
        <v>99970014</v>
      </c>
      <c r="H929" s="24" t="s">
        <v>391</v>
      </c>
      <c r="I929" s="24">
        <v>0</v>
      </c>
      <c r="J929" s="27"/>
    </row>
    <row r="930" spans="1:10">
      <c r="A930" s="24">
        <v>201904</v>
      </c>
      <c r="B930" s="24">
        <v>459</v>
      </c>
      <c r="C930" s="24">
        <v>13115590851</v>
      </c>
      <c r="D930" s="24">
        <v>9819031312965580</v>
      </c>
      <c r="E930" s="24">
        <v>99</v>
      </c>
      <c r="F930" s="24">
        <v>53390</v>
      </c>
      <c r="G930" s="24">
        <v>99970015</v>
      </c>
      <c r="H930" s="24" t="s">
        <v>391</v>
      </c>
      <c r="I930" s="24">
        <v>0</v>
      </c>
      <c r="J930" s="27"/>
    </row>
    <row r="931" spans="1:10">
      <c r="A931" s="24">
        <v>201904</v>
      </c>
      <c r="B931" s="24">
        <v>459</v>
      </c>
      <c r="C931" s="24">
        <v>13019085503</v>
      </c>
      <c r="D931" s="24">
        <v>9815102773696610</v>
      </c>
      <c r="E931" s="24">
        <v>99</v>
      </c>
      <c r="F931" s="24">
        <v>53390</v>
      </c>
      <c r="G931" s="24">
        <v>99970015</v>
      </c>
      <c r="H931" s="24" t="s">
        <v>391</v>
      </c>
      <c r="I931" s="24">
        <v>0</v>
      </c>
      <c r="J931" s="27"/>
    </row>
    <row r="932" spans="1:10">
      <c r="A932" s="24">
        <v>201904</v>
      </c>
      <c r="B932" s="24">
        <v>459</v>
      </c>
      <c r="C932" s="24">
        <v>18603679568</v>
      </c>
      <c r="D932" s="24">
        <v>9815061169665820</v>
      </c>
      <c r="E932" s="24">
        <v>99</v>
      </c>
      <c r="F932" s="24">
        <v>53390</v>
      </c>
      <c r="G932" s="24">
        <v>99970014</v>
      </c>
      <c r="H932" s="24" t="s">
        <v>391</v>
      </c>
      <c r="I932" s="24">
        <v>0</v>
      </c>
      <c r="J932" s="27"/>
    </row>
    <row r="933" spans="1:10">
      <c r="A933" s="24">
        <v>201904</v>
      </c>
      <c r="B933" s="24">
        <v>459</v>
      </c>
      <c r="C933" s="24">
        <v>13115590851</v>
      </c>
      <c r="D933" s="24">
        <v>9819031312965580</v>
      </c>
      <c r="E933" s="24">
        <v>99</v>
      </c>
      <c r="F933" s="24">
        <v>53390</v>
      </c>
      <c r="G933" s="24">
        <v>99970014</v>
      </c>
      <c r="H933" s="24" t="s">
        <v>391</v>
      </c>
      <c r="I933" s="24">
        <v>0</v>
      </c>
      <c r="J933" s="27"/>
    </row>
    <row r="934" spans="1:10">
      <c r="A934" s="24">
        <v>201904</v>
      </c>
      <c r="B934" s="24">
        <v>459</v>
      </c>
      <c r="C934" s="24">
        <v>13089069951</v>
      </c>
      <c r="D934" s="24">
        <v>9818121911530490</v>
      </c>
      <c r="E934" s="24">
        <v>99</v>
      </c>
      <c r="F934" s="24">
        <v>53390</v>
      </c>
      <c r="G934" s="24">
        <v>99970014</v>
      </c>
      <c r="H934" s="24" t="s">
        <v>391</v>
      </c>
      <c r="I934" s="24">
        <v>0</v>
      </c>
      <c r="J934" s="27"/>
    </row>
    <row r="935" spans="1:10">
      <c r="A935" s="24">
        <v>201905</v>
      </c>
      <c r="B935" s="24">
        <v>458</v>
      </c>
      <c r="C935" s="24">
        <v>13204580405</v>
      </c>
      <c r="D935" s="24">
        <v>9818102610666770</v>
      </c>
      <c r="E935" s="24">
        <v>99</v>
      </c>
      <c r="F935" s="24">
        <v>53390</v>
      </c>
      <c r="G935" s="24">
        <v>99970016</v>
      </c>
      <c r="H935" s="24" t="s">
        <v>391</v>
      </c>
      <c r="I935" s="24">
        <v>100000</v>
      </c>
      <c r="J935" s="27"/>
    </row>
    <row r="936" spans="1:10">
      <c r="A936" s="24">
        <v>201905</v>
      </c>
      <c r="B936" s="24">
        <v>458</v>
      </c>
      <c r="C936" s="24">
        <v>13089625051</v>
      </c>
      <c r="D936" s="24">
        <v>9816040178686730</v>
      </c>
      <c r="E936" s="24">
        <v>99</v>
      </c>
      <c r="F936" s="24">
        <v>53390</v>
      </c>
      <c r="G936" s="24">
        <v>99970016</v>
      </c>
      <c r="H936" s="24" t="s">
        <v>391</v>
      </c>
      <c r="I936" s="24">
        <v>50000</v>
      </c>
      <c r="J936" s="27"/>
    </row>
    <row r="937" spans="1:10">
      <c r="A937" s="24">
        <v>201905</v>
      </c>
      <c r="B937" s="24">
        <v>459</v>
      </c>
      <c r="C937" s="24">
        <v>13115590851</v>
      </c>
      <c r="D937" s="24">
        <v>9819031312965580</v>
      </c>
      <c r="E937" s="24">
        <v>99</v>
      </c>
      <c r="F937" s="24">
        <v>53390</v>
      </c>
      <c r="G937" s="24">
        <v>99970016</v>
      </c>
      <c r="H937" s="24" t="s">
        <v>391</v>
      </c>
      <c r="I937" s="24">
        <v>5000000</v>
      </c>
      <c r="J937" s="27"/>
    </row>
    <row r="938" spans="1:10">
      <c r="A938" s="24">
        <v>201905</v>
      </c>
      <c r="B938" s="24">
        <v>454</v>
      </c>
      <c r="C938" s="24">
        <v>13045419356</v>
      </c>
      <c r="D938" s="24">
        <v>9818120611318680</v>
      </c>
      <c r="E938" s="24">
        <v>99</v>
      </c>
      <c r="F938" s="24">
        <v>53390</v>
      </c>
      <c r="G938" s="24">
        <v>99970013</v>
      </c>
      <c r="H938" s="24" t="s">
        <v>391</v>
      </c>
      <c r="I938" s="24">
        <v>179760</v>
      </c>
      <c r="J938" s="27"/>
    </row>
    <row r="939" spans="1:10">
      <c r="A939" s="24">
        <v>201905</v>
      </c>
      <c r="B939" s="24">
        <v>454</v>
      </c>
      <c r="C939" s="24">
        <v>13045419356</v>
      </c>
      <c r="D939" s="24">
        <v>9818120611318680</v>
      </c>
      <c r="E939" s="24">
        <v>99</v>
      </c>
      <c r="F939" s="24">
        <v>53390</v>
      </c>
      <c r="G939" s="24">
        <v>99970016</v>
      </c>
      <c r="H939" s="24" t="s">
        <v>391</v>
      </c>
      <c r="I939" s="24">
        <v>400000</v>
      </c>
      <c r="J939" s="27"/>
    </row>
    <row r="940" spans="1:10">
      <c r="A940" s="24">
        <v>201905</v>
      </c>
      <c r="B940" s="24">
        <v>454</v>
      </c>
      <c r="C940" s="24">
        <v>15545426286</v>
      </c>
      <c r="D940" s="24">
        <v>9818102910710300</v>
      </c>
      <c r="E940" s="24">
        <v>99</v>
      </c>
      <c r="F940" s="24">
        <v>53390</v>
      </c>
      <c r="G940" s="24">
        <v>99970016</v>
      </c>
      <c r="H940" s="24" t="s">
        <v>391</v>
      </c>
      <c r="I940" s="24">
        <v>800000</v>
      </c>
      <c r="J940" s="27"/>
    </row>
    <row r="941" spans="1:10">
      <c r="A941" s="24">
        <v>201905</v>
      </c>
      <c r="B941" s="24">
        <v>452</v>
      </c>
      <c r="C941" s="24">
        <v>13069970854</v>
      </c>
      <c r="D941" s="24">
        <v>9816080983575180</v>
      </c>
      <c r="E941" s="24">
        <v>99</v>
      </c>
      <c r="F941" s="24">
        <v>53390</v>
      </c>
      <c r="G941" s="24">
        <v>99970016</v>
      </c>
      <c r="H941" s="24" t="s">
        <v>391</v>
      </c>
      <c r="I941" s="24">
        <v>400000</v>
      </c>
      <c r="J941" s="27"/>
    </row>
    <row r="942" spans="1:10">
      <c r="A942" s="24">
        <v>201905</v>
      </c>
      <c r="B942" s="24">
        <v>452</v>
      </c>
      <c r="C942" s="24">
        <v>13100920367</v>
      </c>
      <c r="D942" s="24">
        <v>9817101203658730</v>
      </c>
      <c r="E942" s="24">
        <v>99</v>
      </c>
      <c r="F942" s="24">
        <v>53390</v>
      </c>
      <c r="G942" s="24">
        <v>99970013</v>
      </c>
      <c r="H942" s="24" t="s">
        <v>391</v>
      </c>
      <c r="I942" s="24">
        <v>69700</v>
      </c>
      <c r="J942" s="27"/>
    </row>
    <row r="943" spans="1:10">
      <c r="A943" s="24">
        <v>201905</v>
      </c>
      <c r="B943" s="24">
        <v>451</v>
      </c>
      <c r="C943" s="24">
        <v>15545540032</v>
      </c>
      <c r="D943" s="24">
        <v>101105273082804</v>
      </c>
      <c r="E943" s="24">
        <v>99</v>
      </c>
      <c r="F943" s="24">
        <v>53390</v>
      </c>
      <c r="G943" s="24">
        <v>99970013</v>
      </c>
      <c r="H943" s="24" t="s">
        <v>391</v>
      </c>
      <c r="I943" s="24">
        <v>18900</v>
      </c>
      <c r="J943" s="27"/>
    </row>
    <row r="944" spans="1:10">
      <c r="A944" s="24">
        <v>201905</v>
      </c>
      <c r="B944" s="24">
        <v>451</v>
      </c>
      <c r="C944" s="24">
        <v>15545540032</v>
      </c>
      <c r="D944" s="24">
        <v>101105273082804</v>
      </c>
      <c r="E944" s="24">
        <v>99</v>
      </c>
      <c r="F944" s="24">
        <v>53390</v>
      </c>
      <c r="G944" s="24">
        <v>99970016</v>
      </c>
      <c r="H944" s="24" t="s">
        <v>391</v>
      </c>
      <c r="I944" s="24">
        <v>400000</v>
      </c>
      <c r="J944" s="27"/>
    </row>
    <row r="945" spans="1:10">
      <c r="A945" s="24">
        <v>201905</v>
      </c>
      <c r="B945" s="24">
        <v>451</v>
      </c>
      <c r="C945" s="24">
        <v>18686731760</v>
      </c>
      <c r="D945" s="24">
        <v>9818120411286670</v>
      </c>
      <c r="E945" s="24">
        <v>99</v>
      </c>
      <c r="F945" s="24">
        <v>53390</v>
      </c>
      <c r="G945" s="24">
        <v>99970016</v>
      </c>
      <c r="H945" s="24" t="s">
        <v>391</v>
      </c>
      <c r="I945" s="24">
        <v>100000</v>
      </c>
      <c r="J945" s="27"/>
    </row>
    <row r="946" spans="1:10">
      <c r="A946" s="24">
        <v>201905</v>
      </c>
      <c r="B946" s="24">
        <v>451</v>
      </c>
      <c r="C946" s="24">
        <v>13159878569</v>
      </c>
      <c r="D946" s="24">
        <v>9816121490305070</v>
      </c>
      <c r="E946" s="24">
        <v>99</v>
      </c>
      <c r="F946" s="24">
        <v>53390</v>
      </c>
      <c r="G946" s="24">
        <v>99970016</v>
      </c>
      <c r="H946" s="24" t="s">
        <v>391</v>
      </c>
      <c r="I946" s="24">
        <v>100000</v>
      </c>
      <c r="J946" s="27"/>
    </row>
    <row r="947" spans="1:10">
      <c r="A947" s="24">
        <v>201905</v>
      </c>
      <c r="B947" s="24">
        <v>451</v>
      </c>
      <c r="C947" s="24">
        <v>13009803147</v>
      </c>
      <c r="D947" s="24">
        <v>9816070582524720</v>
      </c>
      <c r="E947" s="24">
        <v>99</v>
      </c>
      <c r="F947" s="24">
        <v>53390</v>
      </c>
      <c r="G947" s="24">
        <v>99970013</v>
      </c>
      <c r="H947" s="24" t="s">
        <v>391</v>
      </c>
      <c r="I947" s="24">
        <v>19350</v>
      </c>
      <c r="J947" s="27"/>
    </row>
    <row r="948" spans="1:10">
      <c r="A948" s="24">
        <v>201905</v>
      </c>
      <c r="B948" s="24">
        <v>451</v>
      </c>
      <c r="C948" s="24">
        <v>13009803147</v>
      </c>
      <c r="D948" s="24">
        <v>9816070582524720</v>
      </c>
      <c r="E948" s="24">
        <v>99</v>
      </c>
      <c r="F948" s="24">
        <v>53390</v>
      </c>
      <c r="G948" s="24">
        <v>99970016</v>
      </c>
      <c r="H948" s="24" t="s">
        <v>391</v>
      </c>
      <c r="I948" s="24">
        <v>50000</v>
      </c>
      <c r="J948" s="27"/>
    </row>
    <row r="949" spans="1:10">
      <c r="A949" s="24">
        <v>201905</v>
      </c>
      <c r="B949" s="24">
        <v>451</v>
      </c>
      <c r="C949" s="24">
        <v>15663662123</v>
      </c>
      <c r="D949" s="24">
        <v>9819040213288830</v>
      </c>
      <c r="E949" s="24">
        <v>99</v>
      </c>
      <c r="F949" s="24">
        <v>53390</v>
      </c>
      <c r="G949" s="24">
        <v>99970013</v>
      </c>
      <c r="H949" s="24" t="s">
        <v>391</v>
      </c>
      <c r="I949" s="24">
        <v>18475100</v>
      </c>
      <c r="J949" s="27"/>
    </row>
    <row r="950" spans="1:10">
      <c r="A950" s="24">
        <v>201905</v>
      </c>
      <c r="B950" s="24">
        <v>459</v>
      </c>
      <c r="C950" s="24">
        <v>13089030281</v>
      </c>
      <c r="D950" s="24">
        <v>9816090184561740</v>
      </c>
      <c r="E950" s="24">
        <v>99</v>
      </c>
      <c r="F950" s="24">
        <v>53390</v>
      </c>
      <c r="G950" s="24">
        <v>99970016</v>
      </c>
      <c r="H950" s="24" t="s">
        <v>391</v>
      </c>
      <c r="I950" s="24">
        <v>400000</v>
      </c>
      <c r="J950" s="27"/>
    </row>
    <row r="951" spans="1:10">
      <c r="A951" s="24">
        <v>201905</v>
      </c>
      <c r="B951" s="24">
        <v>458</v>
      </c>
      <c r="C951" s="24">
        <v>13134583975</v>
      </c>
      <c r="D951" s="24">
        <v>9817070700066350</v>
      </c>
      <c r="E951" s="24">
        <v>99</v>
      </c>
      <c r="F951" s="24">
        <v>53390</v>
      </c>
      <c r="G951" s="24">
        <v>99970013</v>
      </c>
      <c r="H951" s="24" t="s">
        <v>391</v>
      </c>
      <c r="I951" s="24">
        <v>330450</v>
      </c>
      <c r="J951" s="27"/>
    </row>
    <row r="952" spans="1:10">
      <c r="A952" s="24">
        <v>201905</v>
      </c>
      <c r="B952" s="24">
        <v>459</v>
      </c>
      <c r="C952" s="24">
        <v>18603679568</v>
      </c>
      <c r="D952" s="24">
        <v>9815061169665820</v>
      </c>
      <c r="E952" s="24">
        <v>99</v>
      </c>
      <c r="F952" s="24">
        <v>53390</v>
      </c>
      <c r="G952" s="24">
        <v>99970016</v>
      </c>
      <c r="H952" s="24" t="s">
        <v>391</v>
      </c>
      <c r="I952" s="24">
        <v>800000</v>
      </c>
      <c r="J952" s="27"/>
    </row>
    <row r="953" spans="1:10">
      <c r="A953" s="24">
        <v>201905</v>
      </c>
      <c r="B953" s="24">
        <v>459</v>
      </c>
      <c r="C953" s="24">
        <v>13136808826</v>
      </c>
      <c r="D953" s="24">
        <v>9819041513494340</v>
      </c>
      <c r="E953" s="24">
        <v>99</v>
      </c>
      <c r="F953" s="24">
        <v>53390</v>
      </c>
      <c r="G953" s="24">
        <v>99970016</v>
      </c>
      <c r="H953" s="24" t="s">
        <v>391</v>
      </c>
      <c r="I953" s="24">
        <v>399330</v>
      </c>
      <c r="J953" s="27"/>
    </row>
    <row r="954" spans="1:10">
      <c r="A954" s="24">
        <v>201905</v>
      </c>
      <c r="B954" s="24">
        <v>451</v>
      </c>
      <c r="C954" s="24">
        <v>13115316502</v>
      </c>
      <c r="D954" s="24">
        <v>9816060881408180</v>
      </c>
      <c r="E954" s="24">
        <v>99</v>
      </c>
      <c r="F954" s="24">
        <v>53390</v>
      </c>
      <c r="G954" s="24">
        <v>99970016</v>
      </c>
      <c r="H954" s="24" t="s">
        <v>391</v>
      </c>
      <c r="I954" s="24">
        <v>400000</v>
      </c>
      <c r="J954" s="27"/>
    </row>
    <row r="955" spans="1:10">
      <c r="A955" s="24">
        <v>201905</v>
      </c>
      <c r="B955" s="24">
        <v>451</v>
      </c>
      <c r="C955" s="24">
        <v>13115316502</v>
      </c>
      <c r="D955" s="24">
        <v>9816060881408180</v>
      </c>
      <c r="E955" s="24">
        <v>99</v>
      </c>
      <c r="F955" s="24">
        <v>53390</v>
      </c>
      <c r="G955" s="24">
        <v>99970013</v>
      </c>
      <c r="H955" s="24" t="s">
        <v>391</v>
      </c>
      <c r="I955" s="24">
        <v>444220</v>
      </c>
      <c r="J955" s="27"/>
    </row>
    <row r="956" spans="1:10">
      <c r="A956" s="24">
        <v>201905</v>
      </c>
      <c r="B956" s="24">
        <v>459</v>
      </c>
      <c r="C956" s="24">
        <v>13019085503</v>
      </c>
      <c r="D956" s="24">
        <v>9815102773696610</v>
      </c>
      <c r="E956" s="24">
        <v>99</v>
      </c>
      <c r="F956" s="24">
        <v>53390</v>
      </c>
      <c r="G956" s="24">
        <v>99970016</v>
      </c>
      <c r="H956" s="24" t="s">
        <v>391</v>
      </c>
      <c r="I956" s="24">
        <v>400000</v>
      </c>
      <c r="J956" s="27"/>
    </row>
    <row r="957" spans="1:10">
      <c r="A957" s="24">
        <v>201905</v>
      </c>
      <c r="B957" s="24">
        <v>459</v>
      </c>
      <c r="C957" s="24">
        <v>13298771513</v>
      </c>
      <c r="D957" s="24">
        <v>9817051997964000</v>
      </c>
      <c r="E957" s="24">
        <v>99</v>
      </c>
      <c r="F957" s="24">
        <v>53390</v>
      </c>
      <c r="G957" s="24">
        <v>99970013</v>
      </c>
      <c r="H957" s="24" t="s">
        <v>391</v>
      </c>
      <c r="I957" s="24">
        <v>694650400</v>
      </c>
      <c r="J957" s="27"/>
    </row>
    <row r="958" spans="1:10">
      <c r="A958" s="24">
        <v>201905</v>
      </c>
      <c r="B958" s="24">
        <v>458</v>
      </c>
      <c r="C958" s="24">
        <v>13204586331</v>
      </c>
      <c r="D958" s="24">
        <v>9819032013080250</v>
      </c>
      <c r="E958" s="24">
        <v>99</v>
      </c>
      <c r="F958" s="24">
        <v>53390</v>
      </c>
      <c r="G958" s="24">
        <v>99970016</v>
      </c>
      <c r="H958" s="24" t="s">
        <v>391</v>
      </c>
      <c r="I958" s="24">
        <v>0</v>
      </c>
      <c r="J958" s="27"/>
    </row>
    <row r="959" spans="1:10">
      <c r="A959" s="24">
        <v>201905</v>
      </c>
      <c r="B959" s="24">
        <v>453</v>
      </c>
      <c r="C959" s="24">
        <v>13154537508</v>
      </c>
      <c r="D959" s="24">
        <v>9817073100872290</v>
      </c>
      <c r="E959" s="24">
        <v>99</v>
      </c>
      <c r="F959" s="24">
        <v>53390</v>
      </c>
      <c r="G959" s="24">
        <v>99970016</v>
      </c>
      <c r="H959" s="24" t="s">
        <v>391</v>
      </c>
      <c r="I959" s="24">
        <v>200000</v>
      </c>
      <c r="J959" s="27"/>
    </row>
    <row r="960" spans="1:10">
      <c r="A960" s="24">
        <v>201905</v>
      </c>
      <c r="B960" s="24">
        <v>453</v>
      </c>
      <c r="C960" s="24">
        <v>15603631425</v>
      </c>
      <c r="D960" s="24">
        <v>9816033178657030</v>
      </c>
      <c r="E960" s="24">
        <v>99</v>
      </c>
      <c r="F960" s="24">
        <v>53390</v>
      </c>
      <c r="G960" s="24">
        <v>99970016</v>
      </c>
      <c r="H960" s="24" t="s">
        <v>391</v>
      </c>
      <c r="I960" s="24">
        <v>200000</v>
      </c>
      <c r="J960" s="27"/>
    </row>
    <row r="961" spans="1:10">
      <c r="A961" s="24">
        <v>201905</v>
      </c>
      <c r="B961" s="24">
        <v>453</v>
      </c>
      <c r="C961" s="24">
        <v>13091817991</v>
      </c>
      <c r="D961" s="24">
        <v>9817051097632800</v>
      </c>
      <c r="E961" s="24">
        <v>99</v>
      </c>
      <c r="F961" s="24">
        <v>53390</v>
      </c>
      <c r="G961" s="24">
        <v>99970016</v>
      </c>
      <c r="H961" s="24" t="s">
        <v>391</v>
      </c>
      <c r="I961" s="24">
        <v>50000</v>
      </c>
      <c r="J961" s="27"/>
    </row>
    <row r="962" spans="1:10">
      <c r="A962" s="24">
        <v>201905</v>
      </c>
      <c r="B962" s="24">
        <v>464</v>
      </c>
      <c r="C962" s="24">
        <v>15645570168</v>
      </c>
      <c r="D962" s="24">
        <v>9815120875435580</v>
      </c>
      <c r="E962" s="24">
        <v>99</v>
      </c>
      <c r="F962" s="24">
        <v>53390</v>
      </c>
      <c r="G962" s="24">
        <v>99970016</v>
      </c>
      <c r="H962" s="24" t="s">
        <v>391</v>
      </c>
      <c r="I962" s="24">
        <v>1200000</v>
      </c>
      <c r="J962" s="27"/>
    </row>
    <row r="963" spans="1:10">
      <c r="A963" s="24">
        <v>201905</v>
      </c>
      <c r="B963" s="24">
        <v>452</v>
      </c>
      <c r="C963" s="24">
        <v>13089740575</v>
      </c>
      <c r="D963" s="24">
        <v>9816050980206980</v>
      </c>
      <c r="E963" s="24">
        <v>99</v>
      </c>
      <c r="F963" s="24">
        <v>53390</v>
      </c>
      <c r="G963" s="24">
        <v>99970013</v>
      </c>
      <c r="H963" s="24" t="s">
        <v>391</v>
      </c>
      <c r="I963" s="24">
        <v>3060</v>
      </c>
      <c r="J963" s="27"/>
    </row>
    <row r="964" spans="1:10">
      <c r="A964" s="24">
        <v>201905</v>
      </c>
      <c r="B964" s="24">
        <v>452</v>
      </c>
      <c r="C964" s="24">
        <v>13089740575</v>
      </c>
      <c r="D964" s="24">
        <v>9816050980206980</v>
      </c>
      <c r="E964" s="24">
        <v>99</v>
      </c>
      <c r="F964" s="24">
        <v>53390</v>
      </c>
      <c r="G964" s="24">
        <v>99970016</v>
      </c>
      <c r="H964" s="24" t="s">
        <v>391</v>
      </c>
      <c r="I964" s="24">
        <v>50000</v>
      </c>
      <c r="J964" s="27"/>
    </row>
    <row r="965" spans="1:10">
      <c r="A965" s="24">
        <v>201905</v>
      </c>
      <c r="B965" s="24">
        <v>451</v>
      </c>
      <c r="C965" s="24">
        <v>13029807572</v>
      </c>
      <c r="D965" s="24">
        <v>9816020377184640</v>
      </c>
      <c r="E965" s="24">
        <v>99</v>
      </c>
      <c r="F965" s="24">
        <v>53390</v>
      </c>
      <c r="G965" s="24">
        <v>99970016</v>
      </c>
      <c r="H965" s="24" t="s">
        <v>391</v>
      </c>
      <c r="I965" s="24">
        <v>50000</v>
      </c>
      <c r="J965" s="27"/>
    </row>
    <row r="966" spans="1:10">
      <c r="A966" s="24">
        <v>201905</v>
      </c>
      <c r="B966" s="24">
        <v>459</v>
      </c>
      <c r="C966" s="24">
        <v>13045491596</v>
      </c>
      <c r="D966" s="24">
        <v>9816080483443270</v>
      </c>
      <c r="E966" s="24">
        <v>99</v>
      </c>
      <c r="F966" s="24">
        <v>53390</v>
      </c>
      <c r="G966" s="24">
        <v>99970016</v>
      </c>
      <c r="H966" s="24" t="s">
        <v>391</v>
      </c>
      <c r="I966" s="24">
        <v>50000</v>
      </c>
      <c r="J966" s="27"/>
    </row>
    <row r="967" spans="1:10">
      <c r="A967" s="24">
        <v>201905</v>
      </c>
      <c r="B967" s="24">
        <v>454</v>
      </c>
      <c r="C967" s="24">
        <v>15663020339</v>
      </c>
      <c r="D967" s="24">
        <v>9818121811517530</v>
      </c>
      <c r="E967" s="24">
        <v>99</v>
      </c>
      <c r="F967" s="24">
        <v>53390</v>
      </c>
      <c r="G967" s="24">
        <v>99970013</v>
      </c>
      <c r="H967" s="24" t="s">
        <v>391</v>
      </c>
      <c r="I967" s="24">
        <v>223000</v>
      </c>
      <c r="J967" s="27"/>
    </row>
    <row r="968" spans="1:10">
      <c r="A968" s="24">
        <v>201905</v>
      </c>
      <c r="B968" s="24">
        <v>456</v>
      </c>
      <c r="C968" s="24">
        <v>13214668068</v>
      </c>
      <c r="D968" s="24">
        <v>9815120975450940</v>
      </c>
      <c r="E968" s="24">
        <v>99</v>
      </c>
      <c r="F968" s="24">
        <v>53390</v>
      </c>
      <c r="G968" s="24">
        <v>99970016</v>
      </c>
      <c r="H968" s="24" t="s">
        <v>391</v>
      </c>
      <c r="I968" s="24">
        <v>50000</v>
      </c>
      <c r="J968" s="27"/>
    </row>
    <row r="969" spans="1:10">
      <c r="A969" s="24">
        <v>201905</v>
      </c>
      <c r="B969" s="24">
        <v>454</v>
      </c>
      <c r="C969" s="24">
        <v>15545413110</v>
      </c>
      <c r="D969" s="24">
        <v>9816011176616520</v>
      </c>
      <c r="E969" s="24">
        <v>99</v>
      </c>
      <c r="F969" s="24">
        <v>53390</v>
      </c>
      <c r="G969" s="24">
        <v>99970016</v>
      </c>
      <c r="H969" s="24" t="s">
        <v>391</v>
      </c>
      <c r="I969" s="24">
        <v>200000</v>
      </c>
      <c r="J969" s="27"/>
    </row>
    <row r="970" spans="1:10">
      <c r="A970" s="24">
        <v>201905</v>
      </c>
      <c r="B970" s="24">
        <v>451</v>
      </c>
      <c r="C970" s="24">
        <v>13199530121</v>
      </c>
      <c r="D970" s="24">
        <v>9817080901204490</v>
      </c>
      <c r="E970" s="24">
        <v>99</v>
      </c>
      <c r="F970" s="24">
        <v>53390</v>
      </c>
      <c r="G970" s="24">
        <v>99970016</v>
      </c>
      <c r="H970" s="24" t="s">
        <v>391</v>
      </c>
      <c r="I970" s="24">
        <v>100000</v>
      </c>
      <c r="J970" s="27"/>
    </row>
    <row r="971" spans="1:10">
      <c r="A971" s="24">
        <v>201905</v>
      </c>
      <c r="B971" s="24">
        <v>451</v>
      </c>
      <c r="C971" s="24">
        <v>13199530121</v>
      </c>
      <c r="D971" s="24">
        <v>9817080901204490</v>
      </c>
      <c r="E971" s="24">
        <v>99</v>
      </c>
      <c r="F971" s="24">
        <v>53390</v>
      </c>
      <c r="G971" s="24">
        <v>99970013</v>
      </c>
      <c r="H971" s="24" t="s">
        <v>391</v>
      </c>
      <c r="I971" s="24">
        <v>344800</v>
      </c>
      <c r="J971" s="27"/>
    </row>
    <row r="972" spans="1:10">
      <c r="A972" s="24">
        <v>201905</v>
      </c>
      <c r="B972" s="24">
        <v>455</v>
      </c>
      <c r="C972" s="24">
        <v>15545554134</v>
      </c>
      <c r="D972" s="24">
        <v>9818112711175600</v>
      </c>
      <c r="E972" s="24">
        <v>99</v>
      </c>
      <c r="F972" s="24">
        <v>53390</v>
      </c>
      <c r="G972" s="24">
        <v>99970016</v>
      </c>
      <c r="H972" s="24" t="s">
        <v>391</v>
      </c>
      <c r="I972" s="24">
        <v>50000</v>
      </c>
      <c r="J972" s="27"/>
    </row>
    <row r="973" spans="1:10">
      <c r="A973" s="24">
        <v>201905</v>
      </c>
      <c r="B973" s="24">
        <v>455</v>
      </c>
      <c r="C973" s="24">
        <v>17604559120</v>
      </c>
      <c r="D973" s="24">
        <v>9819032013078180</v>
      </c>
      <c r="E973" s="24">
        <v>99</v>
      </c>
      <c r="F973" s="24">
        <v>53390</v>
      </c>
      <c r="G973" s="24">
        <v>99970016</v>
      </c>
      <c r="H973" s="24" t="s">
        <v>391</v>
      </c>
      <c r="I973" s="24">
        <v>50000</v>
      </c>
      <c r="J973" s="27"/>
    </row>
    <row r="974" spans="1:10">
      <c r="A974" s="24">
        <v>201905</v>
      </c>
      <c r="B974" s="24">
        <v>459</v>
      </c>
      <c r="C974" s="24">
        <v>13199407682</v>
      </c>
      <c r="D974" s="24">
        <v>9816082584202310</v>
      </c>
      <c r="E974" s="24">
        <v>99</v>
      </c>
      <c r="F974" s="24">
        <v>53390</v>
      </c>
      <c r="G974" s="24">
        <v>99970016</v>
      </c>
      <c r="H974" s="24" t="s">
        <v>391</v>
      </c>
      <c r="I974" s="24">
        <v>100000</v>
      </c>
      <c r="J974" s="27"/>
    </row>
    <row r="975" spans="1:10">
      <c r="A975" s="24">
        <v>201905</v>
      </c>
      <c r="B975" s="24">
        <v>459</v>
      </c>
      <c r="C975" s="24">
        <v>13089069951</v>
      </c>
      <c r="D975" s="24">
        <v>9818121911530490</v>
      </c>
      <c r="E975" s="24">
        <v>99</v>
      </c>
      <c r="F975" s="24">
        <v>53390</v>
      </c>
      <c r="G975" s="24">
        <v>99970013</v>
      </c>
      <c r="H975" s="24" t="s">
        <v>391</v>
      </c>
      <c r="I975" s="24">
        <v>77500</v>
      </c>
      <c r="J975" s="27"/>
    </row>
    <row r="976" spans="1:10">
      <c r="A976" s="24">
        <v>201905</v>
      </c>
      <c r="B976" s="24">
        <v>453</v>
      </c>
      <c r="C976" s="24">
        <v>13206861591</v>
      </c>
      <c r="D976" s="24">
        <v>9819052114072710</v>
      </c>
      <c r="E976" s="24">
        <v>99</v>
      </c>
      <c r="F976" s="24">
        <v>53390</v>
      </c>
      <c r="G976" s="24">
        <v>99970013</v>
      </c>
      <c r="H976" s="24" t="s">
        <v>391</v>
      </c>
      <c r="I976" s="24">
        <v>11400</v>
      </c>
      <c r="J976" s="27"/>
    </row>
    <row r="977" spans="1:10">
      <c r="A977" s="24">
        <v>201905</v>
      </c>
      <c r="B977" s="24">
        <v>453</v>
      </c>
      <c r="C977" s="24">
        <v>13114531516</v>
      </c>
      <c r="D977" s="24">
        <v>9818032308028970</v>
      </c>
      <c r="E977" s="24">
        <v>99</v>
      </c>
      <c r="F977" s="24">
        <v>53390</v>
      </c>
      <c r="G977" s="24">
        <v>99970013</v>
      </c>
      <c r="H977" s="24" t="s">
        <v>391</v>
      </c>
      <c r="I977" s="24">
        <v>1084580</v>
      </c>
      <c r="J977" s="27"/>
    </row>
    <row r="978" spans="1:10">
      <c r="A978" s="24">
        <v>201905</v>
      </c>
      <c r="B978" s="24">
        <v>469</v>
      </c>
      <c r="C978" s="24">
        <v>13212947757</v>
      </c>
      <c r="D978" s="24">
        <v>9819040413320450</v>
      </c>
      <c r="E978" s="24">
        <v>99</v>
      </c>
      <c r="F978" s="24">
        <v>53390</v>
      </c>
      <c r="G978" s="24">
        <v>99970016</v>
      </c>
      <c r="H978" s="24" t="s">
        <v>391</v>
      </c>
      <c r="I978" s="24">
        <v>50000</v>
      </c>
      <c r="J978" s="27"/>
    </row>
    <row r="979" spans="1:10">
      <c r="A979" s="24">
        <v>201905</v>
      </c>
      <c r="B979" s="24">
        <v>469</v>
      </c>
      <c r="C979" s="24">
        <v>13212947757</v>
      </c>
      <c r="D979" s="24">
        <v>9819040413320450</v>
      </c>
      <c r="E979" s="24">
        <v>99</v>
      </c>
      <c r="F979" s="24">
        <v>53390</v>
      </c>
      <c r="G979" s="24">
        <v>99970013</v>
      </c>
      <c r="H979" s="24" t="s">
        <v>391</v>
      </c>
      <c r="I979" s="24">
        <v>18000</v>
      </c>
      <c r="J979" s="27"/>
    </row>
    <row r="980" spans="1:10">
      <c r="A980" s="24">
        <v>201905</v>
      </c>
      <c r="B980" s="24">
        <v>453</v>
      </c>
      <c r="C980" s="24">
        <v>13224639887</v>
      </c>
      <c r="D980" s="24">
        <v>9815092772833380</v>
      </c>
      <c r="E980" s="24">
        <v>99</v>
      </c>
      <c r="F980" s="24">
        <v>53390</v>
      </c>
      <c r="G980" s="24">
        <v>99970016</v>
      </c>
      <c r="H980" s="24" t="s">
        <v>391</v>
      </c>
      <c r="I980" s="24">
        <v>50000</v>
      </c>
      <c r="J980" s="27"/>
    </row>
    <row r="981" spans="1:10">
      <c r="A981" s="24">
        <v>201905</v>
      </c>
      <c r="B981" s="24">
        <v>451</v>
      </c>
      <c r="C981" s="24">
        <v>13029726327</v>
      </c>
      <c r="D981" s="24">
        <v>9816031578020570</v>
      </c>
      <c r="E981" s="24">
        <v>99</v>
      </c>
      <c r="F981" s="24">
        <v>53390</v>
      </c>
      <c r="G981" s="24">
        <v>99970013</v>
      </c>
      <c r="H981" s="24" t="s">
        <v>391</v>
      </c>
      <c r="I981" s="24">
        <v>320320</v>
      </c>
      <c r="J981" s="27"/>
    </row>
    <row r="982" spans="1:10">
      <c r="A982" s="24">
        <v>201905</v>
      </c>
      <c r="B982" s="24">
        <v>451</v>
      </c>
      <c r="C982" s="24">
        <v>13029726327</v>
      </c>
      <c r="D982" s="24">
        <v>9816031578020570</v>
      </c>
      <c r="E982" s="24">
        <v>99</v>
      </c>
      <c r="F982" s="24">
        <v>53390</v>
      </c>
      <c r="G982" s="24">
        <v>99970016</v>
      </c>
      <c r="H982" s="24" t="s">
        <v>391</v>
      </c>
      <c r="I982" s="24">
        <v>400000</v>
      </c>
      <c r="J982" s="27"/>
    </row>
    <row r="983" spans="1:10">
      <c r="A983" s="24">
        <v>201905</v>
      </c>
      <c r="B983" s="24">
        <v>451</v>
      </c>
      <c r="C983" s="24">
        <v>13054281568</v>
      </c>
      <c r="D983" s="24">
        <v>9815112074902200</v>
      </c>
      <c r="E983" s="24">
        <v>99</v>
      </c>
      <c r="F983" s="24">
        <v>53390</v>
      </c>
      <c r="G983" s="24">
        <v>99970013</v>
      </c>
      <c r="H983" s="24" t="s">
        <v>391</v>
      </c>
      <c r="I983" s="24">
        <v>230090</v>
      </c>
      <c r="J983" s="27"/>
    </row>
    <row r="984" spans="1:10">
      <c r="A984" s="24">
        <v>201905</v>
      </c>
      <c r="B984" s="24">
        <v>459</v>
      </c>
      <c r="C984" s="24">
        <v>13039826317</v>
      </c>
      <c r="D984" s="24">
        <v>9815102773691000</v>
      </c>
      <c r="E984" s="24">
        <v>99</v>
      </c>
      <c r="F984" s="24">
        <v>53390</v>
      </c>
      <c r="G984" s="24">
        <v>99970013</v>
      </c>
      <c r="H984" s="24" t="s">
        <v>391</v>
      </c>
      <c r="I984" s="24">
        <v>3609060</v>
      </c>
      <c r="J984" s="27"/>
    </row>
    <row r="985" spans="1:10">
      <c r="A985" s="24">
        <v>201905</v>
      </c>
      <c r="B985" s="24">
        <v>468</v>
      </c>
      <c r="C985" s="24">
        <v>13284683911</v>
      </c>
      <c r="D985" s="24">
        <v>9818052909082860</v>
      </c>
      <c r="E985" s="24">
        <v>99</v>
      </c>
      <c r="F985" s="24">
        <v>53390</v>
      </c>
      <c r="G985" s="24">
        <v>99970013</v>
      </c>
      <c r="H985" s="24" t="s">
        <v>391</v>
      </c>
      <c r="I985" s="24">
        <v>264050</v>
      </c>
      <c r="J985" s="27"/>
    </row>
    <row r="986" spans="1:10">
      <c r="A986" s="24">
        <v>201905</v>
      </c>
      <c r="B986" s="24">
        <v>451</v>
      </c>
      <c r="C986" s="24">
        <v>13258679780</v>
      </c>
      <c r="D986" s="24">
        <v>9818062709427700</v>
      </c>
      <c r="E986" s="24">
        <v>99</v>
      </c>
      <c r="F986" s="24">
        <v>53390</v>
      </c>
      <c r="G986" s="24">
        <v>99970016</v>
      </c>
      <c r="H986" s="24" t="s">
        <v>391</v>
      </c>
      <c r="I986" s="24">
        <v>400000</v>
      </c>
      <c r="J986" s="27"/>
    </row>
    <row r="987" spans="1:10">
      <c r="A987" s="24">
        <v>201905</v>
      </c>
      <c r="B987" s="24">
        <v>451</v>
      </c>
      <c r="C987" s="24">
        <v>13258679780</v>
      </c>
      <c r="D987" s="24">
        <v>9818062709427700</v>
      </c>
      <c r="E987" s="24">
        <v>99</v>
      </c>
      <c r="F987" s="24">
        <v>53390</v>
      </c>
      <c r="G987" s="24">
        <v>99970013</v>
      </c>
      <c r="H987" s="24" t="s">
        <v>391</v>
      </c>
      <c r="I987" s="24">
        <v>822290</v>
      </c>
      <c r="J987" s="27"/>
    </row>
    <row r="988" spans="1:10">
      <c r="A988" s="24">
        <v>201905</v>
      </c>
      <c r="B988" s="24">
        <v>451</v>
      </c>
      <c r="C988" s="24">
        <v>13199520937</v>
      </c>
      <c r="D988" s="24">
        <v>9817092503157040</v>
      </c>
      <c r="E988" s="24">
        <v>99</v>
      </c>
      <c r="F988" s="24">
        <v>53390</v>
      </c>
      <c r="G988" s="24">
        <v>99970013</v>
      </c>
      <c r="H988" s="24" t="s">
        <v>391</v>
      </c>
      <c r="I988" s="24">
        <v>5880</v>
      </c>
      <c r="J988" s="27"/>
    </row>
    <row r="989" spans="1:10">
      <c r="A989" s="24">
        <v>201905</v>
      </c>
      <c r="B989" s="24">
        <v>456</v>
      </c>
      <c r="C989" s="24">
        <v>13124560757</v>
      </c>
      <c r="D989" s="24">
        <v>9816062281952890</v>
      </c>
      <c r="E989" s="24">
        <v>99</v>
      </c>
      <c r="F989" s="24">
        <v>53390</v>
      </c>
      <c r="G989" s="24">
        <v>99970016</v>
      </c>
      <c r="H989" s="24" t="s">
        <v>391</v>
      </c>
      <c r="I989" s="24">
        <v>100000</v>
      </c>
      <c r="J989" s="27"/>
    </row>
    <row r="990" spans="1:10">
      <c r="A990" s="24">
        <v>201905</v>
      </c>
      <c r="B990" s="24">
        <v>456</v>
      </c>
      <c r="C990" s="24">
        <v>13124560757</v>
      </c>
      <c r="D990" s="24">
        <v>9816062281952890</v>
      </c>
      <c r="E990" s="24">
        <v>99</v>
      </c>
      <c r="F990" s="24">
        <v>53390</v>
      </c>
      <c r="G990" s="24">
        <v>99970013</v>
      </c>
      <c r="H990" s="24" t="s">
        <v>391</v>
      </c>
      <c r="I990" s="24">
        <v>336000</v>
      </c>
      <c r="J990" s="27"/>
    </row>
    <row r="991" spans="1:10">
      <c r="A991" s="24">
        <v>201905</v>
      </c>
      <c r="B991" s="24">
        <v>451</v>
      </c>
      <c r="C991" s="24">
        <v>18503650524</v>
      </c>
      <c r="D991" s="24">
        <v>9817101903852550</v>
      </c>
      <c r="E991" s="24">
        <v>99</v>
      </c>
      <c r="F991" s="24">
        <v>53390</v>
      </c>
      <c r="G991" s="24">
        <v>99970016</v>
      </c>
      <c r="H991" s="24" t="s">
        <v>391</v>
      </c>
      <c r="I991" s="24">
        <v>50000</v>
      </c>
      <c r="J991" s="27"/>
    </row>
    <row r="992" spans="1:10">
      <c r="A992" s="24">
        <v>201905</v>
      </c>
      <c r="B992" s="24">
        <v>451</v>
      </c>
      <c r="C992" s="24">
        <v>18503650524</v>
      </c>
      <c r="D992" s="24">
        <v>9817101903852550</v>
      </c>
      <c r="E992" s="24">
        <v>99</v>
      </c>
      <c r="F992" s="24">
        <v>53390</v>
      </c>
      <c r="G992" s="24">
        <v>99970013</v>
      </c>
      <c r="H992" s="24" t="s">
        <v>391</v>
      </c>
      <c r="I992" s="24">
        <v>1142100</v>
      </c>
      <c r="J992" s="27"/>
    </row>
    <row r="993" spans="1:10">
      <c r="A993" s="24">
        <v>201905</v>
      </c>
      <c r="B993" s="24">
        <v>451</v>
      </c>
      <c r="C993" s="24">
        <v>15636160874</v>
      </c>
      <c r="D993" s="24">
        <v>9816061381580380</v>
      </c>
      <c r="E993" s="24">
        <v>99</v>
      </c>
      <c r="F993" s="24">
        <v>53390</v>
      </c>
      <c r="G993" s="24">
        <v>99970013</v>
      </c>
      <c r="H993" s="24" t="s">
        <v>391</v>
      </c>
      <c r="I993" s="24">
        <v>54250</v>
      </c>
      <c r="J993" s="27"/>
    </row>
    <row r="994" spans="1:10">
      <c r="A994" s="24">
        <v>201905</v>
      </c>
      <c r="B994" s="24">
        <v>451</v>
      </c>
      <c r="C994" s="24">
        <v>15636160874</v>
      </c>
      <c r="D994" s="24">
        <v>9816061381580380</v>
      </c>
      <c r="E994" s="24">
        <v>99</v>
      </c>
      <c r="F994" s="24">
        <v>53390</v>
      </c>
      <c r="G994" s="24">
        <v>99970016</v>
      </c>
      <c r="H994" s="24" t="s">
        <v>391</v>
      </c>
      <c r="I994" s="24">
        <v>400000</v>
      </c>
      <c r="J994" s="27"/>
    </row>
    <row r="995" spans="1:10">
      <c r="A995" s="24">
        <v>201905</v>
      </c>
      <c r="B995" s="24">
        <v>451</v>
      </c>
      <c r="C995" s="24">
        <v>15546513417</v>
      </c>
      <c r="D995" s="24">
        <v>9817041396528570</v>
      </c>
      <c r="E995" s="24">
        <v>99</v>
      </c>
      <c r="F995" s="24">
        <v>53390</v>
      </c>
      <c r="G995" s="24">
        <v>99970013</v>
      </c>
      <c r="H995" s="24" t="s">
        <v>391</v>
      </c>
      <c r="I995" s="24">
        <v>4075800</v>
      </c>
      <c r="J995" s="27"/>
    </row>
    <row r="996" spans="1:10">
      <c r="A996" s="24">
        <v>201905</v>
      </c>
      <c r="B996" s="24">
        <v>451</v>
      </c>
      <c r="C996" s="24">
        <v>15546108519</v>
      </c>
      <c r="D996" s="24">
        <v>9816051780499110</v>
      </c>
      <c r="E996" s="24">
        <v>99</v>
      </c>
      <c r="F996" s="24">
        <v>53390</v>
      </c>
      <c r="G996" s="24">
        <v>99970013</v>
      </c>
      <c r="H996" s="24" t="s">
        <v>391</v>
      </c>
      <c r="I996" s="24">
        <v>10388210</v>
      </c>
      <c r="J996" s="27"/>
    </row>
    <row r="997" spans="1:10">
      <c r="A997" s="24">
        <v>201905</v>
      </c>
      <c r="B997" s="24">
        <v>451</v>
      </c>
      <c r="C997" s="24">
        <v>18603662037</v>
      </c>
      <c r="D997" s="24">
        <v>9819021912613610</v>
      </c>
      <c r="E997" s="24">
        <v>99</v>
      </c>
      <c r="F997" s="24">
        <v>53390</v>
      </c>
      <c r="G997" s="24">
        <v>99970016</v>
      </c>
      <c r="H997" s="24" t="s">
        <v>391</v>
      </c>
      <c r="I997" s="24">
        <v>100000</v>
      </c>
      <c r="J997" s="27"/>
    </row>
    <row r="998" spans="1:10">
      <c r="A998" s="24">
        <v>201905</v>
      </c>
      <c r="B998" s="24">
        <v>453</v>
      </c>
      <c r="C998" s="24">
        <v>13039700587</v>
      </c>
      <c r="D998" s="24">
        <v>9815082071689710</v>
      </c>
      <c r="E998" s="24">
        <v>99</v>
      </c>
      <c r="F998" s="24">
        <v>53390</v>
      </c>
      <c r="G998" s="24">
        <v>99970016</v>
      </c>
      <c r="H998" s="24" t="s">
        <v>391</v>
      </c>
      <c r="I998" s="24">
        <v>100000</v>
      </c>
      <c r="J998" s="27"/>
    </row>
    <row r="999" spans="1:10">
      <c r="A999" s="24">
        <v>201905</v>
      </c>
      <c r="B999" s="24">
        <v>453</v>
      </c>
      <c r="C999" s="24">
        <v>13039700587</v>
      </c>
      <c r="D999" s="24">
        <v>9815082071689710</v>
      </c>
      <c r="E999" s="24">
        <v>99</v>
      </c>
      <c r="F999" s="24">
        <v>53390</v>
      </c>
      <c r="G999" s="24">
        <v>99970013</v>
      </c>
      <c r="H999" s="24" t="s">
        <v>391</v>
      </c>
      <c r="I999" s="24">
        <v>230640</v>
      </c>
      <c r="J999" s="27"/>
    </row>
    <row r="1000" spans="1:10">
      <c r="A1000" s="24">
        <v>201905</v>
      </c>
      <c r="B1000" s="24">
        <v>451</v>
      </c>
      <c r="C1000" s="24">
        <v>15546405596</v>
      </c>
      <c r="D1000" s="24">
        <v>9817032495617800</v>
      </c>
      <c r="E1000" s="24">
        <v>99</v>
      </c>
      <c r="F1000" s="24">
        <v>53390</v>
      </c>
      <c r="G1000" s="24">
        <v>99970016</v>
      </c>
      <c r="H1000" s="24" t="s">
        <v>391</v>
      </c>
      <c r="I1000" s="24">
        <v>800000</v>
      </c>
      <c r="J1000" s="27"/>
    </row>
    <row r="1001" spans="1:10">
      <c r="A1001" s="24">
        <v>201905</v>
      </c>
      <c r="B1001" s="24">
        <v>451</v>
      </c>
      <c r="C1001" s="24">
        <v>15546405596</v>
      </c>
      <c r="D1001" s="24">
        <v>9817032495617800</v>
      </c>
      <c r="E1001" s="24">
        <v>99</v>
      </c>
      <c r="F1001" s="24">
        <v>53390</v>
      </c>
      <c r="G1001" s="24">
        <v>99970013</v>
      </c>
      <c r="H1001" s="24" t="s">
        <v>391</v>
      </c>
      <c r="I1001" s="24">
        <v>1778770</v>
      </c>
      <c r="J1001" s="27"/>
    </row>
    <row r="1002" spans="1:10">
      <c r="A1002" s="24">
        <v>201905</v>
      </c>
      <c r="B1002" s="24">
        <v>459</v>
      </c>
      <c r="C1002" s="24">
        <v>18644020869</v>
      </c>
      <c r="D1002" s="24">
        <v>9815101373262960</v>
      </c>
      <c r="E1002" s="24">
        <v>99</v>
      </c>
      <c r="F1002" s="24">
        <v>53390</v>
      </c>
      <c r="G1002" s="24">
        <v>99970016</v>
      </c>
      <c r="H1002" s="24" t="s">
        <v>391</v>
      </c>
      <c r="I1002" s="24">
        <v>1200000</v>
      </c>
      <c r="J1002" s="27"/>
    </row>
    <row r="1003" spans="1:10">
      <c r="A1003" s="24">
        <v>201905</v>
      </c>
      <c r="B1003" s="24">
        <v>453</v>
      </c>
      <c r="C1003" s="24">
        <v>13114536307</v>
      </c>
      <c r="D1003" s="24">
        <v>9818041608460560</v>
      </c>
      <c r="E1003" s="24">
        <v>99</v>
      </c>
      <c r="F1003" s="24">
        <v>53390</v>
      </c>
      <c r="G1003" s="24">
        <v>99970013</v>
      </c>
      <c r="H1003" s="24" t="s">
        <v>391</v>
      </c>
      <c r="I1003" s="24">
        <v>279580</v>
      </c>
      <c r="J1003" s="27"/>
    </row>
    <row r="1004" spans="1:10">
      <c r="A1004" s="24">
        <v>201905</v>
      </c>
      <c r="B1004" s="24">
        <v>451</v>
      </c>
      <c r="C1004" s="24">
        <v>15561563870</v>
      </c>
      <c r="D1004" s="24">
        <v>9816092685848590</v>
      </c>
      <c r="E1004" s="24">
        <v>99</v>
      </c>
      <c r="F1004" s="24">
        <v>53390</v>
      </c>
      <c r="G1004" s="24">
        <v>99970016</v>
      </c>
      <c r="H1004" s="24" t="s">
        <v>391</v>
      </c>
      <c r="I1004" s="24">
        <v>50000</v>
      </c>
      <c r="J1004" s="27"/>
    </row>
    <row r="1005" spans="1:10">
      <c r="A1005" s="24">
        <v>201905</v>
      </c>
      <c r="B1005" s="24">
        <v>451</v>
      </c>
      <c r="C1005" s="24">
        <v>15561582291</v>
      </c>
      <c r="D1005" s="24">
        <v>9817111604883130</v>
      </c>
      <c r="E1005" s="24">
        <v>99</v>
      </c>
      <c r="F1005" s="24">
        <v>53390</v>
      </c>
      <c r="G1005" s="24">
        <v>99970013</v>
      </c>
      <c r="H1005" s="24" t="s">
        <v>391</v>
      </c>
      <c r="I1005" s="24">
        <v>3048250</v>
      </c>
      <c r="J1005" s="27"/>
    </row>
    <row r="1006" spans="1:10">
      <c r="A1006" s="24">
        <v>201905</v>
      </c>
      <c r="B1006" s="24">
        <v>451</v>
      </c>
      <c r="C1006" s="24">
        <v>13206571707</v>
      </c>
      <c r="D1006" s="24">
        <v>9817090402324200</v>
      </c>
      <c r="E1006" s="24">
        <v>99</v>
      </c>
      <c r="F1006" s="24">
        <v>53390</v>
      </c>
      <c r="G1006" s="24">
        <v>99970016</v>
      </c>
      <c r="H1006" s="24" t="s">
        <v>391</v>
      </c>
      <c r="I1006" s="24">
        <v>5000000</v>
      </c>
      <c r="J1006" s="27"/>
    </row>
    <row r="1007" spans="1:10">
      <c r="A1007" s="24">
        <v>201905</v>
      </c>
      <c r="B1007" s="24">
        <v>451</v>
      </c>
      <c r="C1007" s="24">
        <v>15546505621</v>
      </c>
      <c r="D1007" s="24">
        <v>9818092610165730</v>
      </c>
      <c r="E1007" s="24">
        <v>99</v>
      </c>
      <c r="F1007" s="24">
        <v>53390</v>
      </c>
      <c r="G1007" s="24">
        <v>99970013</v>
      </c>
      <c r="H1007" s="24" t="s">
        <v>391</v>
      </c>
      <c r="I1007" s="24">
        <v>300</v>
      </c>
      <c r="J1007" s="27"/>
    </row>
    <row r="1008" spans="1:10">
      <c r="A1008" s="24">
        <v>201905</v>
      </c>
      <c r="B1008" s="24">
        <v>451</v>
      </c>
      <c r="C1008" s="24">
        <v>18545160373</v>
      </c>
      <c r="D1008" s="24">
        <v>9819021912613540</v>
      </c>
      <c r="E1008" s="24">
        <v>99</v>
      </c>
      <c r="F1008" s="24">
        <v>53390</v>
      </c>
      <c r="G1008" s="24">
        <v>99970016</v>
      </c>
      <c r="H1008" s="24" t="s">
        <v>391</v>
      </c>
      <c r="I1008" s="24">
        <v>400000</v>
      </c>
      <c r="J1008" s="27"/>
    </row>
    <row r="1009" spans="1:10">
      <c r="A1009" s="24">
        <v>201905</v>
      </c>
      <c r="B1009" s="24">
        <v>457</v>
      </c>
      <c r="C1009" s="24">
        <v>13039910121</v>
      </c>
      <c r="D1009" s="24">
        <v>9816101786804990</v>
      </c>
      <c r="E1009" s="24">
        <v>99</v>
      </c>
      <c r="F1009" s="24">
        <v>53390</v>
      </c>
      <c r="G1009" s="24">
        <v>99970016</v>
      </c>
      <c r="H1009" s="24" t="s">
        <v>391</v>
      </c>
      <c r="I1009" s="24">
        <v>50000</v>
      </c>
      <c r="J1009" s="27"/>
    </row>
    <row r="1010" spans="1:10">
      <c r="A1010" s="24">
        <v>201905</v>
      </c>
      <c r="B1010" s="24">
        <v>457</v>
      </c>
      <c r="C1010" s="24">
        <v>13039910121</v>
      </c>
      <c r="D1010" s="24">
        <v>9816101786804990</v>
      </c>
      <c r="E1010" s="24">
        <v>99</v>
      </c>
      <c r="F1010" s="24">
        <v>53390</v>
      </c>
      <c r="G1010" s="24">
        <v>99970013</v>
      </c>
      <c r="H1010" s="24" t="s">
        <v>391</v>
      </c>
      <c r="I1010" s="24">
        <v>158940</v>
      </c>
      <c r="J1010" s="27"/>
    </row>
    <row r="1011" spans="1:10">
      <c r="A1011" s="24">
        <v>201905</v>
      </c>
      <c r="B1011" s="24">
        <v>451</v>
      </c>
      <c r="C1011" s="24">
        <v>15546624210</v>
      </c>
      <c r="D1011" s="24">
        <v>9816090684827010</v>
      </c>
      <c r="E1011" s="24">
        <v>99</v>
      </c>
      <c r="F1011" s="24">
        <v>53390</v>
      </c>
      <c r="G1011" s="24">
        <v>99970013</v>
      </c>
      <c r="H1011" s="24" t="s">
        <v>391</v>
      </c>
      <c r="I1011" s="24">
        <v>0</v>
      </c>
      <c r="J1011" s="27"/>
    </row>
    <row r="1012" spans="1:10">
      <c r="A1012" s="24">
        <v>201905</v>
      </c>
      <c r="B1012" s="24">
        <v>453</v>
      </c>
      <c r="C1012" s="24">
        <v>13029951827</v>
      </c>
      <c r="D1012" s="24">
        <v>9817122005886350</v>
      </c>
      <c r="E1012" s="24">
        <v>99</v>
      </c>
      <c r="F1012" s="24">
        <v>53390</v>
      </c>
      <c r="G1012" s="24">
        <v>99970016</v>
      </c>
      <c r="H1012" s="24" t="s">
        <v>391</v>
      </c>
      <c r="I1012" s="24">
        <v>100000</v>
      </c>
      <c r="J1012" s="27"/>
    </row>
    <row r="1013" spans="1:10">
      <c r="A1013" s="24">
        <v>201905</v>
      </c>
      <c r="B1013" s="24">
        <v>451</v>
      </c>
      <c r="C1013" s="24">
        <v>18686782050</v>
      </c>
      <c r="D1013" s="24">
        <v>9816121990669030</v>
      </c>
      <c r="E1013" s="24">
        <v>99</v>
      </c>
      <c r="F1013" s="24">
        <v>53390</v>
      </c>
      <c r="G1013" s="24">
        <v>99970013</v>
      </c>
      <c r="H1013" s="24" t="s">
        <v>391</v>
      </c>
      <c r="I1013" s="24">
        <v>7666450</v>
      </c>
      <c r="J1013" s="27"/>
    </row>
    <row r="1014" spans="1:10">
      <c r="A1014" s="24">
        <v>201905</v>
      </c>
      <c r="B1014" s="24">
        <v>453</v>
      </c>
      <c r="C1014" s="24">
        <v>15604631379</v>
      </c>
      <c r="D1014" s="24">
        <v>9816030777801050</v>
      </c>
      <c r="E1014" s="24">
        <v>99</v>
      </c>
      <c r="F1014" s="24">
        <v>53390</v>
      </c>
      <c r="G1014" s="24">
        <v>99970016</v>
      </c>
      <c r="H1014" s="24" t="s">
        <v>391</v>
      </c>
      <c r="I1014" s="24">
        <v>50000</v>
      </c>
      <c r="J1014" s="27"/>
    </row>
    <row r="1015" spans="1:10">
      <c r="A1015" s="24">
        <v>201905</v>
      </c>
      <c r="B1015" s="24">
        <v>451</v>
      </c>
      <c r="C1015" s="24">
        <v>18504609615</v>
      </c>
      <c r="D1015" s="24">
        <v>9819013012298520</v>
      </c>
      <c r="E1015" s="24">
        <v>99</v>
      </c>
      <c r="F1015" s="24">
        <v>53390</v>
      </c>
      <c r="G1015" s="24">
        <v>99970013</v>
      </c>
      <c r="H1015" s="24" t="s">
        <v>391</v>
      </c>
      <c r="I1015" s="24">
        <v>820200</v>
      </c>
      <c r="J1015" s="27"/>
    </row>
    <row r="1016" spans="1:10">
      <c r="A1016" s="24">
        <v>201905</v>
      </c>
      <c r="B1016" s="24">
        <v>451</v>
      </c>
      <c r="C1016" s="24">
        <v>16603692212</v>
      </c>
      <c r="D1016" s="24">
        <v>9819052214086440</v>
      </c>
      <c r="E1016" s="24">
        <v>99</v>
      </c>
      <c r="F1016" s="24">
        <v>53390</v>
      </c>
      <c r="G1016" s="24">
        <v>99970013</v>
      </c>
      <c r="H1016" s="24" t="s">
        <v>391</v>
      </c>
      <c r="I1016" s="24">
        <v>480</v>
      </c>
      <c r="J1016" s="27"/>
    </row>
    <row r="1017" spans="1:10">
      <c r="A1017" s="24">
        <v>201905</v>
      </c>
      <c r="B1017" s="24">
        <v>451</v>
      </c>
      <c r="C1017" s="24">
        <v>18545819376</v>
      </c>
      <c r="D1017" s="24">
        <v>9818082109759830</v>
      </c>
      <c r="E1017" s="24">
        <v>99</v>
      </c>
      <c r="F1017" s="24">
        <v>53390</v>
      </c>
      <c r="G1017" s="24">
        <v>99970016</v>
      </c>
      <c r="H1017" s="24" t="s">
        <v>391</v>
      </c>
      <c r="I1017" s="24">
        <v>50000</v>
      </c>
      <c r="J1017" s="27"/>
    </row>
    <row r="1018" spans="1:10">
      <c r="A1018" s="24">
        <v>201905</v>
      </c>
      <c r="B1018" s="24">
        <v>459</v>
      </c>
      <c r="C1018" s="24">
        <v>13019085503</v>
      </c>
      <c r="D1018" s="24">
        <v>9815102773696610</v>
      </c>
      <c r="E1018" s="24">
        <v>99</v>
      </c>
      <c r="F1018" s="24">
        <v>53390</v>
      </c>
      <c r="G1018" s="24">
        <v>99970013</v>
      </c>
      <c r="H1018" s="24" t="s">
        <v>391</v>
      </c>
      <c r="I1018" s="24">
        <v>300</v>
      </c>
      <c r="J1018" s="27"/>
    </row>
    <row r="1019" spans="1:10">
      <c r="A1019" s="24">
        <v>201905</v>
      </c>
      <c r="B1019" s="24">
        <v>452</v>
      </c>
      <c r="C1019" s="24">
        <v>13136637193</v>
      </c>
      <c r="D1019" s="24">
        <v>9818061309282880</v>
      </c>
      <c r="E1019" s="24">
        <v>99</v>
      </c>
      <c r="F1019" s="24">
        <v>53390</v>
      </c>
      <c r="G1019" s="24">
        <v>99970016</v>
      </c>
      <c r="H1019" s="24" t="s">
        <v>391</v>
      </c>
      <c r="I1019" s="24">
        <v>100000</v>
      </c>
      <c r="J1019" s="27"/>
    </row>
    <row r="1020" spans="1:10">
      <c r="A1020" s="24">
        <v>201905</v>
      </c>
      <c r="B1020" s="24">
        <v>456</v>
      </c>
      <c r="C1020" s="24">
        <v>15504567856</v>
      </c>
      <c r="D1020" s="24">
        <v>9818080209665110</v>
      </c>
      <c r="E1020" s="24">
        <v>99</v>
      </c>
      <c r="F1020" s="24">
        <v>53390</v>
      </c>
      <c r="G1020" s="24">
        <v>99970016</v>
      </c>
      <c r="H1020" s="24" t="s">
        <v>391</v>
      </c>
      <c r="I1020" s="24">
        <v>50000</v>
      </c>
      <c r="J1020" s="27"/>
    </row>
    <row r="1021" spans="1:10">
      <c r="A1021" s="24">
        <v>201905</v>
      </c>
      <c r="B1021" s="24">
        <v>453</v>
      </c>
      <c r="C1021" s="24">
        <v>13045340809</v>
      </c>
      <c r="D1021" s="24">
        <v>9817031395108780</v>
      </c>
      <c r="E1021" s="24">
        <v>99</v>
      </c>
      <c r="F1021" s="24">
        <v>53390</v>
      </c>
      <c r="G1021" s="24">
        <v>99970016</v>
      </c>
      <c r="H1021" s="24" t="s">
        <v>391</v>
      </c>
      <c r="I1021" s="24">
        <v>50000</v>
      </c>
      <c r="J1021" s="27"/>
    </row>
    <row r="1022" spans="1:10">
      <c r="A1022" s="24">
        <v>201905</v>
      </c>
      <c r="B1022" s="24">
        <v>452</v>
      </c>
      <c r="C1022" s="24">
        <v>13069975019</v>
      </c>
      <c r="D1022" s="24">
        <v>9817110104403400</v>
      </c>
      <c r="E1022" s="24">
        <v>99</v>
      </c>
      <c r="F1022" s="24">
        <v>53390</v>
      </c>
      <c r="G1022" s="24">
        <v>99970017</v>
      </c>
      <c r="H1022" s="24" t="s">
        <v>391</v>
      </c>
      <c r="I1022" s="24">
        <v>800000</v>
      </c>
      <c r="J1022" s="27"/>
    </row>
    <row r="1023" spans="1:10">
      <c r="A1023" s="24">
        <v>201905</v>
      </c>
      <c r="B1023" s="24">
        <v>451</v>
      </c>
      <c r="C1023" s="24">
        <v>15694519513</v>
      </c>
      <c r="D1023" s="24">
        <v>9816101986860310</v>
      </c>
      <c r="E1023" s="24">
        <v>99</v>
      </c>
      <c r="F1023" s="24">
        <v>53390</v>
      </c>
      <c r="G1023" s="24">
        <v>99970013</v>
      </c>
      <c r="H1023" s="24" t="s">
        <v>391</v>
      </c>
      <c r="I1023" s="24">
        <v>79450</v>
      </c>
      <c r="J1023" s="27"/>
    </row>
    <row r="1024" spans="1:10">
      <c r="A1024" s="24">
        <v>201905</v>
      </c>
      <c r="B1024" s="24">
        <v>451</v>
      </c>
      <c r="C1024" s="24">
        <v>15694519513</v>
      </c>
      <c r="D1024" s="24">
        <v>9816101986860310</v>
      </c>
      <c r="E1024" s="24">
        <v>99</v>
      </c>
      <c r="F1024" s="24">
        <v>53390</v>
      </c>
      <c r="G1024" s="24">
        <v>99970016</v>
      </c>
      <c r="H1024" s="24" t="s">
        <v>391</v>
      </c>
      <c r="I1024" s="24">
        <v>800000</v>
      </c>
      <c r="J1024" s="27"/>
    </row>
    <row r="1025" spans="1:10">
      <c r="A1025" s="24">
        <v>201905</v>
      </c>
      <c r="B1025" s="24">
        <v>451</v>
      </c>
      <c r="C1025" s="24">
        <v>13100874110</v>
      </c>
      <c r="D1025" s="24">
        <v>100708025110887</v>
      </c>
      <c r="E1025" s="24">
        <v>99</v>
      </c>
      <c r="F1025" s="24">
        <v>53390</v>
      </c>
      <c r="G1025" s="24">
        <v>99970013</v>
      </c>
      <c r="H1025" s="24" t="s">
        <v>391</v>
      </c>
      <c r="I1025" s="24">
        <v>349580</v>
      </c>
      <c r="J1025" s="27"/>
    </row>
    <row r="1026" spans="1:10">
      <c r="A1026" s="24">
        <v>201905</v>
      </c>
      <c r="B1026" s="24">
        <v>451</v>
      </c>
      <c r="C1026" s="24">
        <v>13100874110</v>
      </c>
      <c r="D1026" s="24">
        <v>100708025110887</v>
      </c>
      <c r="E1026" s="24">
        <v>99</v>
      </c>
      <c r="F1026" s="24">
        <v>53390</v>
      </c>
      <c r="G1026" s="24">
        <v>99970016</v>
      </c>
      <c r="H1026" s="24" t="s">
        <v>391</v>
      </c>
      <c r="I1026" s="24">
        <v>800000</v>
      </c>
      <c r="J1026" s="27"/>
    </row>
    <row r="1027" spans="1:10">
      <c r="A1027" s="24">
        <v>201905</v>
      </c>
      <c r="B1027" s="24">
        <v>455</v>
      </c>
      <c r="C1027" s="24">
        <v>13039953705</v>
      </c>
      <c r="D1027" s="24">
        <v>9816053181124200</v>
      </c>
      <c r="E1027" s="24">
        <v>99</v>
      </c>
      <c r="F1027" s="24">
        <v>53390</v>
      </c>
      <c r="G1027" s="24">
        <v>99970013</v>
      </c>
      <c r="H1027" s="24" t="s">
        <v>391</v>
      </c>
      <c r="I1027" s="24">
        <v>325290</v>
      </c>
      <c r="J1027" s="27"/>
    </row>
    <row r="1028" spans="1:10">
      <c r="A1028" s="24">
        <v>201905</v>
      </c>
      <c r="B1028" s="24">
        <v>452</v>
      </c>
      <c r="C1028" s="24">
        <v>13114620185</v>
      </c>
      <c r="D1028" s="24">
        <v>9817111404811380</v>
      </c>
      <c r="E1028" s="24">
        <v>99</v>
      </c>
      <c r="F1028" s="24">
        <v>53390</v>
      </c>
      <c r="G1028" s="24">
        <v>99970016</v>
      </c>
      <c r="H1028" s="24" t="s">
        <v>391</v>
      </c>
      <c r="I1028" s="24">
        <v>800000</v>
      </c>
      <c r="J1028" s="27"/>
    </row>
    <row r="1029" spans="1:10">
      <c r="A1029" s="24">
        <v>201905</v>
      </c>
      <c r="B1029" s="24">
        <v>468</v>
      </c>
      <c r="C1029" s="24">
        <v>15545903995</v>
      </c>
      <c r="D1029" s="24">
        <v>9713042218943040</v>
      </c>
      <c r="E1029" s="24">
        <v>99</v>
      </c>
      <c r="F1029" s="24">
        <v>53390</v>
      </c>
      <c r="G1029" s="24">
        <v>99970016</v>
      </c>
      <c r="H1029" s="24" t="s">
        <v>391</v>
      </c>
      <c r="I1029" s="24">
        <v>100000</v>
      </c>
      <c r="J1029" s="27"/>
    </row>
    <row r="1030" spans="1:10">
      <c r="A1030" s="24">
        <v>201905</v>
      </c>
      <c r="B1030" s="24">
        <v>451</v>
      </c>
      <c r="C1030" s="24">
        <v>15663875317</v>
      </c>
      <c r="D1030" s="24">
        <v>9817042897110620</v>
      </c>
      <c r="E1030" s="24">
        <v>99</v>
      </c>
      <c r="F1030" s="24">
        <v>53390</v>
      </c>
      <c r="G1030" s="24">
        <v>99970016</v>
      </c>
      <c r="H1030" s="24" t="s">
        <v>391</v>
      </c>
      <c r="I1030" s="24">
        <v>400000</v>
      </c>
      <c r="J1030" s="27"/>
    </row>
    <row r="1031" spans="1:10">
      <c r="A1031" s="24">
        <v>201905</v>
      </c>
      <c r="B1031" s="24">
        <v>451</v>
      </c>
      <c r="C1031" s="24">
        <v>13125911397</v>
      </c>
      <c r="D1031" s="24">
        <v>9816032178221190</v>
      </c>
      <c r="E1031" s="24">
        <v>99</v>
      </c>
      <c r="F1031" s="24">
        <v>53390</v>
      </c>
      <c r="G1031" s="24">
        <v>99970013</v>
      </c>
      <c r="H1031" s="24" t="s">
        <v>391</v>
      </c>
      <c r="I1031" s="24">
        <v>52200</v>
      </c>
      <c r="J1031" s="27"/>
    </row>
    <row r="1032" spans="1:10">
      <c r="A1032" s="24">
        <v>201905</v>
      </c>
      <c r="B1032" s="24">
        <v>453</v>
      </c>
      <c r="C1032" s="24">
        <v>13029885857</v>
      </c>
      <c r="D1032" s="24">
        <v>9818061409297160</v>
      </c>
      <c r="E1032" s="24">
        <v>99</v>
      </c>
      <c r="F1032" s="24">
        <v>53390</v>
      </c>
      <c r="G1032" s="24">
        <v>99970013</v>
      </c>
      <c r="H1032" s="24" t="s">
        <v>391</v>
      </c>
      <c r="I1032" s="24">
        <v>53760</v>
      </c>
      <c r="J1032" s="27"/>
    </row>
    <row r="1033" spans="1:10">
      <c r="A1033" s="24">
        <v>201905</v>
      </c>
      <c r="B1033" s="24">
        <v>464</v>
      </c>
      <c r="C1033" s="24">
        <v>13263569004</v>
      </c>
      <c r="D1033" s="24">
        <v>9819011712101200</v>
      </c>
      <c r="E1033" s="24">
        <v>99</v>
      </c>
      <c r="F1033" s="24">
        <v>53390</v>
      </c>
      <c r="G1033" s="24">
        <v>99970016</v>
      </c>
      <c r="H1033" s="24" t="s">
        <v>391</v>
      </c>
      <c r="I1033" s="24">
        <v>50000</v>
      </c>
      <c r="J1033" s="27"/>
    </row>
    <row r="1034" spans="1:10">
      <c r="A1034" s="24">
        <v>201905</v>
      </c>
      <c r="B1034" s="24">
        <v>451</v>
      </c>
      <c r="C1034" s="24">
        <v>15545989935</v>
      </c>
      <c r="D1034" s="24">
        <v>9818020507244950</v>
      </c>
      <c r="E1034" s="24">
        <v>99</v>
      </c>
      <c r="F1034" s="24">
        <v>53390</v>
      </c>
      <c r="G1034" s="24">
        <v>99970013</v>
      </c>
      <c r="H1034" s="24" t="s">
        <v>391</v>
      </c>
      <c r="I1034" s="24">
        <v>0</v>
      </c>
      <c r="J1034" s="27"/>
    </row>
    <row r="1035" spans="1:10">
      <c r="A1035" s="24">
        <v>201905</v>
      </c>
      <c r="B1035" s="24">
        <v>451</v>
      </c>
      <c r="C1035" s="24">
        <v>18503632002</v>
      </c>
      <c r="D1035" s="24">
        <v>9818070609518100</v>
      </c>
      <c r="E1035" s="24">
        <v>99</v>
      </c>
      <c r="F1035" s="24">
        <v>53390</v>
      </c>
      <c r="G1035" s="24">
        <v>99970016</v>
      </c>
      <c r="H1035" s="24" t="s">
        <v>391</v>
      </c>
      <c r="I1035" s="24">
        <v>100000</v>
      </c>
      <c r="J1035" s="27"/>
    </row>
    <row r="1036" spans="1:10">
      <c r="A1036" s="24">
        <v>201905</v>
      </c>
      <c r="B1036" s="24">
        <v>451</v>
      </c>
      <c r="C1036" s="24">
        <v>13274509774</v>
      </c>
      <c r="D1036" s="24">
        <v>9817102704234780</v>
      </c>
      <c r="E1036" s="24">
        <v>99</v>
      </c>
      <c r="F1036" s="24">
        <v>53390</v>
      </c>
      <c r="G1036" s="24">
        <v>99970013</v>
      </c>
      <c r="H1036" s="24" t="s">
        <v>391</v>
      </c>
      <c r="I1036" s="24">
        <v>210100</v>
      </c>
      <c r="J1036" s="27"/>
    </row>
    <row r="1037" spans="1:10">
      <c r="A1037" s="24">
        <v>201905</v>
      </c>
      <c r="B1037" s="24">
        <v>451</v>
      </c>
      <c r="C1037" s="24">
        <v>13029847190</v>
      </c>
      <c r="D1037" s="24">
        <v>9817070599986310</v>
      </c>
      <c r="E1037" s="24">
        <v>99</v>
      </c>
      <c r="F1037" s="24">
        <v>53390</v>
      </c>
      <c r="G1037" s="24">
        <v>99970016</v>
      </c>
      <c r="H1037" s="24" t="s">
        <v>391</v>
      </c>
      <c r="I1037" s="24">
        <v>200000</v>
      </c>
      <c r="J1037" s="27"/>
    </row>
    <row r="1038" spans="1:10">
      <c r="A1038" s="24">
        <v>201905</v>
      </c>
      <c r="B1038" s="24">
        <v>459</v>
      </c>
      <c r="C1038" s="24">
        <v>13029836886</v>
      </c>
      <c r="D1038" s="24">
        <v>9816040178713340</v>
      </c>
      <c r="E1038" s="24">
        <v>99</v>
      </c>
      <c r="F1038" s="24">
        <v>53390</v>
      </c>
      <c r="G1038" s="24">
        <v>99970016</v>
      </c>
      <c r="H1038" s="24" t="s">
        <v>391</v>
      </c>
      <c r="I1038" s="24">
        <v>400000</v>
      </c>
      <c r="J1038" s="27"/>
    </row>
    <row r="1039" spans="1:10">
      <c r="A1039" s="24">
        <v>201905</v>
      </c>
      <c r="B1039" s="24">
        <v>453</v>
      </c>
      <c r="C1039" s="24">
        <v>13199333621</v>
      </c>
      <c r="D1039" s="24">
        <v>9818081609737780</v>
      </c>
      <c r="E1039" s="24">
        <v>99</v>
      </c>
      <c r="F1039" s="24">
        <v>53390</v>
      </c>
      <c r="G1039" s="24">
        <v>99970016</v>
      </c>
      <c r="H1039" s="24" t="s">
        <v>391</v>
      </c>
      <c r="I1039" s="24">
        <v>50000</v>
      </c>
      <c r="J1039" s="27"/>
    </row>
    <row r="1040" spans="1:10">
      <c r="A1040" s="24">
        <v>201905</v>
      </c>
      <c r="B1040" s="24">
        <v>453</v>
      </c>
      <c r="C1040" s="24">
        <v>13115536055</v>
      </c>
      <c r="D1040" s="24">
        <v>9817112705162280</v>
      </c>
      <c r="E1040" s="24">
        <v>99</v>
      </c>
      <c r="F1040" s="24">
        <v>53390</v>
      </c>
      <c r="G1040" s="24">
        <v>99970017</v>
      </c>
      <c r="H1040" s="24" t="s">
        <v>391</v>
      </c>
      <c r="I1040" s="24">
        <v>50000</v>
      </c>
      <c r="J1040" s="27"/>
    </row>
    <row r="1041" spans="1:10">
      <c r="A1041" s="24">
        <v>201905</v>
      </c>
      <c r="B1041" s="24">
        <v>453</v>
      </c>
      <c r="C1041" s="24">
        <v>13115536055</v>
      </c>
      <c r="D1041" s="24">
        <v>9817112705162280</v>
      </c>
      <c r="E1041" s="24">
        <v>99</v>
      </c>
      <c r="F1041" s="24">
        <v>53390</v>
      </c>
      <c r="G1041" s="24">
        <v>99970016</v>
      </c>
      <c r="H1041" s="24" t="s">
        <v>391</v>
      </c>
      <c r="I1041" s="24">
        <v>100000</v>
      </c>
      <c r="J1041" s="27"/>
    </row>
    <row r="1042" spans="1:10">
      <c r="A1042" s="24">
        <v>201905</v>
      </c>
      <c r="B1042" s="24">
        <v>451</v>
      </c>
      <c r="C1042" s="24">
        <v>15561582291</v>
      </c>
      <c r="D1042" s="24">
        <v>9817111604883130</v>
      </c>
      <c r="E1042" s="24">
        <v>99</v>
      </c>
      <c r="F1042" s="24">
        <v>53390</v>
      </c>
      <c r="G1042" s="24">
        <v>99970014</v>
      </c>
      <c r="H1042" s="24" t="s">
        <v>391</v>
      </c>
      <c r="I1042" s="24">
        <v>0</v>
      </c>
      <c r="J1042" s="27"/>
    </row>
    <row r="1043" spans="1:10">
      <c r="A1043" s="24">
        <v>201905</v>
      </c>
      <c r="B1043" s="24">
        <v>451</v>
      </c>
      <c r="C1043" s="24">
        <v>15545989935</v>
      </c>
      <c r="D1043" s="24">
        <v>9818020507244950</v>
      </c>
      <c r="E1043" s="24">
        <v>99</v>
      </c>
      <c r="F1043" s="24">
        <v>53390</v>
      </c>
      <c r="G1043" s="24">
        <v>99970014</v>
      </c>
      <c r="H1043" s="24" t="s">
        <v>391</v>
      </c>
      <c r="I1043" s="24">
        <v>0</v>
      </c>
      <c r="J1043" s="27"/>
    </row>
    <row r="1044" spans="1:10">
      <c r="A1044" s="24">
        <v>201905</v>
      </c>
      <c r="B1044" s="24">
        <v>451</v>
      </c>
      <c r="C1044" s="24">
        <v>15545989935</v>
      </c>
      <c r="D1044" s="24">
        <v>9818020507244950</v>
      </c>
      <c r="E1044" s="24">
        <v>99</v>
      </c>
      <c r="F1044" s="24">
        <v>53390</v>
      </c>
      <c r="G1044" s="24">
        <v>99970015</v>
      </c>
      <c r="H1044" s="24" t="s">
        <v>391</v>
      </c>
      <c r="I1044" s="24">
        <v>0</v>
      </c>
      <c r="J1044" s="27"/>
    </row>
    <row r="1045" spans="1:10">
      <c r="A1045" s="24">
        <v>201905</v>
      </c>
      <c r="B1045" s="24">
        <v>451</v>
      </c>
      <c r="C1045" s="24">
        <v>13009803147</v>
      </c>
      <c r="D1045" s="24">
        <v>9816070582524720</v>
      </c>
      <c r="E1045" s="24">
        <v>99</v>
      </c>
      <c r="F1045" s="24">
        <v>53390</v>
      </c>
      <c r="G1045" s="24">
        <v>99970015</v>
      </c>
      <c r="H1045" s="24" t="s">
        <v>391</v>
      </c>
      <c r="I1045" s="24">
        <v>0</v>
      </c>
      <c r="J1045" s="27"/>
    </row>
    <row r="1046" spans="1:10">
      <c r="A1046" s="24">
        <v>201905</v>
      </c>
      <c r="B1046" s="24">
        <v>451</v>
      </c>
      <c r="C1046" s="24">
        <v>13199520937</v>
      </c>
      <c r="D1046" s="24">
        <v>9817092503157040</v>
      </c>
      <c r="E1046" s="24">
        <v>99</v>
      </c>
      <c r="F1046" s="24">
        <v>53390</v>
      </c>
      <c r="G1046" s="24">
        <v>99970014</v>
      </c>
      <c r="H1046" s="24" t="s">
        <v>391</v>
      </c>
      <c r="I1046" s="24">
        <v>0</v>
      </c>
      <c r="J1046" s="27"/>
    </row>
    <row r="1047" spans="1:10">
      <c r="A1047" s="24">
        <v>201905</v>
      </c>
      <c r="B1047" s="24">
        <v>451</v>
      </c>
      <c r="C1047" s="24">
        <v>15546513417</v>
      </c>
      <c r="D1047" s="24">
        <v>9817041396528570</v>
      </c>
      <c r="E1047" s="24">
        <v>99</v>
      </c>
      <c r="F1047" s="24">
        <v>53390</v>
      </c>
      <c r="G1047" s="24">
        <v>99970015</v>
      </c>
      <c r="H1047" s="24" t="s">
        <v>391</v>
      </c>
      <c r="I1047" s="24">
        <v>0</v>
      </c>
      <c r="J1047" s="27"/>
    </row>
    <row r="1048" spans="1:10">
      <c r="A1048" s="24">
        <v>201905</v>
      </c>
      <c r="B1048" s="24">
        <v>451</v>
      </c>
      <c r="C1048" s="24">
        <v>18504609615</v>
      </c>
      <c r="D1048" s="24">
        <v>9819013012298520</v>
      </c>
      <c r="E1048" s="24">
        <v>99</v>
      </c>
      <c r="F1048" s="24">
        <v>53390</v>
      </c>
      <c r="G1048" s="24">
        <v>99970014</v>
      </c>
      <c r="H1048" s="24" t="s">
        <v>391</v>
      </c>
      <c r="I1048" s="24">
        <v>0</v>
      </c>
      <c r="J1048" s="27"/>
    </row>
    <row r="1049" spans="1:10">
      <c r="A1049" s="24">
        <v>201905</v>
      </c>
      <c r="B1049" s="24">
        <v>451</v>
      </c>
      <c r="C1049" s="24">
        <v>18504609615</v>
      </c>
      <c r="D1049" s="24">
        <v>9819013012298520</v>
      </c>
      <c r="E1049" s="24">
        <v>99</v>
      </c>
      <c r="F1049" s="24">
        <v>53390</v>
      </c>
      <c r="G1049" s="24">
        <v>99970015</v>
      </c>
      <c r="H1049" s="24" t="s">
        <v>391</v>
      </c>
      <c r="I1049" s="24">
        <v>0</v>
      </c>
      <c r="J1049" s="27"/>
    </row>
    <row r="1050" spans="1:10">
      <c r="A1050" s="24">
        <v>201905</v>
      </c>
      <c r="B1050" s="24">
        <v>459</v>
      </c>
      <c r="C1050" s="24">
        <v>13039826317</v>
      </c>
      <c r="D1050" s="24">
        <v>9815102773691000</v>
      </c>
      <c r="E1050" s="24">
        <v>99</v>
      </c>
      <c r="F1050" s="24">
        <v>53390</v>
      </c>
      <c r="G1050" s="24">
        <v>99970015</v>
      </c>
      <c r="H1050" s="24" t="s">
        <v>391</v>
      </c>
      <c r="I1050" s="24">
        <v>0</v>
      </c>
      <c r="J1050" s="27"/>
    </row>
    <row r="1051" spans="1:10">
      <c r="A1051" s="24">
        <v>201905</v>
      </c>
      <c r="B1051" s="24">
        <v>459</v>
      </c>
      <c r="C1051" s="24">
        <v>18644020869</v>
      </c>
      <c r="D1051" s="24">
        <v>9815101373262960</v>
      </c>
      <c r="E1051" s="24">
        <v>99</v>
      </c>
      <c r="F1051" s="24">
        <v>53390</v>
      </c>
      <c r="G1051" s="24">
        <v>99970014</v>
      </c>
      <c r="H1051" s="24" t="s">
        <v>391</v>
      </c>
      <c r="I1051" s="24">
        <v>0</v>
      </c>
      <c r="J1051" s="27"/>
    </row>
    <row r="1052" spans="1:10">
      <c r="A1052" s="24">
        <v>201905</v>
      </c>
      <c r="B1052" s="24">
        <v>459</v>
      </c>
      <c r="C1052" s="24">
        <v>13029836886</v>
      </c>
      <c r="D1052" s="24">
        <v>9816040178713340</v>
      </c>
      <c r="E1052" s="24">
        <v>99</v>
      </c>
      <c r="F1052" s="24">
        <v>53390</v>
      </c>
      <c r="G1052" s="24">
        <v>99970015</v>
      </c>
      <c r="H1052" s="24" t="s">
        <v>391</v>
      </c>
      <c r="I1052" s="24">
        <v>0</v>
      </c>
      <c r="J1052" s="27"/>
    </row>
    <row r="1053" spans="1:10">
      <c r="A1053" s="24">
        <v>201905</v>
      </c>
      <c r="B1053" s="24">
        <v>459</v>
      </c>
      <c r="C1053" s="24">
        <v>18603679568</v>
      </c>
      <c r="D1053" s="24">
        <v>9815061169665820</v>
      </c>
      <c r="E1053" s="24">
        <v>99</v>
      </c>
      <c r="F1053" s="24">
        <v>53390</v>
      </c>
      <c r="G1053" s="24">
        <v>99970015</v>
      </c>
      <c r="H1053" s="24" t="s">
        <v>391</v>
      </c>
      <c r="I1053" s="24">
        <v>0</v>
      </c>
      <c r="J1053" s="27"/>
    </row>
    <row r="1054" spans="1:10">
      <c r="A1054" s="24">
        <v>201905</v>
      </c>
      <c r="B1054" s="24">
        <v>459</v>
      </c>
      <c r="C1054" s="24">
        <v>13019085503</v>
      </c>
      <c r="D1054" s="24">
        <v>9815102773696610</v>
      </c>
      <c r="E1054" s="24">
        <v>99</v>
      </c>
      <c r="F1054" s="24">
        <v>53390</v>
      </c>
      <c r="G1054" s="24">
        <v>99970014</v>
      </c>
      <c r="H1054" s="24" t="s">
        <v>391</v>
      </c>
      <c r="I1054" s="24">
        <v>0</v>
      </c>
      <c r="J1054" s="27"/>
    </row>
    <row r="1055" spans="1:10">
      <c r="A1055" s="24">
        <v>201905</v>
      </c>
      <c r="B1055" s="24">
        <v>459</v>
      </c>
      <c r="C1055" s="24">
        <v>13039826317</v>
      </c>
      <c r="D1055" s="24">
        <v>9815102773691000</v>
      </c>
      <c r="E1055" s="24">
        <v>99</v>
      </c>
      <c r="F1055" s="24">
        <v>53390</v>
      </c>
      <c r="G1055" s="24">
        <v>99970014</v>
      </c>
      <c r="H1055" s="24" t="s">
        <v>391</v>
      </c>
      <c r="I1055" s="24">
        <v>0</v>
      </c>
      <c r="J1055" s="27"/>
    </row>
    <row r="1056" spans="1:10">
      <c r="A1056" s="24">
        <v>201905</v>
      </c>
      <c r="B1056" s="24">
        <v>459</v>
      </c>
      <c r="C1056" s="24">
        <v>13298771513</v>
      </c>
      <c r="D1056" s="24">
        <v>9817051997964000</v>
      </c>
      <c r="E1056" s="24">
        <v>99</v>
      </c>
      <c r="F1056" s="24">
        <v>53390</v>
      </c>
      <c r="G1056" s="24">
        <v>99970015</v>
      </c>
      <c r="H1056" s="24" t="s">
        <v>391</v>
      </c>
      <c r="I1056" s="24">
        <v>0</v>
      </c>
      <c r="J1056" s="27"/>
    </row>
    <row r="1057" spans="1:10">
      <c r="A1057" s="24">
        <v>201905</v>
      </c>
      <c r="B1057" s="24">
        <v>459</v>
      </c>
      <c r="C1057" s="24">
        <v>18644020869</v>
      </c>
      <c r="D1057" s="24">
        <v>9815101373262960</v>
      </c>
      <c r="E1057" s="24">
        <v>99</v>
      </c>
      <c r="F1057" s="24">
        <v>53390</v>
      </c>
      <c r="G1057" s="24">
        <v>99970015</v>
      </c>
      <c r="H1057" s="24" t="s">
        <v>391</v>
      </c>
      <c r="I1057" s="24">
        <v>0</v>
      </c>
      <c r="J1057" s="27"/>
    </row>
    <row r="1058" spans="1:10">
      <c r="A1058" s="24">
        <v>201905</v>
      </c>
      <c r="B1058" s="24">
        <v>459</v>
      </c>
      <c r="C1058" s="24">
        <v>13089069951</v>
      </c>
      <c r="D1058" s="24">
        <v>9818121911530490</v>
      </c>
      <c r="E1058" s="24">
        <v>99</v>
      </c>
      <c r="F1058" s="24">
        <v>53390</v>
      </c>
      <c r="G1058" s="24">
        <v>99970015</v>
      </c>
      <c r="H1058" s="24" t="s">
        <v>391</v>
      </c>
      <c r="I1058" s="24">
        <v>0</v>
      </c>
      <c r="J1058" s="27"/>
    </row>
    <row r="1059" spans="1:10">
      <c r="A1059" s="24">
        <v>201905</v>
      </c>
      <c r="B1059" s="24">
        <v>459</v>
      </c>
      <c r="C1059" s="24">
        <v>13089030281</v>
      </c>
      <c r="D1059" s="24">
        <v>9816090184561740</v>
      </c>
      <c r="E1059" s="24">
        <v>99</v>
      </c>
      <c r="F1059" s="24">
        <v>53390</v>
      </c>
      <c r="G1059" s="24">
        <v>99970014</v>
      </c>
      <c r="H1059" s="24" t="s">
        <v>391</v>
      </c>
      <c r="I1059" s="24">
        <v>0</v>
      </c>
      <c r="J1059" s="27"/>
    </row>
    <row r="1060" spans="1:10">
      <c r="A1060" s="24">
        <v>201905</v>
      </c>
      <c r="B1060" s="24">
        <v>459</v>
      </c>
      <c r="C1060" s="24">
        <v>13089030281</v>
      </c>
      <c r="D1060" s="24">
        <v>9816090184561740</v>
      </c>
      <c r="E1060" s="24">
        <v>99</v>
      </c>
      <c r="F1060" s="24">
        <v>53390</v>
      </c>
      <c r="G1060" s="24">
        <v>99970015</v>
      </c>
      <c r="H1060" s="24" t="s">
        <v>391</v>
      </c>
      <c r="I1060" s="24">
        <v>0</v>
      </c>
      <c r="J1060" s="27"/>
    </row>
    <row r="1061" spans="1:10">
      <c r="A1061" s="24">
        <v>201905</v>
      </c>
      <c r="B1061" s="24">
        <v>459</v>
      </c>
      <c r="C1061" s="24">
        <v>13115590851</v>
      </c>
      <c r="D1061" s="24">
        <v>9819031312965580</v>
      </c>
      <c r="E1061" s="24">
        <v>99</v>
      </c>
      <c r="F1061" s="24">
        <v>53390</v>
      </c>
      <c r="G1061" s="24">
        <v>99970015</v>
      </c>
      <c r="H1061" s="24" t="s">
        <v>391</v>
      </c>
      <c r="I1061" s="24">
        <v>0</v>
      </c>
      <c r="J1061" s="27"/>
    </row>
    <row r="1062" spans="1:10">
      <c r="A1062" s="24">
        <v>201905</v>
      </c>
      <c r="B1062" s="24">
        <v>459</v>
      </c>
      <c r="C1062" s="24">
        <v>13029836886</v>
      </c>
      <c r="D1062" s="24">
        <v>9816040178713340</v>
      </c>
      <c r="E1062" s="24">
        <v>99</v>
      </c>
      <c r="F1062" s="24">
        <v>53390</v>
      </c>
      <c r="G1062" s="24">
        <v>99970014</v>
      </c>
      <c r="H1062" s="24" t="s">
        <v>391</v>
      </c>
      <c r="I1062" s="24">
        <v>0</v>
      </c>
      <c r="J1062" s="27"/>
    </row>
    <row r="1063" spans="1:10">
      <c r="A1063" s="24">
        <v>201905</v>
      </c>
      <c r="B1063" s="24">
        <v>459</v>
      </c>
      <c r="C1063" s="24">
        <v>18603679568</v>
      </c>
      <c r="D1063" s="24">
        <v>9815061169665820</v>
      </c>
      <c r="E1063" s="24">
        <v>99</v>
      </c>
      <c r="F1063" s="24">
        <v>53390</v>
      </c>
      <c r="G1063" s="24">
        <v>99970014</v>
      </c>
      <c r="H1063" s="24" t="s">
        <v>391</v>
      </c>
      <c r="I1063" s="24">
        <v>0</v>
      </c>
      <c r="J1063" s="27"/>
    </row>
    <row r="1064" spans="1:10">
      <c r="A1064" s="24">
        <v>201905</v>
      </c>
      <c r="B1064" s="24">
        <v>459</v>
      </c>
      <c r="C1064" s="24">
        <v>13115590851</v>
      </c>
      <c r="D1064" s="24">
        <v>9819031312965580</v>
      </c>
      <c r="E1064" s="24">
        <v>99</v>
      </c>
      <c r="F1064" s="24">
        <v>53390</v>
      </c>
      <c r="G1064" s="24">
        <v>99970014</v>
      </c>
      <c r="H1064" s="24" t="s">
        <v>391</v>
      </c>
      <c r="I1064" s="24">
        <v>0</v>
      </c>
      <c r="J1064" s="27"/>
    </row>
    <row r="1065" spans="1:10">
      <c r="A1065" s="24">
        <v>201905</v>
      </c>
      <c r="B1065" s="24">
        <v>459</v>
      </c>
      <c r="C1065" s="24">
        <v>13089069951</v>
      </c>
      <c r="D1065" s="24">
        <v>9818121911530490</v>
      </c>
      <c r="E1065" s="24">
        <v>99</v>
      </c>
      <c r="F1065" s="24">
        <v>53390</v>
      </c>
      <c r="G1065" s="24">
        <v>99970014</v>
      </c>
      <c r="H1065" s="24" t="s">
        <v>391</v>
      </c>
      <c r="I1065" s="24">
        <v>0</v>
      </c>
      <c r="J1065" s="27"/>
    </row>
    <row r="1066" spans="1:10">
      <c r="A1066" s="24">
        <v>201905</v>
      </c>
      <c r="B1066" s="24">
        <v>454</v>
      </c>
      <c r="C1066" s="24">
        <v>15663020339</v>
      </c>
      <c r="D1066" s="24">
        <v>9818121811517530</v>
      </c>
      <c r="E1066" s="24">
        <v>99</v>
      </c>
      <c r="F1066" s="24">
        <v>53390</v>
      </c>
      <c r="G1066" s="24">
        <v>99970014</v>
      </c>
      <c r="H1066" s="24" t="s">
        <v>391</v>
      </c>
      <c r="I1066" s="24">
        <v>0</v>
      </c>
      <c r="J1066" s="27"/>
    </row>
    <row r="1067" spans="1:10">
      <c r="A1067" s="24">
        <v>201905</v>
      </c>
      <c r="B1067" s="24">
        <v>454</v>
      </c>
      <c r="C1067" s="24">
        <v>15663020339</v>
      </c>
      <c r="D1067" s="24">
        <v>9818121811517530</v>
      </c>
      <c r="E1067" s="24">
        <v>99</v>
      </c>
      <c r="F1067" s="24">
        <v>53390</v>
      </c>
      <c r="G1067" s="24">
        <v>99970015</v>
      </c>
      <c r="H1067" s="24" t="s">
        <v>391</v>
      </c>
      <c r="I1067" s="24">
        <v>0</v>
      </c>
      <c r="J1067" s="27"/>
    </row>
    <row r="1068" spans="1:10">
      <c r="A1068" s="24">
        <v>201905</v>
      </c>
      <c r="B1068" s="24">
        <v>454</v>
      </c>
      <c r="C1068" s="24">
        <v>15545426286</v>
      </c>
      <c r="D1068" s="24">
        <v>9818102910710300</v>
      </c>
      <c r="E1068" s="24">
        <v>99</v>
      </c>
      <c r="F1068" s="24">
        <v>53390</v>
      </c>
      <c r="G1068" s="24">
        <v>99970014</v>
      </c>
      <c r="H1068" s="24" t="s">
        <v>391</v>
      </c>
      <c r="I1068" s="24">
        <v>0</v>
      </c>
      <c r="J1068" s="27"/>
    </row>
    <row r="1069" spans="1:10">
      <c r="A1069" s="24">
        <v>201905</v>
      </c>
      <c r="B1069" s="24">
        <v>454</v>
      </c>
      <c r="C1069" s="24">
        <v>15545426286</v>
      </c>
      <c r="D1069" s="24">
        <v>9818102910710300</v>
      </c>
      <c r="E1069" s="24">
        <v>99</v>
      </c>
      <c r="F1069" s="24">
        <v>53390</v>
      </c>
      <c r="G1069" s="24">
        <v>99970015</v>
      </c>
      <c r="H1069" s="24" t="s">
        <v>391</v>
      </c>
      <c r="I1069" s="24">
        <v>0</v>
      </c>
      <c r="J1069" s="27"/>
    </row>
    <row r="1070" spans="1:10">
      <c r="A1070" s="24">
        <v>201905</v>
      </c>
      <c r="B1070" s="24">
        <v>454</v>
      </c>
      <c r="C1070" s="24">
        <v>13045419356</v>
      </c>
      <c r="D1070" s="24">
        <v>9818120611318680</v>
      </c>
      <c r="E1070" s="24">
        <v>99</v>
      </c>
      <c r="F1070" s="24">
        <v>53390</v>
      </c>
      <c r="G1070" s="24">
        <v>99970015</v>
      </c>
      <c r="H1070" s="24" t="s">
        <v>391</v>
      </c>
      <c r="I1070" s="24">
        <v>0</v>
      </c>
      <c r="J1070" s="27"/>
    </row>
    <row r="1071" spans="1:10">
      <c r="A1071" s="24">
        <v>201905</v>
      </c>
      <c r="B1071" s="24">
        <v>454</v>
      </c>
      <c r="C1071" s="24">
        <v>13045419356</v>
      </c>
      <c r="D1071" s="24">
        <v>9818120611318680</v>
      </c>
      <c r="E1071" s="24">
        <v>99</v>
      </c>
      <c r="F1071" s="24">
        <v>53390</v>
      </c>
      <c r="G1071" s="24">
        <v>99970014</v>
      </c>
      <c r="H1071" s="24" t="s">
        <v>391</v>
      </c>
      <c r="I1071" s="24">
        <v>0</v>
      </c>
      <c r="J1071" s="27"/>
    </row>
    <row r="1072" spans="1:10">
      <c r="A1072" s="24">
        <v>201905</v>
      </c>
      <c r="B1072" s="24">
        <v>452</v>
      </c>
      <c r="C1072" s="24">
        <v>13114620185</v>
      </c>
      <c r="D1072" s="24">
        <v>9817111404811380</v>
      </c>
      <c r="E1072" s="24">
        <v>99</v>
      </c>
      <c r="F1072" s="24">
        <v>53390</v>
      </c>
      <c r="G1072" s="24">
        <v>99970015</v>
      </c>
      <c r="H1072" s="24" t="s">
        <v>391</v>
      </c>
      <c r="I1072" s="24">
        <v>0</v>
      </c>
      <c r="J1072" s="27"/>
    </row>
    <row r="1073" spans="1:10">
      <c r="A1073" s="24">
        <v>201905</v>
      </c>
      <c r="B1073" s="24">
        <v>452</v>
      </c>
      <c r="C1073" s="24">
        <v>13089740575</v>
      </c>
      <c r="D1073" s="24">
        <v>9816050980206980</v>
      </c>
      <c r="E1073" s="24">
        <v>99</v>
      </c>
      <c r="F1073" s="24">
        <v>53390</v>
      </c>
      <c r="G1073" s="24">
        <v>99970014</v>
      </c>
      <c r="H1073" s="24" t="s">
        <v>391</v>
      </c>
      <c r="I1073" s="24">
        <v>0</v>
      </c>
      <c r="J1073" s="27"/>
    </row>
    <row r="1074" spans="1:10">
      <c r="A1074" s="24">
        <v>201905</v>
      </c>
      <c r="B1074" s="24">
        <v>452</v>
      </c>
      <c r="C1074" s="24">
        <v>13100920367</v>
      </c>
      <c r="D1074" s="24">
        <v>9817101203658730</v>
      </c>
      <c r="E1074" s="24">
        <v>99</v>
      </c>
      <c r="F1074" s="24">
        <v>53390</v>
      </c>
      <c r="G1074" s="24">
        <v>99970014</v>
      </c>
      <c r="H1074" s="24" t="s">
        <v>391</v>
      </c>
      <c r="I1074" s="24">
        <v>0</v>
      </c>
      <c r="J1074" s="27"/>
    </row>
    <row r="1075" spans="1:10">
      <c r="A1075" s="24">
        <v>201905</v>
      </c>
      <c r="B1075" s="24">
        <v>452</v>
      </c>
      <c r="C1075" s="24">
        <v>13069970854</v>
      </c>
      <c r="D1075" s="24">
        <v>9816080983575180</v>
      </c>
      <c r="E1075" s="24">
        <v>99</v>
      </c>
      <c r="F1075" s="24">
        <v>53390</v>
      </c>
      <c r="G1075" s="24">
        <v>99970015</v>
      </c>
      <c r="H1075" s="24" t="s">
        <v>391</v>
      </c>
      <c r="I1075" s="24">
        <v>0</v>
      </c>
      <c r="J1075" s="27"/>
    </row>
    <row r="1076" spans="1:10">
      <c r="A1076" s="24">
        <v>201905</v>
      </c>
      <c r="B1076" s="24">
        <v>452</v>
      </c>
      <c r="C1076" s="24">
        <v>13089740575</v>
      </c>
      <c r="D1076" s="24">
        <v>9816050980206980</v>
      </c>
      <c r="E1076" s="24">
        <v>99</v>
      </c>
      <c r="F1076" s="24">
        <v>53390</v>
      </c>
      <c r="G1076" s="24">
        <v>99970015</v>
      </c>
      <c r="H1076" s="24" t="s">
        <v>391</v>
      </c>
      <c r="I1076" s="24">
        <v>0</v>
      </c>
      <c r="J1076" s="27"/>
    </row>
    <row r="1077" spans="1:10">
      <c r="A1077" s="24">
        <v>201905</v>
      </c>
      <c r="B1077" s="24">
        <v>452</v>
      </c>
      <c r="C1077" s="24">
        <v>13069975019</v>
      </c>
      <c r="D1077" s="24">
        <v>9817110104403400</v>
      </c>
      <c r="E1077" s="24">
        <v>99</v>
      </c>
      <c r="F1077" s="24">
        <v>53390</v>
      </c>
      <c r="G1077" s="24">
        <v>99970014</v>
      </c>
      <c r="H1077" s="24" t="s">
        <v>391</v>
      </c>
      <c r="I1077" s="24">
        <v>0</v>
      </c>
      <c r="J1077" s="27"/>
    </row>
    <row r="1078" spans="1:10">
      <c r="A1078" s="24">
        <v>201905</v>
      </c>
      <c r="B1078" s="24">
        <v>452</v>
      </c>
      <c r="C1078" s="24">
        <v>13100920367</v>
      </c>
      <c r="D1078" s="24">
        <v>9817101203658730</v>
      </c>
      <c r="E1078" s="24">
        <v>99</v>
      </c>
      <c r="F1078" s="24">
        <v>53390</v>
      </c>
      <c r="G1078" s="24">
        <v>99970015</v>
      </c>
      <c r="H1078" s="24" t="s">
        <v>391</v>
      </c>
      <c r="I1078" s="24">
        <v>0</v>
      </c>
      <c r="J1078" s="27"/>
    </row>
    <row r="1079" spans="1:10">
      <c r="A1079" s="24">
        <v>201905</v>
      </c>
      <c r="B1079" s="24">
        <v>452</v>
      </c>
      <c r="C1079" s="24">
        <v>13114620185</v>
      </c>
      <c r="D1079" s="24">
        <v>9817111404811380</v>
      </c>
      <c r="E1079" s="24">
        <v>99</v>
      </c>
      <c r="F1079" s="24">
        <v>53390</v>
      </c>
      <c r="G1079" s="24">
        <v>99970014</v>
      </c>
      <c r="H1079" s="24" t="s">
        <v>391</v>
      </c>
      <c r="I1079" s="24">
        <v>0</v>
      </c>
      <c r="J1079" s="27"/>
    </row>
    <row r="1080" spans="1:10">
      <c r="A1080" s="24">
        <v>201905</v>
      </c>
      <c r="B1080" s="24">
        <v>452</v>
      </c>
      <c r="C1080" s="24">
        <v>13069975019</v>
      </c>
      <c r="D1080" s="24">
        <v>9817110104403400</v>
      </c>
      <c r="E1080" s="24">
        <v>99</v>
      </c>
      <c r="F1080" s="24">
        <v>53390</v>
      </c>
      <c r="G1080" s="24">
        <v>99970015</v>
      </c>
      <c r="H1080" s="24" t="s">
        <v>391</v>
      </c>
      <c r="I1080" s="24">
        <v>0</v>
      </c>
      <c r="J1080" s="27"/>
    </row>
    <row r="1081" spans="1:10">
      <c r="A1081" s="24">
        <v>201905</v>
      </c>
      <c r="B1081" s="24">
        <v>468</v>
      </c>
      <c r="C1081" s="24">
        <v>13284683911</v>
      </c>
      <c r="D1081" s="24">
        <v>9818052909082860</v>
      </c>
      <c r="E1081" s="24">
        <v>99</v>
      </c>
      <c r="F1081" s="24">
        <v>53390</v>
      </c>
      <c r="G1081" s="24">
        <v>99970014</v>
      </c>
      <c r="H1081" s="24" t="s">
        <v>391</v>
      </c>
      <c r="I1081" s="24">
        <v>0</v>
      </c>
      <c r="J1081" s="27"/>
    </row>
    <row r="1082" spans="1:10">
      <c r="A1082" s="24">
        <v>201905</v>
      </c>
      <c r="B1082" s="24">
        <v>468</v>
      </c>
      <c r="C1082" s="24">
        <v>13284683911</v>
      </c>
      <c r="D1082" s="24">
        <v>9818052909082860</v>
      </c>
      <c r="E1082" s="24">
        <v>99</v>
      </c>
      <c r="F1082" s="24">
        <v>53390</v>
      </c>
      <c r="G1082" s="24">
        <v>99970015</v>
      </c>
      <c r="H1082" s="24" t="s">
        <v>391</v>
      </c>
      <c r="I1082" s="24">
        <v>0</v>
      </c>
      <c r="J1082" s="27"/>
    </row>
    <row r="1083" spans="1:10">
      <c r="A1083" s="24">
        <v>201905</v>
      </c>
      <c r="B1083" s="24">
        <v>469</v>
      </c>
      <c r="C1083" s="24">
        <v>13212947757</v>
      </c>
      <c r="D1083" s="24">
        <v>9819040413320450</v>
      </c>
      <c r="E1083" s="24">
        <v>99</v>
      </c>
      <c r="F1083" s="24">
        <v>53390</v>
      </c>
      <c r="G1083" s="24">
        <v>99970014</v>
      </c>
      <c r="H1083" s="24" t="s">
        <v>391</v>
      </c>
      <c r="I1083" s="24">
        <v>0</v>
      </c>
      <c r="J1083" s="27"/>
    </row>
    <row r="1084" spans="1:10">
      <c r="A1084" s="24">
        <v>201905</v>
      </c>
      <c r="B1084" s="24">
        <v>469</v>
      </c>
      <c r="C1084" s="24">
        <v>13212947757</v>
      </c>
      <c r="D1084" s="24">
        <v>9819040413320450</v>
      </c>
      <c r="E1084" s="24">
        <v>99</v>
      </c>
      <c r="F1084" s="24">
        <v>53390</v>
      </c>
      <c r="G1084" s="24">
        <v>99970015</v>
      </c>
      <c r="H1084" s="24" t="s">
        <v>391</v>
      </c>
      <c r="I1084" s="24">
        <v>0</v>
      </c>
      <c r="J1084" s="27"/>
    </row>
    <row r="1085" spans="1:10">
      <c r="A1085" s="24">
        <v>201905</v>
      </c>
      <c r="B1085" s="24">
        <v>456</v>
      </c>
      <c r="C1085" s="24">
        <v>15504567856</v>
      </c>
      <c r="D1085" s="24">
        <v>9818080209665110</v>
      </c>
      <c r="E1085" s="24">
        <v>99</v>
      </c>
      <c r="F1085" s="24">
        <v>53390</v>
      </c>
      <c r="G1085" s="24">
        <v>99970015</v>
      </c>
      <c r="H1085" s="24" t="s">
        <v>391</v>
      </c>
      <c r="I1085" s="24">
        <v>0</v>
      </c>
      <c r="J1085" s="27"/>
    </row>
    <row r="1086" spans="1:10">
      <c r="A1086" s="24">
        <v>201905</v>
      </c>
      <c r="B1086" s="24">
        <v>456</v>
      </c>
      <c r="C1086" s="24">
        <v>13214668068</v>
      </c>
      <c r="D1086" s="24">
        <v>9815120975450940</v>
      </c>
      <c r="E1086" s="24">
        <v>99</v>
      </c>
      <c r="F1086" s="24">
        <v>53390</v>
      </c>
      <c r="G1086" s="24">
        <v>99970014</v>
      </c>
      <c r="H1086" s="24" t="s">
        <v>391</v>
      </c>
      <c r="I1086" s="24">
        <v>0</v>
      </c>
      <c r="J1086" s="27"/>
    </row>
    <row r="1087" spans="1:10">
      <c r="A1087" s="24">
        <v>201905</v>
      </c>
      <c r="B1087" s="24">
        <v>456</v>
      </c>
      <c r="C1087" s="24">
        <v>13214668068</v>
      </c>
      <c r="D1087" s="24">
        <v>9815120975450940</v>
      </c>
      <c r="E1087" s="24">
        <v>99</v>
      </c>
      <c r="F1087" s="24">
        <v>53390</v>
      </c>
      <c r="G1087" s="24">
        <v>99970015</v>
      </c>
      <c r="H1087" s="24" t="s">
        <v>391</v>
      </c>
      <c r="I1087" s="24">
        <v>0</v>
      </c>
      <c r="J1087" s="27"/>
    </row>
    <row r="1088" spans="1:10">
      <c r="A1088" s="24">
        <v>201905</v>
      </c>
      <c r="B1088" s="24">
        <v>456</v>
      </c>
      <c r="C1088" s="24">
        <v>13124560757</v>
      </c>
      <c r="D1088" s="24">
        <v>9816062281952890</v>
      </c>
      <c r="E1088" s="24">
        <v>99</v>
      </c>
      <c r="F1088" s="24">
        <v>53390</v>
      </c>
      <c r="G1088" s="24">
        <v>99970014</v>
      </c>
      <c r="H1088" s="24" t="s">
        <v>391</v>
      </c>
      <c r="I1088" s="24">
        <v>0</v>
      </c>
      <c r="J1088" s="27"/>
    </row>
    <row r="1089" spans="1:10">
      <c r="A1089" s="24">
        <v>201905</v>
      </c>
      <c r="B1089" s="24">
        <v>456</v>
      </c>
      <c r="C1089" s="24">
        <v>13124560757</v>
      </c>
      <c r="D1089" s="24">
        <v>9816062281952890</v>
      </c>
      <c r="E1089" s="24">
        <v>99</v>
      </c>
      <c r="F1089" s="24">
        <v>53390</v>
      </c>
      <c r="G1089" s="24">
        <v>99970015</v>
      </c>
      <c r="H1089" s="24" t="s">
        <v>391</v>
      </c>
      <c r="I1089" s="24">
        <v>0</v>
      </c>
      <c r="J1089" s="27"/>
    </row>
    <row r="1090" spans="1:10">
      <c r="A1090" s="24">
        <v>201905</v>
      </c>
      <c r="B1090" s="24">
        <v>456</v>
      </c>
      <c r="C1090" s="24">
        <v>15504567856</v>
      </c>
      <c r="D1090" s="24">
        <v>9818080209665110</v>
      </c>
      <c r="E1090" s="24">
        <v>99</v>
      </c>
      <c r="F1090" s="24">
        <v>53390</v>
      </c>
      <c r="G1090" s="24">
        <v>99970014</v>
      </c>
      <c r="H1090" s="24" t="s">
        <v>391</v>
      </c>
      <c r="I1090" s="24">
        <v>0</v>
      </c>
      <c r="J1090" s="27"/>
    </row>
    <row r="1091" spans="1:10">
      <c r="A1091" s="24">
        <v>201905</v>
      </c>
      <c r="B1091" s="24">
        <v>453</v>
      </c>
      <c r="C1091" s="24">
        <v>13154537508</v>
      </c>
      <c r="D1091" s="24">
        <v>9817073100872290</v>
      </c>
      <c r="E1091" s="24">
        <v>99</v>
      </c>
      <c r="F1091" s="24">
        <v>53390</v>
      </c>
      <c r="G1091" s="24">
        <v>99970015</v>
      </c>
      <c r="H1091" s="24" t="s">
        <v>391</v>
      </c>
      <c r="I1091" s="24">
        <v>0</v>
      </c>
      <c r="J1091" s="27"/>
    </row>
    <row r="1092" spans="1:10">
      <c r="A1092" s="24">
        <v>201905</v>
      </c>
      <c r="B1092" s="24">
        <v>453</v>
      </c>
      <c r="C1092" s="24">
        <v>13206861591</v>
      </c>
      <c r="D1092" s="24">
        <v>9819052114072710</v>
      </c>
      <c r="E1092" s="24">
        <v>99</v>
      </c>
      <c r="F1092" s="24">
        <v>53390</v>
      </c>
      <c r="G1092" s="24">
        <v>99970015</v>
      </c>
      <c r="H1092" s="24" t="s">
        <v>391</v>
      </c>
      <c r="I1092" s="24">
        <v>0</v>
      </c>
      <c r="J1092" s="27"/>
    </row>
    <row r="1093" spans="1:10">
      <c r="A1093" s="24">
        <v>201905</v>
      </c>
      <c r="B1093" s="24">
        <v>453</v>
      </c>
      <c r="C1093" s="24">
        <v>13029885857</v>
      </c>
      <c r="D1093" s="24">
        <v>9818061409297160</v>
      </c>
      <c r="E1093" s="24">
        <v>99</v>
      </c>
      <c r="F1093" s="24">
        <v>53390</v>
      </c>
      <c r="G1093" s="24">
        <v>99970015</v>
      </c>
      <c r="H1093" s="24" t="s">
        <v>391</v>
      </c>
      <c r="I1093" s="24">
        <v>0</v>
      </c>
      <c r="J1093" s="27"/>
    </row>
    <row r="1094" spans="1:10">
      <c r="A1094" s="24">
        <v>201905</v>
      </c>
      <c r="B1094" s="24">
        <v>453</v>
      </c>
      <c r="C1094" s="24">
        <v>13114531516</v>
      </c>
      <c r="D1094" s="24">
        <v>9818032308028970</v>
      </c>
      <c r="E1094" s="24">
        <v>99</v>
      </c>
      <c r="F1094" s="24">
        <v>53390</v>
      </c>
      <c r="G1094" s="24">
        <v>99970014</v>
      </c>
      <c r="H1094" s="24" t="s">
        <v>391</v>
      </c>
      <c r="I1094" s="24">
        <v>0</v>
      </c>
      <c r="J1094" s="27"/>
    </row>
    <row r="1095" spans="1:10">
      <c r="A1095" s="24">
        <v>201905</v>
      </c>
      <c r="B1095" s="24">
        <v>453</v>
      </c>
      <c r="C1095" s="24">
        <v>13206861591</v>
      </c>
      <c r="D1095" s="24">
        <v>9819052114072710</v>
      </c>
      <c r="E1095" s="24">
        <v>99</v>
      </c>
      <c r="F1095" s="24">
        <v>53390</v>
      </c>
      <c r="G1095" s="24">
        <v>99970014</v>
      </c>
      <c r="H1095" s="24" t="s">
        <v>391</v>
      </c>
      <c r="I1095" s="24">
        <v>0</v>
      </c>
      <c r="J1095" s="27"/>
    </row>
    <row r="1096" spans="1:10">
      <c r="A1096" s="24">
        <v>201905</v>
      </c>
      <c r="B1096" s="24">
        <v>453</v>
      </c>
      <c r="C1096" s="24">
        <v>13029885857</v>
      </c>
      <c r="D1096" s="24">
        <v>9818061409297160</v>
      </c>
      <c r="E1096" s="24">
        <v>99</v>
      </c>
      <c r="F1096" s="24">
        <v>53390</v>
      </c>
      <c r="G1096" s="24">
        <v>99970014</v>
      </c>
      <c r="H1096" s="24" t="s">
        <v>391</v>
      </c>
      <c r="I1096" s="24">
        <v>0</v>
      </c>
      <c r="J1096" s="27"/>
    </row>
    <row r="1097" spans="1:10">
      <c r="A1097" s="24">
        <v>201905</v>
      </c>
      <c r="B1097" s="24">
        <v>453</v>
      </c>
      <c r="C1097" s="24">
        <v>13114531516</v>
      </c>
      <c r="D1097" s="24">
        <v>9818032308028970</v>
      </c>
      <c r="E1097" s="24">
        <v>99</v>
      </c>
      <c r="F1097" s="24">
        <v>53390</v>
      </c>
      <c r="G1097" s="24">
        <v>99970015</v>
      </c>
      <c r="H1097" s="24" t="s">
        <v>391</v>
      </c>
      <c r="I1097" s="24">
        <v>0</v>
      </c>
      <c r="J1097" s="27"/>
    </row>
    <row r="1098" spans="1:10">
      <c r="A1098" s="24">
        <v>201905</v>
      </c>
      <c r="B1098" s="24">
        <v>453</v>
      </c>
      <c r="C1098" s="24">
        <v>13199333621</v>
      </c>
      <c r="D1098" s="24">
        <v>9818081609737780</v>
      </c>
      <c r="E1098" s="24">
        <v>99</v>
      </c>
      <c r="F1098" s="24">
        <v>53390</v>
      </c>
      <c r="G1098" s="24">
        <v>99970014</v>
      </c>
      <c r="H1098" s="24" t="s">
        <v>391</v>
      </c>
      <c r="I1098" s="24">
        <v>0</v>
      </c>
      <c r="J1098" s="27"/>
    </row>
    <row r="1099" spans="1:10">
      <c r="A1099" s="24">
        <v>201905</v>
      </c>
      <c r="B1099" s="24">
        <v>453</v>
      </c>
      <c r="C1099" s="24">
        <v>13199333621</v>
      </c>
      <c r="D1099" s="24">
        <v>9818081609737780</v>
      </c>
      <c r="E1099" s="24">
        <v>99</v>
      </c>
      <c r="F1099" s="24">
        <v>53390</v>
      </c>
      <c r="G1099" s="24">
        <v>99970015</v>
      </c>
      <c r="H1099" s="24" t="s">
        <v>391</v>
      </c>
      <c r="I1099" s="24">
        <v>0</v>
      </c>
      <c r="J1099" s="27"/>
    </row>
    <row r="1100" spans="1:10">
      <c r="A1100" s="24">
        <v>201905</v>
      </c>
      <c r="B1100" s="24">
        <v>453</v>
      </c>
      <c r="C1100" s="24">
        <v>15603631425</v>
      </c>
      <c r="D1100" s="24">
        <v>9816033178657030</v>
      </c>
      <c r="E1100" s="24">
        <v>99</v>
      </c>
      <c r="F1100" s="24">
        <v>53390</v>
      </c>
      <c r="G1100" s="24">
        <v>99970015</v>
      </c>
      <c r="H1100" s="24" t="s">
        <v>391</v>
      </c>
      <c r="I1100" s="24">
        <v>0</v>
      </c>
      <c r="J1100" s="27"/>
    </row>
    <row r="1101" spans="1:10">
      <c r="A1101" s="24">
        <v>201905</v>
      </c>
      <c r="B1101" s="24">
        <v>453</v>
      </c>
      <c r="C1101" s="24">
        <v>13114536307</v>
      </c>
      <c r="D1101" s="24">
        <v>9818041608460560</v>
      </c>
      <c r="E1101" s="24">
        <v>99</v>
      </c>
      <c r="F1101" s="24">
        <v>53390</v>
      </c>
      <c r="G1101" s="24">
        <v>99970014</v>
      </c>
      <c r="H1101" s="24" t="s">
        <v>391</v>
      </c>
      <c r="I1101" s="24">
        <v>0</v>
      </c>
      <c r="J1101" s="27"/>
    </row>
    <row r="1102" spans="1:10">
      <c r="A1102" s="24">
        <v>201905</v>
      </c>
      <c r="B1102" s="24">
        <v>453</v>
      </c>
      <c r="C1102" s="24">
        <v>13039700587</v>
      </c>
      <c r="D1102" s="24">
        <v>9815082071689710</v>
      </c>
      <c r="E1102" s="24">
        <v>99</v>
      </c>
      <c r="F1102" s="24">
        <v>53390</v>
      </c>
      <c r="G1102" s="24">
        <v>99970015</v>
      </c>
      <c r="H1102" s="24" t="s">
        <v>391</v>
      </c>
      <c r="I1102" s="24">
        <v>0</v>
      </c>
      <c r="J1102" s="27"/>
    </row>
    <row r="1103" spans="1:10">
      <c r="A1103" s="24">
        <v>201905</v>
      </c>
      <c r="B1103" s="24">
        <v>453</v>
      </c>
      <c r="C1103" s="24">
        <v>13114536307</v>
      </c>
      <c r="D1103" s="24">
        <v>9818041608460560</v>
      </c>
      <c r="E1103" s="24">
        <v>99</v>
      </c>
      <c r="F1103" s="24">
        <v>53390</v>
      </c>
      <c r="G1103" s="24">
        <v>99970015</v>
      </c>
      <c r="H1103" s="24" t="s">
        <v>391</v>
      </c>
      <c r="I1103" s="24">
        <v>0</v>
      </c>
      <c r="J1103" s="27"/>
    </row>
    <row r="1104" spans="1:10">
      <c r="A1104" s="24">
        <v>201905</v>
      </c>
      <c r="B1104" s="24">
        <v>453</v>
      </c>
      <c r="C1104" s="24">
        <v>13039700587</v>
      </c>
      <c r="D1104" s="24">
        <v>9815082071689710</v>
      </c>
      <c r="E1104" s="24">
        <v>99</v>
      </c>
      <c r="F1104" s="24">
        <v>53390</v>
      </c>
      <c r="G1104" s="24">
        <v>99970014</v>
      </c>
      <c r="H1104" s="24" t="s">
        <v>391</v>
      </c>
      <c r="I1104" s="24">
        <v>0</v>
      </c>
      <c r="J1104" s="27"/>
    </row>
    <row r="1105" spans="1:10">
      <c r="A1105" s="24">
        <v>201905</v>
      </c>
      <c r="B1105" s="24">
        <v>453</v>
      </c>
      <c r="C1105" s="24">
        <v>13154537508</v>
      </c>
      <c r="D1105" s="24">
        <v>9817073100872290</v>
      </c>
      <c r="E1105" s="24">
        <v>99</v>
      </c>
      <c r="F1105" s="24">
        <v>53390</v>
      </c>
      <c r="G1105" s="24">
        <v>99970014</v>
      </c>
      <c r="H1105" s="24" t="s">
        <v>391</v>
      </c>
      <c r="I1105" s="24">
        <v>0</v>
      </c>
      <c r="J1105" s="27"/>
    </row>
    <row r="1106" spans="1:10">
      <c r="A1106" s="24">
        <v>201905</v>
      </c>
      <c r="B1106" s="24">
        <v>453</v>
      </c>
      <c r="C1106" s="24">
        <v>13224639887</v>
      </c>
      <c r="D1106" s="24">
        <v>9815092772833380</v>
      </c>
      <c r="E1106" s="24">
        <v>99</v>
      </c>
      <c r="F1106" s="24">
        <v>53390</v>
      </c>
      <c r="G1106" s="24">
        <v>99970015</v>
      </c>
      <c r="H1106" s="24" t="s">
        <v>391</v>
      </c>
      <c r="I1106" s="24">
        <v>0</v>
      </c>
      <c r="J1106" s="27"/>
    </row>
    <row r="1107" spans="1:10">
      <c r="A1107" s="24">
        <v>201905</v>
      </c>
      <c r="B1107" s="24">
        <v>453</v>
      </c>
      <c r="C1107" s="24">
        <v>13224639887</v>
      </c>
      <c r="D1107" s="24">
        <v>9815092772833380</v>
      </c>
      <c r="E1107" s="24">
        <v>99</v>
      </c>
      <c r="F1107" s="24">
        <v>53390</v>
      </c>
      <c r="G1107" s="24">
        <v>99970014</v>
      </c>
      <c r="H1107" s="24" t="s">
        <v>391</v>
      </c>
      <c r="I1107" s="24">
        <v>0</v>
      </c>
      <c r="J1107" s="27"/>
    </row>
    <row r="1108" spans="1:10">
      <c r="A1108" s="24">
        <v>201905</v>
      </c>
      <c r="B1108" s="24">
        <v>464</v>
      </c>
      <c r="C1108" s="24">
        <v>15645570168</v>
      </c>
      <c r="D1108" s="24">
        <v>9815120875435580</v>
      </c>
      <c r="E1108" s="24">
        <v>99</v>
      </c>
      <c r="F1108" s="24">
        <v>53390</v>
      </c>
      <c r="G1108" s="24">
        <v>99970015</v>
      </c>
      <c r="H1108" s="24" t="s">
        <v>391</v>
      </c>
      <c r="I1108" s="24">
        <v>0</v>
      </c>
      <c r="J1108" s="27"/>
    </row>
    <row r="1109" spans="1:10">
      <c r="A1109" s="24">
        <v>201905</v>
      </c>
      <c r="B1109" s="24">
        <v>464</v>
      </c>
      <c r="C1109" s="24">
        <v>13263569004</v>
      </c>
      <c r="D1109" s="24">
        <v>9819011712101200</v>
      </c>
      <c r="E1109" s="24">
        <v>99</v>
      </c>
      <c r="F1109" s="24">
        <v>53390</v>
      </c>
      <c r="G1109" s="24">
        <v>99970015</v>
      </c>
      <c r="H1109" s="24" t="s">
        <v>391</v>
      </c>
      <c r="I1109" s="24">
        <v>0</v>
      </c>
      <c r="J1109" s="27"/>
    </row>
    <row r="1110" spans="1:10">
      <c r="A1110" s="24">
        <v>201905</v>
      </c>
      <c r="B1110" s="24">
        <v>464</v>
      </c>
      <c r="C1110" s="24">
        <v>13263569004</v>
      </c>
      <c r="D1110" s="24">
        <v>9819011712101200</v>
      </c>
      <c r="E1110" s="24">
        <v>99</v>
      </c>
      <c r="F1110" s="24">
        <v>53390</v>
      </c>
      <c r="G1110" s="24">
        <v>99970014</v>
      </c>
      <c r="H1110" s="24" t="s">
        <v>391</v>
      </c>
      <c r="I1110" s="24">
        <v>0</v>
      </c>
      <c r="J1110" s="27"/>
    </row>
    <row r="1111" spans="1:10">
      <c r="A1111" s="24">
        <v>201905</v>
      </c>
      <c r="B1111" s="24">
        <v>464</v>
      </c>
      <c r="C1111" s="24">
        <v>15645570168</v>
      </c>
      <c r="D1111" s="24">
        <v>9815120875435580</v>
      </c>
      <c r="E1111" s="24">
        <v>99</v>
      </c>
      <c r="F1111" s="24">
        <v>53390</v>
      </c>
      <c r="G1111" s="24">
        <v>99970014</v>
      </c>
      <c r="H1111" s="24" t="s">
        <v>391</v>
      </c>
      <c r="I1111" s="24">
        <v>0</v>
      </c>
      <c r="J1111" s="27"/>
    </row>
    <row r="1112" spans="1:10">
      <c r="A1112" s="24">
        <v>201905</v>
      </c>
      <c r="B1112" s="24">
        <v>457</v>
      </c>
      <c r="C1112" s="24">
        <v>13039910121</v>
      </c>
      <c r="D1112" s="24">
        <v>9816101786804990</v>
      </c>
      <c r="E1112" s="24">
        <v>99</v>
      </c>
      <c r="F1112" s="24">
        <v>53390</v>
      </c>
      <c r="G1112" s="24">
        <v>99970015</v>
      </c>
      <c r="H1112" s="24" t="s">
        <v>391</v>
      </c>
      <c r="I1112" s="24">
        <v>0</v>
      </c>
      <c r="J1112" s="27"/>
    </row>
    <row r="1113" spans="1:10">
      <c r="A1113" s="24">
        <v>201905</v>
      </c>
      <c r="B1113" s="24">
        <v>457</v>
      </c>
      <c r="C1113" s="24">
        <v>13039910121</v>
      </c>
      <c r="D1113" s="24">
        <v>9816101786804990</v>
      </c>
      <c r="E1113" s="24">
        <v>99</v>
      </c>
      <c r="F1113" s="24">
        <v>53390</v>
      </c>
      <c r="G1113" s="24">
        <v>99970014</v>
      </c>
      <c r="H1113" s="24" t="s">
        <v>391</v>
      </c>
      <c r="I1113" s="24">
        <v>0</v>
      </c>
      <c r="J1113" s="27"/>
    </row>
    <row r="1114" spans="1:10">
      <c r="A1114" s="24">
        <v>201905</v>
      </c>
      <c r="B1114" s="24">
        <v>458</v>
      </c>
      <c r="C1114" s="24">
        <v>13134583975</v>
      </c>
      <c r="D1114" s="24">
        <v>9817070700066350</v>
      </c>
      <c r="E1114" s="24">
        <v>99</v>
      </c>
      <c r="F1114" s="24">
        <v>53390</v>
      </c>
      <c r="G1114" s="24">
        <v>99970014</v>
      </c>
      <c r="H1114" s="24" t="s">
        <v>391</v>
      </c>
      <c r="I1114" s="24">
        <v>0</v>
      </c>
      <c r="J1114" s="27"/>
    </row>
    <row r="1115" spans="1:10">
      <c r="A1115" s="24">
        <v>201905</v>
      </c>
      <c r="B1115" s="24">
        <v>458</v>
      </c>
      <c r="C1115" s="24">
        <v>13089625051</v>
      </c>
      <c r="D1115" s="24">
        <v>9816040178686730</v>
      </c>
      <c r="E1115" s="24">
        <v>99</v>
      </c>
      <c r="F1115" s="24">
        <v>53390</v>
      </c>
      <c r="G1115" s="24">
        <v>99970015</v>
      </c>
      <c r="H1115" s="24" t="s">
        <v>391</v>
      </c>
      <c r="I1115" s="24">
        <v>0</v>
      </c>
      <c r="J1115" s="27"/>
    </row>
    <row r="1116" spans="1:10">
      <c r="A1116" s="24">
        <v>201905</v>
      </c>
      <c r="B1116" s="24">
        <v>458</v>
      </c>
      <c r="C1116" s="24">
        <v>13204580405</v>
      </c>
      <c r="D1116" s="24">
        <v>9818102610666770</v>
      </c>
      <c r="E1116" s="24">
        <v>99</v>
      </c>
      <c r="F1116" s="24">
        <v>53390</v>
      </c>
      <c r="G1116" s="24">
        <v>99970014</v>
      </c>
      <c r="H1116" s="24" t="s">
        <v>391</v>
      </c>
      <c r="I1116" s="24">
        <v>0</v>
      </c>
      <c r="J1116" s="27"/>
    </row>
    <row r="1117" spans="1:10">
      <c r="A1117" s="24">
        <v>201905</v>
      </c>
      <c r="B1117" s="24">
        <v>458</v>
      </c>
      <c r="C1117" s="24">
        <v>13089625051</v>
      </c>
      <c r="D1117" s="24">
        <v>9816040178686730</v>
      </c>
      <c r="E1117" s="24">
        <v>99</v>
      </c>
      <c r="F1117" s="24">
        <v>53390</v>
      </c>
      <c r="G1117" s="24">
        <v>99970014</v>
      </c>
      <c r="H1117" s="24" t="s">
        <v>391</v>
      </c>
      <c r="I1117" s="24">
        <v>0</v>
      </c>
      <c r="J1117" s="27"/>
    </row>
    <row r="1118" spans="1:10">
      <c r="A1118" s="24">
        <v>201905</v>
      </c>
      <c r="B1118" s="24">
        <v>458</v>
      </c>
      <c r="C1118" s="24">
        <v>13204580405</v>
      </c>
      <c r="D1118" s="24">
        <v>9818102610666770</v>
      </c>
      <c r="E1118" s="24">
        <v>99</v>
      </c>
      <c r="F1118" s="24">
        <v>53390</v>
      </c>
      <c r="G1118" s="24">
        <v>99970015</v>
      </c>
      <c r="H1118" s="24" t="s">
        <v>391</v>
      </c>
      <c r="I1118" s="24">
        <v>0</v>
      </c>
      <c r="J1118" s="27"/>
    </row>
    <row r="1119" spans="1:10">
      <c r="A1119" s="24">
        <v>201905</v>
      </c>
      <c r="B1119" s="24">
        <v>458</v>
      </c>
      <c r="C1119" s="24">
        <v>13134583975</v>
      </c>
      <c r="D1119" s="24">
        <v>9817070700066350</v>
      </c>
      <c r="E1119" s="24">
        <v>99</v>
      </c>
      <c r="F1119" s="24">
        <v>53390</v>
      </c>
      <c r="G1119" s="24">
        <v>99970015</v>
      </c>
      <c r="H1119" s="24" t="s">
        <v>391</v>
      </c>
      <c r="I1119" s="24">
        <v>0</v>
      </c>
      <c r="J1119" s="27"/>
    </row>
    <row r="1120" spans="1:10">
      <c r="A1120" s="24">
        <v>201905</v>
      </c>
      <c r="B1120" s="24">
        <v>455</v>
      </c>
      <c r="C1120" s="24">
        <v>13039953705</v>
      </c>
      <c r="D1120" s="24">
        <v>9816053181124200</v>
      </c>
      <c r="E1120" s="24">
        <v>99</v>
      </c>
      <c r="F1120" s="24">
        <v>53390</v>
      </c>
      <c r="G1120" s="24">
        <v>99970014</v>
      </c>
      <c r="H1120" s="24" t="s">
        <v>391</v>
      </c>
      <c r="I1120" s="24">
        <v>0</v>
      </c>
      <c r="J1120" s="27"/>
    </row>
    <row r="1121" spans="1:10">
      <c r="A1121" s="24">
        <v>201905</v>
      </c>
      <c r="B1121" s="24">
        <v>455</v>
      </c>
      <c r="C1121" s="24">
        <v>15545554134</v>
      </c>
      <c r="D1121" s="24">
        <v>9818112711175600</v>
      </c>
      <c r="E1121" s="24">
        <v>99</v>
      </c>
      <c r="F1121" s="24">
        <v>53390</v>
      </c>
      <c r="G1121" s="24">
        <v>99970014</v>
      </c>
      <c r="H1121" s="24" t="s">
        <v>391</v>
      </c>
      <c r="I1121" s="24">
        <v>0</v>
      </c>
      <c r="J1121" s="27"/>
    </row>
    <row r="1122" spans="1:10">
      <c r="A1122" s="24">
        <v>201905</v>
      </c>
      <c r="B1122" s="24">
        <v>455</v>
      </c>
      <c r="C1122" s="24">
        <v>13039953705</v>
      </c>
      <c r="D1122" s="24">
        <v>9816053181124200</v>
      </c>
      <c r="E1122" s="24">
        <v>99</v>
      </c>
      <c r="F1122" s="24">
        <v>53390</v>
      </c>
      <c r="G1122" s="24">
        <v>99970015</v>
      </c>
      <c r="H1122" s="24" t="s">
        <v>391</v>
      </c>
      <c r="I1122" s="24">
        <v>0</v>
      </c>
      <c r="J1122" s="27"/>
    </row>
    <row r="1123" spans="1:10">
      <c r="A1123" s="24">
        <v>201905</v>
      </c>
      <c r="B1123" s="24">
        <v>455</v>
      </c>
      <c r="C1123" s="24">
        <v>15545554134</v>
      </c>
      <c r="D1123" s="24">
        <v>9818112711175600</v>
      </c>
      <c r="E1123" s="24">
        <v>99</v>
      </c>
      <c r="F1123" s="24">
        <v>53390</v>
      </c>
      <c r="G1123" s="24">
        <v>99970015</v>
      </c>
      <c r="H1123" s="24" t="s">
        <v>391</v>
      </c>
      <c r="I1123" s="24">
        <v>0</v>
      </c>
      <c r="J1123" s="27"/>
    </row>
    <row r="1124" spans="1:10">
      <c r="A1124" s="24">
        <v>201905</v>
      </c>
      <c r="B1124" s="24">
        <v>451</v>
      </c>
      <c r="C1124" s="24">
        <v>15694519513</v>
      </c>
      <c r="D1124" s="24">
        <v>9816101986860310</v>
      </c>
      <c r="E1124" s="24">
        <v>99</v>
      </c>
      <c r="F1124" s="24">
        <v>53390</v>
      </c>
      <c r="G1124" s="24">
        <v>99970014</v>
      </c>
      <c r="H1124" s="24" t="s">
        <v>391</v>
      </c>
      <c r="I1124" s="24">
        <v>0</v>
      </c>
      <c r="J1124" s="27"/>
    </row>
    <row r="1125" spans="1:10">
      <c r="A1125" s="24">
        <v>201905</v>
      </c>
      <c r="B1125" s="24">
        <v>451</v>
      </c>
      <c r="C1125" s="24">
        <v>13029847190</v>
      </c>
      <c r="D1125" s="24">
        <v>9817070599986310</v>
      </c>
      <c r="E1125" s="24">
        <v>99</v>
      </c>
      <c r="F1125" s="24">
        <v>53390</v>
      </c>
      <c r="G1125" s="24">
        <v>99970014</v>
      </c>
      <c r="H1125" s="24" t="s">
        <v>391</v>
      </c>
      <c r="I1125" s="24">
        <v>0</v>
      </c>
      <c r="J1125" s="27"/>
    </row>
    <row r="1126" spans="1:10">
      <c r="A1126" s="24">
        <v>201905</v>
      </c>
      <c r="B1126" s="24">
        <v>451</v>
      </c>
      <c r="C1126" s="24">
        <v>15546624210</v>
      </c>
      <c r="D1126" s="24">
        <v>9816090684827010</v>
      </c>
      <c r="E1126" s="24">
        <v>99</v>
      </c>
      <c r="F1126" s="24">
        <v>53390</v>
      </c>
      <c r="G1126" s="24">
        <v>99970015</v>
      </c>
      <c r="H1126" s="24" t="s">
        <v>391</v>
      </c>
      <c r="I1126" s="24">
        <v>0</v>
      </c>
      <c r="J1126" s="27"/>
    </row>
    <row r="1127" spans="1:10">
      <c r="A1127" s="24">
        <v>201905</v>
      </c>
      <c r="B1127" s="24">
        <v>451</v>
      </c>
      <c r="C1127" s="24">
        <v>13199520937</v>
      </c>
      <c r="D1127" s="24">
        <v>9817092503157040</v>
      </c>
      <c r="E1127" s="24">
        <v>99</v>
      </c>
      <c r="F1127" s="24">
        <v>53390</v>
      </c>
      <c r="G1127" s="24">
        <v>99970015</v>
      </c>
      <c r="H1127" s="24" t="s">
        <v>391</v>
      </c>
      <c r="I1127" s="24">
        <v>0</v>
      </c>
      <c r="J1127" s="27"/>
    </row>
    <row r="1128" spans="1:10">
      <c r="A1128" s="24">
        <v>201905</v>
      </c>
      <c r="B1128" s="24">
        <v>451</v>
      </c>
      <c r="C1128" s="24">
        <v>15546405596</v>
      </c>
      <c r="D1128" s="24">
        <v>9817032495617800</v>
      </c>
      <c r="E1128" s="24">
        <v>99</v>
      </c>
      <c r="F1128" s="24">
        <v>53390</v>
      </c>
      <c r="G1128" s="24">
        <v>99970014</v>
      </c>
      <c r="H1128" s="24" t="s">
        <v>391</v>
      </c>
      <c r="I1128" s="24">
        <v>0</v>
      </c>
      <c r="J1128" s="27"/>
    </row>
    <row r="1129" spans="1:10">
      <c r="A1129" s="24">
        <v>201905</v>
      </c>
      <c r="B1129" s="24">
        <v>451</v>
      </c>
      <c r="C1129" s="24">
        <v>18686782050</v>
      </c>
      <c r="D1129" s="24">
        <v>9816121990669030</v>
      </c>
      <c r="E1129" s="24">
        <v>99</v>
      </c>
      <c r="F1129" s="24">
        <v>53390</v>
      </c>
      <c r="G1129" s="24">
        <v>99970014</v>
      </c>
      <c r="H1129" s="24" t="s">
        <v>391</v>
      </c>
      <c r="I1129" s="24">
        <v>0</v>
      </c>
      <c r="J1129" s="27"/>
    </row>
    <row r="1130" spans="1:10">
      <c r="A1130" s="24">
        <v>201905</v>
      </c>
      <c r="B1130" s="24">
        <v>451</v>
      </c>
      <c r="C1130" s="24">
        <v>15636160874</v>
      </c>
      <c r="D1130" s="24">
        <v>9816061381580380</v>
      </c>
      <c r="E1130" s="24">
        <v>99</v>
      </c>
      <c r="F1130" s="24">
        <v>53390</v>
      </c>
      <c r="G1130" s="24">
        <v>99970014</v>
      </c>
      <c r="H1130" s="24" t="s">
        <v>391</v>
      </c>
      <c r="I1130" s="24">
        <v>0</v>
      </c>
      <c r="J1130" s="27"/>
    </row>
    <row r="1131" spans="1:10">
      <c r="A1131" s="24">
        <v>201905</v>
      </c>
      <c r="B1131" s="24">
        <v>451</v>
      </c>
      <c r="C1131" s="24">
        <v>13100874110</v>
      </c>
      <c r="D1131" s="24">
        <v>100708025110887</v>
      </c>
      <c r="E1131" s="24">
        <v>99</v>
      </c>
      <c r="F1131" s="24">
        <v>53390</v>
      </c>
      <c r="G1131" s="24">
        <v>99970015</v>
      </c>
      <c r="H1131" s="24" t="s">
        <v>391</v>
      </c>
      <c r="I1131" s="24">
        <v>0</v>
      </c>
      <c r="J1131" s="27"/>
    </row>
    <row r="1132" spans="1:10">
      <c r="A1132" s="24">
        <v>201905</v>
      </c>
      <c r="B1132" s="24">
        <v>451</v>
      </c>
      <c r="C1132" s="24">
        <v>13054281568</v>
      </c>
      <c r="D1132" s="24">
        <v>9815112074902200</v>
      </c>
      <c r="E1132" s="24">
        <v>99</v>
      </c>
      <c r="F1132" s="24">
        <v>53390</v>
      </c>
      <c r="G1132" s="24">
        <v>99970014</v>
      </c>
      <c r="H1132" s="24" t="s">
        <v>391</v>
      </c>
      <c r="I1132" s="24">
        <v>0</v>
      </c>
      <c r="J1132" s="27"/>
    </row>
    <row r="1133" spans="1:10">
      <c r="A1133" s="24">
        <v>201905</v>
      </c>
      <c r="B1133" s="24">
        <v>451</v>
      </c>
      <c r="C1133" s="24">
        <v>13029847190</v>
      </c>
      <c r="D1133" s="24">
        <v>9817070599986310</v>
      </c>
      <c r="E1133" s="24">
        <v>99</v>
      </c>
      <c r="F1133" s="24">
        <v>53390</v>
      </c>
      <c r="G1133" s="24">
        <v>99970015</v>
      </c>
      <c r="H1133" s="24" t="s">
        <v>391</v>
      </c>
      <c r="I1133" s="24">
        <v>0</v>
      </c>
      <c r="J1133" s="27"/>
    </row>
    <row r="1134" spans="1:10">
      <c r="A1134" s="24">
        <v>201905</v>
      </c>
      <c r="B1134" s="24">
        <v>451</v>
      </c>
      <c r="C1134" s="24">
        <v>15546624210</v>
      </c>
      <c r="D1134" s="24">
        <v>9816090684827010</v>
      </c>
      <c r="E1134" s="24">
        <v>99</v>
      </c>
      <c r="F1134" s="24">
        <v>53390</v>
      </c>
      <c r="G1134" s="24">
        <v>99970014</v>
      </c>
      <c r="H1134" s="24" t="s">
        <v>391</v>
      </c>
      <c r="I1134" s="24">
        <v>0</v>
      </c>
      <c r="J1134" s="27"/>
    </row>
    <row r="1135" spans="1:10">
      <c r="A1135" s="24">
        <v>201905</v>
      </c>
      <c r="B1135" s="24">
        <v>451</v>
      </c>
      <c r="C1135" s="24">
        <v>18503632002</v>
      </c>
      <c r="D1135" s="24">
        <v>9818070609518100</v>
      </c>
      <c r="E1135" s="24">
        <v>99</v>
      </c>
      <c r="F1135" s="24">
        <v>53390</v>
      </c>
      <c r="G1135" s="24">
        <v>99970014</v>
      </c>
      <c r="H1135" s="24" t="s">
        <v>391</v>
      </c>
      <c r="I1135" s="24">
        <v>0</v>
      </c>
      <c r="J1135" s="27"/>
    </row>
    <row r="1136" spans="1:10">
      <c r="A1136" s="24">
        <v>201905</v>
      </c>
      <c r="B1136" s="24">
        <v>451</v>
      </c>
      <c r="C1136" s="24">
        <v>13258679780</v>
      </c>
      <c r="D1136" s="24">
        <v>9818062709427700</v>
      </c>
      <c r="E1136" s="24">
        <v>99</v>
      </c>
      <c r="F1136" s="24">
        <v>53390</v>
      </c>
      <c r="G1136" s="24">
        <v>99970015</v>
      </c>
      <c r="H1136" s="24" t="s">
        <v>391</v>
      </c>
      <c r="I1136" s="24">
        <v>0</v>
      </c>
      <c r="J1136" s="27"/>
    </row>
    <row r="1137" spans="1:10">
      <c r="A1137" s="24">
        <v>201905</v>
      </c>
      <c r="B1137" s="24">
        <v>451</v>
      </c>
      <c r="C1137" s="24">
        <v>13125911397</v>
      </c>
      <c r="D1137" s="24">
        <v>9816032178221190</v>
      </c>
      <c r="E1137" s="24">
        <v>99</v>
      </c>
      <c r="F1137" s="24">
        <v>53390</v>
      </c>
      <c r="G1137" s="24">
        <v>99970014</v>
      </c>
      <c r="H1137" s="24" t="s">
        <v>391</v>
      </c>
      <c r="I1137" s="24">
        <v>0</v>
      </c>
      <c r="J1137" s="27"/>
    </row>
    <row r="1138" spans="1:10">
      <c r="A1138" s="24">
        <v>201905</v>
      </c>
      <c r="B1138" s="24">
        <v>451</v>
      </c>
      <c r="C1138" s="24">
        <v>15663875317</v>
      </c>
      <c r="D1138" s="24">
        <v>9817042897110620</v>
      </c>
      <c r="E1138" s="24">
        <v>99</v>
      </c>
      <c r="F1138" s="24">
        <v>53390</v>
      </c>
      <c r="G1138" s="24">
        <v>99970014</v>
      </c>
      <c r="H1138" s="24" t="s">
        <v>391</v>
      </c>
      <c r="I1138" s="24">
        <v>0</v>
      </c>
      <c r="J1138" s="27"/>
    </row>
    <row r="1139" spans="1:10">
      <c r="A1139" s="24">
        <v>201905</v>
      </c>
      <c r="B1139" s="24">
        <v>451</v>
      </c>
      <c r="C1139" s="24">
        <v>15663875317</v>
      </c>
      <c r="D1139" s="24">
        <v>9817042897110620</v>
      </c>
      <c r="E1139" s="24">
        <v>99</v>
      </c>
      <c r="F1139" s="24">
        <v>53390</v>
      </c>
      <c r="G1139" s="24">
        <v>99970015</v>
      </c>
      <c r="H1139" s="24" t="s">
        <v>391</v>
      </c>
      <c r="I1139" s="24">
        <v>0</v>
      </c>
      <c r="J1139" s="27"/>
    </row>
    <row r="1140" spans="1:10">
      <c r="A1140" s="24">
        <v>201905</v>
      </c>
      <c r="B1140" s="24">
        <v>451</v>
      </c>
      <c r="C1140" s="24">
        <v>18545160373</v>
      </c>
      <c r="D1140" s="24">
        <v>9819021912613540</v>
      </c>
      <c r="E1140" s="24">
        <v>99</v>
      </c>
      <c r="F1140" s="24">
        <v>53390</v>
      </c>
      <c r="G1140" s="24">
        <v>99970015</v>
      </c>
      <c r="H1140" s="24" t="s">
        <v>391</v>
      </c>
      <c r="I1140" s="24">
        <v>0</v>
      </c>
      <c r="J1140" s="27"/>
    </row>
    <row r="1141" spans="1:10">
      <c r="A1141" s="24">
        <v>201905</v>
      </c>
      <c r="B1141" s="24">
        <v>451</v>
      </c>
      <c r="C1141" s="24">
        <v>18603662037</v>
      </c>
      <c r="D1141" s="24">
        <v>9819021912613610</v>
      </c>
      <c r="E1141" s="24">
        <v>99</v>
      </c>
      <c r="F1141" s="24">
        <v>53390</v>
      </c>
      <c r="G1141" s="24">
        <v>99970015</v>
      </c>
      <c r="H1141" s="24" t="s">
        <v>391</v>
      </c>
      <c r="I1141" s="24">
        <v>0</v>
      </c>
      <c r="J1141" s="27"/>
    </row>
    <row r="1142" spans="1:10">
      <c r="A1142" s="24">
        <v>201905</v>
      </c>
      <c r="B1142" s="24">
        <v>451</v>
      </c>
      <c r="C1142" s="24">
        <v>13199530121</v>
      </c>
      <c r="D1142" s="24">
        <v>9817080901204490</v>
      </c>
      <c r="E1142" s="24">
        <v>99</v>
      </c>
      <c r="F1142" s="24">
        <v>53390</v>
      </c>
      <c r="G1142" s="24">
        <v>99970015</v>
      </c>
      <c r="H1142" s="24" t="s">
        <v>391</v>
      </c>
      <c r="I1142" s="24">
        <v>0</v>
      </c>
      <c r="J1142" s="27"/>
    </row>
    <row r="1143" spans="1:10">
      <c r="A1143" s="24">
        <v>201905</v>
      </c>
      <c r="B1143" s="24">
        <v>451</v>
      </c>
      <c r="C1143" s="24">
        <v>18686731760</v>
      </c>
      <c r="D1143" s="24">
        <v>9818120411286670</v>
      </c>
      <c r="E1143" s="24">
        <v>99</v>
      </c>
      <c r="F1143" s="24">
        <v>53390</v>
      </c>
      <c r="G1143" s="24">
        <v>99970015</v>
      </c>
      <c r="H1143" s="24" t="s">
        <v>391</v>
      </c>
      <c r="I1143" s="24">
        <v>0</v>
      </c>
      <c r="J1143" s="27"/>
    </row>
    <row r="1144" spans="1:10">
      <c r="A1144" s="24">
        <v>201905</v>
      </c>
      <c r="B1144" s="24">
        <v>451</v>
      </c>
      <c r="C1144" s="24">
        <v>18545819376</v>
      </c>
      <c r="D1144" s="24">
        <v>9818082109759830</v>
      </c>
      <c r="E1144" s="24">
        <v>99</v>
      </c>
      <c r="F1144" s="24">
        <v>53390</v>
      </c>
      <c r="G1144" s="24">
        <v>99970014</v>
      </c>
      <c r="H1144" s="24" t="s">
        <v>391</v>
      </c>
      <c r="I1144" s="24">
        <v>0</v>
      </c>
      <c r="J1144" s="27"/>
    </row>
    <row r="1145" spans="1:10">
      <c r="A1145" s="24">
        <v>201905</v>
      </c>
      <c r="B1145" s="24">
        <v>451</v>
      </c>
      <c r="C1145" s="24">
        <v>15636160874</v>
      </c>
      <c r="D1145" s="24">
        <v>9816061381580380</v>
      </c>
      <c r="E1145" s="24">
        <v>99</v>
      </c>
      <c r="F1145" s="24">
        <v>53390</v>
      </c>
      <c r="G1145" s="24">
        <v>99970015</v>
      </c>
      <c r="H1145" s="24" t="s">
        <v>391</v>
      </c>
      <c r="I1145" s="24">
        <v>0</v>
      </c>
      <c r="J1145" s="27"/>
    </row>
    <row r="1146" spans="1:10">
      <c r="A1146" s="24">
        <v>201905</v>
      </c>
      <c r="B1146" s="24">
        <v>451</v>
      </c>
      <c r="C1146" s="24">
        <v>13125911397</v>
      </c>
      <c r="D1146" s="24">
        <v>9816032178221190</v>
      </c>
      <c r="E1146" s="24">
        <v>99</v>
      </c>
      <c r="F1146" s="24">
        <v>53390</v>
      </c>
      <c r="G1146" s="24">
        <v>99970015</v>
      </c>
      <c r="H1146" s="24" t="s">
        <v>391</v>
      </c>
      <c r="I1146" s="24">
        <v>0</v>
      </c>
      <c r="J1146" s="27"/>
    </row>
    <row r="1147" spans="1:10">
      <c r="A1147" s="24">
        <v>201905</v>
      </c>
      <c r="B1147" s="24">
        <v>451</v>
      </c>
      <c r="C1147" s="24">
        <v>18545160373</v>
      </c>
      <c r="D1147" s="24">
        <v>9819021912613540</v>
      </c>
      <c r="E1147" s="24">
        <v>99</v>
      </c>
      <c r="F1147" s="24">
        <v>53390</v>
      </c>
      <c r="G1147" s="24">
        <v>99970014</v>
      </c>
      <c r="H1147" s="24" t="s">
        <v>391</v>
      </c>
      <c r="I1147" s="24">
        <v>0</v>
      </c>
      <c r="J1147" s="27"/>
    </row>
    <row r="1148" spans="1:10">
      <c r="A1148" s="24">
        <v>201905</v>
      </c>
      <c r="B1148" s="24">
        <v>451</v>
      </c>
      <c r="C1148" s="24">
        <v>18603662037</v>
      </c>
      <c r="D1148" s="24">
        <v>9819021912613610</v>
      </c>
      <c r="E1148" s="24">
        <v>99</v>
      </c>
      <c r="F1148" s="24">
        <v>53390</v>
      </c>
      <c r="G1148" s="24">
        <v>99970014</v>
      </c>
      <c r="H1148" s="24" t="s">
        <v>391</v>
      </c>
      <c r="I1148" s="24">
        <v>0</v>
      </c>
      <c r="J1148" s="27"/>
    </row>
    <row r="1149" spans="1:10">
      <c r="A1149" s="24">
        <v>201905</v>
      </c>
      <c r="B1149" s="24">
        <v>451</v>
      </c>
      <c r="C1149" s="24">
        <v>13206571707</v>
      </c>
      <c r="D1149" s="24">
        <v>9817090402324200</v>
      </c>
      <c r="E1149" s="24">
        <v>99</v>
      </c>
      <c r="F1149" s="24">
        <v>53390</v>
      </c>
      <c r="G1149" s="24">
        <v>99970015</v>
      </c>
      <c r="H1149" s="24" t="s">
        <v>391</v>
      </c>
      <c r="I1149" s="24">
        <v>0</v>
      </c>
      <c r="J1149" s="27"/>
    </row>
    <row r="1150" spans="1:10">
      <c r="A1150" s="24">
        <v>201905</v>
      </c>
      <c r="B1150" s="24">
        <v>451</v>
      </c>
      <c r="C1150" s="24">
        <v>16603692212</v>
      </c>
      <c r="D1150" s="24">
        <v>9819052214086440</v>
      </c>
      <c r="E1150" s="24">
        <v>99</v>
      </c>
      <c r="F1150" s="24">
        <v>53390</v>
      </c>
      <c r="G1150" s="24">
        <v>99970014</v>
      </c>
      <c r="H1150" s="24" t="s">
        <v>391</v>
      </c>
      <c r="I1150" s="24">
        <v>0</v>
      </c>
      <c r="J1150" s="27"/>
    </row>
    <row r="1151" spans="1:10">
      <c r="A1151" s="24">
        <v>201905</v>
      </c>
      <c r="B1151" s="24">
        <v>451</v>
      </c>
      <c r="C1151" s="24">
        <v>15546108519</v>
      </c>
      <c r="D1151" s="24">
        <v>9816051780499110</v>
      </c>
      <c r="E1151" s="24">
        <v>99</v>
      </c>
      <c r="F1151" s="24">
        <v>53390</v>
      </c>
      <c r="G1151" s="24">
        <v>99970014</v>
      </c>
      <c r="H1151" s="24" t="s">
        <v>391</v>
      </c>
      <c r="I1151" s="24">
        <v>0</v>
      </c>
      <c r="J1151" s="27"/>
    </row>
    <row r="1152" spans="1:10">
      <c r="A1152" s="24">
        <v>201905</v>
      </c>
      <c r="B1152" s="24">
        <v>451</v>
      </c>
      <c r="C1152" s="24">
        <v>13029726327</v>
      </c>
      <c r="D1152" s="24">
        <v>9816031578020570</v>
      </c>
      <c r="E1152" s="24">
        <v>99</v>
      </c>
      <c r="F1152" s="24">
        <v>53390</v>
      </c>
      <c r="G1152" s="24">
        <v>99970015</v>
      </c>
      <c r="H1152" s="24" t="s">
        <v>391</v>
      </c>
      <c r="I1152" s="24">
        <v>0</v>
      </c>
      <c r="J1152" s="27"/>
    </row>
    <row r="1153" spans="1:10">
      <c r="A1153" s="24">
        <v>201905</v>
      </c>
      <c r="B1153" s="24">
        <v>451</v>
      </c>
      <c r="C1153" s="24">
        <v>13100874110</v>
      </c>
      <c r="D1153" s="24">
        <v>100708025110887</v>
      </c>
      <c r="E1153" s="24">
        <v>99</v>
      </c>
      <c r="F1153" s="24">
        <v>53390</v>
      </c>
      <c r="G1153" s="24">
        <v>99970014</v>
      </c>
      <c r="H1153" s="24" t="s">
        <v>391</v>
      </c>
      <c r="I1153" s="24">
        <v>0</v>
      </c>
      <c r="J1153" s="27"/>
    </row>
    <row r="1154" spans="1:10">
      <c r="A1154" s="24">
        <v>201905</v>
      </c>
      <c r="B1154" s="24">
        <v>451</v>
      </c>
      <c r="C1154" s="24">
        <v>18503650524</v>
      </c>
      <c r="D1154" s="24">
        <v>9817101903852550</v>
      </c>
      <c r="E1154" s="24">
        <v>99</v>
      </c>
      <c r="F1154" s="24">
        <v>53390</v>
      </c>
      <c r="G1154" s="24">
        <v>99970014</v>
      </c>
      <c r="H1154" s="24" t="s">
        <v>391</v>
      </c>
      <c r="I1154" s="24">
        <v>0</v>
      </c>
      <c r="J1154" s="27"/>
    </row>
    <row r="1155" spans="1:10">
      <c r="A1155" s="24">
        <v>201905</v>
      </c>
      <c r="B1155" s="24">
        <v>451</v>
      </c>
      <c r="C1155" s="24">
        <v>18503650524</v>
      </c>
      <c r="D1155" s="24">
        <v>9817101903852550</v>
      </c>
      <c r="E1155" s="24">
        <v>99</v>
      </c>
      <c r="F1155" s="24">
        <v>53390</v>
      </c>
      <c r="G1155" s="24">
        <v>99970015</v>
      </c>
      <c r="H1155" s="24" t="s">
        <v>391</v>
      </c>
      <c r="I1155" s="24">
        <v>0</v>
      </c>
      <c r="J1155" s="27"/>
    </row>
    <row r="1156" spans="1:10">
      <c r="A1156" s="24">
        <v>201905</v>
      </c>
      <c r="B1156" s="24">
        <v>451</v>
      </c>
      <c r="C1156" s="24">
        <v>13274509774</v>
      </c>
      <c r="D1156" s="24">
        <v>9817102704234780</v>
      </c>
      <c r="E1156" s="24">
        <v>99</v>
      </c>
      <c r="F1156" s="24">
        <v>53390</v>
      </c>
      <c r="G1156" s="24">
        <v>99970014</v>
      </c>
      <c r="H1156" s="24" t="s">
        <v>391</v>
      </c>
      <c r="I1156" s="24">
        <v>0</v>
      </c>
      <c r="J1156" s="27"/>
    </row>
    <row r="1157" spans="1:10">
      <c r="A1157" s="24">
        <v>201905</v>
      </c>
      <c r="B1157" s="24">
        <v>451</v>
      </c>
      <c r="C1157" s="24">
        <v>13009803147</v>
      </c>
      <c r="D1157" s="24">
        <v>9816070582524720</v>
      </c>
      <c r="E1157" s="24">
        <v>99</v>
      </c>
      <c r="F1157" s="24">
        <v>53390</v>
      </c>
      <c r="G1157" s="24">
        <v>99970014</v>
      </c>
      <c r="H1157" s="24" t="s">
        <v>391</v>
      </c>
      <c r="I1157" s="24">
        <v>0</v>
      </c>
      <c r="J1157" s="27"/>
    </row>
    <row r="1158" spans="1:10">
      <c r="A1158" s="24">
        <v>201905</v>
      </c>
      <c r="B1158" s="24">
        <v>451</v>
      </c>
      <c r="C1158" s="24">
        <v>18686731760</v>
      </c>
      <c r="D1158" s="24">
        <v>9818120411286670</v>
      </c>
      <c r="E1158" s="24">
        <v>99</v>
      </c>
      <c r="F1158" s="24">
        <v>53390</v>
      </c>
      <c r="G1158" s="24">
        <v>99970014</v>
      </c>
      <c r="H1158" s="24" t="s">
        <v>391</v>
      </c>
      <c r="I1158" s="24">
        <v>0</v>
      </c>
      <c r="J1158" s="27"/>
    </row>
    <row r="1159" spans="1:10">
      <c r="A1159" s="24">
        <v>201905</v>
      </c>
      <c r="B1159" s="24">
        <v>451</v>
      </c>
      <c r="C1159" s="24">
        <v>15546405596</v>
      </c>
      <c r="D1159" s="24">
        <v>9817032495617800</v>
      </c>
      <c r="E1159" s="24">
        <v>99</v>
      </c>
      <c r="F1159" s="24">
        <v>53390</v>
      </c>
      <c r="G1159" s="24">
        <v>99970015</v>
      </c>
      <c r="H1159" s="24" t="s">
        <v>391</v>
      </c>
      <c r="I1159" s="24">
        <v>0</v>
      </c>
      <c r="J1159" s="27"/>
    </row>
    <row r="1160" spans="1:10">
      <c r="A1160" s="24">
        <v>201905</v>
      </c>
      <c r="B1160" s="24">
        <v>451</v>
      </c>
      <c r="C1160" s="24">
        <v>13115316502</v>
      </c>
      <c r="D1160" s="24">
        <v>9816060881408180</v>
      </c>
      <c r="E1160" s="24">
        <v>99</v>
      </c>
      <c r="F1160" s="24">
        <v>53390</v>
      </c>
      <c r="G1160" s="24">
        <v>99970014</v>
      </c>
      <c r="H1160" s="24" t="s">
        <v>391</v>
      </c>
      <c r="I1160" s="24">
        <v>0</v>
      </c>
      <c r="J1160" s="27"/>
    </row>
    <row r="1161" spans="1:10">
      <c r="A1161" s="24">
        <v>201905</v>
      </c>
      <c r="B1161" s="24">
        <v>451</v>
      </c>
      <c r="C1161" s="24">
        <v>18686782050</v>
      </c>
      <c r="D1161" s="24">
        <v>9816121990669030</v>
      </c>
      <c r="E1161" s="24">
        <v>99</v>
      </c>
      <c r="F1161" s="24">
        <v>53390</v>
      </c>
      <c r="G1161" s="24">
        <v>99970015</v>
      </c>
      <c r="H1161" s="24" t="s">
        <v>391</v>
      </c>
      <c r="I1161" s="24">
        <v>0</v>
      </c>
      <c r="J1161" s="27"/>
    </row>
    <row r="1162" spans="1:10">
      <c r="A1162" s="24">
        <v>201905</v>
      </c>
      <c r="B1162" s="24">
        <v>451</v>
      </c>
      <c r="C1162" s="24">
        <v>13029726327</v>
      </c>
      <c r="D1162" s="24">
        <v>9816031578020570</v>
      </c>
      <c r="E1162" s="24">
        <v>99</v>
      </c>
      <c r="F1162" s="24">
        <v>53390</v>
      </c>
      <c r="G1162" s="24">
        <v>99970014</v>
      </c>
      <c r="H1162" s="24" t="s">
        <v>391</v>
      </c>
      <c r="I1162" s="24">
        <v>0</v>
      </c>
      <c r="J1162" s="27"/>
    </row>
    <row r="1163" spans="1:10">
      <c r="A1163" s="24">
        <v>201905</v>
      </c>
      <c r="B1163" s="24">
        <v>451</v>
      </c>
      <c r="C1163" s="24">
        <v>15694519513</v>
      </c>
      <c r="D1163" s="24">
        <v>9816101986860310</v>
      </c>
      <c r="E1163" s="24">
        <v>99</v>
      </c>
      <c r="F1163" s="24">
        <v>53390</v>
      </c>
      <c r="G1163" s="24">
        <v>99970015</v>
      </c>
      <c r="H1163" s="24" t="s">
        <v>391</v>
      </c>
      <c r="I1163" s="24">
        <v>0</v>
      </c>
      <c r="J1163" s="27"/>
    </row>
    <row r="1164" spans="1:10">
      <c r="A1164" s="24">
        <v>201905</v>
      </c>
      <c r="B1164" s="24">
        <v>451</v>
      </c>
      <c r="C1164" s="24">
        <v>15561582291</v>
      </c>
      <c r="D1164" s="24">
        <v>9817111604883130</v>
      </c>
      <c r="E1164" s="24">
        <v>99</v>
      </c>
      <c r="F1164" s="24">
        <v>53390</v>
      </c>
      <c r="G1164" s="24">
        <v>99970015</v>
      </c>
      <c r="H1164" s="24" t="s">
        <v>391</v>
      </c>
      <c r="I1164" s="24">
        <v>0</v>
      </c>
      <c r="J1164" s="27"/>
    </row>
    <row r="1165" spans="1:10">
      <c r="A1165" s="24">
        <v>201905</v>
      </c>
      <c r="B1165" s="24">
        <v>451</v>
      </c>
      <c r="C1165" s="24">
        <v>13206571707</v>
      </c>
      <c r="D1165" s="24">
        <v>9817090402324200</v>
      </c>
      <c r="E1165" s="24">
        <v>99</v>
      </c>
      <c r="F1165" s="24">
        <v>53390</v>
      </c>
      <c r="G1165" s="24">
        <v>99970014</v>
      </c>
      <c r="H1165" s="24" t="s">
        <v>391</v>
      </c>
      <c r="I1165" s="24">
        <v>0</v>
      </c>
      <c r="J1165" s="27"/>
    </row>
    <row r="1166" spans="1:10">
      <c r="A1166" s="24">
        <v>201905</v>
      </c>
      <c r="B1166" s="24">
        <v>451</v>
      </c>
      <c r="C1166" s="24">
        <v>15546505621</v>
      </c>
      <c r="D1166" s="24">
        <v>9818092610165730</v>
      </c>
      <c r="E1166" s="24">
        <v>99</v>
      </c>
      <c r="F1166" s="24">
        <v>53390</v>
      </c>
      <c r="G1166" s="24">
        <v>99970014</v>
      </c>
      <c r="H1166" s="24" t="s">
        <v>391</v>
      </c>
      <c r="I1166" s="24">
        <v>0</v>
      </c>
      <c r="J1166" s="27"/>
    </row>
    <row r="1167" spans="1:10">
      <c r="A1167" s="24">
        <v>201905</v>
      </c>
      <c r="B1167" s="24">
        <v>451</v>
      </c>
      <c r="C1167" s="24">
        <v>13258679780</v>
      </c>
      <c r="D1167" s="24">
        <v>9818062709427700</v>
      </c>
      <c r="E1167" s="24">
        <v>99</v>
      </c>
      <c r="F1167" s="24">
        <v>53390</v>
      </c>
      <c r="G1167" s="24">
        <v>99970014</v>
      </c>
      <c r="H1167" s="24" t="s">
        <v>391</v>
      </c>
      <c r="I1167" s="24">
        <v>0</v>
      </c>
      <c r="J1167" s="27"/>
    </row>
    <row r="1168" spans="1:10">
      <c r="A1168" s="24">
        <v>201905</v>
      </c>
      <c r="B1168" s="24">
        <v>451</v>
      </c>
      <c r="C1168" s="24">
        <v>18503632002</v>
      </c>
      <c r="D1168" s="24">
        <v>9818070609518100</v>
      </c>
      <c r="E1168" s="24">
        <v>99</v>
      </c>
      <c r="F1168" s="24">
        <v>53390</v>
      </c>
      <c r="G1168" s="24">
        <v>99970015</v>
      </c>
      <c r="H1168" s="24" t="s">
        <v>391</v>
      </c>
      <c r="I1168" s="24">
        <v>0</v>
      </c>
      <c r="J1168" s="27"/>
    </row>
    <row r="1169" spans="1:10">
      <c r="A1169" s="24">
        <v>201905</v>
      </c>
      <c r="B1169" s="24">
        <v>451</v>
      </c>
      <c r="C1169" s="24">
        <v>13115316502</v>
      </c>
      <c r="D1169" s="24">
        <v>9816060881408180</v>
      </c>
      <c r="E1169" s="24">
        <v>99</v>
      </c>
      <c r="F1169" s="24">
        <v>53390</v>
      </c>
      <c r="G1169" s="24">
        <v>99970015</v>
      </c>
      <c r="H1169" s="24" t="s">
        <v>391</v>
      </c>
      <c r="I1169" s="24">
        <v>0</v>
      </c>
      <c r="J1169" s="27"/>
    </row>
    <row r="1170" spans="1:10">
      <c r="A1170" s="24">
        <v>201905</v>
      </c>
      <c r="B1170" s="24">
        <v>451</v>
      </c>
      <c r="C1170" s="24">
        <v>15546513417</v>
      </c>
      <c r="D1170" s="24">
        <v>9817041396528570</v>
      </c>
      <c r="E1170" s="24">
        <v>99</v>
      </c>
      <c r="F1170" s="24">
        <v>53390</v>
      </c>
      <c r="G1170" s="24">
        <v>99970014</v>
      </c>
      <c r="H1170" s="24" t="s">
        <v>391</v>
      </c>
      <c r="I1170" s="24">
        <v>0</v>
      </c>
      <c r="J1170" s="27"/>
    </row>
    <row r="1171" spans="1:10">
      <c r="A1171" s="24">
        <v>201905</v>
      </c>
      <c r="B1171" s="24">
        <v>451</v>
      </c>
      <c r="C1171" s="24">
        <v>13054281568</v>
      </c>
      <c r="D1171" s="24">
        <v>9815112074902200</v>
      </c>
      <c r="E1171" s="24">
        <v>99</v>
      </c>
      <c r="F1171" s="24">
        <v>53390</v>
      </c>
      <c r="G1171" s="24">
        <v>99970015</v>
      </c>
      <c r="H1171" s="24" t="s">
        <v>391</v>
      </c>
      <c r="I1171" s="24">
        <v>0</v>
      </c>
      <c r="J1171" s="27"/>
    </row>
    <row r="1172" spans="1:10">
      <c r="A1172" s="24">
        <v>201905</v>
      </c>
      <c r="B1172" s="24">
        <v>451</v>
      </c>
      <c r="C1172" s="24">
        <v>13274509774</v>
      </c>
      <c r="D1172" s="24">
        <v>9817102704234780</v>
      </c>
      <c r="E1172" s="24">
        <v>99</v>
      </c>
      <c r="F1172" s="24">
        <v>53390</v>
      </c>
      <c r="G1172" s="24">
        <v>99970015</v>
      </c>
      <c r="H1172" s="24" t="s">
        <v>391</v>
      </c>
      <c r="I1172" s="24">
        <v>0</v>
      </c>
      <c r="J1172" s="27"/>
    </row>
    <row r="1173" spans="1:10">
      <c r="A1173" s="24">
        <v>201905</v>
      </c>
      <c r="B1173" s="24">
        <v>451</v>
      </c>
      <c r="C1173" s="24">
        <v>13199530121</v>
      </c>
      <c r="D1173" s="24">
        <v>9817080901204490</v>
      </c>
      <c r="E1173" s="24">
        <v>99</v>
      </c>
      <c r="F1173" s="24">
        <v>53390</v>
      </c>
      <c r="G1173" s="24">
        <v>99970014</v>
      </c>
      <c r="H1173" s="24" t="s">
        <v>391</v>
      </c>
      <c r="I1173" s="24">
        <v>0</v>
      </c>
      <c r="J1173" s="27"/>
    </row>
    <row r="1174" spans="1:10">
      <c r="A1174" s="24">
        <v>201905</v>
      </c>
      <c r="B1174" s="24">
        <v>451</v>
      </c>
      <c r="C1174" s="24">
        <v>15546505621</v>
      </c>
      <c r="D1174" s="24">
        <v>9818092610165730</v>
      </c>
      <c r="E1174" s="24">
        <v>99</v>
      </c>
      <c r="F1174" s="24">
        <v>53390</v>
      </c>
      <c r="G1174" s="24">
        <v>99970015</v>
      </c>
      <c r="H1174" s="24" t="s">
        <v>391</v>
      </c>
      <c r="I1174" s="24">
        <v>0</v>
      </c>
      <c r="J1174" s="27"/>
    </row>
    <row r="1175" spans="1:10">
      <c r="A1175" s="24">
        <v>201905</v>
      </c>
      <c r="B1175" s="24">
        <v>451</v>
      </c>
      <c r="C1175" s="24">
        <v>15546108519</v>
      </c>
      <c r="D1175" s="24">
        <v>9816051780499110</v>
      </c>
      <c r="E1175" s="24">
        <v>99</v>
      </c>
      <c r="F1175" s="24">
        <v>53390</v>
      </c>
      <c r="G1175" s="24">
        <v>99970015</v>
      </c>
      <c r="H1175" s="24" t="s">
        <v>391</v>
      </c>
      <c r="I1175" s="24">
        <v>0</v>
      </c>
      <c r="J1175" s="27"/>
    </row>
    <row r="1176" spans="1:10">
      <c r="A1176" s="24">
        <v>201905</v>
      </c>
      <c r="B1176" s="24">
        <v>451</v>
      </c>
      <c r="C1176" s="24">
        <v>15663662123</v>
      </c>
      <c r="D1176" s="24">
        <v>9819040213288830</v>
      </c>
      <c r="E1176" s="24">
        <v>99</v>
      </c>
      <c r="F1176" s="24">
        <v>53390</v>
      </c>
      <c r="G1176" s="24">
        <v>99970015</v>
      </c>
      <c r="H1176" s="24" t="s">
        <v>391</v>
      </c>
      <c r="I1176" s="24">
        <v>0</v>
      </c>
      <c r="J1176" s="27"/>
    </row>
    <row r="1177" spans="1:10">
      <c r="A1177" s="24">
        <v>201905</v>
      </c>
      <c r="B1177" s="24">
        <v>451</v>
      </c>
      <c r="C1177" s="24">
        <v>18545819376</v>
      </c>
      <c r="D1177" s="24">
        <v>9818082109759830</v>
      </c>
      <c r="E1177" s="24">
        <v>99</v>
      </c>
      <c r="F1177" s="24">
        <v>53390</v>
      </c>
      <c r="G1177" s="24">
        <v>99970015</v>
      </c>
      <c r="H1177" s="24" t="s">
        <v>391</v>
      </c>
      <c r="I1177" s="24">
        <v>0</v>
      </c>
      <c r="J1177" s="27"/>
    </row>
    <row r="1178" spans="1:10">
      <c r="A1178" s="24">
        <v>201905</v>
      </c>
      <c r="B1178" s="24">
        <v>451</v>
      </c>
      <c r="C1178" s="24">
        <v>15545540032</v>
      </c>
      <c r="D1178" s="24">
        <v>101105273082804</v>
      </c>
      <c r="E1178" s="24">
        <v>99</v>
      </c>
      <c r="F1178" s="24">
        <v>53390</v>
      </c>
      <c r="G1178" s="24">
        <v>99970014</v>
      </c>
      <c r="H1178" s="24" t="s">
        <v>391</v>
      </c>
      <c r="I1178" s="24">
        <v>0</v>
      </c>
      <c r="J1178" s="27"/>
    </row>
    <row r="1179" spans="1:10">
      <c r="A1179" s="24">
        <v>201905</v>
      </c>
      <c r="B1179" s="24">
        <v>451</v>
      </c>
      <c r="C1179" s="24">
        <v>15545540032</v>
      </c>
      <c r="D1179" s="24">
        <v>101105273082804</v>
      </c>
      <c r="E1179" s="24">
        <v>99</v>
      </c>
      <c r="F1179" s="24">
        <v>53390</v>
      </c>
      <c r="G1179" s="24">
        <v>99970015</v>
      </c>
      <c r="H1179" s="24" t="s">
        <v>391</v>
      </c>
      <c r="I1179" s="24">
        <v>0</v>
      </c>
      <c r="J1179" s="27"/>
    </row>
    <row r="1180" spans="1:10">
      <c r="A1180" s="24">
        <v>201906</v>
      </c>
      <c r="B1180" s="24">
        <v>459</v>
      </c>
      <c r="C1180" s="24">
        <v>18644020869</v>
      </c>
      <c r="D1180" s="24">
        <v>9815101373262960</v>
      </c>
      <c r="E1180" s="24">
        <v>99</v>
      </c>
      <c r="F1180" s="24">
        <v>53390</v>
      </c>
      <c r="G1180" s="24">
        <v>99970016</v>
      </c>
      <c r="H1180" s="24" t="s">
        <v>391</v>
      </c>
      <c r="I1180" s="24">
        <v>1200000</v>
      </c>
      <c r="J1180" s="27"/>
    </row>
    <row r="1181" spans="1:10">
      <c r="A1181" s="24">
        <v>201906</v>
      </c>
      <c r="B1181" s="24">
        <v>459</v>
      </c>
      <c r="C1181" s="24">
        <v>15604593027</v>
      </c>
      <c r="D1181" s="24">
        <v>9819062514631110</v>
      </c>
      <c r="E1181" s="24">
        <v>99</v>
      </c>
      <c r="F1181" s="24">
        <v>53390</v>
      </c>
      <c r="G1181" s="24">
        <v>99970016</v>
      </c>
      <c r="H1181" s="24" t="s">
        <v>391</v>
      </c>
      <c r="I1181" s="24">
        <v>400000</v>
      </c>
      <c r="J1181" s="27"/>
    </row>
    <row r="1182" spans="1:10">
      <c r="A1182" s="24">
        <v>201906</v>
      </c>
      <c r="B1182" s="24">
        <v>451</v>
      </c>
      <c r="C1182" s="24">
        <v>15694519513</v>
      </c>
      <c r="D1182" s="24">
        <v>9816101986860310</v>
      </c>
      <c r="E1182" s="24">
        <v>99</v>
      </c>
      <c r="F1182" s="24">
        <v>53390</v>
      </c>
      <c r="G1182" s="24">
        <v>99970016</v>
      </c>
      <c r="H1182" s="24" t="s">
        <v>391</v>
      </c>
      <c r="I1182" s="24">
        <v>800000</v>
      </c>
      <c r="J1182" s="27"/>
    </row>
    <row r="1183" spans="1:10">
      <c r="A1183" s="24">
        <v>201906</v>
      </c>
      <c r="B1183" s="24">
        <v>451</v>
      </c>
      <c r="C1183" s="24">
        <v>18503650524</v>
      </c>
      <c r="D1183" s="24">
        <v>9817101903852550</v>
      </c>
      <c r="E1183" s="24">
        <v>99</v>
      </c>
      <c r="F1183" s="24">
        <v>53390</v>
      </c>
      <c r="G1183" s="24">
        <v>99970016</v>
      </c>
      <c r="H1183" s="24" t="s">
        <v>391</v>
      </c>
      <c r="I1183" s="24">
        <v>50000</v>
      </c>
      <c r="J1183" s="27"/>
    </row>
    <row r="1184" spans="1:10">
      <c r="A1184" s="24">
        <v>201906</v>
      </c>
      <c r="B1184" s="24">
        <v>451</v>
      </c>
      <c r="C1184" s="24">
        <v>18503650524</v>
      </c>
      <c r="D1184" s="24">
        <v>9817101903852550</v>
      </c>
      <c r="E1184" s="24">
        <v>99</v>
      </c>
      <c r="F1184" s="24">
        <v>53390</v>
      </c>
      <c r="G1184" s="24">
        <v>99970013</v>
      </c>
      <c r="H1184" s="24" t="s">
        <v>391</v>
      </c>
      <c r="I1184" s="24">
        <v>684900</v>
      </c>
      <c r="J1184" s="27"/>
    </row>
    <row r="1185" spans="1:10">
      <c r="A1185" s="24">
        <v>201906</v>
      </c>
      <c r="B1185" s="24">
        <v>451</v>
      </c>
      <c r="C1185" s="24">
        <v>16603692212</v>
      </c>
      <c r="D1185" s="24">
        <v>9819052214086440</v>
      </c>
      <c r="E1185" s="24">
        <v>99</v>
      </c>
      <c r="F1185" s="24">
        <v>53390</v>
      </c>
      <c r="G1185" s="24">
        <v>99970013</v>
      </c>
      <c r="H1185" s="24" t="s">
        <v>391</v>
      </c>
      <c r="I1185" s="24">
        <v>4020</v>
      </c>
      <c r="J1185" s="27"/>
    </row>
    <row r="1186" spans="1:10">
      <c r="A1186" s="24">
        <v>201906</v>
      </c>
      <c r="B1186" s="24">
        <v>451</v>
      </c>
      <c r="C1186" s="24">
        <v>13100874110</v>
      </c>
      <c r="D1186" s="24">
        <v>100708025110887</v>
      </c>
      <c r="E1186" s="24">
        <v>99</v>
      </c>
      <c r="F1186" s="24">
        <v>53390</v>
      </c>
      <c r="G1186" s="24">
        <v>99970013</v>
      </c>
      <c r="H1186" s="24" t="s">
        <v>391</v>
      </c>
      <c r="I1186" s="24">
        <v>183260</v>
      </c>
      <c r="J1186" s="27"/>
    </row>
    <row r="1187" spans="1:10">
      <c r="A1187" s="24">
        <v>201906</v>
      </c>
      <c r="B1187" s="24">
        <v>451</v>
      </c>
      <c r="C1187" s="24">
        <v>13100874110</v>
      </c>
      <c r="D1187" s="24">
        <v>100708025110887</v>
      </c>
      <c r="E1187" s="24">
        <v>99</v>
      </c>
      <c r="F1187" s="24">
        <v>53390</v>
      </c>
      <c r="G1187" s="24">
        <v>99970016</v>
      </c>
      <c r="H1187" s="24" t="s">
        <v>391</v>
      </c>
      <c r="I1187" s="24">
        <v>800000</v>
      </c>
      <c r="J1187" s="27"/>
    </row>
    <row r="1188" spans="1:10">
      <c r="A1188" s="24">
        <v>201906</v>
      </c>
      <c r="B1188" s="24">
        <v>453</v>
      </c>
      <c r="C1188" s="24">
        <v>13114536307</v>
      </c>
      <c r="D1188" s="24">
        <v>9818041608460560</v>
      </c>
      <c r="E1188" s="24">
        <v>99</v>
      </c>
      <c r="F1188" s="24">
        <v>53390</v>
      </c>
      <c r="G1188" s="24">
        <v>99970013</v>
      </c>
      <c r="H1188" s="24" t="s">
        <v>391</v>
      </c>
      <c r="I1188" s="24">
        <v>496650</v>
      </c>
      <c r="J1188" s="27"/>
    </row>
    <row r="1189" spans="1:10">
      <c r="A1189" s="24">
        <v>201906</v>
      </c>
      <c r="B1189" s="24">
        <v>453</v>
      </c>
      <c r="C1189" s="24">
        <v>13029951827</v>
      </c>
      <c r="D1189" s="24">
        <v>9817122005886350</v>
      </c>
      <c r="E1189" s="24">
        <v>99</v>
      </c>
      <c r="F1189" s="24">
        <v>53390</v>
      </c>
      <c r="G1189" s="24">
        <v>99970016</v>
      </c>
      <c r="H1189" s="24" t="s">
        <v>391</v>
      </c>
      <c r="I1189" s="24">
        <v>100000</v>
      </c>
      <c r="J1189" s="27"/>
    </row>
    <row r="1190" spans="1:10">
      <c r="A1190" s="24">
        <v>201906</v>
      </c>
      <c r="B1190" s="24">
        <v>451</v>
      </c>
      <c r="C1190" s="24">
        <v>13258679780</v>
      </c>
      <c r="D1190" s="24">
        <v>9818062709427700</v>
      </c>
      <c r="E1190" s="24">
        <v>99</v>
      </c>
      <c r="F1190" s="24">
        <v>53390</v>
      </c>
      <c r="G1190" s="24">
        <v>99970016</v>
      </c>
      <c r="H1190" s="24" t="s">
        <v>391</v>
      </c>
      <c r="I1190" s="24">
        <v>400000</v>
      </c>
      <c r="J1190" s="27"/>
    </row>
    <row r="1191" spans="1:10">
      <c r="A1191" s="24">
        <v>201906</v>
      </c>
      <c r="B1191" s="24">
        <v>451</v>
      </c>
      <c r="C1191" s="24">
        <v>13258679780</v>
      </c>
      <c r="D1191" s="24">
        <v>9818062709427700</v>
      </c>
      <c r="E1191" s="24">
        <v>99</v>
      </c>
      <c r="F1191" s="24">
        <v>53390</v>
      </c>
      <c r="G1191" s="24">
        <v>99970013</v>
      </c>
      <c r="H1191" s="24" t="s">
        <v>391</v>
      </c>
      <c r="I1191" s="24">
        <v>941850</v>
      </c>
      <c r="J1191" s="27"/>
    </row>
    <row r="1192" spans="1:10">
      <c r="A1192" s="24">
        <v>201906</v>
      </c>
      <c r="B1192" s="24">
        <v>451</v>
      </c>
      <c r="C1192" s="24">
        <v>13009803147</v>
      </c>
      <c r="D1192" s="24">
        <v>9816070582524720</v>
      </c>
      <c r="E1192" s="24">
        <v>99</v>
      </c>
      <c r="F1192" s="24">
        <v>53390</v>
      </c>
      <c r="G1192" s="24">
        <v>99970016</v>
      </c>
      <c r="H1192" s="24" t="s">
        <v>391</v>
      </c>
      <c r="I1192" s="24">
        <v>50000</v>
      </c>
      <c r="J1192" s="27"/>
    </row>
    <row r="1193" spans="1:10">
      <c r="A1193" s="24">
        <v>201906</v>
      </c>
      <c r="B1193" s="24">
        <v>451</v>
      </c>
      <c r="C1193" s="24">
        <v>18503632002</v>
      </c>
      <c r="D1193" s="24">
        <v>9818070609518100</v>
      </c>
      <c r="E1193" s="24">
        <v>99</v>
      </c>
      <c r="F1193" s="24">
        <v>53390</v>
      </c>
      <c r="G1193" s="24">
        <v>99970013</v>
      </c>
      <c r="H1193" s="24" t="s">
        <v>391</v>
      </c>
      <c r="I1193" s="24">
        <v>79120</v>
      </c>
      <c r="J1193" s="27"/>
    </row>
    <row r="1194" spans="1:10">
      <c r="A1194" s="24">
        <v>201906</v>
      </c>
      <c r="B1194" s="24">
        <v>451</v>
      </c>
      <c r="C1194" s="24">
        <v>18503632002</v>
      </c>
      <c r="D1194" s="24">
        <v>9818070609518100</v>
      </c>
      <c r="E1194" s="24">
        <v>99</v>
      </c>
      <c r="F1194" s="24">
        <v>53390</v>
      </c>
      <c r="G1194" s="24">
        <v>99970016</v>
      </c>
      <c r="H1194" s="24" t="s">
        <v>391</v>
      </c>
      <c r="I1194" s="24">
        <v>100000</v>
      </c>
      <c r="J1194" s="27"/>
    </row>
    <row r="1195" spans="1:10">
      <c r="A1195" s="24">
        <v>201906</v>
      </c>
      <c r="B1195" s="24">
        <v>468</v>
      </c>
      <c r="C1195" s="24">
        <v>13284683911</v>
      </c>
      <c r="D1195" s="24">
        <v>9818052909082860</v>
      </c>
      <c r="E1195" s="24">
        <v>99</v>
      </c>
      <c r="F1195" s="24">
        <v>53390</v>
      </c>
      <c r="G1195" s="24">
        <v>99970013</v>
      </c>
      <c r="H1195" s="24" t="s">
        <v>391</v>
      </c>
      <c r="I1195" s="24">
        <v>119650</v>
      </c>
      <c r="J1195" s="27"/>
    </row>
    <row r="1196" spans="1:10">
      <c r="A1196" s="24">
        <v>201906</v>
      </c>
      <c r="B1196" s="24">
        <v>451</v>
      </c>
      <c r="C1196" s="24">
        <v>15546624210</v>
      </c>
      <c r="D1196" s="24">
        <v>9816090684827010</v>
      </c>
      <c r="E1196" s="24">
        <v>99</v>
      </c>
      <c r="F1196" s="24">
        <v>53390</v>
      </c>
      <c r="G1196" s="24">
        <v>99970013</v>
      </c>
      <c r="H1196" s="24" t="s">
        <v>391</v>
      </c>
      <c r="I1196" s="24">
        <v>0</v>
      </c>
      <c r="J1196" s="27"/>
    </row>
    <row r="1197" spans="1:10">
      <c r="A1197" s="24">
        <v>201906</v>
      </c>
      <c r="B1197" s="24">
        <v>451</v>
      </c>
      <c r="C1197" s="24">
        <v>15663875317</v>
      </c>
      <c r="D1197" s="24">
        <v>9817042897110620</v>
      </c>
      <c r="E1197" s="24">
        <v>99</v>
      </c>
      <c r="F1197" s="24">
        <v>53390</v>
      </c>
      <c r="G1197" s="24">
        <v>99970016</v>
      </c>
      <c r="H1197" s="24" t="s">
        <v>391</v>
      </c>
      <c r="I1197" s="24">
        <v>400000</v>
      </c>
      <c r="J1197" s="27"/>
    </row>
    <row r="1198" spans="1:10">
      <c r="A1198" s="24">
        <v>201906</v>
      </c>
      <c r="B1198" s="24">
        <v>451</v>
      </c>
      <c r="C1198" s="24">
        <v>15663662123</v>
      </c>
      <c r="D1198" s="24">
        <v>9819040213288830</v>
      </c>
      <c r="E1198" s="24">
        <v>99</v>
      </c>
      <c r="F1198" s="24">
        <v>53390</v>
      </c>
      <c r="G1198" s="24">
        <v>99970013</v>
      </c>
      <c r="H1198" s="24" t="s">
        <v>391</v>
      </c>
      <c r="I1198" s="24">
        <v>21931150</v>
      </c>
      <c r="J1198" s="27"/>
    </row>
    <row r="1199" spans="1:10">
      <c r="A1199" s="24">
        <v>201906</v>
      </c>
      <c r="B1199" s="24">
        <v>457</v>
      </c>
      <c r="C1199" s="24">
        <v>13039910121</v>
      </c>
      <c r="D1199" s="24">
        <v>9816101786804990</v>
      </c>
      <c r="E1199" s="24">
        <v>99</v>
      </c>
      <c r="F1199" s="24">
        <v>53390</v>
      </c>
      <c r="G1199" s="24">
        <v>99970016</v>
      </c>
      <c r="H1199" s="24" t="s">
        <v>391</v>
      </c>
      <c r="I1199" s="24">
        <v>50000</v>
      </c>
      <c r="J1199" s="27"/>
    </row>
    <row r="1200" spans="1:10">
      <c r="A1200" s="24">
        <v>201906</v>
      </c>
      <c r="B1200" s="24">
        <v>457</v>
      </c>
      <c r="C1200" s="24">
        <v>13039910121</v>
      </c>
      <c r="D1200" s="24">
        <v>9816101786804990</v>
      </c>
      <c r="E1200" s="24">
        <v>99</v>
      </c>
      <c r="F1200" s="24">
        <v>53390</v>
      </c>
      <c r="G1200" s="24">
        <v>99970013</v>
      </c>
      <c r="H1200" s="24" t="s">
        <v>391</v>
      </c>
      <c r="I1200" s="24">
        <v>67680</v>
      </c>
      <c r="J1200" s="27"/>
    </row>
    <row r="1201" spans="1:10">
      <c r="A1201" s="24">
        <v>201906</v>
      </c>
      <c r="B1201" s="24">
        <v>459</v>
      </c>
      <c r="C1201" s="24">
        <v>13019085503</v>
      </c>
      <c r="D1201" s="24">
        <v>9815102773696610</v>
      </c>
      <c r="E1201" s="24">
        <v>99</v>
      </c>
      <c r="F1201" s="24">
        <v>53390</v>
      </c>
      <c r="G1201" s="24">
        <v>99970013</v>
      </c>
      <c r="H1201" s="24" t="s">
        <v>391</v>
      </c>
      <c r="I1201" s="24">
        <v>250</v>
      </c>
      <c r="J1201" s="27"/>
    </row>
    <row r="1202" spans="1:10">
      <c r="A1202" s="24">
        <v>201906</v>
      </c>
      <c r="B1202" s="24">
        <v>459</v>
      </c>
      <c r="C1202" s="24">
        <v>13019085503</v>
      </c>
      <c r="D1202" s="24">
        <v>9815102773696610</v>
      </c>
      <c r="E1202" s="24">
        <v>99</v>
      </c>
      <c r="F1202" s="24">
        <v>53390</v>
      </c>
      <c r="G1202" s="24">
        <v>99970016</v>
      </c>
      <c r="H1202" s="24" t="s">
        <v>391</v>
      </c>
      <c r="I1202" s="24">
        <v>400000</v>
      </c>
      <c r="J1202" s="27"/>
    </row>
    <row r="1203" spans="1:10">
      <c r="A1203" s="24">
        <v>201906</v>
      </c>
      <c r="B1203" s="24">
        <v>451</v>
      </c>
      <c r="C1203" s="24">
        <v>13274509774</v>
      </c>
      <c r="D1203" s="24">
        <v>9817102704234780</v>
      </c>
      <c r="E1203" s="24">
        <v>99</v>
      </c>
      <c r="F1203" s="24">
        <v>53390</v>
      </c>
      <c r="G1203" s="24">
        <v>99970013</v>
      </c>
      <c r="H1203" s="24" t="s">
        <v>391</v>
      </c>
      <c r="I1203" s="24">
        <v>222000</v>
      </c>
      <c r="J1203" s="27"/>
    </row>
    <row r="1204" spans="1:10">
      <c r="A1204" s="24">
        <v>201906</v>
      </c>
      <c r="B1204" s="24">
        <v>451</v>
      </c>
      <c r="C1204" s="24">
        <v>13029847190</v>
      </c>
      <c r="D1204" s="24">
        <v>9817070599986310</v>
      </c>
      <c r="E1204" s="24">
        <v>99</v>
      </c>
      <c r="F1204" s="24">
        <v>53390</v>
      </c>
      <c r="G1204" s="24">
        <v>99970016</v>
      </c>
      <c r="H1204" s="24" t="s">
        <v>391</v>
      </c>
      <c r="I1204" s="24">
        <v>200000</v>
      </c>
      <c r="J1204" s="27"/>
    </row>
    <row r="1205" spans="1:10">
      <c r="A1205" s="24">
        <v>201906</v>
      </c>
      <c r="B1205" s="24">
        <v>451</v>
      </c>
      <c r="C1205" s="24">
        <v>13199530121</v>
      </c>
      <c r="D1205" s="24">
        <v>9817080901204490</v>
      </c>
      <c r="E1205" s="24">
        <v>99</v>
      </c>
      <c r="F1205" s="24">
        <v>53390</v>
      </c>
      <c r="G1205" s="24">
        <v>99970016</v>
      </c>
      <c r="H1205" s="24" t="s">
        <v>391</v>
      </c>
      <c r="I1205" s="24">
        <v>100000</v>
      </c>
      <c r="J1205" s="27"/>
    </row>
    <row r="1206" spans="1:10">
      <c r="A1206" s="24">
        <v>201906</v>
      </c>
      <c r="B1206" s="24">
        <v>451</v>
      </c>
      <c r="C1206" s="24">
        <v>13199530121</v>
      </c>
      <c r="D1206" s="24">
        <v>9817080901204490</v>
      </c>
      <c r="E1206" s="24">
        <v>99</v>
      </c>
      <c r="F1206" s="24">
        <v>53390</v>
      </c>
      <c r="G1206" s="24">
        <v>99970013</v>
      </c>
      <c r="H1206" s="24" t="s">
        <v>391</v>
      </c>
      <c r="I1206" s="24">
        <v>256800</v>
      </c>
      <c r="J1206" s="27"/>
    </row>
    <row r="1207" spans="1:10">
      <c r="A1207" s="24">
        <v>201906</v>
      </c>
      <c r="B1207" s="24">
        <v>451</v>
      </c>
      <c r="C1207" s="24">
        <v>15561582291</v>
      </c>
      <c r="D1207" s="24">
        <v>9817111604883130</v>
      </c>
      <c r="E1207" s="24">
        <v>99</v>
      </c>
      <c r="F1207" s="24">
        <v>53390</v>
      </c>
      <c r="G1207" s="24">
        <v>99970013</v>
      </c>
      <c r="H1207" s="24" t="s">
        <v>391</v>
      </c>
      <c r="I1207" s="24">
        <v>3042250</v>
      </c>
      <c r="J1207" s="27"/>
    </row>
    <row r="1208" spans="1:10">
      <c r="A1208" s="24">
        <v>201906</v>
      </c>
      <c r="B1208" s="24">
        <v>453</v>
      </c>
      <c r="C1208" s="24">
        <v>13154537508</v>
      </c>
      <c r="D1208" s="24">
        <v>9817073100872290</v>
      </c>
      <c r="E1208" s="24">
        <v>99</v>
      </c>
      <c r="F1208" s="24">
        <v>53390</v>
      </c>
      <c r="G1208" s="24">
        <v>99970016</v>
      </c>
      <c r="H1208" s="24" t="s">
        <v>391</v>
      </c>
      <c r="I1208" s="24">
        <v>80080</v>
      </c>
      <c r="J1208" s="27"/>
    </row>
    <row r="1209" spans="1:10">
      <c r="A1209" s="24">
        <v>201906</v>
      </c>
      <c r="B1209" s="24">
        <v>456</v>
      </c>
      <c r="C1209" s="24">
        <v>13124560757</v>
      </c>
      <c r="D1209" s="24">
        <v>9816062281952890</v>
      </c>
      <c r="E1209" s="24">
        <v>99</v>
      </c>
      <c r="F1209" s="24">
        <v>53390</v>
      </c>
      <c r="G1209" s="24">
        <v>99970016</v>
      </c>
      <c r="H1209" s="24" t="s">
        <v>391</v>
      </c>
      <c r="I1209" s="24">
        <v>100000</v>
      </c>
      <c r="J1209" s="27"/>
    </row>
    <row r="1210" spans="1:10">
      <c r="A1210" s="24">
        <v>201906</v>
      </c>
      <c r="B1210" s="24">
        <v>456</v>
      </c>
      <c r="C1210" s="24">
        <v>13124560757</v>
      </c>
      <c r="D1210" s="24">
        <v>9816062281952890</v>
      </c>
      <c r="E1210" s="24">
        <v>99</v>
      </c>
      <c r="F1210" s="24">
        <v>53390</v>
      </c>
      <c r="G1210" s="24">
        <v>99970013</v>
      </c>
      <c r="H1210" s="24" t="s">
        <v>391</v>
      </c>
      <c r="I1210" s="24">
        <v>159040</v>
      </c>
      <c r="J1210" s="27"/>
    </row>
    <row r="1211" spans="1:10">
      <c r="A1211" s="24">
        <v>201906</v>
      </c>
      <c r="B1211" s="24">
        <v>451</v>
      </c>
      <c r="C1211" s="24">
        <v>13199520937</v>
      </c>
      <c r="D1211" s="24">
        <v>9817092503157040</v>
      </c>
      <c r="E1211" s="24">
        <v>99</v>
      </c>
      <c r="F1211" s="24">
        <v>53390</v>
      </c>
      <c r="G1211" s="24">
        <v>99970013</v>
      </c>
      <c r="H1211" s="24" t="s">
        <v>391</v>
      </c>
      <c r="I1211" s="24">
        <v>5520</v>
      </c>
      <c r="J1211" s="27"/>
    </row>
    <row r="1212" spans="1:10">
      <c r="A1212" s="24">
        <v>201906</v>
      </c>
      <c r="B1212" s="24">
        <v>451</v>
      </c>
      <c r="C1212" s="24">
        <v>15546405596</v>
      </c>
      <c r="D1212" s="24">
        <v>9817032495617800</v>
      </c>
      <c r="E1212" s="24">
        <v>99</v>
      </c>
      <c r="F1212" s="24">
        <v>53390</v>
      </c>
      <c r="G1212" s="24">
        <v>99970013</v>
      </c>
      <c r="H1212" s="24" t="s">
        <v>391</v>
      </c>
      <c r="I1212" s="24">
        <v>112490</v>
      </c>
      <c r="J1212" s="27"/>
    </row>
    <row r="1213" spans="1:10">
      <c r="A1213" s="24">
        <v>201906</v>
      </c>
      <c r="B1213" s="24">
        <v>451</v>
      </c>
      <c r="C1213" s="24">
        <v>15546405596</v>
      </c>
      <c r="D1213" s="24">
        <v>9817032495617800</v>
      </c>
      <c r="E1213" s="24">
        <v>99</v>
      </c>
      <c r="F1213" s="24">
        <v>53390</v>
      </c>
      <c r="G1213" s="24">
        <v>99970016</v>
      </c>
      <c r="H1213" s="24" t="s">
        <v>391</v>
      </c>
      <c r="I1213" s="24">
        <v>800000</v>
      </c>
      <c r="J1213" s="27"/>
    </row>
    <row r="1214" spans="1:10">
      <c r="A1214" s="24">
        <v>201906</v>
      </c>
      <c r="B1214" s="24">
        <v>464</v>
      </c>
      <c r="C1214" s="24">
        <v>13263569004</v>
      </c>
      <c r="D1214" s="24">
        <v>9819011712101200</v>
      </c>
      <c r="E1214" s="24">
        <v>99</v>
      </c>
      <c r="F1214" s="24">
        <v>53390</v>
      </c>
      <c r="G1214" s="24">
        <v>99970016</v>
      </c>
      <c r="H1214" s="24" t="s">
        <v>391</v>
      </c>
      <c r="I1214" s="24">
        <v>50000</v>
      </c>
      <c r="J1214" s="27"/>
    </row>
    <row r="1215" spans="1:10">
      <c r="A1215" s="24">
        <v>201906</v>
      </c>
      <c r="B1215" s="24">
        <v>454</v>
      </c>
      <c r="C1215" s="24">
        <v>15545426286</v>
      </c>
      <c r="D1215" s="24">
        <v>9818102910710300</v>
      </c>
      <c r="E1215" s="24">
        <v>99</v>
      </c>
      <c r="F1215" s="24">
        <v>53390</v>
      </c>
      <c r="G1215" s="24">
        <v>99970016</v>
      </c>
      <c r="H1215" s="24" t="s">
        <v>391</v>
      </c>
      <c r="I1215" s="24">
        <v>800000</v>
      </c>
      <c r="J1215" s="27"/>
    </row>
    <row r="1216" spans="1:10">
      <c r="A1216" s="24">
        <v>201906</v>
      </c>
      <c r="B1216" s="24">
        <v>452</v>
      </c>
      <c r="C1216" s="24">
        <v>13100920367</v>
      </c>
      <c r="D1216" s="24">
        <v>9817101203658730</v>
      </c>
      <c r="E1216" s="24">
        <v>99</v>
      </c>
      <c r="F1216" s="24">
        <v>53390</v>
      </c>
      <c r="G1216" s="24">
        <v>99970013</v>
      </c>
      <c r="H1216" s="24" t="s">
        <v>391</v>
      </c>
      <c r="I1216" s="24">
        <v>984150</v>
      </c>
      <c r="J1216" s="27"/>
    </row>
    <row r="1217" spans="1:10">
      <c r="A1217" s="24">
        <v>201906</v>
      </c>
      <c r="B1217" s="24">
        <v>454</v>
      </c>
      <c r="C1217" s="24">
        <v>13045419356</v>
      </c>
      <c r="D1217" s="24">
        <v>9818120611318680</v>
      </c>
      <c r="E1217" s="24">
        <v>99</v>
      </c>
      <c r="F1217" s="24">
        <v>53390</v>
      </c>
      <c r="G1217" s="24">
        <v>99970013</v>
      </c>
      <c r="H1217" s="24" t="s">
        <v>391</v>
      </c>
      <c r="I1217" s="24">
        <v>154910</v>
      </c>
      <c r="J1217" s="27"/>
    </row>
    <row r="1218" spans="1:10">
      <c r="A1218" s="24">
        <v>201906</v>
      </c>
      <c r="B1218" s="24">
        <v>454</v>
      </c>
      <c r="C1218" s="24">
        <v>13045419356</v>
      </c>
      <c r="D1218" s="24">
        <v>9818120611318680</v>
      </c>
      <c r="E1218" s="24">
        <v>99</v>
      </c>
      <c r="F1218" s="24">
        <v>53390</v>
      </c>
      <c r="G1218" s="24">
        <v>99970016</v>
      </c>
      <c r="H1218" s="24" t="s">
        <v>391</v>
      </c>
      <c r="I1218" s="24">
        <v>400000</v>
      </c>
      <c r="J1218" s="27"/>
    </row>
    <row r="1219" spans="1:10">
      <c r="A1219" s="24">
        <v>201906</v>
      </c>
      <c r="B1219" s="24">
        <v>452</v>
      </c>
      <c r="C1219" s="24">
        <v>13069970854</v>
      </c>
      <c r="D1219" s="24">
        <v>9816080983575180</v>
      </c>
      <c r="E1219" s="24">
        <v>99</v>
      </c>
      <c r="F1219" s="24">
        <v>53390</v>
      </c>
      <c r="G1219" s="24">
        <v>99970016</v>
      </c>
      <c r="H1219" s="24" t="s">
        <v>391</v>
      </c>
      <c r="I1219" s="24">
        <v>400000</v>
      </c>
      <c r="J1219" s="27"/>
    </row>
    <row r="1220" spans="1:10">
      <c r="A1220" s="24">
        <v>201906</v>
      </c>
      <c r="B1220" s="24">
        <v>451</v>
      </c>
      <c r="C1220" s="24">
        <v>15636160874</v>
      </c>
      <c r="D1220" s="24">
        <v>9816061381580380</v>
      </c>
      <c r="E1220" s="24">
        <v>99</v>
      </c>
      <c r="F1220" s="24">
        <v>53390</v>
      </c>
      <c r="G1220" s="24">
        <v>99970013</v>
      </c>
      <c r="H1220" s="24" t="s">
        <v>391</v>
      </c>
      <c r="I1220" s="24">
        <v>350</v>
      </c>
      <c r="J1220" s="27"/>
    </row>
    <row r="1221" spans="1:10">
      <c r="A1221" s="24">
        <v>201906</v>
      </c>
      <c r="B1221" s="24">
        <v>451</v>
      </c>
      <c r="C1221" s="24">
        <v>15636160874</v>
      </c>
      <c r="D1221" s="24">
        <v>9816061381580380</v>
      </c>
      <c r="E1221" s="24">
        <v>99</v>
      </c>
      <c r="F1221" s="24">
        <v>53390</v>
      </c>
      <c r="G1221" s="24">
        <v>99970016</v>
      </c>
      <c r="H1221" s="24" t="s">
        <v>391</v>
      </c>
      <c r="I1221" s="24">
        <v>400000</v>
      </c>
      <c r="J1221" s="27"/>
    </row>
    <row r="1222" spans="1:10">
      <c r="A1222" s="24">
        <v>201906</v>
      </c>
      <c r="B1222" s="24">
        <v>452</v>
      </c>
      <c r="C1222" s="24">
        <v>13069975019</v>
      </c>
      <c r="D1222" s="24">
        <v>9817110104403400</v>
      </c>
      <c r="E1222" s="24">
        <v>99</v>
      </c>
      <c r="F1222" s="24">
        <v>53390</v>
      </c>
      <c r="G1222" s="24">
        <v>99970017</v>
      </c>
      <c r="H1222" s="24" t="s">
        <v>391</v>
      </c>
      <c r="I1222" s="24">
        <v>800000</v>
      </c>
      <c r="J1222" s="27"/>
    </row>
    <row r="1223" spans="1:10">
      <c r="A1223" s="24">
        <v>201906</v>
      </c>
      <c r="B1223" s="24">
        <v>451</v>
      </c>
      <c r="C1223" s="24">
        <v>15546513417</v>
      </c>
      <c r="D1223" s="24">
        <v>9817041396528570</v>
      </c>
      <c r="E1223" s="24">
        <v>99</v>
      </c>
      <c r="F1223" s="24">
        <v>53390</v>
      </c>
      <c r="G1223" s="24">
        <v>99970013</v>
      </c>
      <c r="H1223" s="24" t="s">
        <v>391</v>
      </c>
      <c r="I1223" s="24">
        <v>3014650</v>
      </c>
      <c r="J1223" s="27"/>
    </row>
    <row r="1224" spans="1:10">
      <c r="A1224" s="24">
        <v>201906</v>
      </c>
      <c r="B1224" s="24">
        <v>454</v>
      </c>
      <c r="C1224" s="24">
        <v>15545413110</v>
      </c>
      <c r="D1224" s="24">
        <v>9816011176616520</v>
      </c>
      <c r="E1224" s="24">
        <v>99</v>
      </c>
      <c r="F1224" s="24">
        <v>53390</v>
      </c>
      <c r="G1224" s="24">
        <v>99970016</v>
      </c>
      <c r="H1224" s="24" t="s">
        <v>391</v>
      </c>
      <c r="I1224" s="24">
        <v>200000</v>
      </c>
      <c r="J1224" s="27"/>
    </row>
    <row r="1225" spans="1:10">
      <c r="A1225" s="24">
        <v>201906</v>
      </c>
      <c r="B1225" s="24">
        <v>452</v>
      </c>
      <c r="C1225" s="24">
        <v>13089740575</v>
      </c>
      <c r="D1225" s="24">
        <v>9816050980206980</v>
      </c>
      <c r="E1225" s="24">
        <v>99</v>
      </c>
      <c r="F1225" s="24">
        <v>53390</v>
      </c>
      <c r="G1225" s="24">
        <v>99970016</v>
      </c>
      <c r="H1225" s="24" t="s">
        <v>391</v>
      </c>
      <c r="I1225" s="24">
        <v>50000</v>
      </c>
      <c r="J1225" s="27"/>
    </row>
    <row r="1226" spans="1:10">
      <c r="A1226" s="24">
        <v>201906</v>
      </c>
      <c r="B1226" s="24">
        <v>459</v>
      </c>
      <c r="C1226" s="24">
        <v>13199407682</v>
      </c>
      <c r="D1226" s="24">
        <v>9816082584202310</v>
      </c>
      <c r="E1226" s="24">
        <v>99</v>
      </c>
      <c r="F1226" s="24">
        <v>53390</v>
      </c>
      <c r="G1226" s="24">
        <v>99970016</v>
      </c>
      <c r="H1226" s="24" t="s">
        <v>391</v>
      </c>
      <c r="I1226" s="24">
        <v>100000</v>
      </c>
      <c r="J1226" s="27"/>
    </row>
    <row r="1227" spans="1:10">
      <c r="A1227" s="24">
        <v>201906</v>
      </c>
      <c r="B1227" s="24">
        <v>459</v>
      </c>
      <c r="C1227" s="24">
        <v>13089069951</v>
      </c>
      <c r="D1227" s="24">
        <v>9818121911530490</v>
      </c>
      <c r="E1227" s="24">
        <v>99</v>
      </c>
      <c r="F1227" s="24">
        <v>53390</v>
      </c>
      <c r="G1227" s="24">
        <v>99970013</v>
      </c>
      <c r="H1227" s="24" t="s">
        <v>391</v>
      </c>
      <c r="I1227" s="24">
        <v>60000</v>
      </c>
      <c r="J1227" s="27"/>
    </row>
    <row r="1228" spans="1:10">
      <c r="A1228" s="24">
        <v>201906</v>
      </c>
      <c r="B1228" s="24">
        <v>454</v>
      </c>
      <c r="C1228" s="24">
        <v>15663020339</v>
      </c>
      <c r="D1228" s="24">
        <v>9818121811517530</v>
      </c>
      <c r="E1228" s="24">
        <v>99</v>
      </c>
      <c r="F1228" s="24">
        <v>53390</v>
      </c>
      <c r="G1228" s="24">
        <v>99970013</v>
      </c>
      <c r="H1228" s="24" t="s">
        <v>391</v>
      </c>
      <c r="I1228" s="24">
        <v>0</v>
      </c>
      <c r="J1228" s="27"/>
    </row>
    <row r="1229" spans="1:10">
      <c r="A1229" s="24">
        <v>201906</v>
      </c>
      <c r="B1229" s="24">
        <v>459</v>
      </c>
      <c r="C1229" s="24">
        <v>13029836886</v>
      </c>
      <c r="D1229" s="24">
        <v>9816040178713340</v>
      </c>
      <c r="E1229" s="24">
        <v>99</v>
      </c>
      <c r="F1229" s="24">
        <v>53390</v>
      </c>
      <c r="G1229" s="24">
        <v>99970016</v>
      </c>
      <c r="H1229" s="24" t="s">
        <v>391</v>
      </c>
      <c r="I1229" s="24">
        <v>400000</v>
      </c>
      <c r="J1229" s="27"/>
    </row>
    <row r="1230" spans="1:10">
      <c r="A1230" s="24">
        <v>201906</v>
      </c>
      <c r="B1230" s="24">
        <v>451</v>
      </c>
      <c r="C1230" s="24">
        <v>13159878569</v>
      </c>
      <c r="D1230" s="24">
        <v>9816121490305070</v>
      </c>
      <c r="E1230" s="24">
        <v>99</v>
      </c>
      <c r="F1230" s="24">
        <v>53390</v>
      </c>
      <c r="G1230" s="24">
        <v>99970016</v>
      </c>
      <c r="H1230" s="24" t="s">
        <v>391</v>
      </c>
      <c r="I1230" s="24">
        <v>100000</v>
      </c>
      <c r="J1230" s="27"/>
    </row>
    <row r="1231" spans="1:10">
      <c r="A1231" s="24">
        <v>201906</v>
      </c>
      <c r="B1231" s="24">
        <v>451</v>
      </c>
      <c r="C1231" s="24">
        <v>18686731760</v>
      </c>
      <c r="D1231" s="24">
        <v>9818120411286670</v>
      </c>
      <c r="E1231" s="24">
        <v>99</v>
      </c>
      <c r="F1231" s="24">
        <v>53390</v>
      </c>
      <c r="G1231" s="24">
        <v>99970016</v>
      </c>
      <c r="H1231" s="24" t="s">
        <v>391</v>
      </c>
      <c r="I1231" s="24">
        <v>100000</v>
      </c>
      <c r="J1231" s="27"/>
    </row>
    <row r="1232" spans="1:10">
      <c r="A1232" s="24">
        <v>201906</v>
      </c>
      <c r="B1232" s="24">
        <v>459</v>
      </c>
      <c r="C1232" s="24">
        <v>13115590851</v>
      </c>
      <c r="D1232" s="24">
        <v>9819031312965580</v>
      </c>
      <c r="E1232" s="24">
        <v>99</v>
      </c>
      <c r="F1232" s="24">
        <v>53390</v>
      </c>
      <c r="G1232" s="24">
        <v>99970016</v>
      </c>
      <c r="H1232" s="24" t="s">
        <v>391</v>
      </c>
      <c r="I1232" s="24">
        <v>0</v>
      </c>
      <c r="J1232" s="27"/>
    </row>
    <row r="1233" spans="1:10">
      <c r="A1233" s="24">
        <v>201906</v>
      </c>
      <c r="B1233" s="24">
        <v>458</v>
      </c>
      <c r="C1233" s="24">
        <v>13204586331</v>
      </c>
      <c r="D1233" s="24">
        <v>9819032013080250</v>
      </c>
      <c r="E1233" s="24">
        <v>99</v>
      </c>
      <c r="F1233" s="24">
        <v>53390</v>
      </c>
      <c r="G1233" s="24">
        <v>99970016</v>
      </c>
      <c r="H1233" s="24" t="s">
        <v>391</v>
      </c>
      <c r="I1233" s="24">
        <v>0</v>
      </c>
      <c r="J1233" s="27"/>
    </row>
    <row r="1234" spans="1:10">
      <c r="A1234" s="24">
        <v>201906</v>
      </c>
      <c r="B1234" s="24">
        <v>454</v>
      </c>
      <c r="C1234" s="24">
        <v>15545755306</v>
      </c>
      <c r="D1234" s="24">
        <v>9819061814519300</v>
      </c>
      <c r="E1234" s="24">
        <v>99</v>
      </c>
      <c r="F1234" s="24">
        <v>53390</v>
      </c>
      <c r="G1234" s="24">
        <v>99970013</v>
      </c>
      <c r="H1234" s="24" t="s">
        <v>391</v>
      </c>
      <c r="I1234" s="24">
        <v>238150</v>
      </c>
      <c r="J1234" s="27"/>
    </row>
    <row r="1235" spans="1:10">
      <c r="A1235" s="24">
        <v>201906</v>
      </c>
      <c r="B1235" s="24">
        <v>454</v>
      </c>
      <c r="C1235" s="24">
        <v>13091627073</v>
      </c>
      <c r="D1235" s="24">
        <v>9819060414296030</v>
      </c>
      <c r="E1235" s="24">
        <v>99</v>
      </c>
      <c r="F1235" s="24">
        <v>53390</v>
      </c>
      <c r="G1235" s="24">
        <v>99970017</v>
      </c>
      <c r="H1235" s="24" t="s">
        <v>391</v>
      </c>
      <c r="I1235" s="24">
        <v>100000</v>
      </c>
      <c r="J1235" s="27"/>
    </row>
    <row r="1236" spans="1:10">
      <c r="A1236" s="24">
        <v>201906</v>
      </c>
      <c r="B1236" s="24">
        <v>458</v>
      </c>
      <c r="C1236" s="24">
        <v>13204580405</v>
      </c>
      <c r="D1236" s="24">
        <v>9818102610666770</v>
      </c>
      <c r="E1236" s="24">
        <v>99</v>
      </c>
      <c r="F1236" s="24">
        <v>53390</v>
      </c>
      <c r="G1236" s="24">
        <v>99970016</v>
      </c>
      <c r="H1236" s="24" t="s">
        <v>391</v>
      </c>
      <c r="I1236" s="24">
        <v>100000</v>
      </c>
      <c r="J1236" s="27"/>
    </row>
    <row r="1237" spans="1:10">
      <c r="A1237" s="24">
        <v>201906</v>
      </c>
      <c r="B1237" s="24">
        <v>453</v>
      </c>
      <c r="C1237" s="24">
        <v>15604631379</v>
      </c>
      <c r="D1237" s="24">
        <v>9816030777801050</v>
      </c>
      <c r="E1237" s="24">
        <v>99</v>
      </c>
      <c r="F1237" s="24">
        <v>53390</v>
      </c>
      <c r="G1237" s="24">
        <v>99970016</v>
      </c>
      <c r="H1237" s="24" t="s">
        <v>391</v>
      </c>
      <c r="I1237" s="24">
        <v>50000</v>
      </c>
      <c r="J1237" s="27"/>
    </row>
    <row r="1238" spans="1:10">
      <c r="A1238" s="24">
        <v>201906</v>
      </c>
      <c r="B1238" s="24">
        <v>452</v>
      </c>
      <c r="C1238" s="24">
        <v>13114620185</v>
      </c>
      <c r="D1238" s="24">
        <v>9817111404811380</v>
      </c>
      <c r="E1238" s="24">
        <v>99</v>
      </c>
      <c r="F1238" s="24">
        <v>53390</v>
      </c>
      <c r="G1238" s="24">
        <v>99970016</v>
      </c>
      <c r="H1238" s="24" t="s">
        <v>391</v>
      </c>
      <c r="I1238" s="24">
        <v>800000</v>
      </c>
      <c r="J1238" s="27"/>
    </row>
    <row r="1239" spans="1:10">
      <c r="A1239" s="24">
        <v>201906</v>
      </c>
      <c r="B1239" s="24">
        <v>452</v>
      </c>
      <c r="C1239" s="24">
        <v>13206510697</v>
      </c>
      <c r="D1239" s="24">
        <v>9819062414613770</v>
      </c>
      <c r="E1239" s="24">
        <v>99</v>
      </c>
      <c r="F1239" s="24">
        <v>53390</v>
      </c>
      <c r="G1239" s="24">
        <v>99970013</v>
      </c>
      <c r="H1239" s="24" t="s">
        <v>391</v>
      </c>
      <c r="I1239" s="24">
        <v>2600</v>
      </c>
      <c r="J1239" s="27"/>
    </row>
    <row r="1240" spans="1:10">
      <c r="A1240" s="24">
        <v>201906</v>
      </c>
      <c r="B1240" s="24">
        <v>459</v>
      </c>
      <c r="C1240" s="24">
        <v>13298771513</v>
      </c>
      <c r="D1240" s="24">
        <v>9817051997964000</v>
      </c>
      <c r="E1240" s="24">
        <v>99</v>
      </c>
      <c r="F1240" s="24">
        <v>53390</v>
      </c>
      <c r="G1240" s="24">
        <v>99970013</v>
      </c>
      <c r="H1240" s="24" t="s">
        <v>391</v>
      </c>
      <c r="I1240" s="24">
        <v>544388400</v>
      </c>
      <c r="J1240" s="27"/>
    </row>
    <row r="1241" spans="1:10">
      <c r="A1241" s="24">
        <v>201906</v>
      </c>
      <c r="B1241" s="24">
        <v>451</v>
      </c>
      <c r="C1241" s="24">
        <v>15561563870</v>
      </c>
      <c r="D1241" s="24">
        <v>9816092685848590</v>
      </c>
      <c r="E1241" s="24">
        <v>99</v>
      </c>
      <c r="F1241" s="24">
        <v>53390</v>
      </c>
      <c r="G1241" s="24">
        <v>99970013</v>
      </c>
      <c r="H1241" s="24" t="s">
        <v>391</v>
      </c>
      <c r="I1241" s="24">
        <v>25380</v>
      </c>
      <c r="J1241" s="27"/>
    </row>
    <row r="1242" spans="1:10">
      <c r="A1242" s="24">
        <v>201906</v>
      </c>
      <c r="B1242" s="24">
        <v>451</v>
      </c>
      <c r="C1242" s="24">
        <v>15561563870</v>
      </c>
      <c r="D1242" s="24">
        <v>9816092685848590</v>
      </c>
      <c r="E1242" s="24">
        <v>99</v>
      </c>
      <c r="F1242" s="24">
        <v>53390</v>
      </c>
      <c r="G1242" s="24">
        <v>99970016</v>
      </c>
      <c r="H1242" s="24" t="s">
        <v>391</v>
      </c>
      <c r="I1242" s="24">
        <v>50000</v>
      </c>
      <c r="J1242" s="27"/>
    </row>
    <row r="1243" spans="1:10">
      <c r="A1243" s="24">
        <v>201906</v>
      </c>
      <c r="B1243" s="24">
        <v>451</v>
      </c>
      <c r="C1243" s="24">
        <v>15545989935</v>
      </c>
      <c r="D1243" s="24">
        <v>9818020507244950</v>
      </c>
      <c r="E1243" s="24">
        <v>99</v>
      </c>
      <c r="F1243" s="24">
        <v>53390</v>
      </c>
      <c r="G1243" s="24">
        <v>99970013</v>
      </c>
      <c r="H1243" s="24" t="s">
        <v>391</v>
      </c>
      <c r="I1243" s="24">
        <v>5867850</v>
      </c>
      <c r="J1243" s="27"/>
    </row>
    <row r="1244" spans="1:10">
      <c r="A1244" s="24">
        <v>201906</v>
      </c>
      <c r="B1244" s="24">
        <v>456</v>
      </c>
      <c r="C1244" s="24">
        <v>15504567856</v>
      </c>
      <c r="D1244" s="24">
        <v>9818080209665110</v>
      </c>
      <c r="E1244" s="24">
        <v>99</v>
      </c>
      <c r="F1244" s="24">
        <v>53390</v>
      </c>
      <c r="G1244" s="24">
        <v>99970016</v>
      </c>
      <c r="H1244" s="24" t="s">
        <v>391</v>
      </c>
      <c r="I1244" s="24">
        <v>50000</v>
      </c>
      <c r="J1244" s="27"/>
    </row>
    <row r="1245" spans="1:10">
      <c r="A1245" s="24">
        <v>201906</v>
      </c>
      <c r="B1245" s="24">
        <v>453</v>
      </c>
      <c r="C1245" s="24">
        <v>13045340809</v>
      </c>
      <c r="D1245" s="24">
        <v>9817031395108780</v>
      </c>
      <c r="E1245" s="24">
        <v>99</v>
      </c>
      <c r="F1245" s="24">
        <v>53390</v>
      </c>
      <c r="G1245" s="24">
        <v>99970016</v>
      </c>
      <c r="H1245" s="24" t="s">
        <v>391</v>
      </c>
      <c r="I1245" s="24">
        <v>50000</v>
      </c>
      <c r="J1245" s="27"/>
    </row>
    <row r="1246" spans="1:10">
      <c r="A1246" s="24">
        <v>201906</v>
      </c>
      <c r="B1246" s="24">
        <v>459</v>
      </c>
      <c r="C1246" s="24">
        <v>13089030281</v>
      </c>
      <c r="D1246" s="24">
        <v>9816090184561740</v>
      </c>
      <c r="E1246" s="24">
        <v>99</v>
      </c>
      <c r="F1246" s="24">
        <v>53390</v>
      </c>
      <c r="G1246" s="24">
        <v>99970016</v>
      </c>
      <c r="H1246" s="24" t="s">
        <v>391</v>
      </c>
      <c r="I1246" s="24">
        <v>400000</v>
      </c>
      <c r="J1246" s="27"/>
    </row>
    <row r="1247" spans="1:10">
      <c r="A1247" s="24">
        <v>201906</v>
      </c>
      <c r="B1247" s="24">
        <v>468</v>
      </c>
      <c r="C1247" s="24">
        <v>15545903995</v>
      </c>
      <c r="D1247" s="24">
        <v>9713042218943040</v>
      </c>
      <c r="E1247" s="24">
        <v>99</v>
      </c>
      <c r="F1247" s="24">
        <v>53390</v>
      </c>
      <c r="G1247" s="24">
        <v>99970016</v>
      </c>
      <c r="H1247" s="24" t="s">
        <v>391</v>
      </c>
      <c r="I1247" s="24">
        <v>100000</v>
      </c>
      <c r="J1247" s="27"/>
    </row>
    <row r="1248" spans="1:10">
      <c r="A1248" s="24">
        <v>201906</v>
      </c>
      <c r="B1248" s="24">
        <v>453</v>
      </c>
      <c r="C1248" s="24">
        <v>13039700587</v>
      </c>
      <c r="D1248" s="24">
        <v>9815082071689710</v>
      </c>
      <c r="E1248" s="24">
        <v>99</v>
      </c>
      <c r="F1248" s="24">
        <v>53390</v>
      </c>
      <c r="G1248" s="24">
        <v>99970013</v>
      </c>
      <c r="H1248" s="24" t="s">
        <v>391</v>
      </c>
      <c r="I1248" s="24">
        <v>264240</v>
      </c>
      <c r="J1248" s="27"/>
    </row>
    <row r="1249" spans="1:10">
      <c r="A1249" s="24">
        <v>201906</v>
      </c>
      <c r="B1249" s="24">
        <v>453</v>
      </c>
      <c r="C1249" s="24">
        <v>13029885857</v>
      </c>
      <c r="D1249" s="24">
        <v>9818061409297160</v>
      </c>
      <c r="E1249" s="24">
        <v>99</v>
      </c>
      <c r="F1249" s="24">
        <v>53390</v>
      </c>
      <c r="G1249" s="24">
        <v>99970013</v>
      </c>
      <c r="H1249" s="24" t="s">
        <v>391</v>
      </c>
      <c r="I1249" s="24">
        <v>201250</v>
      </c>
      <c r="J1249" s="27"/>
    </row>
    <row r="1250" spans="1:10">
      <c r="A1250" s="24">
        <v>201906</v>
      </c>
      <c r="B1250" s="24">
        <v>455</v>
      </c>
      <c r="C1250" s="24">
        <v>17604559120</v>
      </c>
      <c r="D1250" s="24">
        <v>9819032013078180</v>
      </c>
      <c r="E1250" s="24">
        <v>99</v>
      </c>
      <c r="F1250" s="24">
        <v>53390</v>
      </c>
      <c r="G1250" s="24">
        <v>99970016</v>
      </c>
      <c r="H1250" s="24" t="s">
        <v>391</v>
      </c>
      <c r="I1250" s="24">
        <v>50000</v>
      </c>
      <c r="J1250" s="27"/>
    </row>
    <row r="1251" spans="1:10">
      <c r="A1251" s="24">
        <v>201906</v>
      </c>
      <c r="B1251" s="24">
        <v>451</v>
      </c>
      <c r="C1251" s="24">
        <v>13115316502</v>
      </c>
      <c r="D1251" s="24">
        <v>9816060881408180</v>
      </c>
      <c r="E1251" s="24">
        <v>99</v>
      </c>
      <c r="F1251" s="24">
        <v>53390</v>
      </c>
      <c r="G1251" s="24">
        <v>99970013</v>
      </c>
      <c r="H1251" s="24" t="s">
        <v>391</v>
      </c>
      <c r="I1251" s="24">
        <v>675080</v>
      </c>
      <c r="J1251" s="27"/>
    </row>
    <row r="1252" spans="1:10">
      <c r="A1252" s="24">
        <v>201906</v>
      </c>
      <c r="B1252" s="24">
        <v>451</v>
      </c>
      <c r="C1252" s="24">
        <v>13115316502</v>
      </c>
      <c r="D1252" s="24">
        <v>9816060881408180</v>
      </c>
      <c r="E1252" s="24">
        <v>99</v>
      </c>
      <c r="F1252" s="24">
        <v>53390</v>
      </c>
      <c r="G1252" s="24">
        <v>99970016</v>
      </c>
      <c r="H1252" s="24" t="s">
        <v>391</v>
      </c>
      <c r="I1252" s="24">
        <v>800000</v>
      </c>
      <c r="J1252" s="27"/>
    </row>
    <row r="1253" spans="1:10">
      <c r="A1253" s="24">
        <v>201906</v>
      </c>
      <c r="B1253" s="24">
        <v>451</v>
      </c>
      <c r="C1253" s="24">
        <v>18545819376</v>
      </c>
      <c r="D1253" s="24">
        <v>9818082109759830</v>
      </c>
      <c r="E1253" s="24">
        <v>99</v>
      </c>
      <c r="F1253" s="24">
        <v>53390</v>
      </c>
      <c r="G1253" s="24">
        <v>99970016</v>
      </c>
      <c r="H1253" s="24" t="s">
        <v>391</v>
      </c>
      <c r="I1253" s="24">
        <v>50000</v>
      </c>
      <c r="J1253" s="27"/>
    </row>
    <row r="1254" spans="1:10">
      <c r="A1254" s="24">
        <v>201906</v>
      </c>
      <c r="B1254" s="24">
        <v>455</v>
      </c>
      <c r="C1254" s="24">
        <v>13039953705</v>
      </c>
      <c r="D1254" s="24">
        <v>9816053181124200</v>
      </c>
      <c r="E1254" s="24">
        <v>99</v>
      </c>
      <c r="F1254" s="24">
        <v>53390</v>
      </c>
      <c r="G1254" s="24">
        <v>99970013</v>
      </c>
      <c r="H1254" s="24" t="s">
        <v>391</v>
      </c>
      <c r="I1254" s="24">
        <v>685440</v>
      </c>
      <c r="J1254" s="27"/>
    </row>
    <row r="1255" spans="1:10">
      <c r="A1255" s="24">
        <v>201906</v>
      </c>
      <c r="B1255" s="24">
        <v>451</v>
      </c>
      <c r="C1255" s="24">
        <v>15545540032</v>
      </c>
      <c r="D1255" s="24">
        <v>101105273082804</v>
      </c>
      <c r="E1255" s="24">
        <v>99</v>
      </c>
      <c r="F1255" s="24">
        <v>53390</v>
      </c>
      <c r="G1255" s="24">
        <v>99970016</v>
      </c>
      <c r="H1255" s="24" t="s">
        <v>391</v>
      </c>
      <c r="I1255" s="24">
        <v>400000</v>
      </c>
      <c r="J1255" s="27"/>
    </row>
    <row r="1256" spans="1:10">
      <c r="A1256" s="24">
        <v>201906</v>
      </c>
      <c r="B1256" s="24">
        <v>467</v>
      </c>
      <c r="C1256" s="24">
        <v>13136966202</v>
      </c>
      <c r="D1256" s="24">
        <v>9713072226639910</v>
      </c>
      <c r="E1256" s="24">
        <v>99</v>
      </c>
      <c r="F1256" s="24">
        <v>53390</v>
      </c>
      <c r="G1256" s="24">
        <v>99970013</v>
      </c>
      <c r="H1256" s="24" t="s">
        <v>391</v>
      </c>
      <c r="I1256" s="24">
        <v>8550</v>
      </c>
      <c r="J1256" s="27"/>
    </row>
    <row r="1257" spans="1:10">
      <c r="A1257" s="24">
        <v>201906</v>
      </c>
      <c r="B1257" s="24">
        <v>453</v>
      </c>
      <c r="C1257" s="24">
        <v>13091817991</v>
      </c>
      <c r="D1257" s="24">
        <v>9817051097632800</v>
      </c>
      <c r="E1257" s="24">
        <v>99</v>
      </c>
      <c r="F1257" s="24">
        <v>53390</v>
      </c>
      <c r="G1257" s="24">
        <v>99970016</v>
      </c>
      <c r="H1257" s="24" t="s">
        <v>391</v>
      </c>
      <c r="I1257" s="24">
        <v>50000</v>
      </c>
      <c r="J1257" s="27"/>
    </row>
    <row r="1258" spans="1:10">
      <c r="A1258" s="24">
        <v>201906</v>
      </c>
      <c r="B1258" s="24">
        <v>464</v>
      </c>
      <c r="C1258" s="24">
        <v>15645570168</v>
      </c>
      <c r="D1258" s="24">
        <v>9815120875435580</v>
      </c>
      <c r="E1258" s="24">
        <v>99</v>
      </c>
      <c r="F1258" s="24">
        <v>53390</v>
      </c>
      <c r="G1258" s="24">
        <v>99970016</v>
      </c>
      <c r="H1258" s="24" t="s">
        <v>391</v>
      </c>
      <c r="I1258" s="24">
        <v>1200000</v>
      </c>
      <c r="J1258" s="27"/>
    </row>
    <row r="1259" spans="1:10">
      <c r="A1259" s="24">
        <v>201906</v>
      </c>
      <c r="B1259" s="24">
        <v>451</v>
      </c>
      <c r="C1259" s="24">
        <v>18504609615</v>
      </c>
      <c r="D1259" s="24">
        <v>9819013012298520</v>
      </c>
      <c r="E1259" s="24">
        <v>99</v>
      </c>
      <c r="F1259" s="24">
        <v>53390</v>
      </c>
      <c r="G1259" s="24">
        <v>99970013</v>
      </c>
      <c r="H1259" s="24" t="s">
        <v>391</v>
      </c>
      <c r="I1259" s="24">
        <v>438600</v>
      </c>
      <c r="J1259" s="27"/>
    </row>
    <row r="1260" spans="1:10">
      <c r="A1260" s="24">
        <v>201906</v>
      </c>
      <c r="B1260" s="24">
        <v>451</v>
      </c>
      <c r="C1260" s="24">
        <v>13054281568</v>
      </c>
      <c r="D1260" s="24">
        <v>9815112074902200</v>
      </c>
      <c r="E1260" s="24">
        <v>99</v>
      </c>
      <c r="F1260" s="24">
        <v>53390</v>
      </c>
      <c r="G1260" s="24">
        <v>99970013</v>
      </c>
      <c r="H1260" s="24" t="s">
        <v>391</v>
      </c>
      <c r="I1260" s="24">
        <v>255500</v>
      </c>
      <c r="J1260" s="27"/>
    </row>
    <row r="1261" spans="1:10">
      <c r="A1261" s="24">
        <v>201906</v>
      </c>
      <c r="B1261" s="24">
        <v>451</v>
      </c>
      <c r="C1261" s="24">
        <v>18686782050</v>
      </c>
      <c r="D1261" s="24">
        <v>9816121990669030</v>
      </c>
      <c r="E1261" s="24">
        <v>99</v>
      </c>
      <c r="F1261" s="24">
        <v>53390</v>
      </c>
      <c r="G1261" s="24">
        <v>99970013</v>
      </c>
      <c r="H1261" s="24" t="s">
        <v>391</v>
      </c>
      <c r="I1261" s="24">
        <v>7662550</v>
      </c>
      <c r="J1261" s="27"/>
    </row>
    <row r="1262" spans="1:10">
      <c r="A1262" s="24">
        <v>201906</v>
      </c>
      <c r="B1262" s="24">
        <v>452</v>
      </c>
      <c r="C1262" s="24">
        <v>13136637193</v>
      </c>
      <c r="D1262" s="24">
        <v>9818061309282880</v>
      </c>
      <c r="E1262" s="24">
        <v>99</v>
      </c>
      <c r="F1262" s="24">
        <v>53390</v>
      </c>
      <c r="G1262" s="24">
        <v>99970016</v>
      </c>
      <c r="H1262" s="24" t="s">
        <v>391</v>
      </c>
      <c r="I1262" s="24">
        <v>100000</v>
      </c>
      <c r="J1262" s="27"/>
    </row>
    <row r="1263" spans="1:10">
      <c r="A1263" s="24">
        <v>201906</v>
      </c>
      <c r="B1263" s="24">
        <v>469</v>
      </c>
      <c r="C1263" s="24">
        <v>13212947757</v>
      </c>
      <c r="D1263" s="24">
        <v>9819040413320450</v>
      </c>
      <c r="E1263" s="24">
        <v>99</v>
      </c>
      <c r="F1263" s="24">
        <v>53390</v>
      </c>
      <c r="G1263" s="24">
        <v>99970013</v>
      </c>
      <c r="H1263" s="24" t="s">
        <v>391</v>
      </c>
      <c r="I1263" s="24">
        <v>106200</v>
      </c>
      <c r="J1263" s="27"/>
    </row>
    <row r="1264" spans="1:10">
      <c r="A1264" s="24">
        <v>201906</v>
      </c>
      <c r="B1264" s="24">
        <v>469</v>
      </c>
      <c r="C1264" s="24">
        <v>13212947757</v>
      </c>
      <c r="D1264" s="24">
        <v>9819040413320450</v>
      </c>
      <c r="E1264" s="24">
        <v>99</v>
      </c>
      <c r="F1264" s="24">
        <v>53390</v>
      </c>
      <c r="G1264" s="24">
        <v>99970016</v>
      </c>
      <c r="H1264" s="24" t="s">
        <v>391</v>
      </c>
      <c r="I1264" s="24">
        <v>50000</v>
      </c>
      <c r="J1264" s="27"/>
    </row>
    <row r="1265" spans="1:10">
      <c r="A1265" s="24">
        <v>201906</v>
      </c>
      <c r="B1265" s="24">
        <v>451</v>
      </c>
      <c r="C1265" s="24">
        <v>13029807572</v>
      </c>
      <c r="D1265" s="24">
        <v>9816020377184640</v>
      </c>
      <c r="E1265" s="24">
        <v>99</v>
      </c>
      <c r="F1265" s="24">
        <v>53390</v>
      </c>
      <c r="G1265" s="24">
        <v>99970016</v>
      </c>
      <c r="H1265" s="24" t="s">
        <v>391</v>
      </c>
      <c r="I1265" s="24">
        <v>50000</v>
      </c>
      <c r="J1265" s="27"/>
    </row>
    <row r="1266" spans="1:10">
      <c r="A1266" s="24">
        <v>201906</v>
      </c>
      <c r="B1266" s="24">
        <v>451</v>
      </c>
      <c r="C1266" s="24">
        <v>18545160373</v>
      </c>
      <c r="D1266" s="24">
        <v>9819021912613540</v>
      </c>
      <c r="E1266" s="24">
        <v>99</v>
      </c>
      <c r="F1266" s="24">
        <v>53390</v>
      </c>
      <c r="G1266" s="24">
        <v>99970016</v>
      </c>
      <c r="H1266" s="24" t="s">
        <v>391</v>
      </c>
      <c r="I1266" s="24">
        <v>400000</v>
      </c>
      <c r="J1266" s="27"/>
    </row>
    <row r="1267" spans="1:10">
      <c r="A1267" s="24">
        <v>201906</v>
      </c>
      <c r="B1267" s="24">
        <v>451</v>
      </c>
      <c r="C1267" s="24">
        <v>13029726327</v>
      </c>
      <c r="D1267" s="24">
        <v>9816031578020570</v>
      </c>
      <c r="E1267" s="24">
        <v>99</v>
      </c>
      <c r="F1267" s="24">
        <v>53390</v>
      </c>
      <c r="G1267" s="24">
        <v>99970013</v>
      </c>
      <c r="H1267" s="24" t="s">
        <v>391</v>
      </c>
      <c r="I1267" s="24">
        <v>56800</v>
      </c>
      <c r="J1267" s="27"/>
    </row>
    <row r="1268" spans="1:10">
      <c r="A1268" s="24">
        <v>201906</v>
      </c>
      <c r="B1268" s="24">
        <v>451</v>
      </c>
      <c r="C1268" s="24">
        <v>13029726327</v>
      </c>
      <c r="D1268" s="24">
        <v>9816031578020570</v>
      </c>
      <c r="E1268" s="24">
        <v>99</v>
      </c>
      <c r="F1268" s="24">
        <v>53390</v>
      </c>
      <c r="G1268" s="24">
        <v>99970016</v>
      </c>
      <c r="H1268" s="24" t="s">
        <v>391</v>
      </c>
      <c r="I1268" s="24">
        <v>400000</v>
      </c>
      <c r="J1268" s="27"/>
    </row>
    <row r="1269" spans="1:10">
      <c r="A1269" s="24">
        <v>201906</v>
      </c>
      <c r="B1269" s="24">
        <v>453</v>
      </c>
      <c r="C1269" s="24">
        <v>13206861591</v>
      </c>
      <c r="D1269" s="24">
        <v>9819052114072710</v>
      </c>
      <c r="E1269" s="24">
        <v>99</v>
      </c>
      <c r="F1269" s="24">
        <v>53390</v>
      </c>
      <c r="G1269" s="24">
        <v>99970013</v>
      </c>
      <c r="H1269" s="24" t="s">
        <v>391</v>
      </c>
      <c r="I1269" s="24">
        <v>191900</v>
      </c>
      <c r="J1269" s="27"/>
    </row>
    <row r="1270" spans="1:10">
      <c r="A1270" s="24">
        <v>201906</v>
      </c>
      <c r="B1270" s="24">
        <v>453</v>
      </c>
      <c r="C1270" s="24">
        <v>13224639887</v>
      </c>
      <c r="D1270" s="24">
        <v>9815092772833380</v>
      </c>
      <c r="E1270" s="24">
        <v>99</v>
      </c>
      <c r="F1270" s="24">
        <v>53390</v>
      </c>
      <c r="G1270" s="24">
        <v>99970016</v>
      </c>
      <c r="H1270" s="24" t="s">
        <v>391</v>
      </c>
      <c r="I1270" s="24">
        <v>50000</v>
      </c>
      <c r="J1270" s="27"/>
    </row>
    <row r="1271" spans="1:10">
      <c r="A1271" s="24">
        <v>201906</v>
      </c>
      <c r="B1271" s="24">
        <v>453</v>
      </c>
      <c r="C1271" s="24">
        <v>13115536055</v>
      </c>
      <c r="D1271" s="24">
        <v>9817112705162280</v>
      </c>
      <c r="E1271" s="24">
        <v>99</v>
      </c>
      <c r="F1271" s="24">
        <v>53390</v>
      </c>
      <c r="G1271" s="24">
        <v>99970017</v>
      </c>
      <c r="H1271" s="24" t="s">
        <v>391</v>
      </c>
      <c r="I1271" s="24">
        <v>50000</v>
      </c>
      <c r="J1271" s="27"/>
    </row>
    <row r="1272" spans="1:10">
      <c r="A1272" s="24">
        <v>201906</v>
      </c>
      <c r="B1272" s="24">
        <v>453</v>
      </c>
      <c r="C1272" s="24">
        <v>13115536055</v>
      </c>
      <c r="D1272" s="24">
        <v>9817112705162280</v>
      </c>
      <c r="E1272" s="24">
        <v>99</v>
      </c>
      <c r="F1272" s="24">
        <v>53390</v>
      </c>
      <c r="G1272" s="24">
        <v>99970013</v>
      </c>
      <c r="H1272" s="24" t="s">
        <v>391</v>
      </c>
      <c r="I1272" s="24">
        <v>56640</v>
      </c>
      <c r="J1272" s="27"/>
    </row>
    <row r="1273" spans="1:10">
      <c r="A1273" s="24">
        <v>201906</v>
      </c>
      <c r="B1273" s="24">
        <v>453</v>
      </c>
      <c r="C1273" s="24">
        <v>13115536055</v>
      </c>
      <c r="D1273" s="24">
        <v>9817112705162280</v>
      </c>
      <c r="E1273" s="24">
        <v>99</v>
      </c>
      <c r="F1273" s="24">
        <v>53390</v>
      </c>
      <c r="G1273" s="24">
        <v>99970016</v>
      </c>
      <c r="H1273" s="24" t="s">
        <v>391</v>
      </c>
      <c r="I1273" s="24">
        <v>100000</v>
      </c>
      <c r="J1273" s="27"/>
    </row>
    <row r="1274" spans="1:10">
      <c r="A1274" s="24">
        <v>201906</v>
      </c>
      <c r="B1274" s="24">
        <v>453</v>
      </c>
      <c r="C1274" s="24">
        <v>13114531516</v>
      </c>
      <c r="D1274" s="24">
        <v>9818032308028970</v>
      </c>
      <c r="E1274" s="24">
        <v>99</v>
      </c>
      <c r="F1274" s="24">
        <v>53390</v>
      </c>
      <c r="G1274" s="24">
        <v>99970013</v>
      </c>
      <c r="H1274" s="24" t="s">
        <v>391</v>
      </c>
      <c r="I1274" s="24">
        <v>2494310</v>
      </c>
      <c r="J1274" s="27"/>
    </row>
    <row r="1275" spans="1:10">
      <c r="A1275" s="24">
        <v>201906</v>
      </c>
      <c r="B1275" s="24">
        <v>458</v>
      </c>
      <c r="C1275" s="24">
        <v>13089625051</v>
      </c>
      <c r="D1275" s="24">
        <v>9816040178686730</v>
      </c>
      <c r="E1275" s="24">
        <v>99</v>
      </c>
      <c r="F1275" s="24">
        <v>53390</v>
      </c>
      <c r="G1275" s="24">
        <v>99970016</v>
      </c>
      <c r="H1275" s="24" t="s">
        <v>391</v>
      </c>
      <c r="I1275" s="24">
        <v>50000</v>
      </c>
      <c r="J1275" s="27"/>
    </row>
    <row r="1276" spans="1:10">
      <c r="A1276" s="24">
        <v>201906</v>
      </c>
      <c r="B1276" s="24">
        <v>456</v>
      </c>
      <c r="C1276" s="24">
        <v>13214668068</v>
      </c>
      <c r="D1276" s="24">
        <v>9815120975450940</v>
      </c>
      <c r="E1276" s="24">
        <v>99</v>
      </c>
      <c r="F1276" s="24">
        <v>53390</v>
      </c>
      <c r="G1276" s="24">
        <v>99970016</v>
      </c>
      <c r="H1276" s="24" t="s">
        <v>391</v>
      </c>
      <c r="I1276" s="24">
        <v>50000</v>
      </c>
      <c r="J1276" s="27"/>
    </row>
    <row r="1277" spans="1:10">
      <c r="A1277" s="24">
        <v>201906</v>
      </c>
      <c r="B1277" s="24">
        <v>459</v>
      </c>
      <c r="C1277" s="24">
        <v>13039826317</v>
      </c>
      <c r="D1277" s="24">
        <v>9815102773691000</v>
      </c>
      <c r="E1277" s="24">
        <v>99</v>
      </c>
      <c r="F1277" s="24">
        <v>53390</v>
      </c>
      <c r="G1277" s="24">
        <v>99970013</v>
      </c>
      <c r="H1277" s="24" t="s">
        <v>391</v>
      </c>
      <c r="I1277" s="24">
        <v>4159560</v>
      </c>
      <c r="J1277" s="27"/>
    </row>
    <row r="1278" spans="1:10">
      <c r="A1278" s="24">
        <v>201906</v>
      </c>
      <c r="B1278" s="24">
        <v>459</v>
      </c>
      <c r="C1278" s="24">
        <v>16645676836</v>
      </c>
      <c r="D1278" s="24">
        <v>9819061214421980</v>
      </c>
      <c r="E1278" s="24">
        <v>99</v>
      </c>
      <c r="F1278" s="24">
        <v>53390</v>
      </c>
      <c r="G1278" s="24">
        <v>99970016</v>
      </c>
      <c r="H1278" s="24" t="s">
        <v>391</v>
      </c>
      <c r="I1278" s="24">
        <v>800000</v>
      </c>
      <c r="J1278" s="27"/>
    </row>
    <row r="1279" spans="1:10">
      <c r="A1279" s="24">
        <v>201906</v>
      </c>
      <c r="B1279" s="24">
        <v>451</v>
      </c>
      <c r="C1279" s="24">
        <v>15546108519</v>
      </c>
      <c r="D1279" s="24">
        <v>9816051780499110</v>
      </c>
      <c r="E1279" s="24">
        <v>99</v>
      </c>
      <c r="F1279" s="24">
        <v>53390</v>
      </c>
      <c r="G1279" s="24">
        <v>99970013</v>
      </c>
      <c r="H1279" s="24" t="s">
        <v>391</v>
      </c>
      <c r="I1279" s="24">
        <v>10378130</v>
      </c>
      <c r="J1279" s="27"/>
    </row>
    <row r="1280" spans="1:10">
      <c r="A1280" s="24">
        <v>201906</v>
      </c>
      <c r="B1280" s="24">
        <v>453</v>
      </c>
      <c r="C1280" s="24">
        <v>13199333621</v>
      </c>
      <c r="D1280" s="24">
        <v>9818081609737780</v>
      </c>
      <c r="E1280" s="24">
        <v>99</v>
      </c>
      <c r="F1280" s="24">
        <v>53390</v>
      </c>
      <c r="G1280" s="24">
        <v>99970016</v>
      </c>
      <c r="H1280" s="24" t="s">
        <v>391</v>
      </c>
      <c r="I1280" s="24">
        <v>50000</v>
      </c>
      <c r="J1280" s="27"/>
    </row>
    <row r="1281" spans="1:10">
      <c r="A1281" s="24">
        <v>201906</v>
      </c>
      <c r="B1281" s="24">
        <v>451</v>
      </c>
      <c r="C1281" s="24">
        <v>18603662037</v>
      </c>
      <c r="D1281" s="24">
        <v>9819021912613610</v>
      </c>
      <c r="E1281" s="24">
        <v>99</v>
      </c>
      <c r="F1281" s="24">
        <v>53390</v>
      </c>
      <c r="G1281" s="24">
        <v>99970016</v>
      </c>
      <c r="H1281" s="24" t="s">
        <v>391</v>
      </c>
      <c r="I1281" s="24">
        <v>100000</v>
      </c>
      <c r="J1281" s="27"/>
    </row>
    <row r="1282" spans="1:10">
      <c r="A1282" s="24">
        <v>201906</v>
      </c>
      <c r="B1282" s="24">
        <v>459</v>
      </c>
      <c r="C1282" s="24">
        <v>18603679568</v>
      </c>
      <c r="D1282" s="24">
        <v>9815061169665820</v>
      </c>
      <c r="E1282" s="24">
        <v>99</v>
      </c>
      <c r="F1282" s="24">
        <v>53390</v>
      </c>
      <c r="G1282" s="24">
        <v>99970016</v>
      </c>
      <c r="H1282" s="24" t="s">
        <v>391</v>
      </c>
      <c r="I1282" s="24">
        <v>800000</v>
      </c>
      <c r="J1282" s="27"/>
    </row>
    <row r="1283" spans="1:10">
      <c r="A1283" s="24">
        <v>201906</v>
      </c>
      <c r="B1283" s="24">
        <v>458</v>
      </c>
      <c r="C1283" s="24">
        <v>13134583975</v>
      </c>
      <c r="D1283" s="24">
        <v>9817070700066350</v>
      </c>
      <c r="E1283" s="24">
        <v>99</v>
      </c>
      <c r="F1283" s="24">
        <v>53390</v>
      </c>
      <c r="G1283" s="24">
        <v>99970013</v>
      </c>
      <c r="H1283" s="24" t="s">
        <v>391</v>
      </c>
      <c r="I1283" s="24">
        <v>378150</v>
      </c>
      <c r="J1283" s="27"/>
    </row>
    <row r="1284" spans="1:10">
      <c r="A1284" s="24">
        <v>201906</v>
      </c>
      <c r="B1284" s="24">
        <v>459</v>
      </c>
      <c r="C1284" s="24">
        <v>15604597753</v>
      </c>
      <c r="D1284" s="24">
        <v>9819052314102080</v>
      </c>
      <c r="E1284" s="24">
        <v>99</v>
      </c>
      <c r="F1284" s="24">
        <v>53390</v>
      </c>
      <c r="G1284" s="24">
        <v>99970013</v>
      </c>
      <c r="H1284" s="24" t="s">
        <v>391</v>
      </c>
      <c r="I1284" s="24">
        <v>850</v>
      </c>
      <c r="J1284" s="27"/>
    </row>
    <row r="1285" spans="1:10">
      <c r="A1285" s="24">
        <v>201906</v>
      </c>
      <c r="B1285" s="24">
        <v>451</v>
      </c>
      <c r="C1285" s="24">
        <v>13206571707</v>
      </c>
      <c r="D1285" s="24">
        <v>9817090402324200</v>
      </c>
      <c r="E1285" s="24">
        <v>99</v>
      </c>
      <c r="F1285" s="24">
        <v>53390</v>
      </c>
      <c r="G1285" s="24">
        <v>99970016</v>
      </c>
      <c r="H1285" s="24" t="s">
        <v>391</v>
      </c>
      <c r="I1285" s="24">
        <v>5000000</v>
      </c>
      <c r="J1285" s="27"/>
    </row>
    <row r="1286" spans="1:10">
      <c r="A1286" s="24">
        <v>201906</v>
      </c>
      <c r="B1286" s="24">
        <v>451</v>
      </c>
      <c r="C1286" s="24">
        <v>15546505621</v>
      </c>
      <c r="D1286" s="24">
        <v>9818092610165730</v>
      </c>
      <c r="E1286" s="24">
        <v>99</v>
      </c>
      <c r="F1286" s="24">
        <v>53390</v>
      </c>
      <c r="G1286" s="24">
        <v>99970013</v>
      </c>
      <c r="H1286" s="24" t="s">
        <v>391</v>
      </c>
      <c r="I1286" s="24">
        <v>700</v>
      </c>
      <c r="J1286" s="27"/>
    </row>
    <row r="1287" spans="1:10">
      <c r="A1287" s="24">
        <v>201906</v>
      </c>
      <c r="B1287" s="24">
        <v>451</v>
      </c>
      <c r="C1287" s="24">
        <v>13244650213</v>
      </c>
      <c r="D1287" s="24">
        <v>9819060414295920</v>
      </c>
      <c r="E1287" s="24">
        <v>99</v>
      </c>
      <c r="F1287" s="24">
        <v>53390</v>
      </c>
      <c r="G1287" s="24">
        <v>99970016</v>
      </c>
      <c r="H1287" s="24" t="s">
        <v>391</v>
      </c>
      <c r="I1287" s="24">
        <v>400000</v>
      </c>
      <c r="J1287" s="27"/>
    </row>
    <row r="1288" spans="1:10">
      <c r="A1288" s="24">
        <v>201906</v>
      </c>
      <c r="B1288" s="24">
        <v>453</v>
      </c>
      <c r="C1288" s="24">
        <v>15603631425</v>
      </c>
      <c r="D1288" s="24">
        <v>9816033178657030</v>
      </c>
      <c r="E1288" s="24">
        <v>99</v>
      </c>
      <c r="F1288" s="24">
        <v>53390</v>
      </c>
      <c r="G1288" s="24">
        <v>99970016</v>
      </c>
      <c r="H1288" s="24" t="s">
        <v>391</v>
      </c>
      <c r="I1288" s="24">
        <v>200000</v>
      </c>
      <c r="J1288" s="27"/>
    </row>
    <row r="1289" spans="1:10">
      <c r="A1289" s="24">
        <v>201906</v>
      </c>
      <c r="B1289" s="24">
        <v>455</v>
      </c>
      <c r="C1289" s="24">
        <v>15545554134</v>
      </c>
      <c r="D1289" s="24">
        <v>9818112711175600</v>
      </c>
      <c r="E1289" s="24">
        <v>99</v>
      </c>
      <c r="F1289" s="24">
        <v>53390</v>
      </c>
      <c r="G1289" s="24">
        <v>99970016</v>
      </c>
      <c r="H1289" s="24" t="s">
        <v>391</v>
      </c>
      <c r="I1289" s="24">
        <v>50000</v>
      </c>
      <c r="J1289" s="27"/>
    </row>
    <row r="1290" spans="1:10">
      <c r="A1290" s="24">
        <v>201906</v>
      </c>
      <c r="B1290" s="24">
        <v>451</v>
      </c>
      <c r="C1290" s="24">
        <v>15546505621</v>
      </c>
      <c r="D1290" s="24">
        <v>9818092610165730</v>
      </c>
      <c r="E1290" s="24">
        <v>99</v>
      </c>
      <c r="F1290" s="24">
        <v>53390</v>
      </c>
      <c r="G1290" s="24">
        <v>99970015</v>
      </c>
      <c r="H1290" s="24" t="s">
        <v>391</v>
      </c>
      <c r="I1290" s="24">
        <v>0</v>
      </c>
      <c r="J1290" s="27"/>
    </row>
    <row r="1291" spans="1:10">
      <c r="A1291" s="24">
        <v>201906</v>
      </c>
      <c r="B1291" s="24">
        <v>451</v>
      </c>
      <c r="C1291" s="24">
        <v>15546108519</v>
      </c>
      <c r="D1291" s="24">
        <v>9816051780499110</v>
      </c>
      <c r="E1291" s="24">
        <v>99</v>
      </c>
      <c r="F1291" s="24">
        <v>53390</v>
      </c>
      <c r="G1291" s="24">
        <v>99970015</v>
      </c>
      <c r="H1291" s="24" t="s">
        <v>391</v>
      </c>
      <c r="I1291" s="24">
        <v>0</v>
      </c>
      <c r="J1291" s="27"/>
    </row>
    <row r="1292" spans="1:10">
      <c r="A1292" s="24">
        <v>201906</v>
      </c>
      <c r="B1292" s="24">
        <v>451</v>
      </c>
      <c r="C1292" s="24">
        <v>15663662123</v>
      </c>
      <c r="D1292" s="24">
        <v>9819040213288830</v>
      </c>
      <c r="E1292" s="24">
        <v>99</v>
      </c>
      <c r="F1292" s="24">
        <v>53390</v>
      </c>
      <c r="G1292" s="24">
        <v>99970015</v>
      </c>
      <c r="H1292" s="24" t="s">
        <v>391</v>
      </c>
      <c r="I1292" s="24">
        <v>0</v>
      </c>
      <c r="J1292" s="27"/>
    </row>
    <row r="1293" spans="1:10">
      <c r="A1293" s="24">
        <v>201906</v>
      </c>
      <c r="B1293" s="24">
        <v>451</v>
      </c>
      <c r="C1293" s="24">
        <v>18545819376</v>
      </c>
      <c r="D1293" s="24">
        <v>9818082109759830</v>
      </c>
      <c r="E1293" s="24">
        <v>99</v>
      </c>
      <c r="F1293" s="24">
        <v>53390</v>
      </c>
      <c r="G1293" s="24">
        <v>99970015</v>
      </c>
      <c r="H1293" s="24" t="s">
        <v>391</v>
      </c>
      <c r="I1293" s="24">
        <v>0</v>
      </c>
      <c r="J1293" s="27"/>
    </row>
    <row r="1294" spans="1:10">
      <c r="A1294" s="24">
        <v>201906</v>
      </c>
      <c r="B1294" s="24">
        <v>451</v>
      </c>
      <c r="C1294" s="24">
        <v>15545540032</v>
      </c>
      <c r="D1294" s="24">
        <v>101105273082804</v>
      </c>
      <c r="E1294" s="24">
        <v>99</v>
      </c>
      <c r="F1294" s="24">
        <v>53390</v>
      </c>
      <c r="G1294" s="24">
        <v>99970014</v>
      </c>
      <c r="H1294" s="24" t="s">
        <v>391</v>
      </c>
      <c r="I1294" s="24">
        <v>0</v>
      </c>
      <c r="J1294" s="27"/>
    </row>
    <row r="1295" spans="1:10">
      <c r="A1295" s="24">
        <v>201906</v>
      </c>
      <c r="B1295" s="24">
        <v>451</v>
      </c>
      <c r="C1295" s="24">
        <v>15545540032</v>
      </c>
      <c r="D1295" s="24">
        <v>101105273082804</v>
      </c>
      <c r="E1295" s="24">
        <v>99</v>
      </c>
      <c r="F1295" s="24">
        <v>53390</v>
      </c>
      <c r="G1295" s="24">
        <v>99970015</v>
      </c>
      <c r="H1295" s="24" t="s">
        <v>391</v>
      </c>
      <c r="I1295" s="24">
        <v>0</v>
      </c>
      <c r="J1295" s="27"/>
    </row>
    <row r="1296" spans="1:10">
      <c r="A1296" s="24">
        <v>201906</v>
      </c>
      <c r="B1296" s="24">
        <v>451</v>
      </c>
      <c r="C1296" s="24">
        <v>15561582291</v>
      </c>
      <c r="D1296" s="24">
        <v>9817111604883130</v>
      </c>
      <c r="E1296" s="24">
        <v>99</v>
      </c>
      <c r="F1296" s="24">
        <v>53390</v>
      </c>
      <c r="G1296" s="24">
        <v>99970014</v>
      </c>
      <c r="H1296" s="24" t="s">
        <v>391</v>
      </c>
      <c r="I1296" s="24">
        <v>0</v>
      </c>
      <c r="J1296" s="27"/>
    </row>
    <row r="1297" spans="1:10">
      <c r="A1297" s="24">
        <v>201906</v>
      </c>
      <c r="B1297" s="24">
        <v>451</v>
      </c>
      <c r="C1297" s="24">
        <v>15545989935</v>
      </c>
      <c r="D1297" s="24">
        <v>9818020507244950</v>
      </c>
      <c r="E1297" s="24">
        <v>99</v>
      </c>
      <c r="F1297" s="24">
        <v>53390</v>
      </c>
      <c r="G1297" s="24">
        <v>99970014</v>
      </c>
      <c r="H1297" s="24" t="s">
        <v>391</v>
      </c>
      <c r="I1297" s="24">
        <v>0</v>
      </c>
      <c r="J1297" s="27"/>
    </row>
    <row r="1298" spans="1:10">
      <c r="A1298" s="24">
        <v>201906</v>
      </c>
      <c r="B1298" s="24">
        <v>451</v>
      </c>
      <c r="C1298" s="24">
        <v>15545989935</v>
      </c>
      <c r="D1298" s="24">
        <v>9818020507244950</v>
      </c>
      <c r="E1298" s="24">
        <v>99</v>
      </c>
      <c r="F1298" s="24">
        <v>53390</v>
      </c>
      <c r="G1298" s="24">
        <v>99970015</v>
      </c>
      <c r="H1298" s="24" t="s">
        <v>391</v>
      </c>
      <c r="I1298" s="24">
        <v>0</v>
      </c>
      <c r="J1298" s="27"/>
    </row>
    <row r="1299" spans="1:10">
      <c r="A1299" s="24">
        <v>201906</v>
      </c>
      <c r="B1299" s="24">
        <v>451</v>
      </c>
      <c r="C1299" s="24">
        <v>13009803147</v>
      </c>
      <c r="D1299" s="24">
        <v>9816070582524720</v>
      </c>
      <c r="E1299" s="24">
        <v>99</v>
      </c>
      <c r="F1299" s="24">
        <v>53390</v>
      </c>
      <c r="G1299" s="24">
        <v>99970015</v>
      </c>
      <c r="H1299" s="24" t="s">
        <v>391</v>
      </c>
      <c r="I1299" s="24">
        <v>0</v>
      </c>
      <c r="J1299" s="27"/>
    </row>
    <row r="1300" spans="1:10">
      <c r="A1300" s="24">
        <v>201906</v>
      </c>
      <c r="B1300" s="24">
        <v>451</v>
      </c>
      <c r="C1300" s="24">
        <v>13199520937</v>
      </c>
      <c r="D1300" s="24">
        <v>9817092503157040</v>
      </c>
      <c r="E1300" s="24">
        <v>99</v>
      </c>
      <c r="F1300" s="24">
        <v>53390</v>
      </c>
      <c r="G1300" s="24">
        <v>99970014</v>
      </c>
      <c r="H1300" s="24" t="s">
        <v>391</v>
      </c>
      <c r="I1300" s="24">
        <v>0</v>
      </c>
      <c r="J1300" s="27"/>
    </row>
    <row r="1301" spans="1:10">
      <c r="A1301" s="24">
        <v>201906</v>
      </c>
      <c r="B1301" s="24">
        <v>451</v>
      </c>
      <c r="C1301" s="24">
        <v>15546513417</v>
      </c>
      <c r="D1301" s="24">
        <v>9817041396528570</v>
      </c>
      <c r="E1301" s="24">
        <v>99</v>
      </c>
      <c r="F1301" s="24">
        <v>53390</v>
      </c>
      <c r="G1301" s="24">
        <v>99970015</v>
      </c>
      <c r="H1301" s="24" t="s">
        <v>391</v>
      </c>
      <c r="I1301" s="24">
        <v>0</v>
      </c>
      <c r="J1301" s="27"/>
    </row>
    <row r="1302" spans="1:10">
      <c r="A1302" s="24">
        <v>201906</v>
      </c>
      <c r="B1302" s="24">
        <v>451</v>
      </c>
      <c r="C1302" s="24">
        <v>18504609615</v>
      </c>
      <c r="D1302" s="24">
        <v>9819013012298520</v>
      </c>
      <c r="E1302" s="24">
        <v>99</v>
      </c>
      <c r="F1302" s="24">
        <v>53390</v>
      </c>
      <c r="G1302" s="24">
        <v>99970014</v>
      </c>
      <c r="H1302" s="24" t="s">
        <v>391</v>
      </c>
      <c r="I1302" s="24">
        <v>0</v>
      </c>
      <c r="J1302" s="27"/>
    </row>
    <row r="1303" spans="1:10">
      <c r="A1303" s="24">
        <v>201906</v>
      </c>
      <c r="B1303" s="24">
        <v>451</v>
      </c>
      <c r="C1303" s="24">
        <v>18504609615</v>
      </c>
      <c r="D1303" s="24">
        <v>9819013012298520</v>
      </c>
      <c r="E1303" s="24">
        <v>99</v>
      </c>
      <c r="F1303" s="24">
        <v>53390</v>
      </c>
      <c r="G1303" s="24">
        <v>99970015</v>
      </c>
      <c r="H1303" s="24" t="s">
        <v>391</v>
      </c>
      <c r="I1303" s="24">
        <v>0</v>
      </c>
      <c r="J1303" s="27"/>
    </row>
    <row r="1304" spans="1:10">
      <c r="A1304" s="24">
        <v>201906</v>
      </c>
      <c r="B1304" s="24">
        <v>453</v>
      </c>
      <c r="C1304" s="24">
        <v>13206861591</v>
      </c>
      <c r="D1304" s="24">
        <v>9819052114072710</v>
      </c>
      <c r="E1304" s="24">
        <v>99</v>
      </c>
      <c r="F1304" s="24">
        <v>53390</v>
      </c>
      <c r="G1304" s="24">
        <v>99970015</v>
      </c>
      <c r="H1304" s="24" t="s">
        <v>391</v>
      </c>
      <c r="I1304" s="24">
        <v>0</v>
      </c>
      <c r="J1304" s="27"/>
    </row>
    <row r="1305" spans="1:10">
      <c r="A1305" s="24">
        <v>201906</v>
      </c>
      <c r="B1305" s="24">
        <v>453</v>
      </c>
      <c r="C1305" s="24">
        <v>13154537508</v>
      </c>
      <c r="D1305" s="24">
        <v>9817073100872290</v>
      </c>
      <c r="E1305" s="24">
        <v>99</v>
      </c>
      <c r="F1305" s="24">
        <v>53390</v>
      </c>
      <c r="G1305" s="24">
        <v>99970015</v>
      </c>
      <c r="H1305" s="24" t="s">
        <v>391</v>
      </c>
      <c r="I1305" s="24">
        <v>0</v>
      </c>
      <c r="J1305" s="27"/>
    </row>
    <row r="1306" spans="1:10">
      <c r="A1306" s="24">
        <v>201906</v>
      </c>
      <c r="B1306" s="24">
        <v>453</v>
      </c>
      <c r="C1306" s="24">
        <v>13029885857</v>
      </c>
      <c r="D1306" s="24">
        <v>9818061409297160</v>
      </c>
      <c r="E1306" s="24">
        <v>99</v>
      </c>
      <c r="F1306" s="24">
        <v>53390</v>
      </c>
      <c r="G1306" s="24">
        <v>99970015</v>
      </c>
      <c r="H1306" s="24" t="s">
        <v>391</v>
      </c>
      <c r="I1306" s="24">
        <v>0</v>
      </c>
      <c r="J1306" s="27"/>
    </row>
    <row r="1307" spans="1:10">
      <c r="A1307" s="24">
        <v>201906</v>
      </c>
      <c r="B1307" s="24">
        <v>453</v>
      </c>
      <c r="C1307" s="24">
        <v>13114531516</v>
      </c>
      <c r="D1307" s="24">
        <v>9818032308028970</v>
      </c>
      <c r="E1307" s="24">
        <v>99</v>
      </c>
      <c r="F1307" s="24">
        <v>53390</v>
      </c>
      <c r="G1307" s="24">
        <v>99970014</v>
      </c>
      <c r="H1307" s="24" t="s">
        <v>391</v>
      </c>
      <c r="I1307" s="24">
        <v>0</v>
      </c>
      <c r="J1307" s="27"/>
    </row>
    <row r="1308" spans="1:10">
      <c r="A1308" s="24">
        <v>201906</v>
      </c>
      <c r="B1308" s="24">
        <v>453</v>
      </c>
      <c r="C1308" s="24">
        <v>13206861591</v>
      </c>
      <c r="D1308" s="24">
        <v>9819052114072710</v>
      </c>
      <c r="E1308" s="24">
        <v>99</v>
      </c>
      <c r="F1308" s="24">
        <v>53390</v>
      </c>
      <c r="G1308" s="24">
        <v>99970014</v>
      </c>
      <c r="H1308" s="24" t="s">
        <v>391</v>
      </c>
      <c r="I1308" s="24">
        <v>0</v>
      </c>
      <c r="J1308" s="27"/>
    </row>
    <row r="1309" spans="1:10">
      <c r="A1309" s="24">
        <v>201906</v>
      </c>
      <c r="B1309" s="24">
        <v>453</v>
      </c>
      <c r="C1309" s="24">
        <v>13115536055</v>
      </c>
      <c r="D1309" s="24">
        <v>9817112705162280</v>
      </c>
      <c r="E1309" s="24">
        <v>99</v>
      </c>
      <c r="F1309" s="24">
        <v>53390</v>
      </c>
      <c r="G1309" s="24">
        <v>99970015</v>
      </c>
      <c r="H1309" s="24" t="s">
        <v>391</v>
      </c>
      <c r="I1309" s="24">
        <v>0</v>
      </c>
      <c r="J1309" s="27"/>
    </row>
    <row r="1310" spans="1:10">
      <c r="A1310" s="24">
        <v>201906</v>
      </c>
      <c r="B1310" s="24">
        <v>453</v>
      </c>
      <c r="C1310" s="24">
        <v>13029885857</v>
      </c>
      <c r="D1310" s="24">
        <v>9818061409297160</v>
      </c>
      <c r="E1310" s="24">
        <v>99</v>
      </c>
      <c r="F1310" s="24">
        <v>53390</v>
      </c>
      <c r="G1310" s="24">
        <v>99970014</v>
      </c>
      <c r="H1310" s="24" t="s">
        <v>391</v>
      </c>
      <c r="I1310" s="24">
        <v>0</v>
      </c>
      <c r="J1310" s="27"/>
    </row>
    <row r="1311" spans="1:10">
      <c r="A1311" s="24">
        <v>201906</v>
      </c>
      <c r="B1311" s="24">
        <v>453</v>
      </c>
      <c r="C1311" s="24">
        <v>15603631425</v>
      </c>
      <c r="D1311" s="24">
        <v>9816033178657030</v>
      </c>
      <c r="E1311" s="24">
        <v>99</v>
      </c>
      <c r="F1311" s="24">
        <v>53390</v>
      </c>
      <c r="G1311" s="24">
        <v>99970014</v>
      </c>
      <c r="H1311" s="24" t="s">
        <v>391</v>
      </c>
      <c r="I1311" s="24">
        <v>0</v>
      </c>
      <c r="J1311" s="27"/>
    </row>
    <row r="1312" spans="1:10">
      <c r="A1312" s="24">
        <v>201906</v>
      </c>
      <c r="B1312" s="24">
        <v>453</v>
      </c>
      <c r="C1312" s="24">
        <v>13114531516</v>
      </c>
      <c r="D1312" s="24">
        <v>9818032308028970</v>
      </c>
      <c r="E1312" s="24">
        <v>99</v>
      </c>
      <c r="F1312" s="24">
        <v>53390</v>
      </c>
      <c r="G1312" s="24">
        <v>99970015</v>
      </c>
      <c r="H1312" s="24" t="s">
        <v>391</v>
      </c>
      <c r="I1312" s="24">
        <v>0</v>
      </c>
      <c r="J1312" s="27"/>
    </row>
    <row r="1313" spans="1:10">
      <c r="A1313" s="24">
        <v>201906</v>
      </c>
      <c r="B1313" s="24">
        <v>453</v>
      </c>
      <c r="C1313" s="24">
        <v>13199333621</v>
      </c>
      <c r="D1313" s="24">
        <v>9818081609737780</v>
      </c>
      <c r="E1313" s="24">
        <v>99</v>
      </c>
      <c r="F1313" s="24">
        <v>53390</v>
      </c>
      <c r="G1313" s="24">
        <v>99970014</v>
      </c>
      <c r="H1313" s="24" t="s">
        <v>391</v>
      </c>
      <c r="I1313" s="24">
        <v>0</v>
      </c>
      <c r="J1313" s="27"/>
    </row>
    <row r="1314" spans="1:10">
      <c r="A1314" s="24">
        <v>201906</v>
      </c>
      <c r="B1314" s="24">
        <v>453</v>
      </c>
      <c r="C1314" s="24">
        <v>15603631425</v>
      </c>
      <c r="D1314" s="24">
        <v>9816033178657030</v>
      </c>
      <c r="E1314" s="24">
        <v>99</v>
      </c>
      <c r="F1314" s="24">
        <v>53390</v>
      </c>
      <c r="G1314" s="24">
        <v>99970015</v>
      </c>
      <c r="H1314" s="24" t="s">
        <v>391</v>
      </c>
      <c r="I1314" s="24">
        <v>0</v>
      </c>
      <c r="J1314" s="27"/>
    </row>
    <row r="1315" spans="1:10">
      <c r="A1315" s="24">
        <v>201906</v>
      </c>
      <c r="B1315" s="24">
        <v>453</v>
      </c>
      <c r="C1315" s="24">
        <v>13114536307</v>
      </c>
      <c r="D1315" s="24">
        <v>9818041608460560</v>
      </c>
      <c r="E1315" s="24">
        <v>99</v>
      </c>
      <c r="F1315" s="24">
        <v>53390</v>
      </c>
      <c r="G1315" s="24">
        <v>99970014</v>
      </c>
      <c r="H1315" s="24" t="s">
        <v>391</v>
      </c>
      <c r="I1315" s="24">
        <v>0</v>
      </c>
      <c r="J1315" s="27"/>
    </row>
    <row r="1316" spans="1:10">
      <c r="A1316" s="24">
        <v>201906</v>
      </c>
      <c r="B1316" s="24">
        <v>453</v>
      </c>
      <c r="C1316" s="24">
        <v>13039700587</v>
      </c>
      <c r="D1316" s="24">
        <v>9815082071689710</v>
      </c>
      <c r="E1316" s="24">
        <v>99</v>
      </c>
      <c r="F1316" s="24">
        <v>53390</v>
      </c>
      <c r="G1316" s="24">
        <v>99970015</v>
      </c>
      <c r="H1316" s="24" t="s">
        <v>391</v>
      </c>
      <c r="I1316" s="24">
        <v>0</v>
      </c>
      <c r="J1316" s="27"/>
    </row>
    <row r="1317" spans="1:10">
      <c r="A1317" s="24">
        <v>201906</v>
      </c>
      <c r="B1317" s="24">
        <v>453</v>
      </c>
      <c r="C1317" s="24">
        <v>13114536307</v>
      </c>
      <c r="D1317" s="24">
        <v>9818041608460560</v>
      </c>
      <c r="E1317" s="24">
        <v>99</v>
      </c>
      <c r="F1317" s="24">
        <v>53390</v>
      </c>
      <c r="G1317" s="24">
        <v>99970015</v>
      </c>
      <c r="H1317" s="24" t="s">
        <v>391</v>
      </c>
      <c r="I1317" s="24">
        <v>0</v>
      </c>
      <c r="J1317" s="27"/>
    </row>
    <row r="1318" spans="1:10">
      <c r="A1318" s="24">
        <v>201906</v>
      </c>
      <c r="B1318" s="24">
        <v>453</v>
      </c>
      <c r="C1318" s="24">
        <v>13115536055</v>
      </c>
      <c r="D1318" s="24">
        <v>9817112705162280</v>
      </c>
      <c r="E1318" s="24">
        <v>99</v>
      </c>
      <c r="F1318" s="24">
        <v>53390</v>
      </c>
      <c r="G1318" s="24">
        <v>99970014</v>
      </c>
      <c r="H1318" s="24" t="s">
        <v>391</v>
      </c>
      <c r="I1318" s="24">
        <v>0</v>
      </c>
      <c r="J1318" s="27"/>
    </row>
    <row r="1319" spans="1:10">
      <c r="A1319" s="24">
        <v>201906</v>
      </c>
      <c r="B1319" s="24">
        <v>453</v>
      </c>
      <c r="C1319" s="24">
        <v>13039700587</v>
      </c>
      <c r="D1319" s="24">
        <v>9815082071689710</v>
      </c>
      <c r="E1319" s="24">
        <v>99</v>
      </c>
      <c r="F1319" s="24">
        <v>53390</v>
      </c>
      <c r="G1319" s="24">
        <v>99970014</v>
      </c>
      <c r="H1319" s="24" t="s">
        <v>391</v>
      </c>
      <c r="I1319" s="24">
        <v>0</v>
      </c>
      <c r="J1319" s="27"/>
    </row>
    <row r="1320" spans="1:10">
      <c r="A1320" s="24">
        <v>201906</v>
      </c>
      <c r="B1320" s="24">
        <v>453</v>
      </c>
      <c r="C1320" s="24">
        <v>13154537508</v>
      </c>
      <c r="D1320" s="24">
        <v>9817073100872290</v>
      </c>
      <c r="E1320" s="24">
        <v>99</v>
      </c>
      <c r="F1320" s="24">
        <v>53390</v>
      </c>
      <c r="G1320" s="24">
        <v>99970014</v>
      </c>
      <c r="H1320" s="24" t="s">
        <v>391</v>
      </c>
      <c r="I1320" s="24">
        <v>0</v>
      </c>
      <c r="J1320" s="27"/>
    </row>
    <row r="1321" spans="1:10">
      <c r="A1321" s="24">
        <v>201906</v>
      </c>
      <c r="B1321" s="24">
        <v>464</v>
      </c>
      <c r="C1321" s="24">
        <v>15645570168</v>
      </c>
      <c r="D1321" s="24">
        <v>9815120875435580</v>
      </c>
      <c r="E1321" s="24">
        <v>99</v>
      </c>
      <c r="F1321" s="24">
        <v>53390</v>
      </c>
      <c r="G1321" s="24">
        <v>99970015</v>
      </c>
      <c r="H1321" s="24" t="s">
        <v>391</v>
      </c>
      <c r="I1321" s="24">
        <v>0</v>
      </c>
      <c r="J1321" s="27"/>
    </row>
    <row r="1322" spans="1:10">
      <c r="A1322" s="24">
        <v>201906</v>
      </c>
      <c r="B1322" s="24">
        <v>464</v>
      </c>
      <c r="C1322" s="24">
        <v>13263569004</v>
      </c>
      <c r="D1322" s="24">
        <v>9819011712101200</v>
      </c>
      <c r="E1322" s="24">
        <v>99</v>
      </c>
      <c r="F1322" s="24">
        <v>53390</v>
      </c>
      <c r="G1322" s="24">
        <v>99970015</v>
      </c>
      <c r="H1322" s="24" t="s">
        <v>391</v>
      </c>
      <c r="I1322" s="24">
        <v>0</v>
      </c>
      <c r="J1322" s="27"/>
    </row>
    <row r="1323" spans="1:10">
      <c r="A1323" s="24">
        <v>201906</v>
      </c>
      <c r="B1323" s="24">
        <v>464</v>
      </c>
      <c r="C1323" s="24">
        <v>13263569004</v>
      </c>
      <c r="D1323" s="24">
        <v>9819011712101200</v>
      </c>
      <c r="E1323" s="24">
        <v>99</v>
      </c>
      <c r="F1323" s="24">
        <v>53390</v>
      </c>
      <c r="G1323" s="24">
        <v>99970014</v>
      </c>
      <c r="H1323" s="24" t="s">
        <v>391</v>
      </c>
      <c r="I1323" s="24">
        <v>0</v>
      </c>
      <c r="J1323" s="27"/>
    </row>
    <row r="1324" spans="1:10">
      <c r="A1324" s="24">
        <v>201906</v>
      </c>
      <c r="B1324" s="24">
        <v>464</v>
      </c>
      <c r="C1324" s="24">
        <v>15645570168</v>
      </c>
      <c r="D1324" s="24">
        <v>9815120875435580</v>
      </c>
      <c r="E1324" s="24">
        <v>99</v>
      </c>
      <c r="F1324" s="24">
        <v>53390</v>
      </c>
      <c r="G1324" s="24">
        <v>99970014</v>
      </c>
      <c r="H1324" s="24" t="s">
        <v>391</v>
      </c>
      <c r="I1324" s="24">
        <v>0</v>
      </c>
      <c r="J1324" s="27"/>
    </row>
    <row r="1325" spans="1:10">
      <c r="A1325" s="24">
        <v>201906</v>
      </c>
      <c r="B1325" s="24">
        <v>456</v>
      </c>
      <c r="C1325" s="24">
        <v>15504567856</v>
      </c>
      <c r="D1325" s="24">
        <v>9818080209665110</v>
      </c>
      <c r="E1325" s="24">
        <v>99</v>
      </c>
      <c r="F1325" s="24">
        <v>53390</v>
      </c>
      <c r="G1325" s="24">
        <v>99970015</v>
      </c>
      <c r="H1325" s="24" t="s">
        <v>391</v>
      </c>
      <c r="I1325" s="24">
        <v>0</v>
      </c>
      <c r="J1325" s="27"/>
    </row>
    <row r="1326" spans="1:10">
      <c r="A1326" s="24">
        <v>201906</v>
      </c>
      <c r="B1326" s="24">
        <v>456</v>
      </c>
      <c r="C1326" s="24">
        <v>13214668068</v>
      </c>
      <c r="D1326" s="24">
        <v>9815120975450940</v>
      </c>
      <c r="E1326" s="24">
        <v>99</v>
      </c>
      <c r="F1326" s="24">
        <v>53390</v>
      </c>
      <c r="G1326" s="24">
        <v>99970014</v>
      </c>
      <c r="H1326" s="24" t="s">
        <v>391</v>
      </c>
      <c r="I1326" s="24">
        <v>0</v>
      </c>
      <c r="J1326" s="27"/>
    </row>
    <row r="1327" spans="1:10">
      <c r="A1327" s="24">
        <v>201906</v>
      </c>
      <c r="B1327" s="24">
        <v>456</v>
      </c>
      <c r="C1327" s="24">
        <v>13214668068</v>
      </c>
      <c r="D1327" s="24">
        <v>9815120975450940</v>
      </c>
      <c r="E1327" s="24">
        <v>99</v>
      </c>
      <c r="F1327" s="24">
        <v>53390</v>
      </c>
      <c r="G1327" s="24">
        <v>99970015</v>
      </c>
      <c r="H1327" s="24" t="s">
        <v>391</v>
      </c>
      <c r="I1327" s="24">
        <v>0</v>
      </c>
      <c r="J1327" s="27"/>
    </row>
    <row r="1328" spans="1:10">
      <c r="A1328" s="24">
        <v>201906</v>
      </c>
      <c r="B1328" s="24">
        <v>456</v>
      </c>
      <c r="C1328" s="24">
        <v>13124560757</v>
      </c>
      <c r="D1328" s="24">
        <v>9816062281952890</v>
      </c>
      <c r="E1328" s="24">
        <v>99</v>
      </c>
      <c r="F1328" s="24">
        <v>53390</v>
      </c>
      <c r="G1328" s="24">
        <v>99970014</v>
      </c>
      <c r="H1328" s="24" t="s">
        <v>391</v>
      </c>
      <c r="I1328" s="24">
        <v>0</v>
      </c>
      <c r="J1328" s="27"/>
    </row>
    <row r="1329" spans="1:10">
      <c r="A1329" s="24">
        <v>201906</v>
      </c>
      <c r="B1329" s="24">
        <v>456</v>
      </c>
      <c r="C1329" s="24">
        <v>13124560757</v>
      </c>
      <c r="D1329" s="24">
        <v>9816062281952890</v>
      </c>
      <c r="E1329" s="24">
        <v>99</v>
      </c>
      <c r="F1329" s="24">
        <v>53390</v>
      </c>
      <c r="G1329" s="24">
        <v>99970015</v>
      </c>
      <c r="H1329" s="24" t="s">
        <v>391</v>
      </c>
      <c r="I1329" s="24">
        <v>0</v>
      </c>
      <c r="J1329" s="27"/>
    </row>
    <row r="1330" spans="1:10">
      <c r="A1330" s="24">
        <v>201906</v>
      </c>
      <c r="B1330" s="24">
        <v>456</v>
      </c>
      <c r="C1330" s="24">
        <v>15504567856</v>
      </c>
      <c r="D1330" s="24">
        <v>9818080209665110</v>
      </c>
      <c r="E1330" s="24">
        <v>99</v>
      </c>
      <c r="F1330" s="24">
        <v>53390</v>
      </c>
      <c r="G1330" s="24">
        <v>99970014</v>
      </c>
      <c r="H1330" s="24" t="s">
        <v>391</v>
      </c>
      <c r="I1330" s="24">
        <v>0</v>
      </c>
      <c r="J1330" s="27"/>
    </row>
    <row r="1331" spans="1:10">
      <c r="A1331" s="24">
        <v>201906</v>
      </c>
      <c r="B1331" s="24">
        <v>457</v>
      </c>
      <c r="C1331" s="24">
        <v>13039910121</v>
      </c>
      <c r="D1331" s="24">
        <v>9816101786804990</v>
      </c>
      <c r="E1331" s="24">
        <v>99</v>
      </c>
      <c r="F1331" s="24">
        <v>53390</v>
      </c>
      <c r="G1331" s="24">
        <v>99970015</v>
      </c>
      <c r="H1331" s="24" t="s">
        <v>391</v>
      </c>
      <c r="I1331" s="24">
        <v>0</v>
      </c>
      <c r="J1331" s="27"/>
    </row>
    <row r="1332" spans="1:10">
      <c r="A1332" s="24">
        <v>201906</v>
      </c>
      <c r="B1332" s="24">
        <v>457</v>
      </c>
      <c r="C1332" s="24">
        <v>13039910121</v>
      </c>
      <c r="D1332" s="24">
        <v>9816101786804990</v>
      </c>
      <c r="E1332" s="24">
        <v>99</v>
      </c>
      <c r="F1332" s="24">
        <v>53390</v>
      </c>
      <c r="G1332" s="24">
        <v>99970014</v>
      </c>
      <c r="H1332" s="24" t="s">
        <v>391</v>
      </c>
      <c r="I1332" s="24">
        <v>0</v>
      </c>
      <c r="J1332" s="27"/>
    </row>
    <row r="1333" spans="1:10">
      <c r="A1333" s="24">
        <v>201906</v>
      </c>
      <c r="B1333" s="24">
        <v>452</v>
      </c>
      <c r="C1333" s="24">
        <v>13114620185</v>
      </c>
      <c r="D1333" s="24">
        <v>9817111404811380</v>
      </c>
      <c r="E1333" s="24">
        <v>99</v>
      </c>
      <c r="F1333" s="24">
        <v>53390</v>
      </c>
      <c r="G1333" s="24">
        <v>99970015</v>
      </c>
      <c r="H1333" s="24" t="s">
        <v>391</v>
      </c>
      <c r="I1333" s="24">
        <v>0</v>
      </c>
      <c r="J1333" s="27"/>
    </row>
    <row r="1334" spans="1:10">
      <c r="A1334" s="24">
        <v>201906</v>
      </c>
      <c r="B1334" s="24">
        <v>452</v>
      </c>
      <c r="C1334" s="24">
        <v>13206510697</v>
      </c>
      <c r="D1334" s="24">
        <v>9819062414613770</v>
      </c>
      <c r="E1334" s="24">
        <v>99</v>
      </c>
      <c r="F1334" s="24">
        <v>53390</v>
      </c>
      <c r="G1334" s="24">
        <v>99970014</v>
      </c>
      <c r="H1334" s="24" t="s">
        <v>391</v>
      </c>
      <c r="I1334" s="24">
        <v>0</v>
      </c>
      <c r="J1334" s="27"/>
    </row>
    <row r="1335" spans="1:10">
      <c r="A1335" s="24">
        <v>201906</v>
      </c>
      <c r="B1335" s="24">
        <v>452</v>
      </c>
      <c r="C1335" s="24">
        <v>13089740575</v>
      </c>
      <c r="D1335" s="24">
        <v>9816050980206980</v>
      </c>
      <c r="E1335" s="24">
        <v>99</v>
      </c>
      <c r="F1335" s="24">
        <v>53390</v>
      </c>
      <c r="G1335" s="24">
        <v>99970014</v>
      </c>
      <c r="H1335" s="24" t="s">
        <v>391</v>
      </c>
      <c r="I1335" s="24">
        <v>0</v>
      </c>
      <c r="J1335" s="27"/>
    </row>
    <row r="1336" spans="1:10">
      <c r="A1336" s="24">
        <v>201906</v>
      </c>
      <c r="B1336" s="24">
        <v>452</v>
      </c>
      <c r="C1336" s="24">
        <v>13100920367</v>
      </c>
      <c r="D1336" s="24">
        <v>9817101203658730</v>
      </c>
      <c r="E1336" s="24">
        <v>99</v>
      </c>
      <c r="F1336" s="24">
        <v>53390</v>
      </c>
      <c r="G1336" s="24">
        <v>99970014</v>
      </c>
      <c r="H1336" s="24" t="s">
        <v>391</v>
      </c>
      <c r="I1336" s="24">
        <v>0</v>
      </c>
      <c r="J1336" s="27"/>
    </row>
    <row r="1337" spans="1:10">
      <c r="A1337" s="24">
        <v>201906</v>
      </c>
      <c r="B1337" s="24">
        <v>452</v>
      </c>
      <c r="C1337" s="24">
        <v>13069970854</v>
      </c>
      <c r="D1337" s="24">
        <v>9816080983575180</v>
      </c>
      <c r="E1337" s="24">
        <v>99</v>
      </c>
      <c r="F1337" s="24">
        <v>53390</v>
      </c>
      <c r="G1337" s="24">
        <v>99970015</v>
      </c>
      <c r="H1337" s="24" t="s">
        <v>391</v>
      </c>
      <c r="I1337" s="24">
        <v>0</v>
      </c>
      <c r="J1337" s="27"/>
    </row>
    <row r="1338" spans="1:10">
      <c r="A1338" s="24">
        <v>201906</v>
      </c>
      <c r="B1338" s="24">
        <v>452</v>
      </c>
      <c r="C1338" s="24">
        <v>13089740575</v>
      </c>
      <c r="D1338" s="24">
        <v>9816050980206980</v>
      </c>
      <c r="E1338" s="24">
        <v>99</v>
      </c>
      <c r="F1338" s="24">
        <v>53390</v>
      </c>
      <c r="G1338" s="24">
        <v>99970015</v>
      </c>
      <c r="H1338" s="24" t="s">
        <v>391</v>
      </c>
      <c r="I1338" s="24">
        <v>0</v>
      </c>
      <c r="J1338" s="27"/>
    </row>
    <row r="1339" spans="1:10">
      <c r="A1339" s="24">
        <v>201906</v>
      </c>
      <c r="B1339" s="24">
        <v>452</v>
      </c>
      <c r="C1339" s="24">
        <v>13069975019</v>
      </c>
      <c r="D1339" s="24">
        <v>9817110104403400</v>
      </c>
      <c r="E1339" s="24">
        <v>99</v>
      </c>
      <c r="F1339" s="24">
        <v>53390</v>
      </c>
      <c r="G1339" s="24">
        <v>99970014</v>
      </c>
      <c r="H1339" s="24" t="s">
        <v>391</v>
      </c>
      <c r="I1339" s="24">
        <v>0</v>
      </c>
      <c r="J1339" s="27"/>
    </row>
    <row r="1340" spans="1:10">
      <c r="A1340" s="24">
        <v>201906</v>
      </c>
      <c r="B1340" s="24">
        <v>452</v>
      </c>
      <c r="C1340" s="24">
        <v>13206510697</v>
      </c>
      <c r="D1340" s="24">
        <v>9819062414613770</v>
      </c>
      <c r="E1340" s="24">
        <v>99</v>
      </c>
      <c r="F1340" s="24">
        <v>53390</v>
      </c>
      <c r="G1340" s="24">
        <v>99970015</v>
      </c>
      <c r="H1340" s="24" t="s">
        <v>391</v>
      </c>
      <c r="I1340" s="24">
        <v>0</v>
      </c>
      <c r="J1340" s="27"/>
    </row>
    <row r="1341" spans="1:10">
      <c r="A1341" s="24">
        <v>201906</v>
      </c>
      <c r="B1341" s="24">
        <v>452</v>
      </c>
      <c r="C1341" s="24">
        <v>13100920367</v>
      </c>
      <c r="D1341" s="24">
        <v>9817101203658730</v>
      </c>
      <c r="E1341" s="24">
        <v>99</v>
      </c>
      <c r="F1341" s="24">
        <v>53390</v>
      </c>
      <c r="G1341" s="24">
        <v>99970015</v>
      </c>
      <c r="H1341" s="24" t="s">
        <v>391</v>
      </c>
      <c r="I1341" s="24">
        <v>0</v>
      </c>
      <c r="J1341" s="27"/>
    </row>
    <row r="1342" spans="1:10">
      <c r="A1342" s="24">
        <v>201906</v>
      </c>
      <c r="B1342" s="24">
        <v>452</v>
      </c>
      <c r="C1342" s="24">
        <v>13114620185</v>
      </c>
      <c r="D1342" s="24">
        <v>9817111404811380</v>
      </c>
      <c r="E1342" s="24">
        <v>99</v>
      </c>
      <c r="F1342" s="24">
        <v>53390</v>
      </c>
      <c r="G1342" s="24">
        <v>99970014</v>
      </c>
      <c r="H1342" s="24" t="s">
        <v>391</v>
      </c>
      <c r="I1342" s="24">
        <v>0</v>
      </c>
      <c r="J1342" s="27"/>
    </row>
    <row r="1343" spans="1:10">
      <c r="A1343" s="24">
        <v>201906</v>
      </c>
      <c r="B1343" s="24">
        <v>452</v>
      </c>
      <c r="C1343" s="24">
        <v>13069975019</v>
      </c>
      <c r="D1343" s="24">
        <v>9817110104403400</v>
      </c>
      <c r="E1343" s="24">
        <v>99</v>
      </c>
      <c r="F1343" s="24">
        <v>53390</v>
      </c>
      <c r="G1343" s="24">
        <v>99970015</v>
      </c>
      <c r="H1343" s="24" t="s">
        <v>391</v>
      </c>
      <c r="I1343" s="24">
        <v>0</v>
      </c>
      <c r="J1343" s="27"/>
    </row>
    <row r="1344" spans="1:10">
      <c r="A1344" s="24">
        <v>201906</v>
      </c>
      <c r="B1344" s="24">
        <v>454</v>
      </c>
      <c r="C1344" s="24">
        <v>15663020339</v>
      </c>
      <c r="D1344" s="24">
        <v>9818121811517530</v>
      </c>
      <c r="E1344" s="24">
        <v>99</v>
      </c>
      <c r="F1344" s="24">
        <v>53390</v>
      </c>
      <c r="G1344" s="24">
        <v>99970014</v>
      </c>
      <c r="H1344" s="24" t="s">
        <v>391</v>
      </c>
      <c r="I1344" s="24">
        <v>0</v>
      </c>
      <c r="J1344" s="27"/>
    </row>
    <row r="1345" spans="1:10">
      <c r="A1345" s="24">
        <v>201906</v>
      </c>
      <c r="B1345" s="24">
        <v>454</v>
      </c>
      <c r="C1345" s="24">
        <v>15663020339</v>
      </c>
      <c r="D1345" s="24">
        <v>9818121811517530</v>
      </c>
      <c r="E1345" s="24">
        <v>99</v>
      </c>
      <c r="F1345" s="24">
        <v>53390</v>
      </c>
      <c r="G1345" s="24">
        <v>99970015</v>
      </c>
      <c r="H1345" s="24" t="s">
        <v>391</v>
      </c>
      <c r="I1345" s="24">
        <v>0</v>
      </c>
      <c r="J1345" s="27"/>
    </row>
    <row r="1346" spans="1:10">
      <c r="A1346" s="24">
        <v>201906</v>
      </c>
      <c r="B1346" s="24">
        <v>454</v>
      </c>
      <c r="C1346" s="24">
        <v>15545426286</v>
      </c>
      <c r="D1346" s="24">
        <v>9818102910710300</v>
      </c>
      <c r="E1346" s="24">
        <v>99</v>
      </c>
      <c r="F1346" s="24">
        <v>53390</v>
      </c>
      <c r="G1346" s="24">
        <v>99970014</v>
      </c>
      <c r="H1346" s="24" t="s">
        <v>391</v>
      </c>
      <c r="I1346" s="24">
        <v>0</v>
      </c>
      <c r="J1346" s="27"/>
    </row>
    <row r="1347" spans="1:10">
      <c r="A1347" s="24">
        <v>201906</v>
      </c>
      <c r="B1347" s="24">
        <v>454</v>
      </c>
      <c r="C1347" s="24">
        <v>15545426286</v>
      </c>
      <c r="D1347" s="24">
        <v>9818102910710300</v>
      </c>
      <c r="E1347" s="24">
        <v>99</v>
      </c>
      <c r="F1347" s="24">
        <v>53390</v>
      </c>
      <c r="G1347" s="24">
        <v>99970015</v>
      </c>
      <c r="H1347" s="24" t="s">
        <v>391</v>
      </c>
      <c r="I1347" s="24">
        <v>0</v>
      </c>
      <c r="J1347" s="27"/>
    </row>
    <row r="1348" spans="1:10">
      <c r="A1348" s="24">
        <v>201906</v>
      </c>
      <c r="B1348" s="24">
        <v>454</v>
      </c>
      <c r="C1348" s="24">
        <v>15545755306</v>
      </c>
      <c r="D1348" s="24">
        <v>9819061814519300</v>
      </c>
      <c r="E1348" s="24">
        <v>99</v>
      </c>
      <c r="F1348" s="24">
        <v>53390</v>
      </c>
      <c r="G1348" s="24">
        <v>99970015</v>
      </c>
      <c r="H1348" s="24" t="s">
        <v>391</v>
      </c>
      <c r="I1348" s="24">
        <v>0</v>
      </c>
      <c r="J1348" s="27"/>
    </row>
    <row r="1349" spans="1:10">
      <c r="A1349" s="24">
        <v>201906</v>
      </c>
      <c r="B1349" s="24">
        <v>454</v>
      </c>
      <c r="C1349" s="24">
        <v>13045419356</v>
      </c>
      <c r="D1349" s="24">
        <v>9818120611318680</v>
      </c>
      <c r="E1349" s="24">
        <v>99</v>
      </c>
      <c r="F1349" s="24">
        <v>53390</v>
      </c>
      <c r="G1349" s="24">
        <v>99970015</v>
      </c>
      <c r="H1349" s="24" t="s">
        <v>391</v>
      </c>
      <c r="I1349" s="24">
        <v>0</v>
      </c>
      <c r="J1349" s="27"/>
    </row>
    <row r="1350" spans="1:10">
      <c r="A1350" s="24">
        <v>201906</v>
      </c>
      <c r="B1350" s="24">
        <v>454</v>
      </c>
      <c r="C1350" s="24">
        <v>15545755306</v>
      </c>
      <c r="D1350" s="24">
        <v>9819061814519300</v>
      </c>
      <c r="E1350" s="24">
        <v>99</v>
      </c>
      <c r="F1350" s="24">
        <v>53390</v>
      </c>
      <c r="G1350" s="24">
        <v>99970014</v>
      </c>
      <c r="H1350" s="24" t="s">
        <v>391</v>
      </c>
      <c r="I1350" s="24">
        <v>0</v>
      </c>
      <c r="J1350" s="27"/>
    </row>
    <row r="1351" spans="1:10">
      <c r="A1351" s="24">
        <v>201906</v>
      </c>
      <c r="B1351" s="24">
        <v>454</v>
      </c>
      <c r="C1351" s="24">
        <v>13045419356</v>
      </c>
      <c r="D1351" s="24">
        <v>9818120611318680</v>
      </c>
      <c r="E1351" s="24">
        <v>99</v>
      </c>
      <c r="F1351" s="24">
        <v>53390</v>
      </c>
      <c r="G1351" s="24">
        <v>99970014</v>
      </c>
      <c r="H1351" s="24" t="s">
        <v>391</v>
      </c>
      <c r="I1351" s="24">
        <v>0</v>
      </c>
      <c r="J1351" s="27"/>
    </row>
    <row r="1352" spans="1:10">
      <c r="A1352" s="24">
        <v>201906</v>
      </c>
      <c r="B1352" s="24">
        <v>459</v>
      </c>
      <c r="C1352" s="24">
        <v>13039826317</v>
      </c>
      <c r="D1352" s="24">
        <v>9815102773691000</v>
      </c>
      <c r="E1352" s="24">
        <v>99</v>
      </c>
      <c r="F1352" s="24">
        <v>53390</v>
      </c>
      <c r="G1352" s="24">
        <v>99970015</v>
      </c>
      <c r="H1352" s="24" t="s">
        <v>391</v>
      </c>
      <c r="I1352" s="24">
        <v>0</v>
      </c>
      <c r="J1352" s="27"/>
    </row>
    <row r="1353" spans="1:10">
      <c r="A1353" s="24">
        <v>201906</v>
      </c>
      <c r="B1353" s="24">
        <v>459</v>
      </c>
      <c r="C1353" s="24">
        <v>15604597753</v>
      </c>
      <c r="D1353" s="24">
        <v>9819052314102080</v>
      </c>
      <c r="E1353" s="24">
        <v>99</v>
      </c>
      <c r="F1353" s="24">
        <v>53390</v>
      </c>
      <c r="G1353" s="24">
        <v>99970015</v>
      </c>
      <c r="H1353" s="24" t="s">
        <v>391</v>
      </c>
      <c r="I1353" s="24">
        <v>0</v>
      </c>
      <c r="J1353" s="27"/>
    </row>
    <row r="1354" spans="1:10">
      <c r="A1354" s="24">
        <v>201906</v>
      </c>
      <c r="B1354" s="24">
        <v>459</v>
      </c>
      <c r="C1354" s="24">
        <v>18644020869</v>
      </c>
      <c r="D1354" s="24">
        <v>9815101373262960</v>
      </c>
      <c r="E1354" s="24">
        <v>99</v>
      </c>
      <c r="F1354" s="24">
        <v>53390</v>
      </c>
      <c r="G1354" s="24">
        <v>99970014</v>
      </c>
      <c r="H1354" s="24" t="s">
        <v>391</v>
      </c>
      <c r="I1354" s="24">
        <v>0</v>
      </c>
      <c r="J1354" s="27"/>
    </row>
    <row r="1355" spans="1:10">
      <c r="A1355" s="24">
        <v>201906</v>
      </c>
      <c r="B1355" s="24">
        <v>459</v>
      </c>
      <c r="C1355" s="24">
        <v>18603679568</v>
      </c>
      <c r="D1355" s="24">
        <v>9815061169665820</v>
      </c>
      <c r="E1355" s="24">
        <v>99</v>
      </c>
      <c r="F1355" s="24">
        <v>53390</v>
      </c>
      <c r="G1355" s="24">
        <v>99970015</v>
      </c>
      <c r="H1355" s="24" t="s">
        <v>391</v>
      </c>
      <c r="I1355" s="24">
        <v>0</v>
      </c>
      <c r="J1355" s="27"/>
    </row>
    <row r="1356" spans="1:10">
      <c r="A1356" s="24">
        <v>201906</v>
      </c>
      <c r="B1356" s="24">
        <v>459</v>
      </c>
      <c r="C1356" s="24">
        <v>13019085503</v>
      </c>
      <c r="D1356" s="24">
        <v>9815102773696610</v>
      </c>
      <c r="E1356" s="24">
        <v>99</v>
      </c>
      <c r="F1356" s="24">
        <v>53390</v>
      </c>
      <c r="G1356" s="24">
        <v>99970014</v>
      </c>
      <c r="H1356" s="24" t="s">
        <v>391</v>
      </c>
      <c r="I1356" s="24">
        <v>0</v>
      </c>
      <c r="J1356" s="27"/>
    </row>
    <row r="1357" spans="1:10">
      <c r="A1357" s="24">
        <v>201906</v>
      </c>
      <c r="B1357" s="24">
        <v>459</v>
      </c>
      <c r="C1357" s="24">
        <v>13039826317</v>
      </c>
      <c r="D1357" s="24">
        <v>9815102773691000</v>
      </c>
      <c r="E1357" s="24">
        <v>99</v>
      </c>
      <c r="F1357" s="24">
        <v>53390</v>
      </c>
      <c r="G1357" s="24">
        <v>99970014</v>
      </c>
      <c r="H1357" s="24" t="s">
        <v>391</v>
      </c>
      <c r="I1357" s="24">
        <v>0</v>
      </c>
      <c r="J1357" s="27"/>
    </row>
    <row r="1358" spans="1:10">
      <c r="A1358" s="24">
        <v>201906</v>
      </c>
      <c r="B1358" s="24">
        <v>459</v>
      </c>
      <c r="C1358" s="24">
        <v>13298771513</v>
      </c>
      <c r="D1358" s="24">
        <v>9817051997964000</v>
      </c>
      <c r="E1358" s="24">
        <v>99</v>
      </c>
      <c r="F1358" s="24">
        <v>53390</v>
      </c>
      <c r="G1358" s="24">
        <v>99970015</v>
      </c>
      <c r="H1358" s="24" t="s">
        <v>391</v>
      </c>
      <c r="I1358" s="24">
        <v>0</v>
      </c>
      <c r="J1358" s="27"/>
    </row>
    <row r="1359" spans="1:10">
      <c r="A1359" s="24">
        <v>201906</v>
      </c>
      <c r="B1359" s="24">
        <v>459</v>
      </c>
      <c r="C1359" s="24">
        <v>18644020869</v>
      </c>
      <c r="D1359" s="24">
        <v>9815101373262960</v>
      </c>
      <c r="E1359" s="24">
        <v>99</v>
      </c>
      <c r="F1359" s="24">
        <v>53390</v>
      </c>
      <c r="G1359" s="24">
        <v>99970015</v>
      </c>
      <c r="H1359" s="24" t="s">
        <v>391</v>
      </c>
      <c r="I1359" s="24">
        <v>0</v>
      </c>
      <c r="J1359" s="27"/>
    </row>
    <row r="1360" spans="1:10">
      <c r="A1360" s="24">
        <v>201906</v>
      </c>
      <c r="B1360" s="24">
        <v>459</v>
      </c>
      <c r="C1360" s="24">
        <v>16645676836</v>
      </c>
      <c r="D1360" s="24">
        <v>9819061214421980</v>
      </c>
      <c r="E1360" s="24">
        <v>99</v>
      </c>
      <c r="F1360" s="24">
        <v>53390</v>
      </c>
      <c r="G1360" s="24">
        <v>99970015</v>
      </c>
      <c r="H1360" s="24" t="s">
        <v>391</v>
      </c>
      <c r="I1360" s="24">
        <v>0</v>
      </c>
      <c r="J1360" s="27"/>
    </row>
    <row r="1361" spans="1:10">
      <c r="A1361" s="24">
        <v>201906</v>
      </c>
      <c r="B1361" s="24">
        <v>459</v>
      </c>
      <c r="C1361" s="24">
        <v>15604593027</v>
      </c>
      <c r="D1361" s="24">
        <v>9819062514631110</v>
      </c>
      <c r="E1361" s="24">
        <v>99</v>
      </c>
      <c r="F1361" s="24">
        <v>53390</v>
      </c>
      <c r="G1361" s="24">
        <v>99970015</v>
      </c>
      <c r="H1361" s="24" t="s">
        <v>391</v>
      </c>
      <c r="I1361" s="24">
        <v>0</v>
      </c>
      <c r="J1361" s="27"/>
    </row>
    <row r="1362" spans="1:10">
      <c r="A1362" s="24">
        <v>201906</v>
      </c>
      <c r="B1362" s="24">
        <v>459</v>
      </c>
      <c r="C1362" s="24">
        <v>13089069951</v>
      </c>
      <c r="D1362" s="24">
        <v>9818121911530490</v>
      </c>
      <c r="E1362" s="24">
        <v>99</v>
      </c>
      <c r="F1362" s="24">
        <v>53390</v>
      </c>
      <c r="G1362" s="24">
        <v>99970015</v>
      </c>
      <c r="H1362" s="24" t="s">
        <v>391</v>
      </c>
      <c r="I1362" s="24">
        <v>0</v>
      </c>
      <c r="J1362" s="27"/>
    </row>
    <row r="1363" spans="1:10">
      <c r="A1363" s="24">
        <v>201906</v>
      </c>
      <c r="B1363" s="24">
        <v>459</v>
      </c>
      <c r="C1363" s="24">
        <v>13089030281</v>
      </c>
      <c r="D1363" s="24">
        <v>9816090184561740</v>
      </c>
      <c r="E1363" s="24">
        <v>99</v>
      </c>
      <c r="F1363" s="24">
        <v>53390</v>
      </c>
      <c r="G1363" s="24">
        <v>99970014</v>
      </c>
      <c r="H1363" s="24" t="s">
        <v>391</v>
      </c>
      <c r="I1363" s="24">
        <v>0</v>
      </c>
      <c r="J1363" s="27"/>
    </row>
    <row r="1364" spans="1:10">
      <c r="A1364" s="24">
        <v>201906</v>
      </c>
      <c r="B1364" s="24">
        <v>459</v>
      </c>
      <c r="C1364" s="24">
        <v>13089030281</v>
      </c>
      <c r="D1364" s="24">
        <v>9816090184561740</v>
      </c>
      <c r="E1364" s="24">
        <v>99</v>
      </c>
      <c r="F1364" s="24">
        <v>53390</v>
      </c>
      <c r="G1364" s="24">
        <v>99970015</v>
      </c>
      <c r="H1364" s="24" t="s">
        <v>391</v>
      </c>
      <c r="I1364" s="24">
        <v>0</v>
      </c>
      <c r="J1364" s="27"/>
    </row>
    <row r="1365" spans="1:10">
      <c r="A1365" s="24">
        <v>201906</v>
      </c>
      <c r="B1365" s="24">
        <v>459</v>
      </c>
      <c r="C1365" s="24">
        <v>13019085503</v>
      </c>
      <c r="D1365" s="24">
        <v>9815102773696610</v>
      </c>
      <c r="E1365" s="24">
        <v>99</v>
      </c>
      <c r="F1365" s="24">
        <v>53390</v>
      </c>
      <c r="G1365" s="24">
        <v>99970015</v>
      </c>
      <c r="H1365" s="24" t="s">
        <v>391</v>
      </c>
      <c r="I1365" s="24">
        <v>0</v>
      </c>
      <c r="J1365" s="27"/>
    </row>
    <row r="1366" spans="1:10">
      <c r="A1366" s="24">
        <v>201906</v>
      </c>
      <c r="B1366" s="24">
        <v>459</v>
      </c>
      <c r="C1366" s="24">
        <v>16645676836</v>
      </c>
      <c r="D1366" s="24">
        <v>9819061214421980</v>
      </c>
      <c r="E1366" s="24">
        <v>99</v>
      </c>
      <c r="F1366" s="24">
        <v>53390</v>
      </c>
      <c r="G1366" s="24">
        <v>99970014</v>
      </c>
      <c r="H1366" s="24" t="s">
        <v>391</v>
      </c>
      <c r="I1366" s="24">
        <v>0</v>
      </c>
      <c r="J1366" s="27"/>
    </row>
    <row r="1367" spans="1:10">
      <c r="A1367" s="24">
        <v>201906</v>
      </c>
      <c r="B1367" s="24">
        <v>459</v>
      </c>
      <c r="C1367" s="24">
        <v>18603679568</v>
      </c>
      <c r="D1367" s="24">
        <v>9815061169665820</v>
      </c>
      <c r="E1367" s="24">
        <v>99</v>
      </c>
      <c r="F1367" s="24">
        <v>53390</v>
      </c>
      <c r="G1367" s="24">
        <v>99970014</v>
      </c>
      <c r="H1367" s="24" t="s">
        <v>391</v>
      </c>
      <c r="I1367" s="24">
        <v>0</v>
      </c>
      <c r="J1367" s="27"/>
    </row>
    <row r="1368" spans="1:10">
      <c r="A1368" s="24">
        <v>201906</v>
      </c>
      <c r="B1368" s="24">
        <v>459</v>
      </c>
      <c r="C1368" s="24">
        <v>13115590851</v>
      </c>
      <c r="D1368" s="24">
        <v>9819031312965580</v>
      </c>
      <c r="E1368" s="24">
        <v>99</v>
      </c>
      <c r="F1368" s="24">
        <v>53390</v>
      </c>
      <c r="G1368" s="24">
        <v>99970014</v>
      </c>
      <c r="H1368" s="24" t="s">
        <v>391</v>
      </c>
      <c r="I1368" s="24">
        <v>0</v>
      </c>
      <c r="J1368" s="27"/>
    </row>
    <row r="1369" spans="1:10">
      <c r="A1369" s="24">
        <v>201906</v>
      </c>
      <c r="B1369" s="24">
        <v>459</v>
      </c>
      <c r="C1369" s="24">
        <v>13089069951</v>
      </c>
      <c r="D1369" s="24">
        <v>9818121911530490</v>
      </c>
      <c r="E1369" s="24">
        <v>99</v>
      </c>
      <c r="F1369" s="24">
        <v>53390</v>
      </c>
      <c r="G1369" s="24">
        <v>99970014</v>
      </c>
      <c r="H1369" s="24" t="s">
        <v>391</v>
      </c>
      <c r="I1369" s="24">
        <v>0</v>
      </c>
      <c r="J1369" s="27"/>
    </row>
    <row r="1370" spans="1:10">
      <c r="A1370" s="24">
        <v>201906</v>
      </c>
      <c r="B1370" s="24">
        <v>459</v>
      </c>
      <c r="C1370" s="24">
        <v>15604597753</v>
      </c>
      <c r="D1370" s="24">
        <v>9819052314102080</v>
      </c>
      <c r="E1370" s="24">
        <v>99</v>
      </c>
      <c r="F1370" s="24">
        <v>53390</v>
      </c>
      <c r="G1370" s="24">
        <v>99970014</v>
      </c>
      <c r="H1370" s="24" t="s">
        <v>391</v>
      </c>
      <c r="I1370" s="24">
        <v>0</v>
      </c>
      <c r="J1370" s="27"/>
    </row>
    <row r="1371" spans="1:10">
      <c r="A1371" s="24">
        <v>201906</v>
      </c>
      <c r="B1371" s="24">
        <v>455</v>
      </c>
      <c r="C1371" s="24">
        <v>13039953705</v>
      </c>
      <c r="D1371" s="24">
        <v>9816053181124200</v>
      </c>
      <c r="E1371" s="24">
        <v>99</v>
      </c>
      <c r="F1371" s="24">
        <v>53390</v>
      </c>
      <c r="G1371" s="24">
        <v>99970014</v>
      </c>
      <c r="H1371" s="24" t="s">
        <v>391</v>
      </c>
      <c r="I1371" s="24">
        <v>0</v>
      </c>
      <c r="J1371" s="27"/>
    </row>
    <row r="1372" spans="1:10">
      <c r="A1372" s="24">
        <v>201906</v>
      </c>
      <c r="B1372" s="24">
        <v>455</v>
      </c>
      <c r="C1372" s="24">
        <v>15545554134</v>
      </c>
      <c r="D1372" s="24">
        <v>9818112711175600</v>
      </c>
      <c r="E1372" s="24">
        <v>99</v>
      </c>
      <c r="F1372" s="24">
        <v>53390</v>
      </c>
      <c r="G1372" s="24">
        <v>99970014</v>
      </c>
      <c r="H1372" s="24" t="s">
        <v>391</v>
      </c>
      <c r="I1372" s="24">
        <v>0</v>
      </c>
      <c r="J1372" s="27"/>
    </row>
    <row r="1373" spans="1:10">
      <c r="A1373" s="24">
        <v>201906</v>
      </c>
      <c r="B1373" s="24">
        <v>455</v>
      </c>
      <c r="C1373" s="24">
        <v>13039953705</v>
      </c>
      <c r="D1373" s="24">
        <v>9816053181124200</v>
      </c>
      <c r="E1373" s="24">
        <v>99</v>
      </c>
      <c r="F1373" s="24">
        <v>53390</v>
      </c>
      <c r="G1373" s="24">
        <v>99970015</v>
      </c>
      <c r="H1373" s="24" t="s">
        <v>391</v>
      </c>
      <c r="I1373" s="24">
        <v>0</v>
      </c>
      <c r="J1373" s="27"/>
    </row>
    <row r="1374" spans="1:10">
      <c r="A1374" s="24">
        <v>201906</v>
      </c>
      <c r="B1374" s="24">
        <v>455</v>
      </c>
      <c r="C1374" s="24">
        <v>15545554134</v>
      </c>
      <c r="D1374" s="24">
        <v>9818112711175600</v>
      </c>
      <c r="E1374" s="24">
        <v>99</v>
      </c>
      <c r="F1374" s="24">
        <v>53390</v>
      </c>
      <c r="G1374" s="24">
        <v>99970015</v>
      </c>
      <c r="H1374" s="24" t="s">
        <v>391</v>
      </c>
      <c r="I1374" s="24">
        <v>0</v>
      </c>
      <c r="J1374" s="27"/>
    </row>
    <row r="1375" spans="1:10">
      <c r="A1375" s="24">
        <v>201906</v>
      </c>
      <c r="B1375" s="24">
        <v>458</v>
      </c>
      <c r="C1375" s="24">
        <v>13134583975</v>
      </c>
      <c r="D1375" s="24">
        <v>9817070700066350</v>
      </c>
      <c r="E1375" s="24">
        <v>99</v>
      </c>
      <c r="F1375" s="24">
        <v>53390</v>
      </c>
      <c r="G1375" s="24">
        <v>99970014</v>
      </c>
      <c r="H1375" s="24" t="s">
        <v>391</v>
      </c>
      <c r="I1375" s="24">
        <v>0</v>
      </c>
      <c r="J1375" s="27"/>
    </row>
    <row r="1376" spans="1:10">
      <c r="A1376" s="24">
        <v>201906</v>
      </c>
      <c r="B1376" s="24">
        <v>458</v>
      </c>
      <c r="C1376" s="24">
        <v>13204586331</v>
      </c>
      <c r="D1376" s="24">
        <v>9819032013080250</v>
      </c>
      <c r="E1376" s="24">
        <v>99</v>
      </c>
      <c r="F1376" s="24">
        <v>53390</v>
      </c>
      <c r="G1376" s="24">
        <v>99970015</v>
      </c>
      <c r="H1376" s="24" t="s">
        <v>391</v>
      </c>
      <c r="I1376" s="24">
        <v>0</v>
      </c>
      <c r="J1376" s="27"/>
    </row>
    <row r="1377" spans="1:10">
      <c r="A1377" s="24">
        <v>201906</v>
      </c>
      <c r="B1377" s="24">
        <v>458</v>
      </c>
      <c r="C1377" s="24">
        <v>13204580405</v>
      </c>
      <c r="D1377" s="24">
        <v>9818102610666770</v>
      </c>
      <c r="E1377" s="24">
        <v>99</v>
      </c>
      <c r="F1377" s="24">
        <v>53390</v>
      </c>
      <c r="G1377" s="24">
        <v>99970014</v>
      </c>
      <c r="H1377" s="24" t="s">
        <v>391</v>
      </c>
      <c r="I1377" s="24">
        <v>0</v>
      </c>
      <c r="J1377" s="27"/>
    </row>
    <row r="1378" spans="1:10">
      <c r="A1378" s="24">
        <v>201906</v>
      </c>
      <c r="B1378" s="24">
        <v>458</v>
      </c>
      <c r="C1378" s="24">
        <v>13089625051</v>
      </c>
      <c r="D1378" s="24">
        <v>9816040178686730</v>
      </c>
      <c r="E1378" s="24">
        <v>99</v>
      </c>
      <c r="F1378" s="24">
        <v>53390</v>
      </c>
      <c r="G1378" s="24">
        <v>99970015</v>
      </c>
      <c r="H1378" s="24" t="s">
        <v>391</v>
      </c>
      <c r="I1378" s="24">
        <v>0</v>
      </c>
      <c r="J1378" s="27"/>
    </row>
    <row r="1379" spans="1:10">
      <c r="A1379" s="24">
        <v>201906</v>
      </c>
      <c r="B1379" s="24">
        <v>458</v>
      </c>
      <c r="C1379" s="24">
        <v>13089625051</v>
      </c>
      <c r="D1379" s="24">
        <v>9816040178686730</v>
      </c>
      <c r="E1379" s="24">
        <v>99</v>
      </c>
      <c r="F1379" s="24">
        <v>53390</v>
      </c>
      <c r="G1379" s="24">
        <v>99970014</v>
      </c>
      <c r="H1379" s="24" t="s">
        <v>391</v>
      </c>
      <c r="I1379" s="24">
        <v>0</v>
      </c>
      <c r="J1379" s="27"/>
    </row>
    <row r="1380" spans="1:10">
      <c r="A1380" s="24">
        <v>201906</v>
      </c>
      <c r="B1380" s="24">
        <v>458</v>
      </c>
      <c r="C1380" s="24">
        <v>13204580405</v>
      </c>
      <c r="D1380" s="24">
        <v>9818102610666770</v>
      </c>
      <c r="E1380" s="24">
        <v>99</v>
      </c>
      <c r="F1380" s="24">
        <v>53390</v>
      </c>
      <c r="G1380" s="24">
        <v>99970015</v>
      </c>
      <c r="H1380" s="24" t="s">
        <v>391</v>
      </c>
      <c r="I1380" s="24">
        <v>0</v>
      </c>
      <c r="J1380" s="27"/>
    </row>
    <row r="1381" spans="1:10">
      <c r="A1381" s="24">
        <v>201906</v>
      </c>
      <c r="B1381" s="24">
        <v>458</v>
      </c>
      <c r="C1381" s="24">
        <v>13134583975</v>
      </c>
      <c r="D1381" s="24">
        <v>9817070700066350</v>
      </c>
      <c r="E1381" s="24">
        <v>99</v>
      </c>
      <c r="F1381" s="24">
        <v>53390</v>
      </c>
      <c r="G1381" s="24">
        <v>99970015</v>
      </c>
      <c r="H1381" s="24" t="s">
        <v>391</v>
      </c>
      <c r="I1381" s="24">
        <v>0</v>
      </c>
      <c r="J1381" s="27"/>
    </row>
    <row r="1382" spans="1:10">
      <c r="A1382" s="24">
        <v>201906</v>
      </c>
      <c r="B1382" s="24">
        <v>467</v>
      </c>
      <c r="C1382" s="24">
        <v>13136966202</v>
      </c>
      <c r="D1382" s="24">
        <v>9713072226639910</v>
      </c>
      <c r="E1382" s="24">
        <v>99</v>
      </c>
      <c r="F1382" s="24">
        <v>53390</v>
      </c>
      <c r="G1382" s="24">
        <v>99970015</v>
      </c>
      <c r="H1382" s="24" t="s">
        <v>391</v>
      </c>
      <c r="I1382" s="24">
        <v>0</v>
      </c>
      <c r="J1382" s="27"/>
    </row>
    <row r="1383" spans="1:10">
      <c r="A1383" s="24">
        <v>201906</v>
      </c>
      <c r="B1383" s="24">
        <v>467</v>
      </c>
      <c r="C1383" s="24">
        <v>13136966202</v>
      </c>
      <c r="D1383" s="24">
        <v>9713072226639910</v>
      </c>
      <c r="E1383" s="24">
        <v>99</v>
      </c>
      <c r="F1383" s="24">
        <v>53390</v>
      </c>
      <c r="G1383" s="24">
        <v>99970014</v>
      </c>
      <c r="H1383" s="24" t="s">
        <v>391</v>
      </c>
      <c r="I1383" s="24">
        <v>0</v>
      </c>
      <c r="J1383" s="27"/>
    </row>
    <row r="1384" spans="1:10">
      <c r="A1384" s="24">
        <v>201906</v>
      </c>
      <c r="B1384" s="24">
        <v>451</v>
      </c>
      <c r="C1384" s="24">
        <v>15694519513</v>
      </c>
      <c r="D1384" s="24">
        <v>9816101986860310</v>
      </c>
      <c r="E1384" s="24">
        <v>99</v>
      </c>
      <c r="F1384" s="24">
        <v>53390</v>
      </c>
      <c r="G1384" s="24">
        <v>99970014</v>
      </c>
      <c r="H1384" s="24" t="s">
        <v>391</v>
      </c>
      <c r="I1384" s="24">
        <v>0</v>
      </c>
      <c r="J1384" s="27"/>
    </row>
    <row r="1385" spans="1:10">
      <c r="A1385" s="24">
        <v>201906</v>
      </c>
      <c r="B1385" s="24">
        <v>451</v>
      </c>
      <c r="C1385" s="24">
        <v>13029847190</v>
      </c>
      <c r="D1385" s="24">
        <v>9817070599986310</v>
      </c>
      <c r="E1385" s="24">
        <v>99</v>
      </c>
      <c r="F1385" s="24">
        <v>53390</v>
      </c>
      <c r="G1385" s="24">
        <v>99970014</v>
      </c>
      <c r="H1385" s="24" t="s">
        <v>391</v>
      </c>
      <c r="I1385" s="24">
        <v>0</v>
      </c>
      <c r="J1385" s="27"/>
    </row>
    <row r="1386" spans="1:10">
      <c r="A1386" s="24">
        <v>201906</v>
      </c>
      <c r="B1386" s="24">
        <v>451</v>
      </c>
      <c r="C1386" s="24">
        <v>15546624210</v>
      </c>
      <c r="D1386" s="24">
        <v>9816090684827010</v>
      </c>
      <c r="E1386" s="24">
        <v>99</v>
      </c>
      <c r="F1386" s="24">
        <v>53390</v>
      </c>
      <c r="G1386" s="24">
        <v>99970015</v>
      </c>
      <c r="H1386" s="24" t="s">
        <v>391</v>
      </c>
      <c r="I1386" s="24">
        <v>0</v>
      </c>
      <c r="J1386" s="27"/>
    </row>
    <row r="1387" spans="1:10">
      <c r="A1387" s="24">
        <v>201906</v>
      </c>
      <c r="B1387" s="24">
        <v>451</v>
      </c>
      <c r="C1387" s="24">
        <v>13199520937</v>
      </c>
      <c r="D1387" s="24">
        <v>9817092503157040</v>
      </c>
      <c r="E1387" s="24">
        <v>99</v>
      </c>
      <c r="F1387" s="24">
        <v>53390</v>
      </c>
      <c r="G1387" s="24">
        <v>99970015</v>
      </c>
      <c r="H1387" s="24" t="s">
        <v>391</v>
      </c>
      <c r="I1387" s="24">
        <v>0</v>
      </c>
      <c r="J1387" s="27"/>
    </row>
    <row r="1388" spans="1:10">
      <c r="A1388" s="24">
        <v>201906</v>
      </c>
      <c r="B1388" s="24">
        <v>451</v>
      </c>
      <c r="C1388" s="24">
        <v>15546405596</v>
      </c>
      <c r="D1388" s="24">
        <v>9817032495617800</v>
      </c>
      <c r="E1388" s="24">
        <v>99</v>
      </c>
      <c r="F1388" s="24">
        <v>53390</v>
      </c>
      <c r="G1388" s="24">
        <v>99970014</v>
      </c>
      <c r="H1388" s="24" t="s">
        <v>391</v>
      </c>
      <c r="I1388" s="24">
        <v>0</v>
      </c>
      <c r="J1388" s="27"/>
    </row>
    <row r="1389" spans="1:10">
      <c r="A1389" s="24">
        <v>201906</v>
      </c>
      <c r="B1389" s="24">
        <v>451</v>
      </c>
      <c r="C1389" s="24">
        <v>15561563870</v>
      </c>
      <c r="D1389" s="24">
        <v>9816092685848590</v>
      </c>
      <c r="E1389" s="24">
        <v>99</v>
      </c>
      <c r="F1389" s="24">
        <v>53390</v>
      </c>
      <c r="G1389" s="24">
        <v>99970014</v>
      </c>
      <c r="H1389" s="24" t="s">
        <v>391</v>
      </c>
      <c r="I1389" s="24">
        <v>0</v>
      </c>
      <c r="J1389" s="27"/>
    </row>
    <row r="1390" spans="1:10">
      <c r="A1390" s="24">
        <v>201906</v>
      </c>
      <c r="B1390" s="24">
        <v>451</v>
      </c>
      <c r="C1390" s="24">
        <v>18686782050</v>
      </c>
      <c r="D1390" s="24">
        <v>9816121990669030</v>
      </c>
      <c r="E1390" s="24">
        <v>99</v>
      </c>
      <c r="F1390" s="24">
        <v>53390</v>
      </c>
      <c r="G1390" s="24">
        <v>99970014</v>
      </c>
      <c r="H1390" s="24" t="s">
        <v>391</v>
      </c>
      <c r="I1390" s="24">
        <v>0</v>
      </c>
      <c r="J1390" s="27"/>
    </row>
    <row r="1391" spans="1:10">
      <c r="A1391" s="24">
        <v>201906</v>
      </c>
      <c r="B1391" s="24">
        <v>451</v>
      </c>
      <c r="C1391" s="24">
        <v>15636160874</v>
      </c>
      <c r="D1391" s="24">
        <v>9816061381580380</v>
      </c>
      <c r="E1391" s="24">
        <v>99</v>
      </c>
      <c r="F1391" s="24">
        <v>53390</v>
      </c>
      <c r="G1391" s="24">
        <v>99970014</v>
      </c>
      <c r="H1391" s="24" t="s">
        <v>391</v>
      </c>
      <c r="I1391" s="24">
        <v>0</v>
      </c>
      <c r="J1391" s="27"/>
    </row>
    <row r="1392" spans="1:10">
      <c r="A1392" s="24">
        <v>201906</v>
      </c>
      <c r="B1392" s="24">
        <v>451</v>
      </c>
      <c r="C1392" s="24">
        <v>13100874110</v>
      </c>
      <c r="D1392" s="24">
        <v>100708025110887</v>
      </c>
      <c r="E1392" s="24">
        <v>99</v>
      </c>
      <c r="F1392" s="24">
        <v>53390</v>
      </c>
      <c r="G1392" s="24">
        <v>99970015</v>
      </c>
      <c r="H1392" s="24" t="s">
        <v>391</v>
      </c>
      <c r="I1392" s="24">
        <v>0</v>
      </c>
      <c r="J1392" s="27"/>
    </row>
    <row r="1393" spans="1:10">
      <c r="A1393" s="24">
        <v>201906</v>
      </c>
      <c r="B1393" s="24">
        <v>451</v>
      </c>
      <c r="C1393" s="24">
        <v>13054281568</v>
      </c>
      <c r="D1393" s="24">
        <v>9815112074902200</v>
      </c>
      <c r="E1393" s="24">
        <v>99</v>
      </c>
      <c r="F1393" s="24">
        <v>53390</v>
      </c>
      <c r="G1393" s="24">
        <v>99970014</v>
      </c>
      <c r="H1393" s="24" t="s">
        <v>391</v>
      </c>
      <c r="I1393" s="24">
        <v>0</v>
      </c>
      <c r="J1393" s="27"/>
    </row>
    <row r="1394" spans="1:10">
      <c r="A1394" s="24">
        <v>201906</v>
      </c>
      <c r="B1394" s="24">
        <v>451</v>
      </c>
      <c r="C1394" s="24">
        <v>13029807572</v>
      </c>
      <c r="D1394" s="24">
        <v>9816020377184640</v>
      </c>
      <c r="E1394" s="24">
        <v>99</v>
      </c>
      <c r="F1394" s="24">
        <v>53390</v>
      </c>
      <c r="G1394" s="24">
        <v>99970014</v>
      </c>
      <c r="H1394" s="24" t="s">
        <v>391</v>
      </c>
      <c r="I1394" s="24">
        <v>0</v>
      </c>
      <c r="J1394" s="27"/>
    </row>
    <row r="1395" spans="1:10">
      <c r="A1395" s="24">
        <v>201906</v>
      </c>
      <c r="B1395" s="24">
        <v>451</v>
      </c>
      <c r="C1395" s="24">
        <v>13029847190</v>
      </c>
      <c r="D1395" s="24">
        <v>9817070599986310</v>
      </c>
      <c r="E1395" s="24">
        <v>99</v>
      </c>
      <c r="F1395" s="24">
        <v>53390</v>
      </c>
      <c r="G1395" s="24">
        <v>99970015</v>
      </c>
      <c r="H1395" s="24" t="s">
        <v>391</v>
      </c>
      <c r="I1395" s="24">
        <v>0</v>
      </c>
      <c r="J1395" s="27"/>
    </row>
    <row r="1396" spans="1:10">
      <c r="A1396" s="24">
        <v>201906</v>
      </c>
      <c r="B1396" s="24">
        <v>451</v>
      </c>
      <c r="C1396" s="24">
        <v>15546624210</v>
      </c>
      <c r="D1396" s="24">
        <v>9816090684827010</v>
      </c>
      <c r="E1396" s="24">
        <v>99</v>
      </c>
      <c r="F1396" s="24">
        <v>53390</v>
      </c>
      <c r="G1396" s="24">
        <v>99970014</v>
      </c>
      <c r="H1396" s="24" t="s">
        <v>391</v>
      </c>
      <c r="I1396" s="24">
        <v>0</v>
      </c>
      <c r="J1396" s="27"/>
    </row>
    <row r="1397" spans="1:10">
      <c r="A1397" s="24">
        <v>201906</v>
      </c>
      <c r="B1397" s="24">
        <v>451</v>
      </c>
      <c r="C1397" s="24">
        <v>18503632002</v>
      </c>
      <c r="D1397" s="24">
        <v>9818070609518100</v>
      </c>
      <c r="E1397" s="24">
        <v>99</v>
      </c>
      <c r="F1397" s="24">
        <v>53390</v>
      </c>
      <c r="G1397" s="24">
        <v>99970014</v>
      </c>
      <c r="H1397" s="24" t="s">
        <v>391</v>
      </c>
      <c r="I1397" s="24">
        <v>0</v>
      </c>
      <c r="J1397" s="27"/>
    </row>
    <row r="1398" spans="1:10">
      <c r="A1398" s="24">
        <v>201906</v>
      </c>
      <c r="B1398" s="24">
        <v>451</v>
      </c>
      <c r="C1398" s="24">
        <v>13258679780</v>
      </c>
      <c r="D1398" s="24">
        <v>9818062709427700</v>
      </c>
      <c r="E1398" s="24">
        <v>99</v>
      </c>
      <c r="F1398" s="24">
        <v>53390</v>
      </c>
      <c r="G1398" s="24">
        <v>99970015</v>
      </c>
      <c r="H1398" s="24" t="s">
        <v>391</v>
      </c>
      <c r="I1398" s="24">
        <v>0</v>
      </c>
      <c r="J1398" s="27"/>
    </row>
    <row r="1399" spans="1:10">
      <c r="A1399" s="24">
        <v>201906</v>
      </c>
      <c r="B1399" s="24">
        <v>451</v>
      </c>
      <c r="C1399" s="24">
        <v>15663875317</v>
      </c>
      <c r="D1399" s="24">
        <v>9817042897110620</v>
      </c>
      <c r="E1399" s="24">
        <v>99</v>
      </c>
      <c r="F1399" s="24">
        <v>53390</v>
      </c>
      <c r="G1399" s="24">
        <v>99970014</v>
      </c>
      <c r="H1399" s="24" t="s">
        <v>391</v>
      </c>
      <c r="I1399" s="24">
        <v>0</v>
      </c>
      <c r="J1399" s="27"/>
    </row>
    <row r="1400" spans="1:10">
      <c r="A1400" s="24">
        <v>201906</v>
      </c>
      <c r="B1400" s="24">
        <v>451</v>
      </c>
      <c r="C1400" s="24">
        <v>15663875317</v>
      </c>
      <c r="D1400" s="24">
        <v>9817042897110620</v>
      </c>
      <c r="E1400" s="24">
        <v>99</v>
      </c>
      <c r="F1400" s="24">
        <v>53390</v>
      </c>
      <c r="G1400" s="24">
        <v>99970015</v>
      </c>
      <c r="H1400" s="24" t="s">
        <v>391</v>
      </c>
      <c r="I1400" s="24">
        <v>0</v>
      </c>
      <c r="J1400" s="27"/>
    </row>
    <row r="1401" spans="1:10">
      <c r="A1401" s="24">
        <v>201906</v>
      </c>
      <c r="B1401" s="24">
        <v>451</v>
      </c>
      <c r="C1401" s="24">
        <v>18545160373</v>
      </c>
      <c r="D1401" s="24">
        <v>9819021912613540</v>
      </c>
      <c r="E1401" s="24">
        <v>99</v>
      </c>
      <c r="F1401" s="24">
        <v>53390</v>
      </c>
      <c r="G1401" s="24">
        <v>99970015</v>
      </c>
      <c r="H1401" s="24" t="s">
        <v>391</v>
      </c>
      <c r="I1401" s="24">
        <v>0</v>
      </c>
      <c r="J1401" s="27"/>
    </row>
    <row r="1402" spans="1:10">
      <c r="A1402" s="24">
        <v>201906</v>
      </c>
      <c r="B1402" s="24">
        <v>451</v>
      </c>
      <c r="C1402" s="24">
        <v>18603662037</v>
      </c>
      <c r="D1402" s="24">
        <v>9819021912613610</v>
      </c>
      <c r="E1402" s="24">
        <v>99</v>
      </c>
      <c r="F1402" s="24">
        <v>53390</v>
      </c>
      <c r="G1402" s="24">
        <v>99970015</v>
      </c>
      <c r="H1402" s="24" t="s">
        <v>391</v>
      </c>
      <c r="I1402" s="24">
        <v>0</v>
      </c>
      <c r="J1402" s="27"/>
    </row>
    <row r="1403" spans="1:10">
      <c r="A1403" s="24">
        <v>201906</v>
      </c>
      <c r="B1403" s="24">
        <v>451</v>
      </c>
      <c r="C1403" s="24">
        <v>13199530121</v>
      </c>
      <c r="D1403" s="24">
        <v>9817080901204490</v>
      </c>
      <c r="E1403" s="24">
        <v>99</v>
      </c>
      <c r="F1403" s="24">
        <v>53390</v>
      </c>
      <c r="G1403" s="24">
        <v>99970015</v>
      </c>
      <c r="H1403" s="24" t="s">
        <v>391</v>
      </c>
      <c r="I1403" s="24">
        <v>0</v>
      </c>
      <c r="J1403" s="27"/>
    </row>
    <row r="1404" spans="1:10">
      <c r="A1404" s="24">
        <v>201906</v>
      </c>
      <c r="B1404" s="24">
        <v>451</v>
      </c>
      <c r="C1404" s="24">
        <v>13244650213</v>
      </c>
      <c r="D1404" s="24">
        <v>9819060414295920</v>
      </c>
      <c r="E1404" s="24">
        <v>99</v>
      </c>
      <c r="F1404" s="24">
        <v>53390</v>
      </c>
      <c r="G1404" s="24">
        <v>99970014</v>
      </c>
      <c r="H1404" s="24" t="s">
        <v>391</v>
      </c>
      <c r="I1404" s="24">
        <v>0</v>
      </c>
      <c r="J1404" s="27"/>
    </row>
    <row r="1405" spans="1:10">
      <c r="A1405" s="24">
        <v>201906</v>
      </c>
      <c r="B1405" s="24">
        <v>451</v>
      </c>
      <c r="C1405" s="24">
        <v>18686731760</v>
      </c>
      <c r="D1405" s="24">
        <v>9818120411286670</v>
      </c>
      <c r="E1405" s="24">
        <v>99</v>
      </c>
      <c r="F1405" s="24">
        <v>53390</v>
      </c>
      <c r="G1405" s="24">
        <v>99970015</v>
      </c>
      <c r="H1405" s="24" t="s">
        <v>391</v>
      </c>
      <c r="I1405" s="24">
        <v>0</v>
      </c>
      <c r="J1405" s="27"/>
    </row>
    <row r="1406" spans="1:10">
      <c r="A1406" s="24">
        <v>201906</v>
      </c>
      <c r="B1406" s="24">
        <v>451</v>
      </c>
      <c r="C1406" s="24">
        <v>18545819376</v>
      </c>
      <c r="D1406" s="24">
        <v>9818082109759830</v>
      </c>
      <c r="E1406" s="24">
        <v>99</v>
      </c>
      <c r="F1406" s="24">
        <v>53390</v>
      </c>
      <c r="G1406" s="24">
        <v>99970014</v>
      </c>
      <c r="H1406" s="24" t="s">
        <v>391</v>
      </c>
      <c r="I1406" s="24">
        <v>0</v>
      </c>
      <c r="J1406" s="27"/>
    </row>
    <row r="1407" spans="1:10">
      <c r="A1407" s="24">
        <v>201906</v>
      </c>
      <c r="B1407" s="24">
        <v>451</v>
      </c>
      <c r="C1407" s="24">
        <v>15636160874</v>
      </c>
      <c r="D1407" s="24">
        <v>9816061381580380</v>
      </c>
      <c r="E1407" s="24">
        <v>99</v>
      </c>
      <c r="F1407" s="24">
        <v>53390</v>
      </c>
      <c r="G1407" s="24">
        <v>99970015</v>
      </c>
      <c r="H1407" s="24" t="s">
        <v>391</v>
      </c>
      <c r="I1407" s="24">
        <v>0</v>
      </c>
      <c r="J1407" s="27"/>
    </row>
    <row r="1408" spans="1:10">
      <c r="A1408" s="24">
        <v>201906</v>
      </c>
      <c r="B1408" s="24">
        <v>451</v>
      </c>
      <c r="C1408" s="24">
        <v>18545160373</v>
      </c>
      <c r="D1408" s="24">
        <v>9819021912613540</v>
      </c>
      <c r="E1408" s="24">
        <v>99</v>
      </c>
      <c r="F1408" s="24">
        <v>53390</v>
      </c>
      <c r="G1408" s="24">
        <v>99970014</v>
      </c>
      <c r="H1408" s="24" t="s">
        <v>391</v>
      </c>
      <c r="I1408" s="24">
        <v>0</v>
      </c>
      <c r="J1408" s="27"/>
    </row>
    <row r="1409" spans="1:10">
      <c r="A1409" s="24">
        <v>201906</v>
      </c>
      <c r="B1409" s="24">
        <v>451</v>
      </c>
      <c r="C1409" s="24">
        <v>18603662037</v>
      </c>
      <c r="D1409" s="24">
        <v>9819021912613610</v>
      </c>
      <c r="E1409" s="24">
        <v>99</v>
      </c>
      <c r="F1409" s="24">
        <v>53390</v>
      </c>
      <c r="G1409" s="24">
        <v>99970014</v>
      </c>
      <c r="H1409" s="24" t="s">
        <v>391</v>
      </c>
      <c r="I1409" s="24">
        <v>0</v>
      </c>
      <c r="J1409" s="27"/>
    </row>
    <row r="1410" spans="1:10">
      <c r="A1410" s="24">
        <v>201906</v>
      </c>
      <c r="B1410" s="24">
        <v>451</v>
      </c>
      <c r="C1410" s="24">
        <v>13206571707</v>
      </c>
      <c r="D1410" s="24">
        <v>9817090402324200</v>
      </c>
      <c r="E1410" s="24">
        <v>99</v>
      </c>
      <c r="F1410" s="24">
        <v>53390</v>
      </c>
      <c r="G1410" s="24">
        <v>99970015</v>
      </c>
      <c r="H1410" s="24" t="s">
        <v>391</v>
      </c>
      <c r="I1410" s="24">
        <v>0</v>
      </c>
      <c r="J1410" s="27"/>
    </row>
    <row r="1411" spans="1:10">
      <c r="A1411" s="24">
        <v>201906</v>
      </c>
      <c r="B1411" s="24">
        <v>451</v>
      </c>
      <c r="C1411" s="24">
        <v>16603692212</v>
      </c>
      <c r="D1411" s="24">
        <v>9819052214086440</v>
      </c>
      <c r="E1411" s="24">
        <v>99</v>
      </c>
      <c r="F1411" s="24">
        <v>53390</v>
      </c>
      <c r="G1411" s="24">
        <v>99970014</v>
      </c>
      <c r="H1411" s="24" t="s">
        <v>391</v>
      </c>
      <c r="I1411" s="24">
        <v>0</v>
      </c>
      <c r="J1411" s="27"/>
    </row>
    <row r="1412" spans="1:10">
      <c r="A1412" s="24">
        <v>201906</v>
      </c>
      <c r="B1412" s="24">
        <v>451</v>
      </c>
      <c r="C1412" s="24">
        <v>15546108519</v>
      </c>
      <c r="D1412" s="24">
        <v>9816051780499110</v>
      </c>
      <c r="E1412" s="24">
        <v>99</v>
      </c>
      <c r="F1412" s="24">
        <v>53390</v>
      </c>
      <c r="G1412" s="24">
        <v>99970014</v>
      </c>
      <c r="H1412" s="24" t="s">
        <v>391</v>
      </c>
      <c r="I1412" s="24">
        <v>0</v>
      </c>
      <c r="J1412" s="27"/>
    </row>
    <row r="1413" spans="1:10">
      <c r="A1413" s="24">
        <v>201906</v>
      </c>
      <c r="B1413" s="24">
        <v>451</v>
      </c>
      <c r="C1413" s="24">
        <v>13029726327</v>
      </c>
      <c r="D1413" s="24">
        <v>9816031578020570</v>
      </c>
      <c r="E1413" s="24">
        <v>99</v>
      </c>
      <c r="F1413" s="24">
        <v>53390</v>
      </c>
      <c r="G1413" s="24">
        <v>99970015</v>
      </c>
      <c r="H1413" s="24" t="s">
        <v>391</v>
      </c>
      <c r="I1413" s="24">
        <v>0</v>
      </c>
      <c r="J1413" s="27"/>
    </row>
    <row r="1414" spans="1:10">
      <c r="A1414" s="24">
        <v>201906</v>
      </c>
      <c r="B1414" s="24">
        <v>451</v>
      </c>
      <c r="C1414" s="24">
        <v>13100874110</v>
      </c>
      <c r="D1414" s="24">
        <v>100708025110887</v>
      </c>
      <c r="E1414" s="24">
        <v>99</v>
      </c>
      <c r="F1414" s="24">
        <v>53390</v>
      </c>
      <c r="G1414" s="24">
        <v>99970014</v>
      </c>
      <c r="H1414" s="24" t="s">
        <v>391</v>
      </c>
      <c r="I1414" s="24">
        <v>0</v>
      </c>
      <c r="J1414" s="27"/>
    </row>
    <row r="1415" spans="1:10">
      <c r="A1415" s="24">
        <v>201906</v>
      </c>
      <c r="B1415" s="24">
        <v>451</v>
      </c>
      <c r="C1415" s="24">
        <v>18503650524</v>
      </c>
      <c r="D1415" s="24">
        <v>9817101903852550</v>
      </c>
      <c r="E1415" s="24">
        <v>99</v>
      </c>
      <c r="F1415" s="24">
        <v>53390</v>
      </c>
      <c r="G1415" s="24">
        <v>99970014</v>
      </c>
      <c r="H1415" s="24" t="s">
        <v>391</v>
      </c>
      <c r="I1415" s="24">
        <v>0</v>
      </c>
      <c r="J1415" s="27"/>
    </row>
    <row r="1416" spans="1:10">
      <c r="A1416" s="24">
        <v>201906</v>
      </c>
      <c r="B1416" s="24">
        <v>451</v>
      </c>
      <c r="C1416" s="24">
        <v>18503650524</v>
      </c>
      <c r="D1416" s="24">
        <v>9817101903852550</v>
      </c>
      <c r="E1416" s="24">
        <v>99</v>
      </c>
      <c r="F1416" s="24">
        <v>53390</v>
      </c>
      <c r="G1416" s="24">
        <v>99970015</v>
      </c>
      <c r="H1416" s="24" t="s">
        <v>391</v>
      </c>
      <c r="I1416" s="24">
        <v>0</v>
      </c>
      <c r="J1416" s="27"/>
    </row>
    <row r="1417" spans="1:10">
      <c r="A1417" s="24">
        <v>201906</v>
      </c>
      <c r="B1417" s="24">
        <v>451</v>
      </c>
      <c r="C1417" s="24">
        <v>13009803147</v>
      </c>
      <c r="D1417" s="24">
        <v>9816070582524720</v>
      </c>
      <c r="E1417" s="24">
        <v>99</v>
      </c>
      <c r="F1417" s="24">
        <v>53390</v>
      </c>
      <c r="G1417" s="24">
        <v>99970014</v>
      </c>
      <c r="H1417" s="24" t="s">
        <v>391</v>
      </c>
      <c r="I1417" s="24">
        <v>0</v>
      </c>
      <c r="J1417" s="27"/>
    </row>
    <row r="1418" spans="1:10">
      <c r="A1418" s="24">
        <v>201906</v>
      </c>
      <c r="B1418" s="24">
        <v>451</v>
      </c>
      <c r="C1418" s="24">
        <v>13274509774</v>
      </c>
      <c r="D1418" s="24">
        <v>9817102704234780</v>
      </c>
      <c r="E1418" s="24">
        <v>99</v>
      </c>
      <c r="F1418" s="24">
        <v>53390</v>
      </c>
      <c r="G1418" s="24">
        <v>99970014</v>
      </c>
      <c r="H1418" s="24" t="s">
        <v>391</v>
      </c>
      <c r="I1418" s="24">
        <v>0</v>
      </c>
      <c r="J1418" s="27"/>
    </row>
    <row r="1419" spans="1:10">
      <c r="A1419" s="24">
        <v>201906</v>
      </c>
      <c r="B1419" s="24">
        <v>451</v>
      </c>
      <c r="C1419" s="24">
        <v>16603692212</v>
      </c>
      <c r="D1419" s="24">
        <v>9819052214086440</v>
      </c>
      <c r="E1419" s="24">
        <v>99</v>
      </c>
      <c r="F1419" s="24">
        <v>53390</v>
      </c>
      <c r="G1419" s="24">
        <v>99970015</v>
      </c>
      <c r="H1419" s="24" t="s">
        <v>391</v>
      </c>
      <c r="I1419" s="24">
        <v>0</v>
      </c>
      <c r="J1419" s="27"/>
    </row>
    <row r="1420" spans="1:10">
      <c r="A1420" s="24">
        <v>201906</v>
      </c>
      <c r="B1420" s="24">
        <v>451</v>
      </c>
      <c r="C1420" s="24">
        <v>18686731760</v>
      </c>
      <c r="D1420" s="24">
        <v>9818120411286670</v>
      </c>
      <c r="E1420" s="24">
        <v>99</v>
      </c>
      <c r="F1420" s="24">
        <v>53390</v>
      </c>
      <c r="G1420" s="24">
        <v>99970014</v>
      </c>
      <c r="H1420" s="24" t="s">
        <v>391</v>
      </c>
      <c r="I1420" s="24">
        <v>0</v>
      </c>
      <c r="J1420" s="27"/>
    </row>
    <row r="1421" spans="1:10">
      <c r="A1421" s="24">
        <v>201906</v>
      </c>
      <c r="B1421" s="24">
        <v>451</v>
      </c>
      <c r="C1421" s="24">
        <v>15546405596</v>
      </c>
      <c r="D1421" s="24">
        <v>9817032495617800</v>
      </c>
      <c r="E1421" s="24">
        <v>99</v>
      </c>
      <c r="F1421" s="24">
        <v>53390</v>
      </c>
      <c r="G1421" s="24">
        <v>99970015</v>
      </c>
      <c r="H1421" s="24" t="s">
        <v>391</v>
      </c>
      <c r="I1421" s="24">
        <v>0</v>
      </c>
      <c r="J1421" s="27"/>
    </row>
    <row r="1422" spans="1:10">
      <c r="A1422" s="24">
        <v>201906</v>
      </c>
      <c r="B1422" s="24">
        <v>451</v>
      </c>
      <c r="C1422" s="24">
        <v>13115316502</v>
      </c>
      <c r="D1422" s="24">
        <v>9816060881408180</v>
      </c>
      <c r="E1422" s="24">
        <v>99</v>
      </c>
      <c r="F1422" s="24">
        <v>53390</v>
      </c>
      <c r="G1422" s="24">
        <v>99970014</v>
      </c>
      <c r="H1422" s="24" t="s">
        <v>391</v>
      </c>
      <c r="I1422" s="24">
        <v>0</v>
      </c>
      <c r="J1422" s="27"/>
    </row>
    <row r="1423" spans="1:10">
      <c r="A1423" s="24">
        <v>201906</v>
      </c>
      <c r="B1423" s="24">
        <v>451</v>
      </c>
      <c r="C1423" s="24">
        <v>18686782050</v>
      </c>
      <c r="D1423" s="24">
        <v>9816121990669030</v>
      </c>
      <c r="E1423" s="24">
        <v>99</v>
      </c>
      <c r="F1423" s="24">
        <v>53390</v>
      </c>
      <c r="G1423" s="24">
        <v>99970015</v>
      </c>
      <c r="H1423" s="24" t="s">
        <v>391</v>
      </c>
      <c r="I1423" s="24">
        <v>0</v>
      </c>
      <c r="J1423" s="27"/>
    </row>
    <row r="1424" spans="1:10">
      <c r="A1424" s="24">
        <v>201906</v>
      </c>
      <c r="B1424" s="24">
        <v>451</v>
      </c>
      <c r="C1424" s="24">
        <v>13029726327</v>
      </c>
      <c r="D1424" s="24">
        <v>9816031578020570</v>
      </c>
      <c r="E1424" s="24">
        <v>99</v>
      </c>
      <c r="F1424" s="24">
        <v>53390</v>
      </c>
      <c r="G1424" s="24">
        <v>99970014</v>
      </c>
      <c r="H1424" s="24" t="s">
        <v>391</v>
      </c>
      <c r="I1424" s="24">
        <v>0</v>
      </c>
      <c r="J1424" s="27"/>
    </row>
    <row r="1425" spans="1:10">
      <c r="A1425" s="24">
        <v>201906</v>
      </c>
      <c r="B1425" s="24">
        <v>451</v>
      </c>
      <c r="C1425" s="24">
        <v>15694519513</v>
      </c>
      <c r="D1425" s="24">
        <v>9816101986860310</v>
      </c>
      <c r="E1425" s="24">
        <v>99</v>
      </c>
      <c r="F1425" s="24">
        <v>53390</v>
      </c>
      <c r="G1425" s="24">
        <v>99970015</v>
      </c>
      <c r="H1425" s="24" t="s">
        <v>391</v>
      </c>
      <c r="I1425" s="24">
        <v>0</v>
      </c>
      <c r="J1425" s="27"/>
    </row>
    <row r="1426" spans="1:10">
      <c r="A1426" s="24">
        <v>201906</v>
      </c>
      <c r="B1426" s="24">
        <v>451</v>
      </c>
      <c r="C1426" s="24">
        <v>15561582291</v>
      </c>
      <c r="D1426" s="24">
        <v>9817111604883130</v>
      </c>
      <c r="E1426" s="24">
        <v>99</v>
      </c>
      <c r="F1426" s="24">
        <v>53390</v>
      </c>
      <c r="G1426" s="24">
        <v>99970015</v>
      </c>
      <c r="H1426" s="24" t="s">
        <v>391</v>
      </c>
      <c r="I1426" s="24">
        <v>0</v>
      </c>
      <c r="J1426" s="27"/>
    </row>
    <row r="1427" spans="1:10">
      <c r="A1427" s="24">
        <v>201906</v>
      </c>
      <c r="B1427" s="24">
        <v>451</v>
      </c>
      <c r="C1427" s="24">
        <v>13206571707</v>
      </c>
      <c r="D1427" s="24">
        <v>9817090402324200</v>
      </c>
      <c r="E1427" s="24">
        <v>99</v>
      </c>
      <c r="F1427" s="24">
        <v>53390</v>
      </c>
      <c r="G1427" s="24">
        <v>99970014</v>
      </c>
      <c r="H1427" s="24" t="s">
        <v>391</v>
      </c>
      <c r="I1427" s="24">
        <v>0</v>
      </c>
      <c r="J1427" s="27"/>
    </row>
    <row r="1428" spans="1:10">
      <c r="A1428" s="24">
        <v>201906</v>
      </c>
      <c r="B1428" s="24">
        <v>451</v>
      </c>
      <c r="C1428" s="24">
        <v>13029807572</v>
      </c>
      <c r="D1428" s="24">
        <v>9816020377184640</v>
      </c>
      <c r="E1428" s="24">
        <v>99</v>
      </c>
      <c r="F1428" s="24">
        <v>53390</v>
      </c>
      <c r="G1428" s="24">
        <v>99970015</v>
      </c>
      <c r="H1428" s="24" t="s">
        <v>391</v>
      </c>
      <c r="I1428" s="24">
        <v>0</v>
      </c>
      <c r="J1428" s="27"/>
    </row>
    <row r="1429" spans="1:10">
      <c r="A1429" s="24">
        <v>201906</v>
      </c>
      <c r="B1429" s="24">
        <v>451</v>
      </c>
      <c r="C1429" s="24">
        <v>15546505621</v>
      </c>
      <c r="D1429" s="24">
        <v>9818092610165730</v>
      </c>
      <c r="E1429" s="24">
        <v>99</v>
      </c>
      <c r="F1429" s="24">
        <v>53390</v>
      </c>
      <c r="G1429" s="24">
        <v>99970014</v>
      </c>
      <c r="H1429" s="24" t="s">
        <v>391</v>
      </c>
      <c r="I1429" s="24">
        <v>0</v>
      </c>
      <c r="J1429" s="27"/>
    </row>
    <row r="1430" spans="1:10">
      <c r="A1430" s="24">
        <v>201906</v>
      </c>
      <c r="B1430" s="24">
        <v>451</v>
      </c>
      <c r="C1430" s="24">
        <v>13244650213</v>
      </c>
      <c r="D1430" s="24">
        <v>9819060414295920</v>
      </c>
      <c r="E1430" s="24">
        <v>99</v>
      </c>
      <c r="F1430" s="24">
        <v>53390</v>
      </c>
      <c r="G1430" s="24">
        <v>99970015</v>
      </c>
      <c r="H1430" s="24" t="s">
        <v>391</v>
      </c>
      <c r="I1430" s="24">
        <v>0</v>
      </c>
      <c r="J1430" s="27"/>
    </row>
    <row r="1431" spans="1:10">
      <c r="A1431" s="24">
        <v>201906</v>
      </c>
      <c r="B1431" s="24">
        <v>451</v>
      </c>
      <c r="C1431" s="24">
        <v>18503632002</v>
      </c>
      <c r="D1431" s="24">
        <v>9818070609518100</v>
      </c>
      <c r="E1431" s="24">
        <v>99</v>
      </c>
      <c r="F1431" s="24">
        <v>53390</v>
      </c>
      <c r="G1431" s="24">
        <v>99970015</v>
      </c>
      <c r="H1431" s="24" t="s">
        <v>391</v>
      </c>
      <c r="I1431" s="24">
        <v>0</v>
      </c>
      <c r="J1431" s="27"/>
    </row>
    <row r="1432" spans="1:10">
      <c r="A1432" s="24">
        <v>201906</v>
      </c>
      <c r="B1432" s="24">
        <v>451</v>
      </c>
      <c r="C1432" s="24">
        <v>13258679780</v>
      </c>
      <c r="D1432" s="24">
        <v>9818062709427700</v>
      </c>
      <c r="E1432" s="24">
        <v>99</v>
      </c>
      <c r="F1432" s="24">
        <v>53390</v>
      </c>
      <c r="G1432" s="24">
        <v>99970014</v>
      </c>
      <c r="H1432" s="24" t="s">
        <v>391</v>
      </c>
      <c r="I1432" s="24">
        <v>0</v>
      </c>
      <c r="J1432" s="27"/>
    </row>
    <row r="1433" spans="1:10">
      <c r="A1433" s="24">
        <v>201906</v>
      </c>
      <c r="B1433" s="24">
        <v>451</v>
      </c>
      <c r="C1433" s="24">
        <v>13115316502</v>
      </c>
      <c r="D1433" s="24">
        <v>9816060881408180</v>
      </c>
      <c r="E1433" s="24">
        <v>99</v>
      </c>
      <c r="F1433" s="24">
        <v>53390</v>
      </c>
      <c r="G1433" s="24">
        <v>99970015</v>
      </c>
      <c r="H1433" s="24" t="s">
        <v>391</v>
      </c>
      <c r="I1433" s="24">
        <v>0</v>
      </c>
      <c r="J1433" s="27"/>
    </row>
    <row r="1434" spans="1:10">
      <c r="A1434" s="24">
        <v>201906</v>
      </c>
      <c r="B1434" s="24">
        <v>451</v>
      </c>
      <c r="C1434" s="24">
        <v>15546513417</v>
      </c>
      <c r="D1434" s="24">
        <v>9817041396528570</v>
      </c>
      <c r="E1434" s="24">
        <v>99</v>
      </c>
      <c r="F1434" s="24">
        <v>53390</v>
      </c>
      <c r="G1434" s="24">
        <v>99970014</v>
      </c>
      <c r="H1434" s="24" t="s">
        <v>391</v>
      </c>
      <c r="I1434" s="24">
        <v>0</v>
      </c>
      <c r="J1434" s="27"/>
    </row>
    <row r="1435" spans="1:10">
      <c r="A1435" s="24">
        <v>201906</v>
      </c>
      <c r="B1435" s="24">
        <v>451</v>
      </c>
      <c r="C1435" s="24">
        <v>15561563870</v>
      </c>
      <c r="D1435" s="24">
        <v>9816092685848590</v>
      </c>
      <c r="E1435" s="24">
        <v>99</v>
      </c>
      <c r="F1435" s="24">
        <v>53390</v>
      </c>
      <c r="G1435" s="24">
        <v>99970015</v>
      </c>
      <c r="H1435" s="24" t="s">
        <v>391</v>
      </c>
      <c r="I1435" s="24">
        <v>0</v>
      </c>
      <c r="J1435" s="27"/>
    </row>
    <row r="1436" spans="1:10">
      <c r="A1436" s="24">
        <v>201906</v>
      </c>
      <c r="B1436" s="24">
        <v>451</v>
      </c>
      <c r="C1436" s="24">
        <v>13054281568</v>
      </c>
      <c r="D1436" s="24">
        <v>9815112074902200</v>
      </c>
      <c r="E1436" s="24">
        <v>99</v>
      </c>
      <c r="F1436" s="24">
        <v>53390</v>
      </c>
      <c r="G1436" s="24">
        <v>99970015</v>
      </c>
      <c r="H1436" s="24" t="s">
        <v>391</v>
      </c>
      <c r="I1436" s="24">
        <v>0</v>
      </c>
      <c r="J1436" s="27"/>
    </row>
    <row r="1437" spans="1:10">
      <c r="A1437" s="24">
        <v>201906</v>
      </c>
      <c r="B1437" s="24">
        <v>451</v>
      </c>
      <c r="C1437" s="24">
        <v>13274509774</v>
      </c>
      <c r="D1437" s="24">
        <v>9817102704234780</v>
      </c>
      <c r="E1437" s="24">
        <v>99</v>
      </c>
      <c r="F1437" s="24">
        <v>53390</v>
      </c>
      <c r="G1437" s="24">
        <v>99970015</v>
      </c>
      <c r="H1437" s="24" t="s">
        <v>391</v>
      </c>
      <c r="I1437" s="24">
        <v>0</v>
      </c>
      <c r="J1437" s="27"/>
    </row>
    <row r="1438" spans="1:10">
      <c r="A1438" s="24">
        <v>201906</v>
      </c>
      <c r="B1438" s="24">
        <v>451</v>
      </c>
      <c r="C1438" s="24">
        <v>13199530121</v>
      </c>
      <c r="D1438" s="24">
        <v>9817080901204490</v>
      </c>
      <c r="E1438" s="24">
        <v>99</v>
      </c>
      <c r="F1438" s="24">
        <v>53390</v>
      </c>
      <c r="G1438" s="24">
        <v>99970014</v>
      </c>
      <c r="H1438" s="24" t="s">
        <v>391</v>
      </c>
      <c r="I1438" s="24">
        <v>0</v>
      </c>
      <c r="J1438" s="27"/>
    </row>
    <row r="1439" spans="1:10">
      <c r="A1439" s="24">
        <v>201906</v>
      </c>
      <c r="B1439" s="24">
        <v>468</v>
      </c>
      <c r="C1439" s="24">
        <v>13284683911</v>
      </c>
      <c r="D1439" s="24">
        <v>9818052909082860</v>
      </c>
      <c r="E1439" s="24">
        <v>99</v>
      </c>
      <c r="F1439" s="24">
        <v>53390</v>
      </c>
      <c r="G1439" s="24">
        <v>99970014</v>
      </c>
      <c r="H1439" s="24" t="s">
        <v>391</v>
      </c>
      <c r="I1439" s="24">
        <v>0</v>
      </c>
      <c r="J1439" s="27"/>
    </row>
    <row r="1440" spans="1:10">
      <c r="A1440" s="24">
        <v>201906</v>
      </c>
      <c r="B1440" s="24">
        <v>468</v>
      </c>
      <c r="C1440" s="24">
        <v>13284683911</v>
      </c>
      <c r="D1440" s="24">
        <v>9818052909082860</v>
      </c>
      <c r="E1440" s="24">
        <v>99</v>
      </c>
      <c r="F1440" s="24">
        <v>53390</v>
      </c>
      <c r="G1440" s="24">
        <v>99970015</v>
      </c>
      <c r="H1440" s="24" t="s">
        <v>391</v>
      </c>
      <c r="I1440" s="24">
        <v>0</v>
      </c>
      <c r="J1440" s="27"/>
    </row>
    <row r="1441" spans="1:10">
      <c r="A1441" s="24">
        <v>201906</v>
      </c>
      <c r="B1441" s="24">
        <v>469</v>
      </c>
      <c r="C1441" s="24">
        <v>13212947757</v>
      </c>
      <c r="D1441" s="24">
        <v>9819040413320450</v>
      </c>
      <c r="E1441" s="24">
        <v>99</v>
      </c>
      <c r="F1441" s="24">
        <v>53390</v>
      </c>
      <c r="G1441" s="24">
        <v>99970014</v>
      </c>
      <c r="H1441" s="24" t="s">
        <v>391</v>
      </c>
      <c r="I1441" s="24">
        <v>0</v>
      </c>
      <c r="J1441" s="27"/>
    </row>
    <row r="1442" spans="1:10">
      <c r="A1442" s="24">
        <v>201906</v>
      </c>
      <c r="B1442" s="24">
        <v>469</v>
      </c>
      <c r="C1442" s="24">
        <v>13212947757</v>
      </c>
      <c r="D1442" s="24">
        <v>9819040413320450</v>
      </c>
      <c r="E1442" s="24">
        <v>99</v>
      </c>
      <c r="F1442" s="24">
        <v>53390</v>
      </c>
      <c r="G1442" s="24">
        <v>99970015</v>
      </c>
      <c r="H1442" s="24" t="s">
        <v>391</v>
      </c>
      <c r="I1442" s="24">
        <v>0</v>
      </c>
      <c r="J1442" s="27"/>
    </row>
    <row r="1443" spans="1:10">
      <c r="A1443" s="24">
        <v>201907</v>
      </c>
      <c r="B1443" s="24">
        <v>452</v>
      </c>
      <c r="C1443" s="24">
        <v>13114620185</v>
      </c>
      <c r="D1443" s="24">
        <v>9817111404811380</v>
      </c>
      <c r="E1443" s="24">
        <v>99</v>
      </c>
      <c r="F1443" s="24">
        <v>53390</v>
      </c>
      <c r="G1443" s="24">
        <v>99970015</v>
      </c>
      <c r="H1443" s="24" t="s">
        <v>391</v>
      </c>
      <c r="I1443" s="24">
        <v>0</v>
      </c>
      <c r="J1443" s="27"/>
    </row>
    <row r="1444" spans="1:10">
      <c r="A1444" s="24">
        <v>201907</v>
      </c>
      <c r="B1444" s="24">
        <v>452</v>
      </c>
      <c r="C1444" s="24">
        <v>13206510697</v>
      </c>
      <c r="D1444" s="24">
        <v>9819062414613770</v>
      </c>
      <c r="E1444" s="24">
        <v>99</v>
      </c>
      <c r="F1444" s="24">
        <v>53390</v>
      </c>
      <c r="G1444" s="24">
        <v>99970014</v>
      </c>
      <c r="H1444" s="24" t="s">
        <v>391</v>
      </c>
      <c r="I1444" s="24">
        <v>0</v>
      </c>
      <c r="J1444" s="27"/>
    </row>
    <row r="1445" spans="1:10">
      <c r="A1445" s="24">
        <v>201907</v>
      </c>
      <c r="B1445" s="24">
        <v>452</v>
      </c>
      <c r="C1445" s="24">
        <v>13089740575</v>
      </c>
      <c r="D1445" s="24">
        <v>9816050980206980</v>
      </c>
      <c r="E1445" s="24">
        <v>99</v>
      </c>
      <c r="F1445" s="24">
        <v>53390</v>
      </c>
      <c r="G1445" s="24">
        <v>99970014</v>
      </c>
      <c r="H1445" s="24" t="s">
        <v>391</v>
      </c>
      <c r="I1445" s="24">
        <v>0</v>
      </c>
      <c r="J1445" s="27"/>
    </row>
    <row r="1446" spans="1:10">
      <c r="A1446" s="24">
        <v>201907</v>
      </c>
      <c r="B1446" s="24">
        <v>452</v>
      </c>
      <c r="C1446" s="24">
        <v>13100920367</v>
      </c>
      <c r="D1446" s="24">
        <v>9817101203658730</v>
      </c>
      <c r="E1446" s="24">
        <v>99</v>
      </c>
      <c r="F1446" s="24">
        <v>53390</v>
      </c>
      <c r="G1446" s="24">
        <v>99970014</v>
      </c>
      <c r="H1446" s="24" t="s">
        <v>391</v>
      </c>
      <c r="I1446" s="24">
        <v>0</v>
      </c>
      <c r="J1446" s="27"/>
    </row>
    <row r="1447" spans="1:10">
      <c r="A1447" s="24">
        <v>201907</v>
      </c>
      <c r="B1447" s="24">
        <v>452</v>
      </c>
      <c r="C1447" s="24">
        <v>13069970854</v>
      </c>
      <c r="D1447" s="24">
        <v>9816080983575180</v>
      </c>
      <c r="E1447" s="24">
        <v>99</v>
      </c>
      <c r="F1447" s="24">
        <v>53390</v>
      </c>
      <c r="G1447" s="24">
        <v>99970015</v>
      </c>
      <c r="H1447" s="24" t="s">
        <v>391</v>
      </c>
      <c r="I1447" s="24">
        <v>0</v>
      </c>
      <c r="J1447" s="27"/>
    </row>
    <row r="1448" spans="1:10">
      <c r="A1448" s="24">
        <v>201907</v>
      </c>
      <c r="B1448" s="24">
        <v>452</v>
      </c>
      <c r="C1448" s="24">
        <v>13089740575</v>
      </c>
      <c r="D1448" s="24">
        <v>9816050980206980</v>
      </c>
      <c r="E1448" s="24">
        <v>99</v>
      </c>
      <c r="F1448" s="24">
        <v>53390</v>
      </c>
      <c r="G1448" s="24">
        <v>99970015</v>
      </c>
      <c r="H1448" s="24" t="s">
        <v>391</v>
      </c>
      <c r="I1448" s="24">
        <v>0</v>
      </c>
      <c r="J1448" s="27"/>
    </row>
    <row r="1449" spans="1:10">
      <c r="A1449" s="24">
        <v>201907</v>
      </c>
      <c r="B1449" s="24">
        <v>452</v>
      </c>
      <c r="C1449" s="24">
        <v>13069975019</v>
      </c>
      <c r="D1449" s="24">
        <v>9817110104403400</v>
      </c>
      <c r="E1449" s="24">
        <v>99</v>
      </c>
      <c r="F1449" s="24">
        <v>53390</v>
      </c>
      <c r="G1449" s="24">
        <v>99970014</v>
      </c>
      <c r="H1449" s="24" t="s">
        <v>391</v>
      </c>
      <c r="I1449" s="24">
        <v>0</v>
      </c>
      <c r="J1449" s="27"/>
    </row>
    <row r="1450" spans="1:10">
      <c r="A1450" s="24">
        <v>201907</v>
      </c>
      <c r="B1450" s="24">
        <v>452</v>
      </c>
      <c r="C1450" s="24">
        <v>13206510697</v>
      </c>
      <c r="D1450" s="24">
        <v>9819062414613770</v>
      </c>
      <c r="E1450" s="24">
        <v>99</v>
      </c>
      <c r="F1450" s="24">
        <v>53390</v>
      </c>
      <c r="G1450" s="24">
        <v>99970015</v>
      </c>
      <c r="H1450" s="24" t="s">
        <v>391</v>
      </c>
      <c r="I1450" s="24">
        <v>0</v>
      </c>
      <c r="J1450" s="27"/>
    </row>
    <row r="1451" spans="1:10">
      <c r="A1451" s="24">
        <v>201907</v>
      </c>
      <c r="B1451" s="24">
        <v>452</v>
      </c>
      <c r="C1451" s="24">
        <v>13100920367</v>
      </c>
      <c r="D1451" s="24">
        <v>9817101203658730</v>
      </c>
      <c r="E1451" s="24">
        <v>99</v>
      </c>
      <c r="F1451" s="24">
        <v>53390</v>
      </c>
      <c r="G1451" s="24">
        <v>99970015</v>
      </c>
      <c r="H1451" s="24" t="s">
        <v>391</v>
      </c>
      <c r="I1451" s="24">
        <v>0</v>
      </c>
      <c r="J1451" s="27"/>
    </row>
    <row r="1452" spans="1:10">
      <c r="A1452" s="24">
        <v>201907</v>
      </c>
      <c r="B1452" s="24">
        <v>452</v>
      </c>
      <c r="C1452" s="24">
        <v>13114620185</v>
      </c>
      <c r="D1452" s="24">
        <v>9817111404811380</v>
      </c>
      <c r="E1452" s="24">
        <v>99</v>
      </c>
      <c r="F1452" s="24">
        <v>53390</v>
      </c>
      <c r="G1452" s="24">
        <v>99970014</v>
      </c>
      <c r="H1452" s="24" t="s">
        <v>391</v>
      </c>
      <c r="I1452" s="24">
        <v>0</v>
      </c>
      <c r="J1452" s="27"/>
    </row>
    <row r="1453" spans="1:10">
      <c r="A1453" s="24">
        <v>201907</v>
      </c>
      <c r="B1453" s="24">
        <v>452</v>
      </c>
      <c r="C1453" s="24">
        <v>13069975019</v>
      </c>
      <c r="D1453" s="24">
        <v>9817110104403400</v>
      </c>
      <c r="E1453" s="24">
        <v>99</v>
      </c>
      <c r="F1453" s="24">
        <v>53390</v>
      </c>
      <c r="G1453" s="24">
        <v>99970015</v>
      </c>
      <c r="H1453" s="24" t="s">
        <v>391</v>
      </c>
      <c r="I1453" s="24">
        <v>0</v>
      </c>
      <c r="J1453" s="27"/>
    </row>
    <row r="1454" spans="1:10">
      <c r="A1454" s="24">
        <v>201907</v>
      </c>
      <c r="B1454" s="24">
        <v>454</v>
      </c>
      <c r="C1454" s="24">
        <v>15663020339</v>
      </c>
      <c r="D1454" s="24">
        <v>9818121811517530</v>
      </c>
      <c r="E1454" s="24">
        <v>99</v>
      </c>
      <c r="F1454" s="24">
        <v>53390</v>
      </c>
      <c r="G1454" s="24">
        <v>99970014</v>
      </c>
      <c r="H1454" s="24" t="s">
        <v>391</v>
      </c>
      <c r="I1454" s="24">
        <v>0</v>
      </c>
      <c r="J1454" s="27"/>
    </row>
    <row r="1455" spans="1:10">
      <c r="A1455" s="24">
        <v>201907</v>
      </c>
      <c r="B1455" s="24">
        <v>454</v>
      </c>
      <c r="C1455" s="24">
        <v>15663020339</v>
      </c>
      <c r="D1455" s="24">
        <v>9818121811517530</v>
      </c>
      <c r="E1455" s="24">
        <v>99</v>
      </c>
      <c r="F1455" s="24">
        <v>53390</v>
      </c>
      <c r="G1455" s="24">
        <v>99970015</v>
      </c>
      <c r="H1455" s="24" t="s">
        <v>391</v>
      </c>
      <c r="I1455" s="24">
        <v>0</v>
      </c>
      <c r="J1455" s="27"/>
    </row>
    <row r="1456" spans="1:10">
      <c r="A1456" s="24">
        <v>201907</v>
      </c>
      <c r="B1456" s="24">
        <v>454</v>
      </c>
      <c r="C1456" s="24">
        <v>15545426286</v>
      </c>
      <c r="D1456" s="24">
        <v>9818102910710300</v>
      </c>
      <c r="E1456" s="24">
        <v>99</v>
      </c>
      <c r="F1456" s="24">
        <v>53390</v>
      </c>
      <c r="G1456" s="24">
        <v>99970014</v>
      </c>
      <c r="H1456" s="24" t="s">
        <v>391</v>
      </c>
      <c r="I1456" s="24">
        <v>0</v>
      </c>
      <c r="J1456" s="27"/>
    </row>
    <row r="1457" spans="1:10">
      <c r="A1457" s="24">
        <v>201907</v>
      </c>
      <c r="B1457" s="24">
        <v>454</v>
      </c>
      <c r="C1457" s="24">
        <v>15545426286</v>
      </c>
      <c r="D1457" s="24">
        <v>9818102910710300</v>
      </c>
      <c r="E1457" s="24">
        <v>99</v>
      </c>
      <c r="F1457" s="24">
        <v>53390</v>
      </c>
      <c r="G1457" s="24">
        <v>99970015</v>
      </c>
      <c r="H1457" s="24" t="s">
        <v>391</v>
      </c>
      <c r="I1457" s="24">
        <v>0</v>
      </c>
      <c r="J1457" s="27"/>
    </row>
    <row r="1458" spans="1:10">
      <c r="A1458" s="24">
        <v>201907</v>
      </c>
      <c r="B1458" s="24">
        <v>454</v>
      </c>
      <c r="C1458" s="24">
        <v>13045419356</v>
      </c>
      <c r="D1458" s="24">
        <v>9818120611318680</v>
      </c>
      <c r="E1458" s="24">
        <v>99</v>
      </c>
      <c r="F1458" s="24">
        <v>53390</v>
      </c>
      <c r="G1458" s="24">
        <v>99970015</v>
      </c>
      <c r="H1458" s="24" t="s">
        <v>391</v>
      </c>
      <c r="I1458" s="24">
        <v>0</v>
      </c>
      <c r="J1458" s="27"/>
    </row>
    <row r="1459" spans="1:10">
      <c r="A1459" s="24">
        <v>201907</v>
      </c>
      <c r="B1459" s="24">
        <v>454</v>
      </c>
      <c r="C1459" s="24">
        <v>13045419356</v>
      </c>
      <c r="D1459" s="24">
        <v>9818120611318680</v>
      </c>
      <c r="E1459" s="24">
        <v>99</v>
      </c>
      <c r="F1459" s="24">
        <v>53390</v>
      </c>
      <c r="G1459" s="24">
        <v>99970014</v>
      </c>
      <c r="H1459" s="24" t="s">
        <v>391</v>
      </c>
      <c r="I1459" s="24">
        <v>0</v>
      </c>
      <c r="J1459" s="27"/>
    </row>
    <row r="1460" spans="1:10">
      <c r="A1460" s="24">
        <v>201907</v>
      </c>
      <c r="B1460" s="24">
        <v>468</v>
      </c>
      <c r="C1460" s="24">
        <v>13284683911</v>
      </c>
      <c r="D1460" s="24">
        <v>9818052909082860</v>
      </c>
      <c r="E1460" s="24">
        <v>99</v>
      </c>
      <c r="F1460" s="24">
        <v>53390</v>
      </c>
      <c r="G1460" s="24">
        <v>99970014</v>
      </c>
      <c r="H1460" s="24" t="s">
        <v>391</v>
      </c>
      <c r="I1460" s="24">
        <v>0</v>
      </c>
      <c r="J1460" s="27"/>
    </row>
    <row r="1461" spans="1:10">
      <c r="A1461" s="24">
        <v>201907</v>
      </c>
      <c r="B1461" s="24">
        <v>468</v>
      </c>
      <c r="C1461" s="24">
        <v>13284683911</v>
      </c>
      <c r="D1461" s="24">
        <v>9818052909082860</v>
      </c>
      <c r="E1461" s="24">
        <v>99</v>
      </c>
      <c r="F1461" s="24">
        <v>53390</v>
      </c>
      <c r="G1461" s="24">
        <v>99970015</v>
      </c>
      <c r="H1461" s="24" t="s">
        <v>391</v>
      </c>
      <c r="I1461" s="24">
        <v>0</v>
      </c>
      <c r="J1461" s="27"/>
    </row>
    <row r="1462" spans="1:10">
      <c r="A1462" s="24">
        <v>201907</v>
      </c>
      <c r="B1462" s="24">
        <v>469</v>
      </c>
      <c r="C1462" s="24">
        <v>13212947757</v>
      </c>
      <c r="D1462" s="24">
        <v>9819040413320450</v>
      </c>
      <c r="E1462" s="24">
        <v>99</v>
      </c>
      <c r="F1462" s="24">
        <v>53390</v>
      </c>
      <c r="G1462" s="24">
        <v>99970014</v>
      </c>
      <c r="H1462" s="24" t="s">
        <v>391</v>
      </c>
      <c r="I1462" s="24">
        <v>0</v>
      </c>
      <c r="J1462" s="27"/>
    </row>
    <row r="1463" spans="1:10">
      <c r="A1463" s="24">
        <v>201907</v>
      </c>
      <c r="B1463" s="24">
        <v>469</v>
      </c>
      <c r="C1463" s="24">
        <v>13212947757</v>
      </c>
      <c r="D1463" s="24">
        <v>9819040413320450</v>
      </c>
      <c r="E1463" s="24">
        <v>99</v>
      </c>
      <c r="F1463" s="24">
        <v>53390</v>
      </c>
      <c r="G1463" s="24">
        <v>99970015</v>
      </c>
      <c r="H1463" s="24" t="s">
        <v>391</v>
      </c>
      <c r="I1463" s="24">
        <v>0</v>
      </c>
      <c r="J1463" s="27"/>
    </row>
    <row r="1464" spans="1:10">
      <c r="A1464" s="24">
        <v>201907</v>
      </c>
      <c r="B1464" s="24">
        <v>453</v>
      </c>
      <c r="C1464" s="24">
        <v>13206861591</v>
      </c>
      <c r="D1464" s="24">
        <v>9819052114072710</v>
      </c>
      <c r="E1464" s="24">
        <v>99</v>
      </c>
      <c r="F1464" s="24">
        <v>53390</v>
      </c>
      <c r="G1464" s="24">
        <v>99970015</v>
      </c>
      <c r="H1464" s="24" t="s">
        <v>391</v>
      </c>
      <c r="I1464" s="24">
        <v>0</v>
      </c>
      <c r="J1464" s="27"/>
    </row>
    <row r="1465" spans="1:10">
      <c r="A1465" s="24">
        <v>201907</v>
      </c>
      <c r="B1465" s="24">
        <v>453</v>
      </c>
      <c r="C1465" s="24">
        <v>13154537508</v>
      </c>
      <c r="D1465" s="24">
        <v>9817073100872290</v>
      </c>
      <c r="E1465" s="24">
        <v>99</v>
      </c>
      <c r="F1465" s="24">
        <v>53390</v>
      </c>
      <c r="G1465" s="24">
        <v>99970015</v>
      </c>
      <c r="H1465" s="24" t="s">
        <v>391</v>
      </c>
      <c r="I1465" s="24">
        <v>0</v>
      </c>
      <c r="J1465" s="27"/>
    </row>
    <row r="1466" spans="1:10">
      <c r="A1466" s="24">
        <v>201907</v>
      </c>
      <c r="B1466" s="24">
        <v>453</v>
      </c>
      <c r="C1466" s="24">
        <v>13029885857</v>
      </c>
      <c r="D1466" s="24">
        <v>9818061409297160</v>
      </c>
      <c r="E1466" s="24">
        <v>99</v>
      </c>
      <c r="F1466" s="24">
        <v>53390</v>
      </c>
      <c r="G1466" s="24">
        <v>99970015</v>
      </c>
      <c r="H1466" s="24" t="s">
        <v>391</v>
      </c>
      <c r="I1466" s="24">
        <v>0</v>
      </c>
      <c r="J1466" s="27"/>
    </row>
    <row r="1467" spans="1:10">
      <c r="A1467" s="24">
        <v>201907</v>
      </c>
      <c r="B1467" s="24">
        <v>453</v>
      </c>
      <c r="C1467" s="24">
        <v>13114531516</v>
      </c>
      <c r="D1467" s="24">
        <v>9818032308028970</v>
      </c>
      <c r="E1467" s="24">
        <v>99</v>
      </c>
      <c r="F1467" s="24">
        <v>53390</v>
      </c>
      <c r="G1467" s="24">
        <v>99970014</v>
      </c>
      <c r="H1467" s="24" t="s">
        <v>391</v>
      </c>
      <c r="I1467" s="24">
        <v>0</v>
      </c>
      <c r="J1467" s="27"/>
    </row>
    <row r="1468" spans="1:10">
      <c r="A1468" s="24">
        <v>201907</v>
      </c>
      <c r="B1468" s="24">
        <v>453</v>
      </c>
      <c r="C1468" s="24">
        <v>13206861591</v>
      </c>
      <c r="D1468" s="24">
        <v>9819052114072710</v>
      </c>
      <c r="E1468" s="24">
        <v>99</v>
      </c>
      <c r="F1468" s="24">
        <v>53390</v>
      </c>
      <c r="G1468" s="24">
        <v>99970014</v>
      </c>
      <c r="H1468" s="24" t="s">
        <v>391</v>
      </c>
      <c r="I1468" s="24">
        <v>0</v>
      </c>
      <c r="J1468" s="27"/>
    </row>
    <row r="1469" spans="1:10">
      <c r="A1469" s="24">
        <v>201907</v>
      </c>
      <c r="B1469" s="24">
        <v>453</v>
      </c>
      <c r="C1469" s="24">
        <v>15603631425</v>
      </c>
      <c r="D1469" s="24">
        <v>9816033178657030</v>
      </c>
      <c r="E1469" s="24">
        <v>99</v>
      </c>
      <c r="F1469" s="24">
        <v>53390</v>
      </c>
      <c r="G1469" s="24">
        <v>99970014</v>
      </c>
      <c r="H1469" s="24" t="s">
        <v>391</v>
      </c>
      <c r="I1469" s="24">
        <v>0</v>
      </c>
      <c r="J1469" s="27"/>
    </row>
    <row r="1470" spans="1:10">
      <c r="A1470" s="24">
        <v>201907</v>
      </c>
      <c r="B1470" s="24">
        <v>453</v>
      </c>
      <c r="C1470" s="24">
        <v>13029885857</v>
      </c>
      <c r="D1470" s="24">
        <v>9818061409297160</v>
      </c>
      <c r="E1470" s="24">
        <v>99</v>
      </c>
      <c r="F1470" s="24">
        <v>53390</v>
      </c>
      <c r="G1470" s="24">
        <v>99970014</v>
      </c>
      <c r="H1470" s="24" t="s">
        <v>391</v>
      </c>
      <c r="I1470" s="24">
        <v>0</v>
      </c>
      <c r="J1470" s="27"/>
    </row>
    <row r="1471" spans="1:10">
      <c r="A1471" s="24">
        <v>201907</v>
      </c>
      <c r="B1471" s="24">
        <v>453</v>
      </c>
      <c r="C1471" s="24">
        <v>13114531516</v>
      </c>
      <c r="D1471" s="24">
        <v>9818032308028970</v>
      </c>
      <c r="E1471" s="24">
        <v>99</v>
      </c>
      <c r="F1471" s="24">
        <v>53390</v>
      </c>
      <c r="G1471" s="24">
        <v>99970015</v>
      </c>
      <c r="H1471" s="24" t="s">
        <v>391</v>
      </c>
      <c r="I1471" s="24">
        <v>0</v>
      </c>
      <c r="J1471" s="27"/>
    </row>
    <row r="1472" spans="1:10">
      <c r="A1472" s="24">
        <v>201907</v>
      </c>
      <c r="B1472" s="24">
        <v>453</v>
      </c>
      <c r="C1472" s="24">
        <v>13045340809</v>
      </c>
      <c r="D1472" s="24">
        <v>9817031395108780</v>
      </c>
      <c r="E1472" s="24">
        <v>99</v>
      </c>
      <c r="F1472" s="24">
        <v>53390</v>
      </c>
      <c r="G1472" s="24">
        <v>99970015</v>
      </c>
      <c r="H1472" s="24" t="s">
        <v>391</v>
      </c>
      <c r="I1472" s="24">
        <v>0</v>
      </c>
      <c r="J1472" s="27"/>
    </row>
    <row r="1473" spans="1:10">
      <c r="A1473" s="24">
        <v>201907</v>
      </c>
      <c r="B1473" s="24">
        <v>453</v>
      </c>
      <c r="C1473" s="24">
        <v>13199333621</v>
      </c>
      <c r="D1473" s="24">
        <v>9818081609737780</v>
      </c>
      <c r="E1473" s="24">
        <v>99</v>
      </c>
      <c r="F1473" s="24">
        <v>53390</v>
      </c>
      <c r="G1473" s="24">
        <v>99970014</v>
      </c>
      <c r="H1473" s="24" t="s">
        <v>391</v>
      </c>
      <c r="I1473" s="24">
        <v>0</v>
      </c>
      <c r="J1473" s="27"/>
    </row>
    <row r="1474" spans="1:10">
      <c r="A1474" s="24">
        <v>201907</v>
      </c>
      <c r="B1474" s="24">
        <v>453</v>
      </c>
      <c r="C1474" s="24">
        <v>13114536307</v>
      </c>
      <c r="D1474" s="24">
        <v>9818041608460560</v>
      </c>
      <c r="E1474" s="24">
        <v>99</v>
      </c>
      <c r="F1474" s="24">
        <v>53390</v>
      </c>
      <c r="G1474" s="24">
        <v>99970014</v>
      </c>
      <c r="H1474" s="24" t="s">
        <v>391</v>
      </c>
      <c r="I1474" s="24">
        <v>0</v>
      </c>
      <c r="J1474" s="27"/>
    </row>
    <row r="1475" spans="1:10">
      <c r="A1475" s="24">
        <v>201907</v>
      </c>
      <c r="B1475" s="24">
        <v>453</v>
      </c>
      <c r="C1475" s="24">
        <v>13039700587</v>
      </c>
      <c r="D1475" s="24">
        <v>9815082071689710</v>
      </c>
      <c r="E1475" s="24">
        <v>99</v>
      </c>
      <c r="F1475" s="24">
        <v>53390</v>
      </c>
      <c r="G1475" s="24">
        <v>99970015</v>
      </c>
      <c r="H1475" s="24" t="s">
        <v>391</v>
      </c>
      <c r="I1475" s="24">
        <v>0</v>
      </c>
      <c r="J1475" s="27"/>
    </row>
    <row r="1476" spans="1:10">
      <c r="A1476" s="24">
        <v>201907</v>
      </c>
      <c r="B1476" s="24">
        <v>453</v>
      </c>
      <c r="C1476" s="24">
        <v>13114536307</v>
      </c>
      <c r="D1476" s="24">
        <v>9818041608460560</v>
      </c>
      <c r="E1476" s="24">
        <v>99</v>
      </c>
      <c r="F1476" s="24">
        <v>53390</v>
      </c>
      <c r="G1476" s="24">
        <v>99970015</v>
      </c>
      <c r="H1476" s="24" t="s">
        <v>391</v>
      </c>
      <c r="I1476" s="24">
        <v>0</v>
      </c>
      <c r="J1476" s="27"/>
    </row>
    <row r="1477" spans="1:10">
      <c r="A1477" s="24">
        <v>201907</v>
      </c>
      <c r="B1477" s="24">
        <v>453</v>
      </c>
      <c r="C1477" s="24">
        <v>13039700587</v>
      </c>
      <c r="D1477" s="24">
        <v>9815082071689710</v>
      </c>
      <c r="E1477" s="24">
        <v>99</v>
      </c>
      <c r="F1477" s="24">
        <v>53390</v>
      </c>
      <c r="G1477" s="24">
        <v>99970014</v>
      </c>
      <c r="H1477" s="24" t="s">
        <v>391</v>
      </c>
      <c r="I1477" s="24">
        <v>0</v>
      </c>
      <c r="J1477" s="27"/>
    </row>
    <row r="1478" spans="1:10">
      <c r="A1478" s="24">
        <v>201907</v>
      </c>
      <c r="B1478" s="24">
        <v>453</v>
      </c>
      <c r="C1478" s="24">
        <v>13045340809</v>
      </c>
      <c r="D1478" s="24">
        <v>9817031395108780</v>
      </c>
      <c r="E1478" s="24">
        <v>99</v>
      </c>
      <c r="F1478" s="24">
        <v>53390</v>
      </c>
      <c r="G1478" s="24">
        <v>99970014</v>
      </c>
      <c r="H1478" s="24" t="s">
        <v>391</v>
      </c>
      <c r="I1478" s="24">
        <v>0</v>
      </c>
      <c r="J1478" s="27"/>
    </row>
    <row r="1479" spans="1:10">
      <c r="A1479" s="24">
        <v>201907</v>
      </c>
      <c r="B1479" s="24">
        <v>453</v>
      </c>
      <c r="C1479" s="24">
        <v>13154537508</v>
      </c>
      <c r="D1479" s="24">
        <v>9817073100872290</v>
      </c>
      <c r="E1479" s="24">
        <v>99</v>
      </c>
      <c r="F1479" s="24">
        <v>53390</v>
      </c>
      <c r="G1479" s="24">
        <v>99970014</v>
      </c>
      <c r="H1479" s="24" t="s">
        <v>391</v>
      </c>
      <c r="I1479" s="24">
        <v>0</v>
      </c>
      <c r="J1479" s="27"/>
    </row>
    <row r="1480" spans="1:10">
      <c r="A1480" s="24">
        <v>201907</v>
      </c>
      <c r="B1480" s="24">
        <v>456</v>
      </c>
      <c r="C1480" s="24">
        <v>15504567856</v>
      </c>
      <c r="D1480" s="24">
        <v>9818080209665110</v>
      </c>
      <c r="E1480" s="24">
        <v>99</v>
      </c>
      <c r="F1480" s="24">
        <v>53390</v>
      </c>
      <c r="G1480" s="24">
        <v>99970015</v>
      </c>
      <c r="H1480" s="24" t="s">
        <v>391</v>
      </c>
      <c r="I1480" s="24">
        <v>0</v>
      </c>
      <c r="J1480" s="27"/>
    </row>
    <row r="1481" spans="1:10">
      <c r="A1481" s="24">
        <v>201907</v>
      </c>
      <c r="B1481" s="24">
        <v>456</v>
      </c>
      <c r="C1481" s="24">
        <v>13214668068</v>
      </c>
      <c r="D1481" s="24">
        <v>9815120975450940</v>
      </c>
      <c r="E1481" s="24">
        <v>99</v>
      </c>
      <c r="F1481" s="24">
        <v>53390</v>
      </c>
      <c r="G1481" s="24">
        <v>99970014</v>
      </c>
      <c r="H1481" s="24" t="s">
        <v>391</v>
      </c>
      <c r="I1481" s="24">
        <v>0</v>
      </c>
      <c r="J1481" s="27"/>
    </row>
    <row r="1482" spans="1:10">
      <c r="A1482" s="24">
        <v>201907</v>
      </c>
      <c r="B1482" s="24">
        <v>456</v>
      </c>
      <c r="C1482" s="24">
        <v>13214668068</v>
      </c>
      <c r="D1482" s="24">
        <v>9815120975450940</v>
      </c>
      <c r="E1482" s="24">
        <v>99</v>
      </c>
      <c r="F1482" s="24">
        <v>53390</v>
      </c>
      <c r="G1482" s="24">
        <v>99970015</v>
      </c>
      <c r="H1482" s="24" t="s">
        <v>391</v>
      </c>
      <c r="I1482" s="24">
        <v>0</v>
      </c>
      <c r="J1482" s="27"/>
    </row>
    <row r="1483" spans="1:10">
      <c r="A1483" s="24">
        <v>201907</v>
      </c>
      <c r="B1483" s="24">
        <v>456</v>
      </c>
      <c r="C1483" s="24">
        <v>13124560757</v>
      </c>
      <c r="D1483" s="24">
        <v>9816062281952890</v>
      </c>
      <c r="E1483" s="24">
        <v>99</v>
      </c>
      <c r="F1483" s="24">
        <v>53390</v>
      </c>
      <c r="G1483" s="24">
        <v>99970015</v>
      </c>
      <c r="H1483" s="24" t="s">
        <v>391</v>
      </c>
      <c r="I1483" s="24">
        <v>0</v>
      </c>
      <c r="J1483" s="27"/>
    </row>
    <row r="1484" spans="1:10">
      <c r="A1484" s="24">
        <v>201907</v>
      </c>
      <c r="B1484" s="24">
        <v>456</v>
      </c>
      <c r="C1484" s="24">
        <v>13124560757</v>
      </c>
      <c r="D1484" s="24">
        <v>9816062281952890</v>
      </c>
      <c r="E1484" s="24">
        <v>99</v>
      </c>
      <c r="F1484" s="24">
        <v>53390</v>
      </c>
      <c r="G1484" s="24">
        <v>99970014</v>
      </c>
      <c r="H1484" s="24" t="s">
        <v>391</v>
      </c>
      <c r="I1484" s="24">
        <v>0</v>
      </c>
      <c r="J1484" s="27"/>
    </row>
    <row r="1485" spans="1:10">
      <c r="A1485" s="24">
        <v>201907</v>
      </c>
      <c r="B1485" s="24">
        <v>456</v>
      </c>
      <c r="C1485" s="24">
        <v>15504567856</v>
      </c>
      <c r="D1485" s="24">
        <v>9818080209665110</v>
      </c>
      <c r="E1485" s="24">
        <v>99</v>
      </c>
      <c r="F1485" s="24">
        <v>53390</v>
      </c>
      <c r="G1485" s="24">
        <v>99970014</v>
      </c>
      <c r="H1485" s="24" t="s">
        <v>391</v>
      </c>
      <c r="I1485" s="24">
        <v>0</v>
      </c>
      <c r="J1485" s="27"/>
    </row>
    <row r="1486" spans="1:10">
      <c r="A1486" s="24">
        <v>201907</v>
      </c>
      <c r="B1486" s="24">
        <v>464</v>
      </c>
      <c r="C1486" s="24">
        <v>15645570168</v>
      </c>
      <c r="D1486" s="24">
        <v>9815120875435580</v>
      </c>
      <c r="E1486" s="24">
        <v>99</v>
      </c>
      <c r="F1486" s="24">
        <v>53390</v>
      </c>
      <c r="G1486" s="24">
        <v>99970015</v>
      </c>
      <c r="H1486" s="24" t="s">
        <v>391</v>
      </c>
      <c r="I1486" s="24">
        <v>0</v>
      </c>
      <c r="J1486" s="27"/>
    </row>
    <row r="1487" spans="1:10">
      <c r="A1487" s="24">
        <v>201907</v>
      </c>
      <c r="B1487" s="24">
        <v>464</v>
      </c>
      <c r="C1487" s="24">
        <v>13263569004</v>
      </c>
      <c r="D1487" s="24">
        <v>9819011712101200</v>
      </c>
      <c r="E1487" s="24">
        <v>99</v>
      </c>
      <c r="F1487" s="24">
        <v>53390</v>
      </c>
      <c r="G1487" s="24">
        <v>99970015</v>
      </c>
      <c r="H1487" s="24" t="s">
        <v>391</v>
      </c>
      <c r="I1487" s="24">
        <v>0</v>
      </c>
      <c r="J1487" s="27"/>
    </row>
    <row r="1488" spans="1:10">
      <c r="A1488" s="24">
        <v>201907</v>
      </c>
      <c r="B1488" s="24">
        <v>464</v>
      </c>
      <c r="C1488" s="24">
        <v>13263569004</v>
      </c>
      <c r="D1488" s="24">
        <v>9819011712101200</v>
      </c>
      <c r="E1488" s="24">
        <v>99</v>
      </c>
      <c r="F1488" s="24">
        <v>53390</v>
      </c>
      <c r="G1488" s="24">
        <v>99970014</v>
      </c>
      <c r="H1488" s="24" t="s">
        <v>391</v>
      </c>
      <c r="I1488" s="24">
        <v>0</v>
      </c>
      <c r="J1488" s="27"/>
    </row>
    <row r="1489" spans="1:10">
      <c r="A1489" s="24">
        <v>201907</v>
      </c>
      <c r="B1489" s="24">
        <v>464</v>
      </c>
      <c r="C1489" s="24">
        <v>15645570168</v>
      </c>
      <c r="D1489" s="24">
        <v>9815120875435580</v>
      </c>
      <c r="E1489" s="24">
        <v>99</v>
      </c>
      <c r="F1489" s="24">
        <v>53390</v>
      </c>
      <c r="G1489" s="24">
        <v>99970014</v>
      </c>
      <c r="H1489" s="24" t="s">
        <v>391</v>
      </c>
      <c r="I1489" s="24">
        <v>0</v>
      </c>
      <c r="J1489" s="27"/>
    </row>
    <row r="1490" spans="1:10">
      <c r="A1490" s="24">
        <v>201907</v>
      </c>
      <c r="B1490" s="24">
        <v>467</v>
      </c>
      <c r="C1490" s="24">
        <v>13136966202</v>
      </c>
      <c r="D1490" s="24">
        <v>9713072226639910</v>
      </c>
      <c r="E1490" s="24">
        <v>99</v>
      </c>
      <c r="F1490" s="24">
        <v>53390</v>
      </c>
      <c r="G1490" s="24">
        <v>99970015</v>
      </c>
      <c r="H1490" s="24" t="s">
        <v>391</v>
      </c>
      <c r="I1490" s="24">
        <v>0</v>
      </c>
      <c r="J1490" s="27"/>
    </row>
    <row r="1491" spans="1:10">
      <c r="A1491" s="24">
        <v>201907</v>
      </c>
      <c r="B1491" s="24">
        <v>467</v>
      </c>
      <c r="C1491" s="24">
        <v>13136966202</v>
      </c>
      <c r="D1491" s="24">
        <v>9713072226639910</v>
      </c>
      <c r="E1491" s="24">
        <v>99</v>
      </c>
      <c r="F1491" s="24">
        <v>53390</v>
      </c>
      <c r="G1491" s="24">
        <v>99970014</v>
      </c>
      <c r="H1491" s="24" t="s">
        <v>391</v>
      </c>
      <c r="I1491" s="24">
        <v>0</v>
      </c>
      <c r="J1491" s="27"/>
    </row>
    <row r="1492" spans="1:10">
      <c r="A1492" s="24">
        <v>201907</v>
      </c>
      <c r="B1492" s="24">
        <v>457</v>
      </c>
      <c r="C1492" s="24">
        <v>13039910121</v>
      </c>
      <c r="D1492" s="24">
        <v>9816101786804990</v>
      </c>
      <c r="E1492" s="24">
        <v>99</v>
      </c>
      <c r="F1492" s="24">
        <v>53390</v>
      </c>
      <c r="G1492" s="24">
        <v>99970015</v>
      </c>
      <c r="H1492" s="24" t="s">
        <v>391</v>
      </c>
      <c r="I1492" s="24">
        <v>0</v>
      </c>
      <c r="J1492" s="27"/>
    </row>
    <row r="1493" spans="1:10">
      <c r="A1493" s="24">
        <v>201907</v>
      </c>
      <c r="B1493" s="24">
        <v>457</v>
      </c>
      <c r="C1493" s="24">
        <v>13039910121</v>
      </c>
      <c r="D1493" s="24">
        <v>9816101786804990</v>
      </c>
      <c r="E1493" s="24">
        <v>99</v>
      </c>
      <c r="F1493" s="24">
        <v>53390</v>
      </c>
      <c r="G1493" s="24">
        <v>99970014</v>
      </c>
      <c r="H1493" s="24" t="s">
        <v>391</v>
      </c>
      <c r="I1493" s="24">
        <v>0</v>
      </c>
      <c r="J1493" s="27"/>
    </row>
    <row r="1494" spans="1:10">
      <c r="A1494" s="24">
        <v>201907</v>
      </c>
      <c r="B1494" s="24">
        <v>455</v>
      </c>
      <c r="C1494" s="24">
        <v>13039953705</v>
      </c>
      <c r="D1494" s="24">
        <v>9816053181124200</v>
      </c>
      <c r="E1494" s="24">
        <v>99</v>
      </c>
      <c r="F1494" s="24">
        <v>53390</v>
      </c>
      <c r="G1494" s="24">
        <v>99970014</v>
      </c>
      <c r="H1494" s="24" t="s">
        <v>391</v>
      </c>
      <c r="I1494" s="24">
        <v>0</v>
      </c>
      <c r="J1494" s="27"/>
    </row>
    <row r="1495" spans="1:10">
      <c r="A1495" s="24">
        <v>201907</v>
      </c>
      <c r="B1495" s="24">
        <v>455</v>
      </c>
      <c r="C1495" s="24">
        <v>15545554134</v>
      </c>
      <c r="D1495" s="24">
        <v>9818112711175600</v>
      </c>
      <c r="E1495" s="24">
        <v>99</v>
      </c>
      <c r="F1495" s="24">
        <v>53390</v>
      </c>
      <c r="G1495" s="24">
        <v>99970014</v>
      </c>
      <c r="H1495" s="24" t="s">
        <v>391</v>
      </c>
      <c r="I1495" s="24">
        <v>0</v>
      </c>
      <c r="J1495" s="27"/>
    </row>
    <row r="1496" spans="1:10">
      <c r="A1496" s="24">
        <v>201907</v>
      </c>
      <c r="B1496" s="24">
        <v>455</v>
      </c>
      <c r="C1496" s="24">
        <v>13039953705</v>
      </c>
      <c r="D1496" s="24">
        <v>9816053181124200</v>
      </c>
      <c r="E1496" s="24">
        <v>99</v>
      </c>
      <c r="F1496" s="24">
        <v>53390</v>
      </c>
      <c r="G1496" s="24">
        <v>99970015</v>
      </c>
      <c r="H1496" s="24" t="s">
        <v>391</v>
      </c>
      <c r="I1496" s="24">
        <v>0</v>
      </c>
      <c r="J1496" s="27"/>
    </row>
    <row r="1497" spans="1:10">
      <c r="A1497" s="24">
        <v>201907</v>
      </c>
      <c r="B1497" s="24">
        <v>455</v>
      </c>
      <c r="C1497" s="24">
        <v>15545554134</v>
      </c>
      <c r="D1497" s="24">
        <v>9818112711175600</v>
      </c>
      <c r="E1497" s="24">
        <v>99</v>
      </c>
      <c r="F1497" s="24">
        <v>53390</v>
      </c>
      <c r="G1497" s="24">
        <v>99970015</v>
      </c>
      <c r="H1497" s="24" t="s">
        <v>391</v>
      </c>
      <c r="I1497" s="24">
        <v>0</v>
      </c>
      <c r="J1497" s="27"/>
    </row>
    <row r="1498" spans="1:10">
      <c r="A1498" s="24">
        <v>201907</v>
      </c>
      <c r="B1498" s="24">
        <v>458</v>
      </c>
      <c r="C1498" s="24">
        <v>13134583975</v>
      </c>
      <c r="D1498" s="24">
        <v>9817070700066350</v>
      </c>
      <c r="E1498" s="24">
        <v>99</v>
      </c>
      <c r="F1498" s="24">
        <v>53390</v>
      </c>
      <c r="G1498" s="24">
        <v>99970014</v>
      </c>
      <c r="H1498" s="24" t="s">
        <v>391</v>
      </c>
      <c r="I1498" s="24">
        <v>0</v>
      </c>
      <c r="J1498" s="27"/>
    </row>
    <row r="1499" spans="1:10">
      <c r="A1499" s="24">
        <v>201907</v>
      </c>
      <c r="B1499" s="24">
        <v>458</v>
      </c>
      <c r="C1499" s="24">
        <v>13204586331</v>
      </c>
      <c r="D1499" s="24">
        <v>9819032013080250</v>
      </c>
      <c r="E1499" s="24">
        <v>99</v>
      </c>
      <c r="F1499" s="24">
        <v>53390</v>
      </c>
      <c r="G1499" s="24">
        <v>99970014</v>
      </c>
      <c r="H1499" s="24" t="s">
        <v>391</v>
      </c>
      <c r="I1499" s="24">
        <v>0</v>
      </c>
      <c r="J1499" s="27"/>
    </row>
    <row r="1500" spans="1:10">
      <c r="A1500" s="24">
        <v>201907</v>
      </c>
      <c r="B1500" s="24">
        <v>458</v>
      </c>
      <c r="C1500" s="24">
        <v>13204580405</v>
      </c>
      <c r="D1500" s="24">
        <v>9818102610666770</v>
      </c>
      <c r="E1500" s="24">
        <v>99</v>
      </c>
      <c r="F1500" s="24">
        <v>53390</v>
      </c>
      <c r="G1500" s="24">
        <v>99970014</v>
      </c>
      <c r="H1500" s="24" t="s">
        <v>391</v>
      </c>
      <c r="I1500" s="24">
        <v>0</v>
      </c>
      <c r="J1500" s="27"/>
    </row>
    <row r="1501" spans="1:10">
      <c r="A1501" s="24">
        <v>201907</v>
      </c>
      <c r="B1501" s="24">
        <v>458</v>
      </c>
      <c r="C1501" s="24">
        <v>13089625051</v>
      </c>
      <c r="D1501" s="24">
        <v>9816040178686730</v>
      </c>
      <c r="E1501" s="24">
        <v>99</v>
      </c>
      <c r="F1501" s="24">
        <v>53390</v>
      </c>
      <c r="G1501" s="24">
        <v>99970015</v>
      </c>
      <c r="H1501" s="24" t="s">
        <v>391</v>
      </c>
      <c r="I1501" s="24">
        <v>0</v>
      </c>
      <c r="J1501" s="27"/>
    </row>
    <row r="1502" spans="1:10">
      <c r="A1502" s="24">
        <v>201907</v>
      </c>
      <c r="B1502" s="24">
        <v>458</v>
      </c>
      <c r="C1502" s="24">
        <v>13204580405</v>
      </c>
      <c r="D1502" s="24">
        <v>9818102610666770</v>
      </c>
      <c r="E1502" s="24">
        <v>99</v>
      </c>
      <c r="F1502" s="24">
        <v>53390</v>
      </c>
      <c r="G1502" s="24">
        <v>99970015</v>
      </c>
      <c r="H1502" s="24" t="s">
        <v>391</v>
      </c>
      <c r="I1502" s="24">
        <v>0</v>
      </c>
      <c r="J1502" s="27"/>
    </row>
    <row r="1503" spans="1:10">
      <c r="A1503" s="24">
        <v>201907</v>
      </c>
      <c r="B1503" s="24">
        <v>458</v>
      </c>
      <c r="C1503" s="24">
        <v>13089625051</v>
      </c>
      <c r="D1503" s="24">
        <v>9816040178686730</v>
      </c>
      <c r="E1503" s="24">
        <v>99</v>
      </c>
      <c r="F1503" s="24">
        <v>53390</v>
      </c>
      <c r="G1503" s="24">
        <v>99970014</v>
      </c>
      <c r="H1503" s="24" t="s">
        <v>391</v>
      </c>
      <c r="I1503" s="24">
        <v>0</v>
      </c>
      <c r="J1503" s="27"/>
    </row>
    <row r="1504" spans="1:10">
      <c r="A1504" s="24">
        <v>201907</v>
      </c>
      <c r="B1504" s="24">
        <v>458</v>
      </c>
      <c r="C1504" s="24">
        <v>13134583975</v>
      </c>
      <c r="D1504" s="24">
        <v>9817070700066350</v>
      </c>
      <c r="E1504" s="24">
        <v>99</v>
      </c>
      <c r="F1504" s="24">
        <v>53390</v>
      </c>
      <c r="G1504" s="24">
        <v>99970015</v>
      </c>
      <c r="H1504" s="24" t="s">
        <v>391</v>
      </c>
      <c r="I1504" s="24">
        <v>0</v>
      </c>
      <c r="J1504" s="27"/>
    </row>
    <row r="1505" spans="1:10">
      <c r="A1505" s="24">
        <v>201907</v>
      </c>
      <c r="B1505" s="24">
        <v>451</v>
      </c>
      <c r="C1505" s="24">
        <v>15694519513</v>
      </c>
      <c r="D1505" s="24">
        <v>9816101986860310</v>
      </c>
      <c r="E1505" s="24">
        <v>99</v>
      </c>
      <c r="F1505" s="24">
        <v>53390</v>
      </c>
      <c r="G1505" s="24">
        <v>99970014</v>
      </c>
      <c r="H1505" s="24" t="s">
        <v>391</v>
      </c>
      <c r="I1505" s="24">
        <v>0</v>
      </c>
      <c r="J1505" s="27"/>
    </row>
    <row r="1506" spans="1:10">
      <c r="A1506" s="24">
        <v>201907</v>
      </c>
      <c r="B1506" s="24">
        <v>451</v>
      </c>
      <c r="C1506" s="24">
        <v>13029847190</v>
      </c>
      <c r="D1506" s="24">
        <v>9817070599986310</v>
      </c>
      <c r="E1506" s="24">
        <v>99</v>
      </c>
      <c r="F1506" s="24">
        <v>53390</v>
      </c>
      <c r="G1506" s="24">
        <v>99970014</v>
      </c>
      <c r="H1506" s="24" t="s">
        <v>391</v>
      </c>
      <c r="I1506" s="24">
        <v>0</v>
      </c>
      <c r="J1506" s="27"/>
    </row>
    <row r="1507" spans="1:10">
      <c r="A1507" s="24">
        <v>201907</v>
      </c>
      <c r="B1507" s="24">
        <v>451</v>
      </c>
      <c r="C1507" s="24">
        <v>15546624210</v>
      </c>
      <c r="D1507" s="24">
        <v>9816090684827010</v>
      </c>
      <c r="E1507" s="24">
        <v>99</v>
      </c>
      <c r="F1507" s="24">
        <v>53390</v>
      </c>
      <c r="G1507" s="24">
        <v>99970015</v>
      </c>
      <c r="H1507" s="24" t="s">
        <v>391</v>
      </c>
      <c r="I1507" s="24">
        <v>0</v>
      </c>
      <c r="J1507" s="27"/>
    </row>
    <row r="1508" spans="1:10">
      <c r="A1508" s="24">
        <v>201907</v>
      </c>
      <c r="B1508" s="24">
        <v>451</v>
      </c>
      <c r="C1508" s="24">
        <v>13199520937</v>
      </c>
      <c r="D1508" s="24">
        <v>9817092503157040</v>
      </c>
      <c r="E1508" s="24">
        <v>99</v>
      </c>
      <c r="F1508" s="24">
        <v>53390</v>
      </c>
      <c r="G1508" s="24">
        <v>99970015</v>
      </c>
      <c r="H1508" s="24" t="s">
        <v>391</v>
      </c>
      <c r="I1508" s="24">
        <v>0</v>
      </c>
      <c r="J1508" s="27"/>
    </row>
    <row r="1509" spans="1:10">
      <c r="A1509" s="24">
        <v>201907</v>
      </c>
      <c r="B1509" s="24">
        <v>451</v>
      </c>
      <c r="C1509" s="24">
        <v>15546405596</v>
      </c>
      <c r="D1509" s="24">
        <v>9817032495617800</v>
      </c>
      <c r="E1509" s="24">
        <v>99</v>
      </c>
      <c r="F1509" s="24">
        <v>53390</v>
      </c>
      <c r="G1509" s="24">
        <v>99970014</v>
      </c>
      <c r="H1509" s="24" t="s">
        <v>391</v>
      </c>
      <c r="I1509" s="24">
        <v>0</v>
      </c>
      <c r="J1509" s="27"/>
    </row>
    <row r="1510" spans="1:10">
      <c r="A1510" s="24">
        <v>201907</v>
      </c>
      <c r="B1510" s="24">
        <v>451</v>
      </c>
      <c r="C1510" s="24">
        <v>15561563870</v>
      </c>
      <c r="D1510" s="24">
        <v>9816092685848590</v>
      </c>
      <c r="E1510" s="24">
        <v>99</v>
      </c>
      <c r="F1510" s="24">
        <v>53390</v>
      </c>
      <c r="G1510" s="24">
        <v>99970014</v>
      </c>
      <c r="H1510" s="24" t="s">
        <v>391</v>
      </c>
      <c r="I1510" s="24">
        <v>0</v>
      </c>
      <c r="J1510" s="27"/>
    </row>
    <row r="1511" spans="1:10">
      <c r="A1511" s="24">
        <v>201907</v>
      </c>
      <c r="B1511" s="24">
        <v>451</v>
      </c>
      <c r="C1511" s="24">
        <v>18686782050</v>
      </c>
      <c r="D1511" s="24">
        <v>9816121990669030</v>
      </c>
      <c r="E1511" s="24">
        <v>99</v>
      </c>
      <c r="F1511" s="24">
        <v>53390</v>
      </c>
      <c r="G1511" s="24">
        <v>99970014</v>
      </c>
      <c r="H1511" s="24" t="s">
        <v>391</v>
      </c>
      <c r="I1511" s="24">
        <v>0</v>
      </c>
      <c r="J1511" s="27"/>
    </row>
    <row r="1512" spans="1:10">
      <c r="A1512" s="24">
        <v>201907</v>
      </c>
      <c r="B1512" s="24">
        <v>451</v>
      </c>
      <c r="C1512" s="24">
        <v>15636160874</v>
      </c>
      <c r="D1512" s="24">
        <v>9816061381580380</v>
      </c>
      <c r="E1512" s="24">
        <v>99</v>
      </c>
      <c r="F1512" s="24">
        <v>53390</v>
      </c>
      <c r="G1512" s="24">
        <v>99970014</v>
      </c>
      <c r="H1512" s="24" t="s">
        <v>391</v>
      </c>
      <c r="I1512" s="24">
        <v>0</v>
      </c>
      <c r="J1512" s="27"/>
    </row>
    <row r="1513" spans="1:10">
      <c r="A1513" s="24">
        <v>201907</v>
      </c>
      <c r="B1513" s="24">
        <v>451</v>
      </c>
      <c r="C1513" s="24">
        <v>13100874110</v>
      </c>
      <c r="D1513" s="24">
        <v>100708025110887</v>
      </c>
      <c r="E1513" s="24">
        <v>99</v>
      </c>
      <c r="F1513" s="24">
        <v>53390</v>
      </c>
      <c r="G1513" s="24">
        <v>99970015</v>
      </c>
      <c r="H1513" s="24" t="s">
        <v>391</v>
      </c>
      <c r="I1513" s="24">
        <v>0</v>
      </c>
      <c r="J1513" s="27"/>
    </row>
    <row r="1514" spans="1:10">
      <c r="A1514" s="24">
        <v>201907</v>
      </c>
      <c r="B1514" s="24">
        <v>451</v>
      </c>
      <c r="C1514" s="24">
        <v>13054281568</v>
      </c>
      <c r="D1514" s="24">
        <v>9815112074902200</v>
      </c>
      <c r="E1514" s="24">
        <v>99</v>
      </c>
      <c r="F1514" s="24">
        <v>53390</v>
      </c>
      <c r="G1514" s="24">
        <v>99970014</v>
      </c>
      <c r="H1514" s="24" t="s">
        <v>391</v>
      </c>
      <c r="I1514" s="24">
        <v>0</v>
      </c>
      <c r="J1514" s="27"/>
    </row>
    <row r="1515" spans="1:10">
      <c r="A1515" s="24">
        <v>201907</v>
      </c>
      <c r="B1515" s="24">
        <v>451</v>
      </c>
      <c r="C1515" s="24">
        <v>13029847190</v>
      </c>
      <c r="D1515" s="24">
        <v>9817070599986310</v>
      </c>
      <c r="E1515" s="24">
        <v>99</v>
      </c>
      <c r="F1515" s="24">
        <v>53390</v>
      </c>
      <c r="G1515" s="24">
        <v>99970015</v>
      </c>
      <c r="H1515" s="24" t="s">
        <v>391</v>
      </c>
      <c r="I1515" s="24">
        <v>0</v>
      </c>
      <c r="J1515" s="27"/>
    </row>
    <row r="1516" spans="1:10">
      <c r="A1516" s="24">
        <v>201907</v>
      </c>
      <c r="B1516" s="24">
        <v>451</v>
      </c>
      <c r="C1516" s="24">
        <v>15546624210</v>
      </c>
      <c r="D1516" s="24">
        <v>9816090684827010</v>
      </c>
      <c r="E1516" s="24">
        <v>99</v>
      </c>
      <c r="F1516" s="24">
        <v>53390</v>
      </c>
      <c r="G1516" s="24">
        <v>99970014</v>
      </c>
      <c r="H1516" s="24" t="s">
        <v>391</v>
      </c>
      <c r="I1516" s="24">
        <v>0</v>
      </c>
      <c r="J1516" s="27"/>
    </row>
    <row r="1517" spans="1:10">
      <c r="A1517" s="24">
        <v>201907</v>
      </c>
      <c r="B1517" s="24">
        <v>451</v>
      </c>
      <c r="C1517" s="24">
        <v>18503632002</v>
      </c>
      <c r="D1517" s="24">
        <v>9818070609518100</v>
      </c>
      <c r="E1517" s="24">
        <v>99</v>
      </c>
      <c r="F1517" s="24">
        <v>53390</v>
      </c>
      <c r="G1517" s="24">
        <v>99970014</v>
      </c>
      <c r="H1517" s="24" t="s">
        <v>391</v>
      </c>
      <c r="I1517" s="24">
        <v>0</v>
      </c>
      <c r="J1517" s="27"/>
    </row>
    <row r="1518" spans="1:10">
      <c r="A1518" s="24">
        <v>201907</v>
      </c>
      <c r="B1518" s="24">
        <v>451</v>
      </c>
      <c r="C1518" s="24">
        <v>13258679780</v>
      </c>
      <c r="D1518" s="24">
        <v>9818062709427700</v>
      </c>
      <c r="E1518" s="24">
        <v>99</v>
      </c>
      <c r="F1518" s="24">
        <v>53390</v>
      </c>
      <c r="G1518" s="24">
        <v>99970015</v>
      </c>
      <c r="H1518" s="24" t="s">
        <v>391</v>
      </c>
      <c r="I1518" s="24">
        <v>0</v>
      </c>
      <c r="J1518" s="27"/>
    </row>
    <row r="1519" spans="1:10">
      <c r="A1519" s="24">
        <v>201907</v>
      </c>
      <c r="B1519" s="24">
        <v>451</v>
      </c>
      <c r="C1519" s="24">
        <v>15663875317</v>
      </c>
      <c r="D1519" s="24">
        <v>9817042897110620</v>
      </c>
      <c r="E1519" s="24">
        <v>99</v>
      </c>
      <c r="F1519" s="24">
        <v>53390</v>
      </c>
      <c r="G1519" s="24">
        <v>99970014</v>
      </c>
      <c r="H1519" s="24" t="s">
        <v>391</v>
      </c>
      <c r="I1519" s="24">
        <v>0</v>
      </c>
      <c r="J1519" s="27"/>
    </row>
    <row r="1520" spans="1:10">
      <c r="A1520" s="24">
        <v>201907</v>
      </c>
      <c r="B1520" s="24">
        <v>451</v>
      </c>
      <c r="C1520" s="24">
        <v>15663875317</v>
      </c>
      <c r="D1520" s="24">
        <v>9817042897110620</v>
      </c>
      <c r="E1520" s="24">
        <v>99</v>
      </c>
      <c r="F1520" s="24">
        <v>53390</v>
      </c>
      <c r="G1520" s="24">
        <v>99970015</v>
      </c>
      <c r="H1520" s="24" t="s">
        <v>391</v>
      </c>
      <c r="I1520" s="24">
        <v>0</v>
      </c>
      <c r="J1520" s="27"/>
    </row>
    <row r="1521" spans="1:10">
      <c r="A1521" s="24">
        <v>201907</v>
      </c>
      <c r="B1521" s="24">
        <v>451</v>
      </c>
      <c r="C1521" s="24">
        <v>13125911397</v>
      </c>
      <c r="D1521" s="24">
        <v>9816032178221190</v>
      </c>
      <c r="E1521" s="24">
        <v>99</v>
      </c>
      <c r="F1521" s="24">
        <v>53390</v>
      </c>
      <c r="G1521" s="24">
        <v>99970014</v>
      </c>
      <c r="H1521" s="24" t="s">
        <v>391</v>
      </c>
      <c r="I1521" s="24">
        <v>0</v>
      </c>
      <c r="J1521" s="27"/>
    </row>
    <row r="1522" spans="1:10">
      <c r="A1522" s="24">
        <v>201907</v>
      </c>
      <c r="B1522" s="24">
        <v>451</v>
      </c>
      <c r="C1522" s="24">
        <v>18545160373</v>
      </c>
      <c r="D1522" s="24">
        <v>9819021912613540</v>
      </c>
      <c r="E1522" s="24">
        <v>99</v>
      </c>
      <c r="F1522" s="24">
        <v>53390</v>
      </c>
      <c r="G1522" s="24">
        <v>99970015</v>
      </c>
      <c r="H1522" s="24" t="s">
        <v>391</v>
      </c>
      <c r="I1522" s="24">
        <v>0</v>
      </c>
      <c r="J1522" s="27"/>
    </row>
    <row r="1523" spans="1:10">
      <c r="A1523" s="24">
        <v>201907</v>
      </c>
      <c r="B1523" s="24">
        <v>451</v>
      </c>
      <c r="C1523" s="24">
        <v>13199530121</v>
      </c>
      <c r="D1523" s="24">
        <v>9817080901204490</v>
      </c>
      <c r="E1523" s="24">
        <v>99</v>
      </c>
      <c r="F1523" s="24">
        <v>53390</v>
      </c>
      <c r="G1523" s="24">
        <v>99970015</v>
      </c>
      <c r="H1523" s="24" t="s">
        <v>391</v>
      </c>
      <c r="I1523" s="24">
        <v>0</v>
      </c>
      <c r="J1523" s="27"/>
    </row>
    <row r="1524" spans="1:10">
      <c r="A1524" s="24">
        <v>201907</v>
      </c>
      <c r="B1524" s="24">
        <v>451</v>
      </c>
      <c r="C1524" s="24">
        <v>13244650213</v>
      </c>
      <c r="D1524" s="24">
        <v>9819060414295920</v>
      </c>
      <c r="E1524" s="24">
        <v>99</v>
      </c>
      <c r="F1524" s="24">
        <v>53390</v>
      </c>
      <c r="G1524" s="24">
        <v>99970014</v>
      </c>
      <c r="H1524" s="24" t="s">
        <v>391</v>
      </c>
      <c r="I1524" s="24">
        <v>0</v>
      </c>
      <c r="J1524" s="27"/>
    </row>
    <row r="1525" spans="1:10">
      <c r="A1525" s="24">
        <v>201907</v>
      </c>
      <c r="B1525" s="24">
        <v>451</v>
      </c>
      <c r="C1525" s="24">
        <v>18686731760</v>
      </c>
      <c r="D1525" s="24">
        <v>9818120411286670</v>
      </c>
      <c r="E1525" s="24">
        <v>99</v>
      </c>
      <c r="F1525" s="24">
        <v>53390</v>
      </c>
      <c r="G1525" s="24">
        <v>99970015</v>
      </c>
      <c r="H1525" s="24" t="s">
        <v>391</v>
      </c>
      <c r="I1525" s="24">
        <v>0</v>
      </c>
      <c r="J1525" s="27"/>
    </row>
    <row r="1526" spans="1:10">
      <c r="A1526" s="24">
        <v>201907</v>
      </c>
      <c r="B1526" s="24">
        <v>451</v>
      </c>
      <c r="C1526" s="24">
        <v>18545819376</v>
      </c>
      <c r="D1526" s="24">
        <v>9818082109759830</v>
      </c>
      <c r="E1526" s="24">
        <v>99</v>
      </c>
      <c r="F1526" s="24">
        <v>53390</v>
      </c>
      <c r="G1526" s="24">
        <v>99970014</v>
      </c>
      <c r="H1526" s="24" t="s">
        <v>391</v>
      </c>
      <c r="I1526" s="24">
        <v>0</v>
      </c>
      <c r="J1526" s="27"/>
    </row>
    <row r="1527" spans="1:10">
      <c r="A1527" s="24">
        <v>201907</v>
      </c>
      <c r="B1527" s="24">
        <v>451</v>
      </c>
      <c r="C1527" s="24">
        <v>15636160874</v>
      </c>
      <c r="D1527" s="24">
        <v>9816061381580380</v>
      </c>
      <c r="E1527" s="24">
        <v>99</v>
      </c>
      <c r="F1527" s="24">
        <v>53390</v>
      </c>
      <c r="G1527" s="24">
        <v>99970015</v>
      </c>
      <c r="H1527" s="24" t="s">
        <v>391</v>
      </c>
      <c r="I1527" s="24">
        <v>0</v>
      </c>
      <c r="J1527" s="27"/>
    </row>
    <row r="1528" spans="1:10">
      <c r="A1528" s="24">
        <v>201907</v>
      </c>
      <c r="B1528" s="24">
        <v>451</v>
      </c>
      <c r="C1528" s="24">
        <v>18545160373</v>
      </c>
      <c r="D1528" s="24">
        <v>9819021912613540</v>
      </c>
      <c r="E1528" s="24">
        <v>99</v>
      </c>
      <c r="F1528" s="24">
        <v>53390</v>
      </c>
      <c r="G1528" s="24">
        <v>99970014</v>
      </c>
      <c r="H1528" s="24" t="s">
        <v>391</v>
      </c>
      <c r="I1528" s="24">
        <v>0</v>
      </c>
      <c r="J1528" s="27"/>
    </row>
    <row r="1529" spans="1:10">
      <c r="A1529" s="24">
        <v>201907</v>
      </c>
      <c r="B1529" s="24">
        <v>451</v>
      </c>
      <c r="C1529" s="24">
        <v>13206571707</v>
      </c>
      <c r="D1529" s="24">
        <v>9817090402324200</v>
      </c>
      <c r="E1529" s="24">
        <v>99</v>
      </c>
      <c r="F1529" s="24">
        <v>53390</v>
      </c>
      <c r="G1529" s="24">
        <v>99970015</v>
      </c>
      <c r="H1529" s="24" t="s">
        <v>391</v>
      </c>
      <c r="I1529" s="24">
        <v>0</v>
      </c>
      <c r="J1529" s="27"/>
    </row>
    <row r="1530" spans="1:10">
      <c r="A1530" s="24">
        <v>201907</v>
      </c>
      <c r="B1530" s="24">
        <v>451</v>
      </c>
      <c r="C1530" s="24">
        <v>16603692212</v>
      </c>
      <c r="D1530" s="24">
        <v>9819052214086440</v>
      </c>
      <c r="E1530" s="24">
        <v>99</v>
      </c>
      <c r="F1530" s="24">
        <v>53390</v>
      </c>
      <c r="G1530" s="24">
        <v>99970014</v>
      </c>
      <c r="H1530" s="24" t="s">
        <v>391</v>
      </c>
      <c r="I1530" s="24">
        <v>0</v>
      </c>
      <c r="J1530" s="27"/>
    </row>
    <row r="1531" spans="1:10">
      <c r="A1531" s="24">
        <v>201907</v>
      </c>
      <c r="B1531" s="24">
        <v>451</v>
      </c>
      <c r="C1531" s="24">
        <v>13124518125</v>
      </c>
      <c r="D1531" s="24">
        <v>9819071114886450</v>
      </c>
      <c r="E1531" s="24">
        <v>99</v>
      </c>
      <c r="F1531" s="24">
        <v>53390</v>
      </c>
      <c r="G1531" s="24">
        <v>99970015</v>
      </c>
      <c r="H1531" s="24" t="s">
        <v>391</v>
      </c>
      <c r="I1531" s="24">
        <v>0</v>
      </c>
      <c r="J1531" s="27"/>
    </row>
    <row r="1532" spans="1:10">
      <c r="A1532" s="24">
        <v>201907</v>
      </c>
      <c r="B1532" s="24">
        <v>451</v>
      </c>
      <c r="C1532" s="24">
        <v>15546108519</v>
      </c>
      <c r="D1532" s="24">
        <v>9816051780499110</v>
      </c>
      <c r="E1532" s="24">
        <v>99</v>
      </c>
      <c r="F1532" s="24">
        <v>53390</v>
      </c>
      <c r="G1532" s="24">
        <v>99970014</v>
      </c>
      <c r="H1532" s="24" t="s">
        <v>391</v>
      </c>
      <c r="I1532" s="24">
        <v>0</v>
      </c>
      <c r="J1532" s="27"/>
    </row>
    <row r="1533" spans="1:10">
      <c r="A1533" s="24">
        <v>201907</v>
      </c>
      <c r="B1533" s="24">
        <v>451</v>
      </c>
      <c r="C1533" s="24">
        <v>13029726327</v>
      </c>
      <c r="D1533" s="24">
        <v>9816031578020570</v>
      </c>
      <c r="E1533" s="24">
        <v>99</v>
      </c>
      <c r="F1533" s="24">
        <v>53390</v>
      </c>
      <c r="G1533" s="24">
        <v>99970015</v>
      </c>
      <c r="H1533" s="24" t="s">
        <v>391</v>
      </c>
      <c r="I1533" s="24">
        <v>0</v>
      </c>
      <c r="J1533" s="27"/>
    </row>
    <row r="1534" spans="1:10">
      <c r="A1534" s="24">
        <v>201907</v>
      </c>
      <c r="B1534" s="24">
        <v>451</v>
      </c>
      <c r="C1534" s="24">
        <v>13100874110</v>
      </c>
      <c r="D1534" s="24">
        <v>100708025110887</v>
      </c>
      <c r="E1534" s="24">
        <v>99</v>
      </c>
      <c r="F1534" s="24">
        <v>53390</v>
      </c>
      <c r="G1534" s="24">
        <v>99970014</v>
      </c>
      <c r="H1534" s="24" t="s">
        <v>391</v>
      </c>
      <c r="I1534" s="24">
        <v>0</v>
      </c>
      <c r="J1534" s="27"/>
    </row>
    <row r="1535" spans="1:10">
      <c r="A1535" s="24">
        <v>201907</v>
      </c>
      <c r="B1535" s="24">
        <v>451</v>
      </c>
      <c r="C1535" s="24">
        <v>18503650524</v>
      </c>
      <c r="D1535" s="24">
        <v>9817101903852550</v>
      </c>
      <c r="E1535" s="24">
        <v>99</v>
      </c>
      <c r="F1535" s="24">
        <v>53390</v>
      </c>
      <c r="G1535" s="24">
        <v>99970015</v>
      </c>
      <c r="H1535" s="24" t="s">
        <v>391</v>
      </c>
      <c r="I1535" s="24">
        <v>0</v>
      </c>
      <c r="J1535" s="27"/>
    </row>
    <row r="1536" spans="1:10">
      <c r="A1536" s="24">
        <v>201907</v>
      </c>
      <c r="B1536" s="24">
        <v>451</v>
      </c>
      <c r="C1536" s="24">
        <v>18503650524</v>
      </c>
      <c r="D1536" s="24">
        <v>9817101903852550</v>
      </c>
      <c r="E1536" s="24">
        <v>99</v>
      </c>
      <c r="F1536" s="24">
        <v>53390</v>
      </c>
      <c r="G1536" s="24">
        <v>99970014</v>
      </c>
      <c r="H1536" s="24" t="s">
        <v>391</v>
      </c>
      <c r="I1536" s="24">
        <v>0</v>
      </c>
      <c r="J1536" s="27"/>
    </row>
    <row r="1537" spans="1:10">
      <c r="A1537" s="24">
        <v>201907</v>
      </c>
      <c r="B1537" s="24">
        <v>451</v>
      </c>
      <c r="C1537" s="24">
        <v>13274509774</v>
      </c>
      <c r="D1537" s="24">
        <v>9817102704234780</v>
      </c>
      <c r="E1537" s="24">
        <v>99</v>
      </c>
      <c r="F1537" s="24">
        <v>53390</v>
      </c>
      <c r="G1537" s="24">
        <v>99970014</v>
      </c>
      <c r="H1537" s="24" t="s">
        <v>391</v>
      </c>
      <c r="I1537" s="24">
        <v>0</v>
      </c>
      <c r="J1537" s="27"/>
    </row>
    <row r="1538" spans="1:10">
      <c r="A1538" s="24">
        <v>201907</v>
      </c>
      <c r="B1538" s="24">
        <v>451</v>
      </c>
      <c r="C1538" s="24">
        <v>13009803147</v>
      </c>
      <c r="D1538" s="24">
        <v>9816070582524720</v>
      </c>
      <c r="E1538" s="24">
        <v>99</v>
      </c>
      <c r="F1538" s="24">
        <v>53390</v>
      </c>
      <c r="G1538" s="24">
        <v>99970014</v>
      </c>
      <c r="H1538" s="24" t="s">
        <v>391</v>
      </c>
      <c r="I1538" s="24">
        <v>0</v>
      </c>
      <c r="J1538" s="27"/>
    </row>
    <row r="1539" spans="1:10">
      <c r="A1539" s="24">
        <v>201907</v>
      </c>
      <c r="B1539" s="24">
        <v>451</v>
      </c>
      <c r="C1539" s="24">
        <v>18686731760</v>
      </c>
      <c r="D1539" s="24">
        <v>9818120411286670</v>
      </c>
      <c r="E1539" s="24">
        <v>99</v>
      </c>
      <c r="F1539" s="24">
        <v>53390</v>
      </c>
      <c r="G1539" s="24">
        <v>99970014</v>
      </c>
      <c r="H1539" s="24" t="s">
        <v>391</v>
      </c>
      <c r="I1539" s="24">
        <v>0</v>
      </c>
      <c r="J1539" s="27"/>
    </row>
    <row r="1540" spans="1:10">
      <c r="A1540" s="24">
        <v>201907</v>
      </c>
      <c r="B1540" s="24">
        <v>451</v>
      </c>
      <c r="C1540" s="24">
        <v>15546405596</v>
      </c>
      <c r="D1540" s="24">
        <v>9817032495617800</v>
      </c>
      <c r="E1540" s="24">
        <v>99</v>
      </c>
      <c r="F1540" s="24">
        <v>53390</v>
      </c>
      <c r="G1540" s="24">
        <v>99970015</v>
      </c>
      <c r="H1540" s="24" t="s">
        <v>391</v>
      </c>
      <c r="I1540" s="24">
        <v>0</v>
      </c>
      <c r="J1540" s="27"/>
    </row>
    <row r="1541" spans="1:10">
      <c r="A1541" s="24">
        <v>201907</v>
      </c>
      <c r="B1541" s="24">
        <v>451</v>
      </c>
      <c r="C1541" s="24">
        <v>13263542081</v>
      </c>
      <c r="D1541" s="24">
        <v>9819070114727650</v>
      </c>
      <c r="E1541" s="24">
        <v>99</v>
      </c>
      <c r="F1541" s="24">
        <v>53390</v>
      </c>
      <c r="G1541" s="24">
        <v>99970014</v>
      </c>
      <c r="H1541" s="24" t="s">
        <v>391</v>
      </c>
      <c r="I1541" s="24">
        <v>0</v>
      </c>
      <c r="J1541" s="27"/>
    </row>
    <row r="1542" spans="1:10">
      <c r="A1542" s="24">
        <v>201907</v>
      </c>
      <c r="B1542" s="24">
        <v>451</v>
      </c>
      <c r="C1542" s="24">
        <v>13115316502</v>
      </c>
      <c r="D1542" s="24">
        <v>9816060881408180</v>
      </c>
      <c r="E1542" s="24">
        <v>99</v>
      </c>
      <c r="F1542" s="24">
        <v>53390</v>
      </c>
      <c r="G1542" s="24">
        <v>99970014</v>
      </c>
      <c r="H1542" s="24" t="s">
        <v>391</v>
      </c>
      <c r="I1542" s="24">
        <v>0</v>
      </c>
      <c r="J1542" s="27"/>
    </row>
    <row r="1543" spans="1:10">
      <c r="A1543" s="24">
        <v>201907</v>
      </c>
      <c r="B1543" s="24">
        <v>451</v>
      </c>
      <c r="C1543" s="24">
        <v>18686782050</v>
      </c>
      <c r="D1543" s="24">
        <v>9816121990669030</v>
      </c>
      <c r="E1543" s="24">
        <v>99</v>
      </c>
      <c r="F1543" s="24">
        <v>53390</v>
      </c>
      <c r="G1543" s="24">
        <v>99970015</v>
      </c>
      <c r="H1543" s="24" t="s">
        <v>391</v>
      </c>
      <c r="I1543" s="24">
        <v>0</v>
      </c>
      <c r="J1543" s="27"/>
    </row>
    <row r="1544" spans="1:10">
      <c r="A1544" s="24">
        <v>201907</v>
      </c>
      <c r="B1544" s="24">
        <v>451</v>
      </c>
      <c r="C1544" s="24">
        <v>15694519513</v>
      </c>
      <c r="D1544" s="24">
        <v>9816101986860310</v>
      </c>
      <c r="E1544" s="24">
        <v>99</v>
      </c>
      <c r="F1544" s="24">
        <v>53390</v>
      </c>
      <c r="G1544" s="24">
        <v>99970015</v>
      </c>
      <c r="H1544" s="24" t="s">
        <v>391</v>
      </c>
      <c r="I1544" s="24">
        <v>0</v>
      </c>
      <c r="J1544" s="27"/>
    </row>
    <row r="1545" spans="1:10">
      <c r="A1545" s="24">
        <v>201907</v>
      </c>
      <c r="B1545" s="24">
        <v>451</v>
      </c>
      <c r="C1545" s="24">
        <v>13029726327</v>
      </c>
      <c r="D1545" s="24">
        <v>9816031578020570</v>
      </c>
      <c r="E1545" s="24">
        <v>99</v>
      </c>
      <c r="F1545" s="24">
        <v>53390</v>
      </c>
      <c r="G1545" s="24">
        <v>99970014</v>
      </c>
      <c r="H1545" s="24" t="s">
        <v>391</v>
      </c>
      <c r="I1545" s="24">
        <v>0</v>
      </c>
      <c r="J1545" s="27"/>
    </row>
    <row r="1546" spans="1:10">
      <c r="A1546" s="24">
        <v>201907</v>
      </c>
      <c r="B1546" s="24">
        <v>451</v>
      </c>
      <c r="C1546" s="24">
        <v>15561582291</v>
      </c>
      <c r="D1546" s="24">
        <v>9817111604883130</v>
      </c>
      <c r="E1546" s="24">
        <v>99</v>
      </c>
      <c r="F1546" s="24">
        <v>53390</v>
      </c>
      <c r="G1546" s="24">
        <v>99970015</v>
      </c>
      <c r="H1546" s="24" t="s">
        <v>391</v>
      </c>
      <c r="I1546" s="24">
        <v>0</v>
      </c>
      <c r="J1546" s="27"/>
    </row>
    <row r="1547" spans="1:10">
      <c r="A1547" s="24">
        <v>201907</v>
      </c>
      <c r="B1547" s="24">
        <v>451</v>
      </c>
      <c r="C1547" s="24">
        <v>13206571707</v>
      </c>
      <c r="D1547" s="24">
        <v>9817090402324200</v>
      </c>
      <c r="E1547" s="24">
        <v>99</v>
      </c>
      <c r="F1547" s="24">
        <v>53390</v>
      </c>
      <c r="G1547" s="24">
        <v>99970014</v>
      </c>
      <c r="H1547" s="24" t="s">
        <v>391</v>
      </c>
      <c r="I1547" s="24">
        <v>0</v>
      </c>
      <c r="J1547" s="27"/>
    </row>
    <row r="1548" spans="1:10">
      <c r="A1548" s="24">
        <v>201907</v>
      </c>
      <c r="B1548" s="24">
        <v>451</v>
      </c>
      <c r="C1548" s="24">
        <v>15546505621</v>
      </c>
      <c r="D1548" s="24">
        <v>9818092610165730</v>
      </c>
      <c r="E1548" s="24">
        <v>99</v>
      </c>
      <c r="F1548" s="24">
        <v>53390</v>
      </c>
      <c r="G1548" s="24">
        <v>99970014</v>
      </c>
      <c r="H1548" s="24" t="s">
        <v>391</v>
      </c>
      <c r="I1548" s="24">
        <v>0</v>
      </c>
      <c r="J1548" s="27"/>
    </row>
    <row r="1549" spans="1:10">
      <c r="A1549" s="24">
        <v>201907</v>
      </c>
      <c r="B1549" s="24">
        <v>451</v>
      </c>
      <c r="C1549" s="24">
        <v>13244650213</v>
      </c>
      <c r="D1549" s="24">
        <v>9819060414295920</v>
      </c>
      <c r="E1549" s="24">
        <v>99</v>
      </c>
      <c r="F1549" s="24">
        <v>53390</v>
      </c>
      <c r="G1549" s="24">
        <v>99970015</v>
      </c>
      <c r="H1549" s="24" t="s">
        <v>391</v>
      </c>
      <c r="I1549" s="24">
        <v>0</v>
      </c>
      <c r="J1549" s="27"/>
    </row>
    <row r="1550" spans="1:10">
      <c r="A1550" s="24">
        <v>201907</v>
      </c>
      <c r="B1550" s="24">
        <v>451</v>
      </c>
      <c r="C1550" s="24">
        <v>13124518125</v>
      </c>
      <c r="D1550" s="24">
        <v>9819071114886450</v>
      </c>
      <c r="E1550" s="24">
        <v>99</v>
      </c>
      <c r="F1550" s="24">
        <v>53390</v>
      </c>
      <c r="G1550" s="24">
        <v>99970014</v>
      </c>
      <c r="H1550" s="24" t="s">
        <v>391</v>
      </c>
      <c r="I1550" s="24">
        <v>0</v>
      </c>
      <c r="J1550" s="27"/>
    </row>
    <row r="1551" spans="1:10">
      <c r="A1551" s="24">
        <v>201907</v>
      </c>
      <c r="B1551" s="24">
        <v>451</v>
      </c>
      <c r="C1551" s="24">
        <v>13258679780</v>
      </c>
      <c r="D1551" s="24">
        <v>9818062709427700</v>
      </c>
      <c r="E1551" s="24">
        <v>99</v>
      </c>
      <c r="F1551" s="24">
        <v>53390</v>
      </c>
      <c r="G1551" s="24">
        <v>99970014</v>
      </c>
      <c r="H1551" s="24" t="s">
        <v>391</v>
      </c>
      <c r="I1551" s="24">
        <v>0</v>
      </c>
      <c r="J1551" s="27"/>
    </row>
    <row r="1552" spans="1:10">
      <c r="A1552" s="24">
        <v>201907</v>
      </c>
      <c r="B1552" s="24">
        <v>451</v>
      </c>
      <c r="C1552" s="24">
        <v>18503632002</v>
      </c>
      <c r="D1552" s="24">
        <v>9818070609518100</v>
      </c>
      <c r="E1552" s="24">
        <v>99</v>
      </c>
      <c r="F1552" s="24">
        <v>53390</v>
      </c>
      <c r="G1552" s="24">
        <v>99970015</v>
      </c>
      <c r="H1552" s="24" t="s">
        <v>391</v>
      </c>
      <c r="I1552" s="24">
        <v>0</v>
      </c>
      <c r="J1552" s="27"/>
    </row>
    <row r="1553" spans="1:10">
      <c r="A1553" s="24">
        <v>201907</v>
      </c>
      <c r="B1553" s="24">
        <v>451</v>
      </c>
      <c r="C1553" s="24">
        <v>13115316502</v>
      </c>
      <c r="D1553" s="24">
        <v>9816060881408180</v>
      </c>
      <c r="E1553" s="24">
        <v>99</v>
      </c>
      <c r="F1553" s="24">
        <v>53390</v>
      </c>
      <c r="G1553" s="24">
        <v>99970015</v>
      </c>
      <c r="H1553" s="24" t="s">
        <v>391</v>
      </c>
      <c r="I1553" s="24">
        <v>0</v>
      </c>
      <c r="J1553" s="27"/>
    </row>
    <row r="1554" spans="1:10">
      <c r="A1554" s="24">
        <v>201907</v>
      </c>
      <c r="B1554" s="24">
        <v>451</v>
      </c>
      <c r="C1554" s="24">
        <v>15561563870</v>
      </c>
      <c r="D1554" s="24">
        <v>9816092685848590</v>
      </c>
      <c r="E1554" s="24">
        <v>99</v>
      </c>
      <c r="F1554" s="24">
        <v>53390</v>
      </c>
      <c r="G1554" s="24">
        <v>99970015</v>
      </c>
      <c r="H1554" s="24" t="s">
        <v>391</v>
      </c>
      <c r="I1554" s="24">
        <v>0</v>
      </c>
      <c r="J1554" s="27"/>
    </row>
    <row r="1555" spans="1:10">
      <c r="A1555" s="24">
        <v>201907</v>
      </c>
      <c r="B1555" s="24">
        <v>451</v>
      </c>
      <c r="C1555" s="24">
        <v>13054281568</v>
      </c>
      <c r="D1555" s="24">
        <v>9815112074902200</v>
      </c>
      <c r="E1555" s="24">
        <v>99</v>
      </c>
      <c r="F1555" s="24">
        <v>53390</v>
      </c>
      <c r="G1555" s="24">
        <v>99970015</v>
      </c>
      <c r="H1555" s="24" t="s">
        <v>391</v>
      </c>
      <c r="I1555" s="24">
        <v>0</v>
      </c>
      <c r="J1555" s="27"/>
    </row>
    <row r="1556" spans="1:10">
      <c r="A1556" s="24">
        <v>201907</v>
      </c>
      <c r="B1556" s="24">
        <v>451</v>
      </c>
      <c r="C1556" s="24">
        <v>13274509774</v>
      </c>
      <c r="D1556" s="24">
        <v>9817102704234780</v>
      </c>
      <c r="E1556" s="24">
        <v>99</v>
      </c>
      <c r="F1556" s="24">
        <v>53390</v>
      </c>
      <c r="G1556" s="24">
        <v>99970015</v>
      </c>
      <c r="H1556" s="24" t="s">
        <v>391</v>
      </c>
      <c r="I1556" s="24">
        <v>0</v>
      </c>
      <c r="J1556" s="27"/>
    </row>
    <row r="1557" spans="1:10">
      <c r="A1557" s="24">
        <v>201907</v>
      </c>
      <c r="B1557" s="24">
        <v>451</v>
      </c>
      <c r="C1557" s="24">
        <v>13199530121</v>
      </c>
      <c r="D1557" s="24">
        <v>9817080901204490</v>
      </c>
      <c r="E1557" s="24">
        <v>99</v>
      </c>
      <c r="F1557" s="24">
        <v>53390</v>
      </c>
      <c r="G1557" s="24">
        <v>99970014</v>
      </c>
      <c r="H1557" s="24" t="s">
        <v>391</v>
      </c>
      <c r="I1557" s="24">
        <v>0</v>
      </c>
      <c r="J1557" s="27"/>
    </row>
    <row r="1558" spans="1:10">
      <c r="A1558" s="24">
        <v>201907</v>
      </c>
      <c r="B1558" s="24">
        <v>451</v>
      </c>
      <c r="C1558" s="24">
        <v>15546505621</v>
      </c>
      <c r="D1558" s="24">
        <v>9818092610165730</v>
      </c>
      <c r="E1558" s="24">
        <v>99</v>
      </c>
      <c r="F1558" s="24">
        <v>53390</v>
      </c>
      <c r="G1558" s="24">
        <v>99970015</v>
      </c>
      <c r="H1558" s="24" t="s">
        <v>391</v>
      </c>
      <c r="I1558" s="24">
        <v>0</v>
      </c>
      <c r="J1558" s="27"/>
    </row>
    <row r="1559" spans="1:10">
      <c r="A1559" s="24">
        <v>201907</v>
      </c>
      <c r="B1559" s="24">
        <v>451</v>
      </c>
      <c r="C1559" s="24">
        <v>15546108519</v>
      </c>
      <c r="D1559" s="24">
        <v>9816051780499110</v>
      </c>
      <c r="E1559" s="24">
        <v>99</v>
      </c>
      <c r="F1559" s="24">
        <v>53390</v>
      </c>
      <c r="G1559" s="24">
        <v>99970015</v>
      </c>
      <c r="H1559" s="24" t="s">
        <v>391</v>
      </c>
      <c r="I1559" s="24">
        <v>0</v>
      </c>
      <c r="J1559" s="27"/>
    </row>
    <row r="1560" spans="1:10">
      <c r="A1560" s="24">
        <v>201907</v>
      </c>
      <c r="B1560" s="24">
        <v>451</v>
      </c>
      <c r="C1560" s="24">
        <v>15545540032</v>
      </c>
      <c r="D1560" s="24">
        <v>101105273082804</v>
      </c>
      <c r="E1560" s="24">
        <v>99</v>
      </c>
      <c r="F1560" s="24">
        <v>53390</v>
      </c>
      <c r="G1560" s="24">
        <v>99970014</v>
      </c>
      <c r="H1560" s="24" t="s">
        <v>391</v>
      </c>
      <c r="I1560" s="24">
        <v>0</v>
      </c>
      <c r="J1560" s="27"/>
    </row>
    <row r="1561" spans="1:10">
      <c r="A1561" s="24">
        <v>201907</v>
      </c>
      <c r="B1561" s="24">
        <v>451</v>
      </c>
      <c r="C1561" s="24">
        <v>15545540032</v>
      </c>
      <c r="D1561" s="24">
        <v>101105273082804</v>
      </c>
      <c r="E1561" s="24">
        <v>99</v>
      </c>
      <c r="F1561" s="24">
        <v>53390</v>
      </c>
      <c r="G1561" s="24">
        <v>99970015</v>
      </c>
      <c r="H1561" s="24" t="s">
        <v>391</v>
      </c>
      <c r="I1561" s="24">
        <v>0</v>
      </c>
      <c r="J1561" s="27"/>
    </row>
    <row r="1562" spans="1:10">
      <c r="A1562" s="24">
        <v>201907</v>
      </c>
      <c r="B1562" s="24">
        <v>451</v>
      </c>
      <c r="C1562" s="24">
        <v>15561582291</v>
      </c>
      <c r="D1562" s="24">
        <v>9817111604883130</v>
      </c>
      <c r="E1562" s="24">
        <v>99</v>
      </c>
      <c r="F1562" s="24">
        <v>53390</v>
      </c>
      <c r="G1562" s="24">
        <v>99970014</v>
      </c>
      <c r="H1562" s="24" t="s">
        <v>391</v>
      </c>
      <c r="I1562" s="24">
        <v>0</v>
      </c>
      <c r="J1562" s="27"/>
    </row>
    <row r="1563" spans="1:10">
      <c r="A1563" s="24">
        <v>201907</v>
      </c>
      <c r="B1563" s="24">
        <v>451</v>
      </c>
      <c r="C1563" s="24">
        <v>15545989935</v>
      </c>
      <c r="D1563" s="24">
        <v>9818020507244950</v>
      </c>
      <c r="E1563" s="24">
        <v>99</v>
      </c>
      <c r="F1563" s="24">
        <v>53390</v>
      </c>
      <c r="G1563" s="24">
        <v>99970015</v>
      </c>
      <c r="H1563" s="24" t="s">
        <v>391</v>
      </c>
      <c r="I1563" s="24">
        <v>0</v>
      </c>
      <c r="J1563" s="27"/>
    </row>
    <row r="1564" spans="1:10">
      <c r="A1564" s="24">
        <v>201907</v>
      </c>
      <c r="B1564" s="24">
        <v>451</v>
      </c>
      <c r="C1564" s="24">
        <v>15545989935</v>
      </c>
      <c r="D1564" s="24">
        <v>9818020507244950</v>
      </c>
      <c r="E1564" s="24">
        <v>99</v>
      </c>
      <c r="F1564" s="24">
        <v>53390</v>
      </c>
      <c r="G1564" s="24">
        <v>99970014</v>
      </c>
      <c r="H1564" s="24" t="s">
        <v>391</v>
      </c>
      <c r="I1564" s="24">
        <v>0</v>
      </c>
      <c r="J1564" s="27"/>
    </row>
    <row r="1565" spans="1:10">
      <c r="A1565" s="24">
        <v>201907</v>
      </c>
      <c r="B1565" s="24">
        <v>451</v>
      </c>
      <c r="C1565" s="24">
        <v>13009803147</v>
      </c>
      <c r="D1565" s="24">
        <v>9816070582524720</v>
      </c>
      <c r="E1565" s="24">
        <v>99</v>
      </c>
      <c r="F1565" s="24">
        <v>53390</v>
      </c>
      <c r="G1565" s="24">
        <v>99970015</v>
      </c>
      <c r="H1565" s="24" t="s">
        <v>391</v>
      </c>
      <c r="I1565" s="24">
        <v>0</v>
      </c>
      <c r="J1565" s="27"/>
    </row>
    <row r="1566" spans="1:10">
      <c r="A1566" s="24">
        <v>201907</v>
      </c>
      <c r="B1566" s="24">
        <v>451</v>
      </c>
      <c r="C1566" s="24">
        <v>13199520937</v>
      </c>
      <c r="D1566" s="24">
        <v>9817092503157040</v>
      </c>
      <c r="E1566" s="24">
        <v>99</v>
      </c>
      <c r="F1566" s="24">
        <v>53390</v>
      </c>
      <c r="G1566" s="24">
        <v>99970014</v>
      </c>
      <c r="H1566" s="24" t="s">
        <v>391</v>
      </c>
      <c r="I1566" s="24">
        <v>0</v>
      </c>
      <c r="J1566" s="27"/>
    </row>
    <row r="1567" spans="1:10">
      <c r="A1567" s="24">
        <v>201907</v>
      </c>
      <c r="B1567" s="24">
        <v>451</v>
      </c>
      <c r="C1567" s="24">
        <v>13263542081</v>
      </c>
      <c r="D1567" s="24">
        <v>9819070114727650</v>
      </c>
      <c r="E1567" s="24">
        <v>99</v>
      </c>
      <c r="F1567" s="24">
        <v>53390</v>
      </c>
      <c r="G1567" s="24">
        <v>99970015</v>
      </c>
      <c r="H1567" s="24" t="s">
        <v>391</v>
      </c>
      <c r="I1567" s="24">
        <v>0</v>
      </c>
      <c r="J1567" s="27"/>
    </row>
    <row r="1568" spans="1:10">
      <c r="A1568" s="24">
        <v>201907</v>
      </c>
      <c r="B1568" s="24">
        <v>459</v>
      </c>
      <c r="C1568" s="24">
        <v>13039826317</v>
      </c>
      <c r="D1568" s="24">
        <v>9815102773691000</v>
      </c>
      <c r="E1568" s="24">
        <v>99</v>
      </c>
      <c r="F1568" s="24">
        <v>53390</v>
      </c>
      <c r="G1568" s="24">
        <v>99970015</v>
      </c>
      <c r="H1568" s="24" t="s">
        <v>391</v>
      </c>
      <c r="I1568" s="24">
        <v>0</v>
      </c>
      <c r="J1568" s="27"/>
    </row>
    <row r="1569" spans="1:10">
      <c r="A1569" s="24">
        <v>201907</v>
      </c>
      <c r="B1569" s="24">
        <v>459</v>
      </c>
      <c r="C1569" s="24">
        <v>15604597753</v>
      </c>
      <c r="D1569" s="24">
        <v>9819052314102080</v>
      </c>
      <c r="E1569" s="24">
        <v>99</v>
      </c>
      <c r="F1569" s="24">
        <v>53390</v>
      </c>
      <c r="G1569" s="24">
        <v>99970015</v>
      </c>
      <c r="H1569" s="24" t="s">
        <v>391</v>
      </c>
      <c r="I1569" s="24">
        <v>0</v>
      </c>
      <c r="J1569" s="27"/>
    </row>
    <row r="1570" spans="1:10">
      <c r="A1570" s="24">
        <v>201907</v>
      </c>
      <c r="B1570" s="24">
        <v>459</v>
      </c>
      <c r="C1570" s="24">
        <v>18644020869</v>
      </c>
      <c r="D1570" s="24">
        <v>9815101373262960</v>
      </c>
      <c r="E1570" s="24">
        <v>99</v>
      </c>
      <c r="F1570" s="24">
        <v>53390</v>
      </c>
      <c r="G1570" s="24">
        <v>99970014</v>
      </c>
      <c r="H1570" s="24" t="s">
        <v>391</v>
      </c>
      <c r="I1570" s="24">
        <v>0</v>
      </c>
      <c r="J1570" s="27"/>
    </row>
    <row r="1571" spans="1:10">
      <c r="A1571" s="24">
        <v>201907</v>
      </c>
      <c r="B1571" s="24">
        <v>459</v>
      </c>
      <c r="C1571" s="24">
        <v>18603679568</v>
      </c>
      <c r="D1571" s="24">
        <v>9815061169665820</v>
      </c>
      <c r="E1571" s="24">
        <v>99</v>
      </c>
      <c r="F1571" s="24">
        <v>53390</v>
      </c>
      <c r="G1571" s="24">
        <v>99970015</v>
      </c>
      <c r="H1571" s="24" t="s">
        <v>391</v>
      </c>
      <c r="I1571" s="24">
        <v>0</v>
      </c>
      <c r="J1571" s="27"/>
    </row>
    <row r="1572" spans="1:10">
      <c r="A1572" s="24">
        <v>201907</v>
      </c>
      <c r="B1572" s="24">
        <v>459</v>
      </c>
      <c r="C1572" s="24">
        <v>13039826317</v>
      </c>
      <c r="D1572" s="24">
        <v>9815102773691000</v>
      </c>
      <c r="E1572" s="24">
        <v>99</v>
      </c>
      <c r="F1572" s="24">
        <v>53390</v>
      </c>
      <c r="G1572" s="24">
        <v>99970014</v>
      </c>
      <c r="H1572" s="24" t="s">
        <v>391</v>
      </c>
      <c r="I1572" s="24">
        <v>0</v>
      </c>
      <c r="J1572" s="27"/>
    </row>
    <row r="1573" spans="1:10">
      <c r="A1573" s="24">
        <v>201907</v>
      </c>
      <c r="B1573" s="24">
        <v>459</v>
      </c>
      <c r="C1573" s="24">
        <v>13298771513</v>
      </c>
      <c r="D1573" s="24">
        <v>9817051997964000</v>
      </c>
      <c r="E1573" s="24">
        <v>99</v>
      </c>
      <c r="F1573" s="24">
        <v>53390</v>
      </c>
      <c r="G1573" s="24">
        <v>99970015</v>
      </c>
      <c r="H1573" s="24" t="s">
        <v>391</v>
      </c>
      <c r="I1573" s="24">
        <v>0</v>
      </c>
      <c r="J1573" s="27"/>
    </row>
    <row r="1574" spans="1:10">
      <c r="A1574" s="24">
        <v>201907</v>
      </c>
      <c r="B1574" s="24">
        <v>459</v>
      </c>
      <c r="C1574" s="24">
        <v>18644020869</v>
      </c>
      <c r="D1574" s="24">
        <v>9815101373262960</v>
      </c>
      <c r="E1574" s="24">
        <v>99</v>
      </c>
      <c r="F1574" s="24">
        <v>53390</v>
      </c>
      <c r="G1574" s="24">
        <v>99970015</v>
      </c>
      <c r="H1574" s="24" t="s">
        <v>391</v>
      </c>
      <c r="I1574" s="24">
        <v>0</v>
      </c>
      <c r="J1574" s="27"/>
    </row>
    <row r="1575" spans="1:10">
      <c r="A1575" s="24">
        <v>201907</v>
      </c>
      <c r="B1575" s="24">
        <v>459</v>
      </c>
      <c r="C1575" s="24">
        <v>13089069951</v>
      </c>
      <c r="D1575" s="24">
        <v>9818121911530490</v>
      </c>
      <c r="E1575" s="24">
        <v>99</v>
      </c>
      <c r="F1575" s="24">
        <v>53390</v>
      </c>
      <c r="G1575" s="24">
        <v>99970015</v>
      </c>
      <c r="H1575" s="24" t="s">
        <v>391</v>
      </c>
      <c r="I1575" s="24">
        <v>0</v>
      </c>
      <c r="J1575" s="27"/>
    </row>
    <row r="1576" spans="1:10">
      <c r="A1576" s="24">
        <v>201907</v>
      </c>
      <c r="B1576" s="24">
        <v>459</v>
      </c>
      <c r="C1576" s="24">
        <v>13089030281</v>
      </c>
      <c r="D1576" s="24">
        <v>9816090184561740</v>
      </c>
      <c r="E1576" s="24">
        <v>99</v>
      </c>
      <c r="F1576" s="24">
        <v>53390</v>
      </c>
      <c r="G1576" s="24">
        <v>99970014</v>
      </c>
      <c r="H1576" s="24" t="s">
        <v>391</v>
      </c>
      <c r="I1576" s="24">
        <v>0</v>
      </c>
      <c r="J1576" s="27"/>
    </row>
    <row r="1577" spans="1:10">
      <c r="A1577" s="24">
        <v>201907</v>
      </c>
      <c r="B1577" s="24">
        <v>459</v>
      </c>
      <c r="C1577" s="24">
        <v>13089030281</v>
      </c>
      <c r="D1577" s="24">
        <v>9816090184561740</v>
      </c>
      <c r="E1577" s="24">
        <v>99</v>
      </c>
      <c r="F1577" s="24">
        <v>53390</v>
      </c>
      <c r="G1577" s="24">
        <v>99970015</v>
      </c>
      <c r="H1577" s="24" t="s">
        <v>391</v>
      </c>
      <c r="I1577" s="24">
        <v>0</v>
      </c>
      <c r="J1577" s="27"/>
    </row>
    <row r="1578" spans="1:10">
      <c r="A1578" s="24">
        <v>201907</v>
      </c>
      <c r="B1578" s="24">
        <v>459</v>
      </c>
      <c r="C1578" s="24">
        <v>18603679568</v>
      </c>
      <c r="D1578" s="24">
        <v>9815061169665820</v>
      </c>
      <c r="E1578" s="24">
        <v>99</v>
      </c>
      <c r="F1578" s="24">
        <v>53390</v>
      </c>
      <c r="G1578" s="24">
        <v>99970014</v>
      </c>
      <c r="H1578" s="24" t="s">
        <v>391</v>
      </c>
      <c r="I1578" s="24">
        <v>0</v>
      </c>
      <c r="J1578" s="27"/>
    </row>
    <row r="1579" spans="1:10">
      <c r="A1579" s="24">
        <v>201907</v>
      </c>
      <c r="B1579" s="24">
        <v>459</v>
      </c>
      <c r="C1579" s="24">
        <v>13089069951</v>
      </c>
      <c r="D1579" s="24">
        <v>9818121911530490</v>
      </c>
      <c r="E1579" s="24">
        <v>99</v>
      </c>
      <c r="F1579" s="24">
        <v>53390</v>
      </c>
      <c r="G1579" s="24">
        <v>99970014</v>
      </c>
      <c r="H1579" s="24" t="s">
        <v>391</v>
      </c>
      <c r="I1579" s="24">
        <v>0</v>
      </c>
      <c r="J1579" s="27"/>
    </row>
    <row r="1580" spans="1:10">
      <c r="A1580" s="24">
        <v>201907</v>
      </c>
      <c r="B1580" s="24">
        <v>459</v>
      </c>
      <c r="C1580" s="24">
        <v>15604597753</v>
      </c>
      <c r="D1580" s="24">
        <v>9819052314102080</v>
      </c>
      <c r="E1580" s="24">
        <v>99</v>
      </c>
      <c r="F1580" s="24">
        <v>53390</v>
      </c>
      <c r="G1580" s="24">
        <v>99970014</v>
      </c>
      <c r="H1580" s="24" t="s">
        <v>391</v>
      </c>
      <c r="I1580" s="24">
        <v>0</v>
      </c>
      <c r="J1580" s="27"/>
    </row>
    <row r="1581" spans="1:10">
      <c r="A1581" s="24">
        <v>201907</v>
      </c>
      <c r="B1581" s="24">
        <v>459</v>
      </c>
      <c r="C1581" s="24">
        <v>13029836886</v>
      </c>
      <c r="D1581" s="24">
        <v>9816040178713340</v>
      </c>
      <c r="E1581" s="24">
        <v>99</v>
      </c>
      <c r="F1581" s="24">
        <v>53390</v>
      </c>
      <c r="G1581" s="24">
        <v>99970016</v>
      </c>
      <c r="H1581" s="24" t="s">
        <v>391</v>
      </c>
      <c r="I1581" s="24">
        <v>400000</v>
      </c>
      <c r="J1581" s="27"/>
    </row>
    <row r="1582" spans="1:10">
      <c r="A1582" s="24">
        <v>201907</v>
      </c>
      <c r="B1582" s="24">
        <v>455</v>
      </c>
      <c r="C1582" s="24">
        <v>15545554134</v>
      </c>
      <c r="D1582" s="24">
        <v>9818112711175600</v>
      </c>
      <c r="E1582" s="24">
        <v>99</v>
      </c>
      <c r="F1582" s="24">
        <v>53390</v>
      </c>
      <c r="G1582" s="24">
        <v>99970016</v>
      </c>
      <c r="H1582" s="24" t="s">
        <v>391</v>
      </c>
      <c r="I1582" s="24">
        <v>50000</v>
      </c>
      <c r="J1582" s="27"/>
    </row>
    <row r="1583" spans="1:10">
      <c r="A1583" s="24">
        <v>201907</v>
      </c>
      <c r="B1583" s="24">
        <v>451</v>
      </c>
      <c r="C1583" s="24">
        <v>13199530121</v>
      </c>
      <c r="D1583" s="24">
        <v>9817080901204490</v>
      </c>
      <c r="E1583" s="24">
        <v>99</v>
      </c>
      <c r="F1583" s="24">
        <v>53390</v>
      </c>
      <c r="G1583" s="24">
        <v>99970016</v>
      </c>
      <c r="H1583" s="24" t="s">
        <v>391</v>
      </c>
      <c r="I1583" s="24">
        <v>100000</v>
      </c>
      <c r="J1583" s="27"/>
    </row>
    <row r="1584" spans="1:10">
      <c r="A1584" s="24">
        <v>201907</v>
      </c>
      <c r="B1584" s="24">
        <v>451</v>
      </c>
      <c r="C1584" s="24">
        <v>13199530121</v>
      </c>
      <c r="D1584" s="24">
        <v>9817080901204490</v>
      </c>
      <c r="E1584" s="24">
        <v>99</v>
      </c>
      <c r="F1584" s="24">
        <v>53390</v>
      </c>
      <c r="G1584" s="24">
        <v>99970013</v>
      </c>
      <c r="H1584" s="24" t="s">
        <v>391</v>
      </c>
      <c r="I1584" s="24">
        <v>435280</v>
      </c>
      <c r="J1584" s="27"/>
    </row>
    <row r="1585" spans="1:10">
      <c r="A1585" s="24">
        <v>201907</v>
      </c>
      <c r="B1585" s="24">
        <v>451</v>
      </c>
      <c r="C1585" s="24">
        <v>18503650524</v>
      </c>
      <c r="D1585" s="24">
        <v>9817101903852550</v>
      </c>
      <c r="E1585" s="24">
        <v>99</v>
      </c>
      <c r="F1585" s="24">
        <v>53390</v>
      </c>
      <c r="G1585" s="24">
        <v>99970016</v>
      </c>
      <c r="H1585" s="24" t="s">
        <v>391</v>
      </c>
      <c r="I1585" s="24">
        <v>50000</v>
      </c>
      <c r="J1585" s="27"/>
    </row>
    <row r="1586" spans="1:10">
      <c r="A1586" s="24">
        <v>201907</v>
      </c>
      <c r="B1586" s="24">
        <v>451</v>
      </c>
      <c r="C1586" s="24">
        <v>18503650524</v>
      </c>
      <c r="D1586" s="24">
        <v>9817101903852550</v>
      </c>
      <c r="E1586" s="24">
        <v>99</v>
      </c>
      <c r="F1586" s="24">
        <v>53390</v>
      </c>
      <c r="G1586" s="24">
        <v>99970013</v>
      </c>
      <c r="H1586" s="24" t="s">
        <v>391</v>
      </c>
      <c r="I1586" s="24">
        <v>407700</v>
      </c>
      <c r="J1586" s="27"/>
    </row>
    <row r="1587" spans="1:10">
      <c r="A1587" s="24">
        <v>201907</v>
      </c>
      <c r="B1587" s="24">
        <v>451</v>
      </c>
      <c r="C1587" s="24">
        <v>16603692212</v>
      </c>
      <c r="D1587" s="24">
        <v>9819052214086440</v>
      </c>
      <c r="E1587" s="24">
        <v>99</v>
      </c>
      <c r="F1587" s="24">
        <v>53390</v>
      </c>
      <c r="G1587" s="24">
        <v>99970013</v>
      </c>
      <c r="H1587" s="24" t="s">
        <v>391</v>
      </c>
      <c r="I1587" s="24">
        <v>780</v>
      </c>
      <c r="J1587" s="27"/>
    </row>
    <row r="1588" spans="1:10">
      <c r="A1588" s="24">
        <v>201907</v>
      </c>
      <c r="B1588" s="24">
        <v>454</v>
      </c>
      <c r="C1588" s="24">
        <v>13091627073</v>
      </c>
      <c r="D1588" s="24">
        <v>9819060414296030</v>
      </c>
      <c r="E1588" s="24">
        <v>99</v>
      </c>
      <c r="F1588" s="24">
        <v>53390</v>
      </c>
      <c r="G1588" s="24">
        <v>99970017</v>
      </c>
      <c r="H1588" s="24" t="s">
        <v>391</v>
      </c>
      <c r="I1588" s="24">
        <v>100000</v>
      </c>
      <c r="J1588" s="27"/>
    </row>
    <row r="1589" spans="1:10">
      <c r="A1589" s="24">
        <v>201907</v>
      </c>
      <c r="B1589" s="24">
        <v>451</v>
      </c>
      <c r="C1589" s="24">
        <v>15545540032</v>
      </c>
      <c r="D1589" s="24">
        <v>101105273082804</v>
      </c>
      <c r="E1589" s="24">
        <v>99</v>
      </c>
      <c r="F1589" s="24">
        <v>53390</v>
      </c>
      <c r="G1589" s="24">
        <v>99970013</v>
      </c>
      <c r="H1589" s="24" t="s">
        <v>391</v>
      </c>
      <c r="I1589" s="24">
        <v>251300</v>
      </c>
      <c r="J1589" s="27"/>
    </row>
    <row r="1590" spans="1:10">
      <c r="A1590" s="24">
        <v>201907</v>
      </c>
      <c r="B1590" s="24">
        <v>454</v>
      </c>
      <c r="C1590" s="24">
        <v>15545413110</v>
      </c>
      <c r="D1590" s="24">
        <v>9816011176616520</v>
      </c>
      <c r="E1590" s="24">
        <v>99</v>
      </c>
      <c r="F1590" s="24">
        <v>53390</v>
      </c>
      <c r="G1590" s="24">
        <v>99970016</v>
      </c>
      <c r="H1590" s="24" t="s">
        <v>391</v>
      </c>
      <c r="I1590" s="24">
        <v>200000</v>
      </c>
      <c r="J1590" s="27"/>
    </row>
    <row r="1591" spans="1:10">
      <c r="A1591" s="24">
        <v>201907</v>
      </c>
      <c r="B1591" s="24">
        <v>452</v>
      </c>
      <c r="C1591" s="24">
        <v>13069975019</v>
      </c>
      <c r="D1591" s="24">
        <v>9817110104403400</v>
      </c>
      <c r="E1591" s="24">
        <v>99</v>
      </c>
      <c r="F1591" s="24">
        <v>53390</v>
      </c>
      <c r="G1591" s="24">
        <v>99970017</v>
      </c>
      <c r="H1591" s="24" t="s">
        <v>391</v>
      </c>
      <c r="I1591" s="24">
        <v>800000</v>
      </c>
      <c r="J1591" s="27"/>
    </row>
    <row r="1592" spans="1:10">
      <c r="A1592" s="24">
        <v>201907</v>
      </c>
      <c r="B1592" s="24">
        <v>451</v>
      </c>
      <c r="C1592" s="24">
        <v>15545540032</v>
      </c>
      <c r="D1592" s="24">
        <v>101105273082804</v>
      </c>
      <c r="E1592" s="24">
        <v>99</v>
      </c>
      <c r="F1592" s="24">
        <v>53390</v>
      </c>
      <c r="G1592" s="24">
        <v>99970016</v>
      </c>
      <c r="H1592" s="24" t="s">
        <v>391</v>
      </c>
      <c r="I1592" s="24">
        <v>400000</v>
      </c>
      <c r="J1592" s="27"/>
    </row>
    <row r="1593" spans="1:10">
      <c r="A1593" s="24">
        <v>201907</v>
      </c>
      <c r="B1593" s="24">
        <v>452</v>
      </c>
      <c r="C1593" s="24">
        <v>13114620185</v>
      </c>
      <c r="D1593" s="24">
        <v>9817111404811380</v>
      </c>
      <c r="E1593" s="24">
        <v>99</v>
      </c>
      <c r="F1593" s="24">
        <v>53390</v>
      </c>
      <c r="G1593" s="24">
        <v>99970016</v>
      </c>
      <c r="H1593" s="24" t="s">
        <v>391</v>
      </c>
      <c r="I1593" s="24">
        <v>800000</v>
      </c>
      <c r="J1593" s="27"/>
    </row>
    <row r="1594" spans="1:10">
      <c r="A1594" s="24">
        <v>201907</v>
      </c>
      <c r="B1594" s="24">
        <v>452</v>
      </c>
      <c r="C1594" s="24">
        <v>13206510697</v>
      </c>
      <c r="D1594" s="24">
        <v>9819062414613770</v>
      </c>
      <c r="E1594" s="24">
        <v>99</v>
      </c>
      <c r="F1594" s="24">
        <v>53390</v>
      </c>
      <c r="G1594" s="24">
        <v>99970013</v>
      </c>
      <c r="H1594" s="24" t="s">
        <v>391</v>
      </c>
      <c r="I1594" s="24">
        <v>21900</v>
      </c>
      <c r="J1594" s="27"/>
    </row>
    <row r="1595" spans="1:10">
      <c r="A1595" s="24">
        <v>201907</v>
      </c>
      <c r="B1595" s="24">
        <v>468</v>
      </c>
      <c r="C1595" s="24">
        <v>15545903995</v>
      </c>
      <c r="D1595" s="24">
        <v>9713042218943040</v>
      </c>
      <c r="E1595" s="24">
        <v>99</v>
      </c>
      <c r="F1595" s="24">
        <v>53390</v>
      </c>
      <c r="G1595" s="24">
        <v>99970016</v>
      </c>
      <c r="H1595" s="24" t="s">
        <v>391</v>
      </c>
      <c r="I1595" s="24">
        <v>100000</v>
      </c>
      <c r="J1595" s="27"/>
    </row>
    <row r="1596" spans="1:10">
      <c r="A1596" s="24">
        <v>201907</v>
      </c>
      <c r="B1596" s="24">
        <v>451</v>
      </c>
      <c r="C1596" s="24">
        <v>18603662037</v>
      </c>
      <c r="D1596" s="24">
        <v>9819021912613610</v>
      </c>
      <c r="E1596" s="24">
        <v>99</v>
      </c>
      <c r="F1596" s="24">
        <v>53390</v>
      </c>
      <c r="G1596" s="24">
        <v>99970016</v>
      </c>
      <c r="H1596" s="24" t="s">
        <v>391</v>
      </c>
      <c r="I1596" s="24">
        <v>100000</v>
      </c>
      <c r="J1596" s="27"/>
    </row>
    <row r="1597" spans="1:10">
      <c r="A1597" s="24">
        <v>201907</v>
      </c>
      <c r="B1597" s="24">
        <v>458</v>
      </c>
      <c r="C1597" s="24">
        <v>13089625051</v>
      </c>
      <c r="D1597" s="24">
        <v>9816040178686730</v>
      </c>
      <c r="E1597" s="24">
        <v>99</v>
      </c>
      <c r="F1597" s="24">
        <v>53390</v>
      </c>
      <c r="G1597" s="24">
        <v>99970016</v>
      </c>
      <c r="H1597" s="24" t="s">
        <v>391</v>
      </c>
      <c r="I1597" s="24">
        <v>50000</v>
      </c>
      <c r="J1597" s="27"/>
    </row>
    <row r="1598" spans="1:10">
      <c r="A1598" s="24">
        <v>201907</v>
      </c>
      <c r="B1598" s="24">
        <v>451</v>
      </c>
      <c r="C1598" s="24">
        <v>13258679780</v>
      </c>
      <c r="D1598" s="24">
        <v>9818062709427700</v>
      </c>
      <c r="E1598" s="24">
        <v>99</v>
      </c>
      <c r="F1598" s="24">
        <v>53390</v>
      </c>
      <c r="G1598" s="24">
        <v>99970013</v>
      </c>
      <c r="H1598" s="24" t="s">
        <v>391</v>
      </c>
      <c r="I1598" s="24">
        <v>2251410</v>
      </c>
      <c r="J1598" s="27"/>
    </row>
    <row r="1599" spans="1:10">
      <c r="A1599" s="24">
        <v>201907</v>
      </c>
      <c r="B1599" s="24">
        <v>451</v>
      </c>
      <c r="C1599" s="24">
        <v>13258679780</v>
      </c>
      <c r="D1599" s="24">
        <v>9818062709427700</v>
      </c>
      <c r="E1599" s="24">
        <v>99</v>
      </c>
      <c r="F1599" s="24">
        <v>53390</v>
      </c>
      <c r="G1599" s="24">
        <v>99970016</v>
      </c>
      <c r="H1599" s="24" t="s">
        <v>391</v>
      </c>
      <c r="I1599" s="24">
        <v>400000</v>
      </c>
      <c r="J1599" s="27"/>
    </row>
    <row r="1600" spans="1:10">
      <c r="A1600" s="24">
        <v>201907</v>
      </c>
      <c r="B1600" s="24">
        <v>451</v>
      </c>
      <c r="C1600" s="24">
        <v>13029726327</v>
      </c>
      <c r="D1600" s="24">
        <v>9816031578020570</v>
      </c>
      <c r="E1600" s="24">
        <v>99</v>
      </c>
      <c r="F1600" s="24">
        <v>53390</v>
      </c>
      <c r="G1600" s="24">
        <v>99970013</v>
      </c>
      <c r="H1600" s="24" t="s">
        <v>391</v>
      </c>
      <c r="I1600" s="24">
        <v>256240</v>
      </c>
      <c r="J1600" s="27"/>
    </row>
    <row r="1601" spans="1:10">
      <c r="A1601" s="24">
        <v>201907</v>
      </c>
      <c r="B1601" s="24">
        <v>451</v>
      </c>
      <c r="C1601" s="24">
        <v>13029726327</v>
      </c>
      <c r="D1601" s="24">
        <v>9816031578020570</v>
      </c>
      <c r="E1601" s="24">
        <v>99</v>
      </c>
      <c r="F1601" s="24">
        <v>53390</v>
      </c>
      <c r="G1601" s="24">
        <v>99970016</v>
      </c>
      <c r="H1601" s="24" t="s">
        <v>391</v>
      </c>
      <c r="I1601" s="24">
        <v>400000</v>
      </c>
      <c r="J1601" s="27"/>
    </row>
    <row r="1602" spans="1:10">
      <c r="A1602" s="24">
        <v>201907</v>
      </c>
      <c r="B1602" s="24">
        <v>451</v>
      </c>
      <c r="C1602" s="24">
        <v>13125911397</v>
      </c>
      <c r="D1602" s="24">
        <v>9816032178221190</v>
      </c>
      <c r="E1602" s="24">
        <v>99</v>
      </c>
      <c r="F1602" s="24">
        <v>53390</v>
      </c>
      <c r="G1602" s="24">
        <v>99970013</v>
      </c>
      <c r="H1602" s="24" t="s">
        <v>391</v>
      </c>
      <c r="I1602" s="24">
        <v>120</v>
      </c>
      <c r="J1602" s="27"/>
    </row>
    <row r="1603" spans="1:10">
      <c r="A1603" s="24">
        <v>201907</v>
      </c>
      <c r="B1603" s="24">
        <v>469</v>
      </c>
      <c r="C1603" s="24">
        <v>13212947757</v>
      </c>
      <c r="D1603" s="24">
        <v>9819040413320450</v>
      </c>
      <c r="E1603" s="24">
        <v>99</v>
      </c>
      <c r="F1603" s="24">
        <v>53390</v>
      </c>
      <c r="G1603" s="24">
        <v>99970016</v>
      </c>
      <c r="H1603" s="24" t="s">
        <v>391</v>
      </c>
      <c r="I1603" s="24">
        <v>50000</v>
      </c>
      <c r="J1603" s="27"/>
    </row>
    <row r="1604" spans="1:10">
      <c r="A1604" s="24">
        <v>201907</v>
      </c>
      <c r="B1604" s="24">
        <v>469</v>
      </c>
      <c r="C1604" s="24">
        <v>13212947757</v>
      </c>
      <c r="D1604" s="24">
        <v>9819040413320450</v>
      </c>
      <c r="E1604" s="24">
        <v>99</v>
      </c>
      <c r="F1604" s="24">
        <v>53390</v>
      </c>
      <c r="G1604" s="24">
        <v>99970013</v>
      </c>
      <c r="H1604" s="24" t="s">
        <v>391</v>
      </c>
      <c r="I1604" s="24">
        <v>27180</v>
      </c>
      <c r="J1604" s="27"/>
    </row>
    <row r="1605" spans="1:10">
      <c r="A1605" s="24">
        <v>201907</v>
      </c>
      <c r="B1605" s="24">
        <v>459</v>
      </c>
      <c r="C1605" s="24">
        <v>13298771513</v>
      </c>
      <c r="D1605" s="24">
        <v>9817051997964000</v>
      </c>
      <c r="E1605" s="24">
        <v>99</v>
      </c>
      <c r="F1605" s="24">
        <v>53390</v>
      </c>
      <c r="G1605" s="24">
        <v>99970013</v>
      </c>
      <c r="H1605" s="24" t="s">
        <v>391</v>
      </c>
      <c r="I1605" s="24">
        <v>194496900</v>
      </c>
      <c r="J1605" s="27"/>
    </row>
    <row r="1606" spans="1:10">
      <c r="A1606" s="24">
        <v>201907</v>
      </c>
      <c r="B1606" s="24">
        <v>453</v>
      </c>
      <c r="C1606" s="24">
        <v>13114536307</v>
      </c>
      <c r="D1606" s="24">
        <v>9818041608460560</v>
      </c>
      <c r="E1606" s="24">
        <v>99</v>
      </c>
      <c r="F1606" s="24">
        <v>53390</v>
      </c>
      <c r="G1606" s="24">
        <v>99970013</v>
      </c>
      <c r="H1606" s="24" t="s">
        <v>391</v>
      </c>
      <c r="I1606" s="24">
        <v>666470</v>
      </c>
      <c r="J1606" s="27"/>
    </row>
    <row r="1607" spans="1:10">
      <c r="A1607" s="24">
        <v>201907</v>
      </c>
      <c r="B1607" s="24">
        <v>453</v>
      </c>
      <c r="C1607" s="24">
        <v>15603631425</v>
      </c>
      <c r="D1607" s="24">
        <v>9816033178657030</v>
      </c>
      <c r="E1607" s="24">
        <v>99</v>
      </c>
      <c r="F1607" s="24">
        <v>53390</v>
      </c>
      <c r="G1607" s="24">
        <v>99970016</v>
      </c>
      <c r="H1607" s="24" t="s">
        <v>391</v>
      </c>
      <c r="I1607" s="24">
        <v>200000</v>
      </c>
      <c r="J1607" s="27"/>
    </row>
    <row r="1608" spans="1:10">
      <c r="A1608" s="24">
        <v>201907</v>
      </c>
      <c r="B1608" s="24">
        <v>451</v>
      </c>
      <c r="C1608" s="24">
        <v>15561582291</v>
      </c>
      <c r="D1608" s="24">
        <v>9817111604883130</v>
      </c>
      <c r="E1608" s="24">
        <v>99</v>
      </c>
      <c r="F1608" s="24">
        <v>53390</v>
      </c>
      <c r="G1608" s="24">
        <v>99970013</v>
      </c>
      <c r="H1608" s="24" t="s">
        <v>391</v>
      </c>
      <c r="I1608" s="24">
        <v>3195650</v>
      </c>
      <c r="J1608" s="27"/>
    </row>
    <row r="1609" spans="1:10">
      <c r="A1609" s="24">
        <v>201907</v>
      </c>
      <c r="B1609" s="24">
        <v>459</v>
      </c>
      <c r="C1609" s="24">
        <v>13039826317</v>
      </c>
      <c r="D1609" s="24">
        <v>9815102773691000</v>
      </c>
      <c r="E1609" s="24">
        <v>99</v>
      </c>
      <c r="F1609" s="24">
        <v>53390</v>
      </c>
      <c r="G1609" s="24">
        <v>99970013</v>
      </c>
      <c r="H1609" s="24" t="s">
        <v>391</v>
      </c>
      <c r="I1609" s="24">
        <v>4247820</v>
      </c>
      <c r="J1609" s="27"/>
    </row>
    <row r="1610" spans="1:10">
      <c r="A1610" s="24">
        <v>201907</v>
      </c>
      <c r="B1610" s="24">
        <v>453</v>
      </c>
      <c r="C1610" s="24">
        <v>13199333621</v>
      </c>
      <c r="D1610" s="24">
        <v>9818081609737780</v>
      </c>
      <c r="E1610" s="24">
        <v>99</v>
      </c>
      <c r="F1610" s="24">
        <v>53390</v>
      </c>
      <c r="G1610" s="24">
        <v>99970016</v>
      </c>
      <c r="H1610" s="24" t="s">
        <v>391</v>
      </c>
      <c r="I1610" s="24">
        <v>50000</v>
      </c>
      <c r="J1610" s="27"/>
    </row>
    <row r="1611" spans="1:10">
      <c r="A1611" s="24">
        <v>201907</v>
      </c>
      <c r="B1611" s="24">
        <v>451</v>
      </c>
      <c r="C1611" s="24">
        <v>13009803147</v>
      </c>
      <c r="D1611" s="24">
        <v>9816070582524720</v>
      </c>
      <c r="E1611" s="24">
        <v>99</v>
      </c>
      <c r="F1611" s="24">
        <v>53390</v>
      </c>
      <c r="G1611" s="24">
        <v>99970016</v>
      </c>
      <c r="H1611" s="24" t="s">
        <v>391</v>
      </c>
      <c r="I1611" s="24">
        <v>50000</v>
      </c>
      <c r="J1611" s="27"/>
    </row>
    <row r="1612" spans="1:10">
      <c r="A1612" s="24">
        <v>201907</v>
      </c>
      <c r="B1612" s="24">
        <v>458</v>
      </c>
      <c r="C1612" s="24">
        <v>13204580405</v>
      </c>
      <c r="D1612" s="24">
        <v>9818102610666770</v>
      </c>
      <c r="E1612" s="24">
        <v>99</v>
      </c>
      <c r="F1612" s="24">
        <v>53390</v>
      </c>
      <c r="G1612" s="24">
        <v>99970016</v>
      </c>
      <c r="H1612" s="24" t="s">
        <v>391</v>
      </c>
      <c r="I1612" s="24">
        <v>100000</v>
      </c>
      <c r="J1612" s="27"/>
    </row>
    <row r="1613" spans="1:10">
      <c r="A1613" s="24">
        <v>201907</v>
      </c>
      <c r="B1613" s="24">
        <v>458</v>
      </c>
      <c r="C1613" s="24">
        <v>13134583975</v>
      </c>
      <c r="D1613" s="24">
        <v>9817070700066350</v>
      </c>
      <c r="E1613" s="24">
        <v>99</v>
      </c>
      <c r="F1613" s="24">
        <v>53390</v>
      </c>
      <c r="G1613" s="24">
        <v>99970013</v>
      </c>
      <c r="H1613" s="24" t="s">
        <v>391</v>
      </c>
      <c r="I1613" s="24">
        <v>364600</v>
      </c>
      <c r="J1613" s="27"/>
    </row>
    <row r="1614" spans="1:10">
      <c r="A1614" s="24">
        <v>201907</v>
      </c>
      <c r="B1614" s="24">
        <v>459</v>
      </c>
      <c r="C1614" s="24">
        <v>18603679568</v>
      </c>
      <c r="D1614" s="24">
        <v>9815061169665820</v>
      </c>
      <c r="E1614" s="24">
        <v>99</v>
      </c>
      <c r="F1614" s="24">
        <v>53390</v>
      </c>
      <c r="G1614" s="24">
        <v>99970016</v>
      </c>
      <c r="H1614" s="24" t="s">
        <v>391</v>
      </c>
      <c r="I1614" s="24">
        <v>800000</v>
      </c>
      <c r="J1614" s="27"/>
    </row>
    <row r="1615" spans="1:10">
      <c r="A1615" s="24">
        <v>201907</v>
      </c>
      <c r="B1615" s="24">
        <v>459</v>
      </c>
      <c r="C1615" s="24">
        <v>13019085503</v>
      </c>
      <c r="D1615" s="24">
        <v>9815102773696610</v>
      </c>
      <c r="E1615" s="24">
        <v>99</v>
      </c>
      <c r="F1615" s="24">
        <v>53390</v>
      </c>
      <c r="G1615" s="24">
        <v>99970016</v>
      </c>
      <c r="H1615" s="24" t="s">
        <v>391</v>
      </c>
      <c r="I1615" s="24">
        <v>400000</v>
      </c>
      <c r="J1615" s="27"/>
    </row>
    <row r="1616" spans="1:10">
      <c r="A1616" s="24">
        <v>201907</v>
      </c>
      <c r="B1616" s="24">
        <v>452</v>
      </c>
      <c r="C1616" s="24">
        <v>13069970854</v>
      </c>
      <c r="D1616" s="24">
        <v>9816080983575180</v>
      </c>
      <c r="E1616" s="24">
        <v>99</v>
      </c>
      <c r="F1616" s="24">
        <v>53390</v>
      </c>
      <c r="G1616" s="24">
        <v>99970016</v>
      </c>
      <c r="H1616" s="24" t="s">
        <v>391</v>
      </c>
      <c r="I1616" s="24">
        <v>400000</v>
      </c>
      <c r="J1616" s="27"/>
    </row>
    <row r="1617" spans="1:10">
      <c r="A1617" s="24">
        <v>201907</v>
      </c>
      <c r="B1617" s="24">
        <v>452</v>
      </c>
      <c r="C1617" s="24">
        <v>13100920367</v>
      </c>
      <c r="D1617" s="24">
        <v>9817101203658730</v>
      </c>
      <c r="E1617" s="24">
        <v>99</v>
      </c>
      <c r="F1617" s="24">
        <v>53390</v>
      </c>
      <c r="G1617" s="24">
        <v>99970013</v>
      </c>
      <c r="H1617" s="24" t="s">
        <v>391</v>
      </c>
      <c r="I1617" s="24">
        <v>926700</v>
      </c>
      <c r="J1617" s="27"/>
    </row>
    <row r="1618" spans="1:10">
      <c r="A1618" s="24">
        <v>201907</v>
      </c>
      <c r="B1618" s="24">
        <v>454</v>
      </c>
      <c r="C1618" s="24">
        <v>13045419356</v>
      </c>
      <c r="D1618" s="24">
        <v>9818120611318680</v>
      </c>
      <c r="E1618" s="24">
        <v>99</v>
      </c>
      <c r="F1618" s="24">
        <v>53390</v>
      </c>
      <c r="G1618" s="24">
        <v>99970013</v>
      </c>
      <c r="H1618" s="24" t="s">
        <v>391</v>
      </c>
      <c r="I1618" s="24">
        <v>212170</v>
      </c>
      <c r="J1618" s="27"/>
    </row>
    <row r="1619" spans="1:10">
      <c r="A1619" s="24">
        <v>201907</v>
      </c>
      <c r="B1619" s="24">
        <v>454</v>
      </c>
      <c r="C1619" s="24">
        <v>13045419356</v>
      </c>
      <c r="D1619" s="24">
        <v>9818120611318680</v>
      </c>
      <c r="E1619" s="24">
        <v>99</v>
      </c>
      <c r="F1619" s="24">
        <v>53390</v>
      </c>
      <c r="G1619" s="24">
        <v>99970016</v>
      </c>
      <c r="H1619" s="24" t="s">
        <v>391</v>
      </c>
      <c r="I1619" s="24">
        <v>400000</v>
      </c>
      <c r="J1619" s="27"/>
    </row>
    <row r="1620" spans="1:10">
      <c r="A1620" s="24">
        <v>201907</v>
      </c>
      <c r="B1620" s="24">
        <v>451</v>
      </c>
      <c r="C1620" s="24">
        <v>18503632002</v>
      </c>
      <c r="D1620" s="24">
        <v>9818070609518100</v>
      </c>
      <c r="E1620" s="24">
        <v>99</v>
      </c>
      <c r="F1620" s="24">
        <v>53390</v>
      </c>
      <c r="G1620" s="24">
        <v>99970013</v>
      </c>
      <c r="H1620" s="24" t="s">
        <v>391</v>
      </c>
      <c r="I1620" s="24">
        <v>61120</v>
      </c>
      <c r="J1620" s="27"/>
    </row>
    <row r="1621" spans="1:10">
      <c r="A1621" s="24">
        <v>201907</v>
      </c>
      <c r="B1621" s="24">
        <v>451</v>
      </c>
      <c r="C1621" s="24">
        <v>18503632002</v>
      </c>
      <c r="D1621" s="24">
        <v>9818070609518100</v>
      </c>
      <c r="E1621" s="24">
        <v>99</v>
      </c>
      <c r="F1621" s="24">
        <v>53390</v>
      </c>
      <c r="G1621" s="24">
        <v>99970016</v>
      </c>
      <c r="H1621" s="24" t="s">
        <v>391</v>
      </c>
      <c r="I1621" s="24">
        <v>100000</v>
      </c>
      <c r="J1621" s="27"/>
    </row>
    <row r="1622" spans="1:10">
      <c r="A1622" s="24">
        <v>201907</v>
      </c>
      <c r="B1622" s="24">
        <v>453</v>
      </c>
      <c r="C1622" s="24">
        <v>13091817991</v>
      </c>
      <c r="D1622" s="24">
        <v>9817051097632800</v>
      </c>
      <c r="E1622" s="24">
        <v>99</v>
      </c>
      <c r="F1622" s="24">
        <v>53390</v>
      </c>
      <c r="G1622" s="24">
        <v>99970016</v>
      </c>
      <c r="H1622" s="24" t="s">
        <v>391</v>
      </c>
      <c r="I1622" s="24">
        <v>50000</v>
      </c>
      <c r="J1622" s="27"/>
    </row>
    <row r="1623" spans="1:10">
      <c r="A1623" s="24">
        <v>201907</v>
      </c>
      <c r="B1623" s="24">
        <v>457</v>
      </c>
      <c r="C1623" s="24">
        <v>13039910121</v>
      </c>
      <c r="D1623" s="24">
        <v>9816101786804990</v>
      </c>
      <c r="E1623" s="24">
        <v>99</v>
      </c>
      <c r="F1623" s="24">
        <v>53390</v>
      </c>
      <c r="G1623" s="24">
        <v>99970013</v>
      </c>
      <c r="H1623" s="24" t="s">
        <v>391</v>
      </c>
      <c r="I1623" s="24">
        <v>6840</v>
      </c>
      <c r="J1623" s="27"/>
    </row>
    <row r="1624" spans="1:10">
      <c r="A1624" s="24">
        <v>201907</v>
      </c>
      <c r="B1624" s="24">
        <v>457</v>
      </c>
      <c r="C1624" s="24">
        <v>13039910121</v>
      </c>
      <c r="D1624" s="24">
        <v>9816101786804990</v>
      </c>
      <c r="E1624" s="24">
        <v>99</v>
      </c>
      <c r="F1624" s="24">
        <v>53390</v>
      </c>
      <c r="G1624" s="24">
        <v>99970016</v>
      </c>
      <c r="H1624" s="24" t="s">
        <v>391</v>
      </c>
      <c r="I1624" s="24">
        <v>50000</v>
      </c>
      <c r="J1624" s="27"/>
    </row>
    <row r="1625" spans="1:10">
      <c r="A1625" s="24">
        <v>201907</v>
      </c>
      <c r="B1625" s="24">
        <v>453</v>
      </c>
      <c r="C1625" s="24">
        <v>13045340809</v>
      </c>
      <c r="D1625" s="24">
        <v>9817031395108780</v>
      </c>
      <c r="E1625" s="24">
        <v>99</v>
      </c>
      <c r="F1625" s="24">
        <v>53390</v>
      </c>
      <c r="G1625" s="24">
        <v>99970013</v>
      </c>
      <c r="H1625" s="24" t="s">
        <v>391</v>
      </c>
      <c r="I1625" s="24">
        <v>1980</v>
      </c>
      <c r="J1625" s="27"/>
    </row>
    <row r="1626" spans="1:10">
      <c r="A1626" s="24">
        <v>201907</v>
      </c>
      <c r="B1626" s="24">
        <v>453</v>
      </c>
      <c r="C1626" s="24">
        <v>13045340809</v>
      </c>
      <c r="D1626" s="24">
        <v>9817031395108780</v>
      </c>
      <c r="E1626" s="24">
        <v>99</v>
      </c>
      <c r="F1626" s="24">
        <v>53390</v>
      </c>
      <c r="G1626" s="24">
        <v>99970016</v>
      </c>
      <c r="H1626" s="24" t="s">
        <v>391</v>
      </c>
      <c r="I1626" s="24">
        <v>50000</v>
      </c>
      <c r="J1626" s="27"/>
    </row>
    <row r="1627" spans="1:10">
      <c r="A1627" s="24">
        <v>201907</v>
      </c>
      <c r="B1627" s="24">
        <v>456</v>
      </c>
      <c r="C1627" s="24">
        <v>15504567856</v>
      </c>
      <c r="D1627" s="24">
        <v>9818080209665110</v>
      </c>
      <c r="E1627" s="24">
        <v>99</v>
      </c>
      <c r="F1627" s="24">
        <v>53390</v>
      </c>
      <c r="G1627" s="24">
        <v>99970016</v>
      </c>
      <c r="H1627" s="24" t="s">
        <v>391</v>
      </c>
      <c r="I1627" s="24">
        <v>50000</v>
      </c>
      <c r="J1627" s="27"/>
    </row>
    <row r="1628" spans="1:10">
      <c r="A1628" s="24">
        <v>201907</v>
      </c>
      <c r="B1628" s="24">
        <v>451</v>
      </c>
      <c r="C1628" s="24">
        <v>18686782050</v>
      </c>
      <c r="D1628" s="24">
        <v>9816121990669030</v>
      </c>
      <c r="E1628" s="24">
        <v>99</v>
      </c>
      <c r="F1628" s="24">
        <v>53390</v>
      </c>
      <c r="G1628" s="24">
        <v>99970013</v>
      </c>
      <c r="H1628" s="24" t="s">
        <v>391</v>
      </c>
      <c r="I1628" s="24">
        <v>6805500</v>
      </c>
      <c r="J1628" s="27"/>
    </row>
    <row r="1629" spans="1:10">
      <c r="A1629" s="24">
        <v>201907</v>
      </c>
      <c r="B1629" s="24">
        <v>459</v>
      </c>
      <c r="C1629" s="24">
        <v>18644020869</v>
      </c>
      <c r="D1629" s="24">
        <v>9815101373262960</v>
      </c>
      <c r="E1629" s="24">
        <v>99</v>
      </c>
      <c r="F1629" s="24">
        <v>53390</v>
      </c>
      <c r="G1629" s="24">
        <v>99970016</v>
      </c>
      <c r="H1629" s="24" t="s">
        <v>391</v>
      </c>
      <c r="I1629" s="24">
        <v>1200000</v>
      </c>
      <c r="J1629" s="27"/>
    </row>
    <row r="1630" spans="1:10">
      <c r="A1630" s="24">
        <v>201907</v>
      </c>
      <c r="B1630" s="24">
        <v>453</v>
      </c>
      <c r="C1630" s="24">
        <v>13114531516</v>
      </c>
      <c r="D1630" s="24">
        <v>9818032308028970</v>
      </c>
      <c r="E1630" s="24">
        <v>99</v>
      </c>
      <c r="F1630" s="24">
        <v>53390</v>
      </c>
      <c r="G1630" s="24">
        <v>99970013</v>
      </c>
      <c r="H1630" s="24" t="s">
        <v>391</v>
      </c>
      <c r="I1630" s="24">
        <v>2319870</v>
      </c>
      <c r="J1630" s="27"/>
    </row>
    <row r="1631" spans="1:10">
      <c r="A1631" s="24">
        <v>201907</v>
      </c>
      <c r="B1631" s="24">
        <v>451</v>
      </c>
      <c r="C1631" s="24">
        <v>13274509774</v>
      </c>
      <c r="D1631" s="24">
        <v>9817102704234780</v>
      </c>
      <c r="E1631" s="24">
        <v>99</v>
      </c>
      <c r="F1631" s="24">
        <v>53390</v>
      </c>
      <c r="G1631" s="24">
        <v>99970013</v>
      </c>
      <c r="H1631" s="24" t="s">
        <v>391</v>
      </c>
      <c r="I1631" s="24">
        <v>244150</v>
      </c>
      <c r="J1631" s="27"/>
    </row>
    <row r="1632" spans="1:10">
      <c r="A1632" s="24">
        <v>201907</v>
      </c>
      <c r="B1632" s="24">
        <v>451</v>
      </c>
      <c r="C1632" s="24">
        <v>15546505621</v>
      </c>
      <c r="D1632" s="24">
        <v>9818092610165730</v>
      </c>
      <c r="E1632" s="24">
        <v>99</v>
      </c>
      <c r="F1632" s="24">
        <v>53390</v>
      </c>
      <c r="G1632" s="24">
        <v>99970013</v>
      </c>
      <c r="H1632" s="24" t="s">
        <v>391</v>
      </c>
      <c r="I1632" s="24">
        <v>950</v>
      </c>
      <c r="J1632" s="27"/>
    </row>
    <row r="1633" spans="1:10">
      <c r="A1633" s="24">
        <v>201907</v>
      </c>
      <c r="B1633" s="24">
        <v>451</v>
      </c>
      <c r="C1633" s="24">
        <v>13206571707</v>
      </c>
      <c r="D1633" s="24">
        <v>9817090402324200</v>
      </c>
      <c r="E1633" s="24">
        <v>99</v>
      </c>
      <c r="F1633" s="24">
        <v>53390</v>
      </c>
      <c r="G1633" s="24">
        <v>99970016</v>
      </c>
      <c r="H1633" s="24" t="s">
        <v>391</v>
      </c>
      <c r="I1633" s="24">
        <v>5000000</v>
      </c>
      <c r="J1633" s="27"/>
    </row>
    <row r="1634" spans="1:10">
      <c r="A1634" s="24">
        <v>201907</v>
      </c>
      <c r="B1634" s="24">
        <v>464</v>
      </c>
      <c r="C1634" s="24">
        <v>15645570168</v>
      </c>
      <c r="D1634" s="24">
        <v>9815120875435580</v>
      </c>
      <c r="E1634" s="24">
        <v>99</v>
      </c>
      <c r="F1634" s="24">
        <v>53390</v>
      </c>
      <c r="G1634" s="24">
        <v>99970016</v>
      </c>
      <c r="H1634" s="24" t="s">
        <v>391</v>
      </c>
      <c r="I1634" s="24">
        <v>1200000</v>
      </c>
      <c r="J1634" s="27"/>
    </row>
    <row r="1635" spans="1:10">
      <c r="A1635" s="24">
        <v>201907</v>
      </c>
      <c r="B1635" s="24">
        <v>453</v>
      </c>
      <c r="C1635" s="24">
        <v>13029951827</v>
      </c>
      <c r="D1635" s="24">
        <v>9817122005886350</v>
      </c>
      <c r="E1635" s="24">
        <v>99</v>
      </c>
      <c r="F1635" s="24">
        <v>53390</v>
      </c>
      <c r="G1635" s="24">
        <v>99970016</v>
      </c>
      <c r="H1635" s="24" t="s">
        <v>391</v>
      </c>
      <c r="I1635" s="24">
        <v>100000</v>
      </c>
      <c r="J1635" s="27"/>
    </row>
    <row r="1636" spans="1:10">
      <c r="A1636" s="24">
        <v>201907</v>
      </c>
      <c r="B1636" s="24">
        <v>451</v>
      </c>
      <c r="C1636" s="24">
        <v>15545989935</v>
      </c>
      <c r="D1636" s="24">
        <v>9818020507244950</v>
      </c>
      <c r="E1636" s="24">
        <v>99</v>
      </c>
      <c r="F1636" s="24">
        <v>53390</v>
      </c>
      <c r="G1636" s="24">
        <v>99970013</v>
      </c>
      <c r="H1636" s="24" t="s">
        <v>391</v>
      </c>
      <c r="I1636" s="24">
        <v>569340</v>
      </c>
      <c r="J1636" s="27"/>
    </row>
    <row r="1637" spans="1:10">
      <c r="A1637" s="24">
        <v>201907</v>
      </c>
      <c r="B1637" s="24">
        <v>456</v>
      </c>
      <c r="C1637" s="24">
        <v>13214668068</v>
      </c>
      <c r="D1637" s="24">
        <v>9815120975450940</v>
      </c>
      <c r="E1637" s="24">
        <v>99</v>
      </c>
      <c r="F1637" s="24">
        <v>53390</v>
      </c>
      <c r="G1637" s="24">
        <v>99970016</v>
      </c>
      <c r="H1637" s="24" t="s">
        <v>391</v>
      </c>
      <c r="I1637" s="24">
        <v>50000</v>
      </c>
      <c r="J1637" s="27"/>
    </row>
    <row r="1638" spans="1:10">
      <c r="A1638" s="24">
        <v>201907</v>
      </c>
      <c r="B1638" s="24">
        <v>453</v>
      </c>
      <c r="C1638" s="24">
        <v>13115536055</v>
      </c>
      <c r="D1638" s="24">
        <v>9817112705162280</v>
      </c>
      <c r="E1638" s="24">
        <v>99</v>
      </c>
      <c r="F1638" s="24">
        <v>53390</v>
      </c>
      <c r="G1638" s="24">
        <v>99970017</v>
      </c>
      <c r="H1638" s="24" t="s">
        <v>391</v>
      </c>
      <c r="I1638" s="24">
        <v>50000</v>
      </c>
      <c r="J1638" s="27"/>
    </row>
    <row r="1639" spans="1:10">
      <c r="A1639" s="24">
        <v>201907</v>
      </c>
      <c r="B1639" s="24">
        <v>453</v>
      </c>
      <c r="C1639" s="24">
        <v>13115536055</v>
      </c>
      <c r="D1639" s="24">
        <v>9817112705162280</v>
      </c>
      <c r="E1639" s="24">
        <v>99</v>
      </c>
      <c r="F1639" s="24">
        <v>53390</v>
      </c>
      <c r="G1639" s="24">
        <v>99970016</v>
      </c>
      <c r="H1639" s="24" t="s">
        <v>391</v>
      </c>
      <c r="I1639" s="24">
        <v>100000</v>
      </c>
      <c r="J1639" s="27"/>
    </row>
    <row r="1640" spans="1:10">
      <c r="A1640" s="24">
        <v>201907</v>
      </c>
      <c r="B1640" s="24">
        <v>464</v>
      </c>
      <c r="C1640" s="24">
        <v>13263569004</v>
      </c>
      <c r="D1640" s="24">
        <v>9819011712101200</v>
      </c>
      <c r="E1640" s="24">
        <v>99</v>
      </c>
      <c r="F1640" s="24">
        <v>53390</v>
      </c>
      <c r="G1640" s="24">
        <v>99970016</v>
      </c>
      <c r="H1640" s="24" t="s">
        <v>391</v>
      </c>
      <c r="I1640" s="24">
        <v>50000</v>
      </c>
      <c r="J1640" s="27"/>
    </row>
    <row r="1641" spans="1:10">
      <c r="A1641" s="24">
        <v>201907</v>
      </c>
      <c r="B1641" s="24">
        <v>451</v>
      </c>
      <c r="C1641" s="24">
        <v>13263542081</v>
      </c>
      <c r="D1641" s="24">
        <v>9819070114727650</v>
      </c>
      <c r="E1641" s="24">
        <v>99</v>
      </c>
      <c r="F1641" s="24">
        <v>53390</v>
      </c>
      <c r="G1641" s="24">
        <v>99970016</v>
      </c>
      <c r="H1641" s="24" t="s">
        <v>391</v>
      </c>
      <c r="I1641" s="24">
        <v>100000</v>
      </c>
      <c r="J1641" s="27"/>
    </row>
    <row r="1642" spans="1:10">
      <c r="A1642" s="24">
        <v>201907</v>
      </c>
      <c r="B1642" s="24">
        <v>453</v>
      </c>
      <c r="C1642" s="24">
        <v>15604631379</v>
      </c>
      <c r="D1642" s="24">
        <v>9816030777801050</v>
      </c>
      <c r="E1642" s="24">
        <v>99</v>
      </c>
      <c r="F1642" s="24">
        <v>53390</v>
      </c>
      <c r="G1642" s="24">
        <v>99970016</v>
      </c>
      <c r="H1642" s="24" t="s">
        <v>391</v>
      </c>
      <c r="I1642" s="24">
        <v>50000</v>
      </c>
      <c r="J1642" s="27"/>
    </row>
    <row r="1643" spans="1:10">
      <c r="A1643" s="24">
        <v>201907</v>
      </c>
      <c r="B1643" s="24">
        <v>453</v>
      </c>
      <c r="C1643" s="24">
        <v>13029885857</v>
      </c>
      <c r="D1643" s="24">
        <v>9818061409297160</v>
      </c>
      <c r="E1643" s="24">
        <v>99</v>
      </c>
      <c r="F1643" s="24">
        <v>53390</v>
      </c>
      <c r="G1643" s="24">
        <v>99970013</v>
      </c>
      <c r="H1643" s="24" t="s">
        <v>391</v>
      </c>
      <c r="I1643" s="24">
        <v>134400</v>
      </c>
      <c r="J1643" s="27"/>
    </row>
    <row r="1644" spans="1:10">
      <c r="A1644" s="24">
        <v>201907</v>
      </c>
      <c r="B1644" s="24">
        <v>451</v>
      </c>
      <c r="C1644" s="24">
        <v>13124518125</v>
      </c>
      <c r="D1644" s="24">
        <v>9819071114886450</v>
      </c>
      <c r="E1644" s="24">
        <v>99</v>
      </c>
      <c r="F1644" s="24">
        <v>53390</v>
      </c>
      <c r="G1644" s="24">
        <v>99970013</v>
      </c>
      <c r="H1644" s="24" t="s">
        <v>391</v>
      </c>
      <c r="I1644" s="24">
        <v>867050</v>
      </c>
      <c r="J1644" s="27"/>
    </row>
    <row r="1645" spans="1:10">
      <c r="A1645" s="24">
        <v>201907</v>
      </c>
      <c r="B1645" s="24">
        <v>453</v>
      </c>
      <c r="C1645" s="24">
        <v>13206861591</v>
      </c>
      <c r="D1645" s="24">
        <v>9819052114072710</v>
      </c>
      <c r="E1645" s="24">
        <v>99</v>
      </c>
      <c r="F1645" s="24">
        <v>53390</v>
      </c>
      <c r="G1645" s="24">
        <v>99970013</v>
      </c>
      <c r="H1645" s="24" t="s">
        <v>391</v>
      </c>
      <c r="I1645" s="24">
        <v>314900</v>
      </c>
      <c r="J1645" s="27"/>
    </row>
    <row r="1646" spans="1:10">
      <c r="A1646" s="24">
        <v>201907</v>
      </c>
      <c r="B1646" s="24">
        <v>452</v>
      </c>
      <c r="C1646" s="24">
        <v>13089740575</v>
      </c>
      <c r="D1646" s="24">
        <v>9816050980206980</v>
      </c>
      <c r="E1646" s="24">
        <v>99</v>
      </c>
      <c r="F1646" s="24">
        <v>53390</v>
      </c>
      <c r="G1646" s="24">
        <v>99970016</v>
      </c>
      <c r="H1646" s="24" t="s">
        <v>391</v>
      </c>
      <c r="I1646" s="24">
        <v>50000</v>
      </c>
      <c r="J1646" s="27"/>
    </row>
    <row r="1647" spans="1:10">
      <c r="A1647" s="24">
        <v>201907</v>
      </c>
      <c r="B1647" s="24">
        <v>468</v>
      </c>
      <c r="C1647" s="24">
        <v>13284683911</v>
      </c>
      <c r="D1647" s="24">
        <v>9818052909082860</v>
      </c>
      <c r="E1647" s="24">
        <v>99</v>
      </c>
      <c r="F1647" s="24">
        <v>53390</v>
      </c>
      <c r="G1647" s="24">
        <v>99970013</v>
      </c>
      <c r="H1647" s="24" t="s">
        <v>391</v>
      </c>
      <c r="I1647" s="24">
        <v>156000</v>
      </c>
      <c r="J1647" s="27"/>
    </row>
    <row r="1648" spans="1:10">
      <c r="A1648" s="24">
        <v>201907</v>
      </c>
      <c r="B1648" s="24">
        <v>452</v>
      </c>
      <c r="C1648" s="24">
        <v>13136637193</v>
      </c>
      <c r="D1648" s="24">
        <v>9818061309282880</v>
      </c>
      <c r="E1648" s="24">
        <v>99</v>
      </c>
      <c r="F1648" s="24">
        <v>53390</v>
      </c>
      <c r="G1648" s="24">
        <v>99970016</v>
      </c>
      <c r="H1648" s="24" t="s">
        <v>391</v>
      </c>
      <c r="I1648" s="24">
        <v>100000</v>
      </c>
      <c r="J1648" s="27"/>
    </row>
    <row r="1649" spans="1:10">
      <c r="A1649" s="24">
        <v>201907</v>
      </c>
      <c r="B1649" s="24">
        <v>451</v>
      </c>
      <c r="C1649" s="24">
        <v>13159878569</v>
      </c>
      <c r="D1649" s="24">
        <v>9816121490305070</v>
      </c>
      <c r="E1649" s="24">
        <v>99</v>
      </c>
      <c r="F1649" s="24">
        <v>53390</v>
      </c>
      <c r="G1649" s="24">
        <v>99970016</v>
      </c>
      <c r="H1649" s="24" t="s">
        <v>391</v>
      </c>
      <c r="I1649" s="24">
        <v>100000</v>
      </c>
      <c r="J1649" s="27"/>
    </row>
    <row r="1650" spans="1:10">
      <c r="A1650" s="24">
        <v>201907</v>
      </c>
      <c r="B1650" s="24">
        <v>451</v>
      </c>
      <c r="C1650" s="24">
        <v>18686731760</v>
      </c>
      <c r="D1650" s="24">
        <v>9818120411286670</v>
      </c>
      <c r="E1650" s="24">
        <v>99</v>
      </c>
      <c r="F1650" s="24">
        <v>53390</v>
      </c>
      <c r="G1650" s="24">
        <v>99970016</v>
      </c>
      <c r="H1650" s="24" t="s">
        <v>391</v>
      </c>
      <c r="I1650" s="24">
        <v>100000</v>
      </c>
      <c r="J1650" s="27"/>
    </row>
    <row r="1651" spans="1:10">
      <c r="A1651" s="24">
        <v>201907</v>
      </c>
      <c r="B1651" s="24">
        <v>459</v>
      </c>
      <c r="C1651" s="24">
        <v>13199407682</v>
      </c>
      <c r="D1651" s="24">
        <v>9816082584202310</v>
      </c>
      <c r="E1651" s="24">
        <v>99</v>
      </c>
      <c r="F1651" s="24">
        <v>53390</v>
      </c>
      <c r="G1651" s="24">
        <v>99970016</v>
      </c>
      <c r="H1651" s="24" t="s">
        <v>391</v>
      </c>
      <c r="I1651" s="24">
        <v>100000</v>
      </c>
      <c r="J1651" s="27"/>
    </row>
    <row r="1652" spans="1:10">
      <c r="A1652" s="24">
        <v>201907</v>
      </c>
      <c r="B1652" s="24">
        <v>459</v>
      </c>
      <c r="C1652" s="24">
        <v>13089069951</v>
      </c>
      <c r="D1652" s="24">
        <v>9818121911530490</v>
      </c>
      <c r="E1652" s="24">
        <v>99</v>
      </c>
      <c r="F1652" s="24">
        <v>53390</v>
      </c>
      <c r="G1652" s="24">
        <v>99970013</v>
      </c>
      <c r="H1652" s="24" t="s">
        <v>391</v>
      </c>
      <c r="I1652" s="24">
        <v>54200</v>
      </c>
      <c r="J1652" s="27"/>
    </row>
    <row r="1653" spans="1:10">
      <c r="A1653" s="24">
        <v>201907</v>
      </c>
      <c r="B1653" s="24">
        <v>451</v>
      </c>
      <c r="C1653" s="24">
        <v>13054281568</v>
      </c>
      <c r="D1653" s="24">
        <v>9815112074902200</v>
      </c>
      <c r="E1653" s="24">
        <v>99</v>
      </c>
      <c r="F1653" s="24">
        <v>53390</v>
      </c>
      <c r="G1653" s="24">
        <v>99970013</v>
      </c>
      <c r="H1653" s="24" t="s">
        <v>391</v>
      </c>
      <c r="I1653" s="24">
        <v>486080</v>
      </c>
      <c r="J1653" s="27"/>
    </row>
    <row r="1654" spans="1:10">
      <c r="A1654" s="24">
        <v>201907</v>
      </c>
      <c r="B1654" s="24">
        <v>451</v>
      </c>
      <c r="C1654" s="24">
        <v>13029847190</v>
      </c>
      <c r="D1654" s="24">
        <v>9817070599986310</v>
      </c>
      <c r="E1654" s="24">
        <v>99</v>
      </c>
      <c r="F1654" s="24">
        <v>53390</v>
      </c>
      <c r="G1654" s="24">
        <v>99970016</v>
      </c>
      <c r="H1654" s="24" t="s">
        <v>391</v>
      </c>
      <c r="I1654" s="24">
        <v>75650</v>
      </c>
      <c r="J1654" s="27"/>
    </row>
    <row r="1655" spans="1:10">
      <c r="A1655" s="24">
        <v>201907</v>
      </c>
      <c r="B1655" s="24">
        <v>451</v>
      </c>
      <c r="C1655" s="24">
        <v>15546624210</v>
      </c>
      <c r="D1655" s="24">
        <v>9816090684827010</v>
      </c>
      <c r="E1655" s="24">
        <v>99</v>
      </c>
      <c r="F1655" s="24">
        <v>53390</v>
      </c>
      <c r="G1655" s="24">
        <v>99970013</v>
      </c>
      <c r="H1655" s="24" t="s">
        <v>391</v>
      </c>
      <c r="I1655" s="24">
        <v>0</v>
      </c>
      <c r="J1655" s="27"/>
    </row>
    <row r="1656" spans="1:10">
      <c r="A1656" s="24">
        <v>201907</v>
      </c>
      <c r="B1656" s="24">
        <v>451</v>
      </c>
      <c r="C1656" s="24">
        <v>15546405596</v>
      </c>
      <c r="D1656" s="24">
        <v>9817032495617800</v>
      </c>
      <c r="E1656" s="24">
        <v>99</v>
      </c>
      <c r="F1656" s="24">
        <v>53390</v>
      </c>
      <c r="G1656" s="24">
        <v>99970016</v>
      </c>
      <c r="H1656" s="24" t="s">
        <v>391</v>
      </c>
      <c r="I1656" s="24">
        <v>800000</v>
      </c>
      <c r="J1656" s="27"/>
    </row>
    <row r="1657" spans="1:10">
      <c r="A1657" s="24">
        <v>201907</v>
      </c>
      <c r="B1657" s="24">
        <v>451</v>
      </c>
      <c r="C1657" s="24">
        <v>15694519513</v>
      </c>
      <c r="D1657" s="24">
        <v>9816101986860310</v>
      </c>
      <c r="E1657" s="24">
        <v>99</v>
      </c>
      <c r="F1657" s="24">
        <v>53390</v>
      </c>
      <c r="G1657" s="24">
        <v>99970013</v>
      </c>
      <c r="H1657" s="24" t="s">
        <v>391</v>
      </c>
      <c r="I1657" s="24">
        <v>15120</v>
      </c>
      <c r="J1657" s="27"/>
    </row>
    <row r="1658" spans="1:10">
      <c r="A1658" s="24">
        <v>201907</v>
      </c>
      <c r="B1658" s="24">
        <v>451</v>
      </c>
      <c r="C1658" s="24">
        <v>15694519513</v>
      </c>
      <c r="D1658" s="24">
        <v>9816101986860310</v>
      </c>
      <c r="E1658" s="24">
        <v>99</v>
      </c>
      <c r="F1658" s="24">
        <v>53390</v>
      </c>
      <c r="G1658" s="24">
        <v>99970016</v>
      </c>
      <c r="H1658" s="24" t="s">
        <v>391</v>
      </c>
      <c r="I1658" s="24">
        <v>800000</v>
      </c>
      <c r="J1658" s="27"/>
    </row>
    <row r="1659" spans="1:10">
      <c r="A1659" s="24">
        <v>201907</v>
      </c>
      <c r="B1659" s="24">
        <v>451</v>
      </c>
      <c r="C1659" s="24">
        <v>18545160373</v>
      </c>
      <c r="D1659" s="24">
        <v>9819021912613540</v>
      </c>
      <c r="E1659" s="24">
        <v>99</v>
      </c>
      <c r="F1659" s="24">
        <v>53390</v>
      </c>
      <c r="G1659" s="24">
        <v>99970016</v>
      </c>
      <c r="H1659" s="24" t="s">
        <v>391</v>
      </c>
      <c r="I1659" s="24">
        <v>400000</v>
      </c>
      <c r="J1659" s="27"/>
    </row>
    <row r="1660" spans="1:10">
      <c r="A1660" s="24">
        <v>201907</v>
      </c>
      <c r="B1660" s="24">
        <v>459</v>
      </c>
      <c r="C1660" s="24">
        <v>15604597753</v>
      </c>
      <c r="D1660" s="24">
        <v>9819052314102080</v>
      </c>
      <c r="E1660" s="24">
        <v>99</v>
      </c>
      <c r="F1660" s="24">
        <v>53390</v>
      </c>
      <c r="G1660" s="24">
        <v>99970013</v>
      </c>
      <c r="H1660" s="24" t="s">
        <v>391</v>
      </c>
      <c r="I1660" s="24">
        <v>4150</v>
      </c>
      <c r="J1660" s="27"/>
    </row>
    <row r="1661" spans="1:10">
      <c r="A1661" s="24">
        <v>201907</v>
      </c>
      <c r="B1661" s="24">
        <v>459</v>
      </c>
      <c r="C1661" s="24">
        <v>15604593027</v>
      </c>
      <c r="D1661" s="24">
        <v>9819062514631110</v>
      </c>
      <c r="E1661" s="24">
        <v>99</v>
      </c>
      <c r="F1661" s="24">
        <v>53390</v>
      </c>
      <c r="G1661" s="24">
        <v>99970016</v>
      </c>
      <c r="H1661" s="24" t="s">
        <v>391</v>
      </c>
      <c r="I1661" s="24">
        <v>0</v>
      </c>
      <c r="J1661" s="27"/>
    </row>
    <row r="1662" spans="1:10">
      <c r="A1662" s="24">
        <v>201907</v>
      </c>
      <c r="B1662" s="24">
        <v>451</v>
      </c>
      <c r="C1662" s="24">
        <v>13199520937</v>
      </c>
      <c r="D1662" s="24">
        <v>9817092503157040</v>
      </c>
      <c r="E1662" s="24">
        <v>99</v>
      </c>
      <c r="F1662" s="24">
        <v>53390</v>
      </c>
      <c r="G1662" s="24">
        <v>99970013</v>
      </c>
      <c r="H1662" s="24" t="s">
        <v>391</v>
      </c>
      <c r="I1662" s="24">
        <v>2760</v>
      </c>
      <c r="J1662" s="27"/>
    </row>
    <row r="1663" spans="1:10">
      <c r="A1663" s="24">
        <v>201907</v>
      </c>
      <c r="B1663" s="24">
        <v>456</v>
      </c>
      <c r="C1663" s="24">
        <v>13124560757</v>
      </c>
      <c r="D1663" s="24">
        <v>9816062281952890</v>
      </c>
      <c r="E1663" s="24">
        <v>99</v>
      </c>
      <c r="F1663" s="24">
        <v>53390</v>
      </c>
      <c r="G1663" s="24">
        <v>99970016</v>
      </c>
      <c r="H1663" s="24" t="s">
        <v>391</v>
      </c>
      <c r="I1663" s="24">
        <v>100000</v>
      </c>
      <c r="J1663" s="27"/>
    </row>
    <row r="1664" spans="1:10">
      <c r="A1664" s="24">
        <v>201907</v>
      </c>
      <c r="B1664" s="24">
        <v>456</v>
      </c>
      <c r="C1664" s="24">
        <v>13124560757</v>
      </c>
      <c r="D1664" s="24">
        <v>9816062281952890</v>
      </c>
      <c r="E1664" s="24">
        <v>99</v>
      </c>
      <c r="F1664" s="24">
        <v>53390</v>
      </c>
      <c r="G1664" s="24">
        <v>99970013</v>
      </c>
      <c r="H1664" s="24" t="s">
        <v>391</v>
      </c>
      <c r="I1664" s="24">
        <v>392480</v>
      </c>
      <c r="J1664" s="27"/>
    </row>
    <row r="1665" spans="1:10">
      <c r="A1665" s="24">
        <v>201907</v>
      </c>
      <c r="B1665" s="24">
        <v>459</v>
      </c>
      <c r="C1665" s="24">
        <v>13115590851</v>
      </c>
      <c r="D1665" s="24">
        <v>9819031312965580</v>
      </c>
      <c r="E1665" s="24">
        <v>99</v>
      </c>
      <c r="F1665" s="24">
        <v>53390</v>
      </c>
      <c r="G1665" s="24">
        <v>99970016</v>
      </c>
      <c r="H1665" s="24" t="s">
        <v>391</v>
      </c>
      <c r="I1665" s="24">
        <v>0</v>
      </c>
      <c r="J1665" s="27"/>
    </row>
    <row r="1666" spans="1:10">
      <c r="A1666" s="24">
        <v>201907</v>
      </c>
      <c r="B1666" s="24">
        <v>458</v>
      </c>
      <c r="C1666" s="24">
        <v>13204586331</v>
      </c>
      <c r="D1666" s="24">
        <v>9819032013080250</v>
      </c>
      <c r="E1666" s="24">
        <v>99</v>
      </c>
      <c r="F1666" s="24">
        <v>53390</v>
      </c>
      <c r="G1666" s="24">
        <v>99970016</v>
      </c>
      <c r="H1666" s="24" t="s">
        <v>391</v>
      </c>
      <c r="I1666" s="24">
        <v>0</v>
      </c>
      <c r="J1666" s="27"/>
    </row>
    <row r="1667" spans="1:10">
      <c r="A1667" s="24">
        <v>201907</v>
      </c>
      <c r="B1667" s="24">
        <v>459</v>
      </c>
      <c r="C1667" s="24">
        <v>13089030281</v>
      </c>
      <c r="D1667" s="24">
        <v>9816090184561740</v>
      </c>
      <c r="E1667" s="24">
        <v>99</v>
      </c>
      <c r="F1667" s="24">
        <v>53390</v>
      </c>
      <c r="G1667" s="24">
        <v>99970016</v>
      </c>
      <c r="H1667" s="24" t="s">
        <v>391</v>
      </c>
      <c r="I1667" s="24">
        <v>8070</v>
      </c>
      <c r="J1667" s="27"/>
    </row>
    <row r="1668" spans="1:10">
      <c r="A1668" s="24">
        <v>201907</v>
      </c>
      <c r="B1668" s="24">
        <v>451</v>
      </c>
      <c r="C1668" s="24">
        <v>18545819376</v>
      </c>
      <c r="D1668" s="24">
        <v>9818082109759830</v>
      </c>
      <c r="E1668" s="24">
        <v>99</v>
      </c>
      <c r="F1668" s="24">
        <v>53390</v>
      </c>
      <c r="G1668" s="24">
        <v>99970016</v>
      </c>
      <c r="H1668" s="24" t="s">
        <v>391</v>
      </c>
      <c r="I1668" s="24">
        <v>50000</v>
      </c>
      <c r="J1668" s="27"/>
    </row>
    <row r="1669" spans="1:10">
      <c r="A1669" s="24">
        <v>201907</v>
      </c>
      <c r="B1669" s="24">
        <v>451</v>
      </c>
      <c r="C1669" s="24">
        <v>13029807572</v>
      </c>
      <c r="D1669" s="24">
        <v>9816020377184640</v>
      </c>
      <c r="E1669" s="24">
        <v>99</v>
      </c>
      <c r="F1669" s="24">
        <v>53390</v>
      </c>
      <c r="G1669" s="24">
        <v>99970016</v>
      </c>
      <c r="H1669" s="24" t="s">
        <v>391</v>
      </c>
      <c r="I1669" s="24">
        <v>50000</v>
      </c>
      <c r="J1669" s="27"/>
    </row>
    <row r="1670" spans="1:10">
      <c r="A1670" s="24">
        <v>201907</v>
      </c>
      <c r="B1670" s="24">
        <v>455</v>
      </c>
      <c r="C1670" s="24">
        <v>17604559120</v>
      </c>
      <c r="D1670" s="24">
        <v>9819032013078180</v>
      </c>
      <c r="E1670" s="24">
        <v>99</v>
      </c>
      <c r="F1670" s="24">
        <v>53390</v>
      </c>
      <c r="G1670" s="24">
        <v>99970016</v>
      </c>
      <c r="H1670" s="24" t="s">
        <v>391</v>
      </c>
      <c r="I1670" s="24">
        <v>50000</v>
      </c>
      <c r="J1670" s="27"/>
    </row>
    <row r="1671" spans="1:10">
      <c r="A1671" s="24">
        <v>201907</v>
      </c>
      <c r="B1671" s="24">
        <v>455</v>
      </c>
      <c r="C1671" s="24">
        <v>13039953705</v>
      </c>
      <c r="D1671" s="24">
        <v>9816053181124200</v>
      </c>
      <c r="E1671" s="24">
        <v>99</v>
      </c>
      <c r="F1671" s="24">
        <v>53390</v>
      </c>
      <c r="G1671" s="24">
        <v>99970013</v>
      </c>
      <c r="H1671" s="24" t="s">
        <v>391</v>
      </c>
      <c r="I1671" s="24">
        <v>1110410</v>
      </c>
      <c r="J1671" s="27"/>
    </row>
    <row r="1672" spans="1:10">
      <c r="A1672" s="24">
        <v>201907</v>
      </c>
      <c r="B1672" s="24">
        <v>451</v>
      </c>
      <c r="C1672" s="24">
        <v>13244650213</v>
      </c>
      <c r="D1672" s="24">
        <v>9819060414295920</v>
      </c>
      <c r="E1672" s="24">
        <v>99</v>
      </c>
      <c r="F1672" s="24">
        <v>53390</v>
      </c>
      <c r="G1672" s="24">
        <v>99970016</v>
      </c>
      <c r="H1672" s="24" t="s">
        <v>391</v>
      </c>
      <c r="I1672" s="24">
        <v>8000</v>
      </c>
      <c r="J1672" s="27"/>
    </row>
    <row r="1673" spans="1:10">
      <c r="A1673" s="24">
        <v>201907</v>
      </c>
      <c r="B1673" s="24">
        <v>451</v>
      </c>
      <c r="C1673" s="24">
        <v>13115316502</v>
      </c>
      <c r="D1673" s="24">
        <v>9816060881408180</v>
      </c>
      <c r="E1673" s="24">
        <v>99</v>
      </c>
      <c r="F1673" s="24">
        <v>53390</v>
      </c>
      <c r="G1673" s="24">
        <v>99970016</v>
      </c>
      <c r="H1673" s="24" t="s">
        <v>391</v>
      </c>
      <c r="I1673" s="24">
        <v>800000</v>
      </c>
      <c r="J1673" s="27"/>
    </row>
    <row r="1674" spans="1:10">
      <c r="A1674" s="24">
        <v>201907</v>
      </c>
      <c r="B1674" s="24">
        <v>451</v>
      </c>
      <c r="C1674" s="24">
        <v>13100874110</v>
      </c>
      <c r="D1674" s="24">
        <v>100708025110887</v>
      </c>
      <c r="E1674" s="24">
        <v>99</v>
      </c>
      <c r="F1674" s="24">
        <v>53390</v>
      </c>
      <c r="G1674" s="24">
        <v>99970013</v>
      </c>
      <c r="H1674" s="24" t="s">
        <v>391</v>
      </c>
      <c r="I1674" s="24">
        <v>179760</v>
      </c>
      <c r="J1674" s="27"/>
    </row>
    <row r="1675" spans="1:10">
      <c r="A1675" s="24">
        <v>201907</v>
      </c>
      <c r="B1675" s="24">
        <v>451</v>
      </c>
      <c r="C1675" s="24">
        <v>13100874110</v>
      </c>
      <c r="D1675" s="24">
        <v>100708025110887</v>
      </c>
      <c r="E1675" s="24">
        <v>99</v>
      </c>
      <c r="F1675" s="24">
        <v>53390</v>
      </c>
      <c r="G1675" s="24">
        <v>99970016</v>
      </c>
      <c r="H1675" s="24" t="s">
        <v>391</v>
      </c>
      <c r="I1675" s="24">
        <v>800000</v>
      </c>
      <c r="J1675" s="27"/>
    </row>
    <row r="1676" spans="1:10">
      <c r="A1676" s="24">
        <v>201907</v>
      </c>
      <c r="B1676" s="24">
        <v>454</v>
      </c>
      <c r="C1676" s="24">
        <v>15663020339</v>
      </c>
      <c r="D1676" s="24">
        <v>9818121811517530</v>
      </c>
      <c r="E1676" s="24">
        <v>99</v>
      </c>
      <c r="F1676" s="24">
        <v>53390</v>
      </c>
      <c r="G1676" s="24">
        <v>99970013</v>
      </c>
      <c r="H1676" s="24" t="s">
        <v>391</v>
      </c>
      <c r="I1676" s="24">
        <v>0</v>
      </c>
      <c r="J1676" s="27"/>
    </row>
    <row r="1677" spans="1:10">
      <c r="A1677" s="24">
        <v>201907</v>
      </c>
      <c r="B1677" s="24">
        <v>454</v>
      </c>
      <c r="C1677" s="24">
        <v>15545426286</v>
      </c>
      <c r="D1677" s="24">
        <v>9818102910710300</v>
      </c>
      <c r="E1677" s="24">
        <v>99</v>
      </c>
      <c r="F1677" s="24">
        <v>53390</v>
      </c>
      <c r="G1677" s="24">
        <v>99970013</v>
      </c>
      <c r="H1677" s="24" t="s">
        <v>391</v>
      </c>
      <c r="I1677" s="24">
        <v>698670</v>
      </c>
      <c r="J1677" s="27"/>
    </row>
    <row r="1678" spans="1:10">
      <c r="A1678" s="24">
        <v>201907</v>
      </c>
      <c r="B1678" s="24">
        <v>454</v>
      </c>
      <c r="C1678" s="24">
        <v>15545426286</v>
      </c>
      <c r="D1678" s="24">
        <v>9818102910710300</v>
      </c>
      <c r="E1678" s="24">
        <v>99</v>
      </c>
      <c r="F1678" s="24">
        <v>53390</v>
      </c>
      <c r="G1678" s="24">
        <v>99970016</v>
      </c>
      <c r="H1678" s="24" t="s">
        <v>391</v>
      </c>
      <c r="I1678" s="24">
        <v>800000</v>
      </c>
      <c r="J1678" s="27"/>
    </row>
    <row r="1679" spans="1:10">
      <c r="A1679" s="24">
        <v>201907</v>
      </c>
      <c r="B1679" s="24">
        <v>459</v>
      </c>
      <c r="C1679" s="24">
        <v>13045491596</v>
      </c>
      <c r="D1679" s="24">
        <v>9816080483443270</v>
      </c>
      <c r="E1679" s="24">
        <v>99</v>
      </c>
      <c r="F1679" s="24">
        <v>53390</v>
      </c>
      <c r="G1679" s="24">
        <v>99970016</v>
      </c>
      <c r="H1679" s="24" t="s">
        <v>391</v>
      </c>
      <c r="I1679" s="24">
        <v>50000</v>
      </c>
      <c r="J1679" s="27"/>
    </row>
    <row r="1680" spans="1:10">
      <c r="A1680" s="24">
        <v>201907</v>
      </c>
      <c r="B1680" s="24">
        <v>451</v>
      </c>
      <c r="C1680" s="24">
        <v>13115316502</v>
      </c>
      <c r="D1680" s="24">
        <v>9816060881408180</v>
      </c>
      <c r="E1680" s="24">
        <v>99</v>
      </c>
      <c r="F1680" s="24">
        <v>53390</v>
      </c>
      <c r="G1680" s="24">
        <v>99970013</v>
      </c>
      <c r="H1680" s="24" t="s">
        <v>391</v>
      </c>
      <c r="I1680" s="24">
        <v>1128470</v>
      </c>
      <c r="J1680" s="27"/>
    </row>
    <row r="1681" spans="1:10">
      <c r="A1681" s="24">
        <v>201907</v>
      </c>
      <c r="B1681" s="24">
        <v>467</v>
      </c>
      <c r="C1681" s="24">
        <v>13136966202</v>
      </c>
      <c r="D1681" s="24">
        <v>9713072226639910</v>
      </c>
      <c r="E1681" s="24">
        <v>99</v>
      </c>
      <c r="F1681" s="24">
        <v>53390</v>
      </c>
      <c r="G1681" s="24">
        <v>99970013</v>
      </c>
      <c r="H1681" s="24" t="s">
        <v>391</v>
      </c>
      <c r="I1681" s="24">
        <v>48960</v>
      </c>
      <c r="J1681" s="27"/>
    </row>
    <row r="1682" spans="1:10">
      <c r="A1682" s="24">
        <v>201907</v>
      </c>
      <c r="B1682" s="24">
        <v>453</v>
      </c>
      <c r="C1682" s="24">
        <v>13224639887</v>
      </c>
      <c r="D1682" s="24">
        <v>9815092772833380</v>
      </c>
      <c r="E1682" s="24">
        <v>99</v>
      </c>
      <c r="F1682" s="24">
        <v>53390</v>
      </c>
      <c r="G1682" s="24">
        <v>99970016</v>
      </c>
      <c r="H1682" s="24" t="s">
        <v>391</v>
      </c>
      <c r="I1682" s="24">
        <v>50000</v>
      </c>
      <c r="J1682" s="27"/>
    </row>
    <row r="1683" spans="1:10">
      <c r="A1683" s="24">
        <v>201907</v>
      </c>
      <c r="B1683" s="24">
        <v>453</v>
      </c>
      <c r="C1683" s="24">
        <v>13039700587</v>
      </c>
      <c r="D1683" s="24">
        <v>9815082071689710</v>
      </c>
      <c r="E1683" s="24">
        <v>99</v>
      </c>
      <c r="F1683" s="24">
        <v>53390</v>
      </c>
      <c r="G1683" s="24">
        <v>99970013</v>
      </c>
      <c r="H1683" s="24" t="s">
        <v>391</v>
      </c>
      <c r="I1683" s="24">
        <v>312780</v>
      </c>
      <c r="J1683" s="27"/>
    </row>
    <row r="1684" spans="1:10">
      <c r="A1684" s="24">
        <v>201907</v>
      </c>
      <c r="B1684" s="24">
        <v>451</v>
      </c>
      <c r="C1684" s="24">
        <v>15663875317</v>
      </c>
      <c r="D1684" s="24">
        <v>9817042897110620</v>
      </c>
      <c r="E1684" s="24">
        <v>99</v>
      </c>
      <c r="F1684" s="24">
        <v>53390</v>
      </c>
      <c r="G1684" s="24">
        <v>99970016</v>
      </c>
      <c r="H1684" s="24" t="s">
        <v>391</v>
      </c>
      <c r="I1684" s="24">
        <v>400000</v>
      </c>
      <c r="J1684" s="27"/>
    </row>
    <row r="1685" spans="1:10">
      <c r="A1685" s="24">
        <v>201907</v>
      </c>
      <c r="B1685" s="24">
        <v>451</v>
      </c>
      <c r="C1685" s="24">
        <v>15636160874</v>
      </c>
      <c r="D1685" s="24">
        <v>9816061381580380</v>
      </c>
      <c r="E1685" s="24">
        <v>99</v>
      </c>
      <c r="F1685" s="24">
        <v>53390</v>
      </c>
      <c r="G1685" s="24">
        <v>99970013</v>
      </c>
      <c r="H1685" s="24" t="s">
        <v>391</v>
      </c>
      <c r="I1685" s="24">
        <v>25550</v>
      </c>
      <c r="J1685" s="27"/>
    </row>
    <row r="1686" spans="1:10">
      <c r="A1686" s="24">
        <v>201907</v>
      </c>
      <c r="B1686" s="24">
        <v>451</v>
      </c>
      <c r="C1686" s="24">
        <v>15636160874</v>
      </c>
      <c r="D1686" s="24">
        <v>9816061381580380</v>
      </c>
      <c r="E1686" s="24">
        <v>99</v>
      </c>
      <c r="F1686" s="24">
        <v>53390</v>
      </c>
      <c r="G1686" s="24">
        <v>99970016</v>
      </c>
      <c r="H1686" s="24" t="s">
        <v>391</v>
      </c>
      <c r="I1686" s="24">
        <v>400000</v>
      </c>
      <c r="J1686" s="27"/>
    </row>
    <row r="1687" spans="1:10">
      <c r="A1687" s="24">
        <v>201907</v>
      </c>
      <c r="B1687" s="24">
        <v>451</v>
      </c>
      <c r="C1687" s="24">
        <v>15546108519</v>
      </c>
      <c r="D1687" s="24">
        <v>9816051780499110</v>
      </c>
      <c r="E1687" s="24">
        <v>99</v>
      </c>
      <c r="F1687" s="24">
        <v>53390</v>
      </c>
      <c r="G1687" s="24">
        <v>99970013</v>
      </c>
      <c r="H1687" s="24" t="s">
        <v>391</v>
      </c>
      <c r="I1687" s="24">
        <v>25127760</v>
      </c>
      <c r="J1687" s="27"/>
    </row>
    <row r="1688" spans="1:9">
      <c r="A1688" s="26">
        <v>201806</v>
      </c>
      <c r="C1688">
        <v>13009831305</v>
      </c>
      <c r="I1688" s="30">
        <v>100000</v>
      </c>
    </row>
    <row r="1689" spans="1:9">
      <c r="A1689" s="26">
        <v>201806</v>
      </c>
      <c r="C1689">
        <v>13089030281</v>
      </c>
      <c r="I1689" s="30">
        <v>400000</v>
      </c>
    </row>
    <row r="1690" spans="1:9">
      <c r="A1690" s="26">
        <v>201806</v>
      </c>
      <c r="C1690">
        <v>13244693607</v>
      </c>
      <c r="I1690" s="30">
        <v>100000</v>
      </c>
    </row>
    <row r="1691" spans="1:9">
      <c r="A1691" s="26">
        <v>201806</v>
      </c>
      <c r="C1691">
        <v>15694596562</v>
      </c>
      <c r="I1691" s="30">
        <v>100000</v>
      </c>
    </row>
    <row r="1692" spans="1:9">
      <c r="A1692" s="26">
        <v>201806</v>
      </c>
      <c r="C1692">
        <v>13039953705</v>
      </c>
      <c r="I1692" s="30">
        <v>400000</v>
      </c>
    </row>
    <row r="1693" spans="1:9">
      <c r="A1693" s="26">
        <v>201806</v>
      </c>
      <c r="C1693">
        <v>13039953705</v>
      </c>
      <c r="I1693" s="30">
        <v>609000</v>
      </c>
    </row>
    <row r="1694" spans="1:9">
      <c r="A1694" s="26">
        <v>201806</v>
      </c>
      <c r="C1694">
        <v>13124560757</v>
      </c>
      <c r="I1694" s="30">
        <v>100000</v>
      </c>
    </row>
    <row r="1695" spans="1:9">
      <c r="A1695" s="26">
        <v>201806</v>
      </c>
      <c r="C1695">
        <v>13124560757</v>
      </c>
      <c r="I1695" s="30">
        <v>101680</v>
      </c>
    </row>
    <row r="1696" spans="1:9">
      <c r="A1696" s="26">
        <v>201806</v>
      </c>
      <c r="C1696">
        <v>15561582291</v>
      </c>
      <c r="I1696" s="30">
        <v>2406300</v>
      </c>
    </row>
    <row r="1697" spans="1:9">
      <c r="A1697" s="26">
        <v>201806</v>
      </c>
      <c r="C1697">
        <v>13009803147</v>
      </c>
      <c r="I1697" s="30">
        <v>50000</v>
      </c>
    </row>
    <row r="1698" spans="1:9">
      <c r="A1698" s="26">
        <v>201806</v>
      </c>
      <c r="C1698">
        <v>13214668068</v>
      </c>
      <c r="I1698" s="30">
        <v>50000</v>
      </c>
    </row>
    <row r="1699" spans="1:9">
      <c r="A1699" s="26">
        <v>201806</v>
      </c>
      <c r="C1699">
        <v>13039826317</v>
      </c>
      <c r="I1699" s="30">
        <v>2473500</v>
      </c>
    </row>
    <row r="1700" spans="1:9">
      <c r="A1700" s="26">
        <v>201806</v>
      </c>
      <c r="C1700">
        <v>13089625051</v>
      </c>
      <c r="I1700" s="30">
        <v>50000</v>
      </c>
    </row>
    <row r="1701" spans="1:9">
      <c r="A1701" s="26">
        <v>201806</v>
      </c>
      <c r="C1701">
        <v>13274509774</v>
      </c>
      <c r="I1701" s="30">
        <v>210900</v>
      </c>
    </row>
    <row r="1702" spans="1:9">
      <c r="A1702" s="26">
        <v>201806</v>
      </c>
      <c r="C1702">
        <v>13054271356</v>
      </c>
      <c r="I1702" s="30">
        <v>200000</v>
      </c>
    </row>
    <row r="1703" spans="1:9">
      <c r="A1703" s="26">
        <v>201806</v>
      </c>
      <c r="C1703">
        <v>18503650524</v>
      </c>
      <c r="I1703" s="30">
        <v>50000</v>
      </c>
    </row>
    <row r="1704" spans="1:9">
      <c r="A1704" s="26">
        <v>201806</v>
      </c>
      <c r="C1704">
        <v>18503650524</v>
      </c>
      <c r="I1704" s="30">
        <v>915930</v>
      </c>
    </row>
    <row r="1705" spans="1:9">
      <c r="A1705" s="26">
        <v>201806</v>
      </c>
      <c r="C1705">
        <v>15545556309</v>
      </c>
      <c r="I1705" s="30">
        <v>50000</v>
      </c>
    </row>
    <row r="1706" spans="1:9">
      <c r="A1706" s="26">
        <v>201806</v>
      </c>
      <c r="C1706">
        <v>13069970854</v>
      </c>
      <c r="I1706" s="30">
        <v>400000</v>
      </c>
    </row>
    <row r="1707" spans="1:9">
      <c r="A1707" s="26">
        <v>201806</v>
      </c>
      <c r="C1707">
        <v>13100920367</v>
      </c>
      <c r="I1707" s="30">
        <v>913200</v>
      </c>
    </row>
    <row r="1708" spans="1:9">
      <c r="A1708" s="26">
        <v>201806</v>
      </c>
      <c r="C1708">
        <v>13029847190</v>
      </c>
      <c r="I1708" s="30">
        <v>200000</v>
      </c>
    </row>
    <row r="1709" spans="1:9">
      <c r="A1709" s="26">
        <v>201806</v>
      </c>
      <c r="C1709">
        <v>18603679568</v>
      </c>
      <c r="I1709" s="30">
        <v>800000</v>
      </c>
    </row>
    <row r="1710" spans="1:9">
      <c r="A1710" s="26">
        <v>201806</v>
      </c>
      <c r="C1710">
        <v>13263641975</v>
      </c>
      <c r="I1710" s="30">
        <v>1200000</v>
      </c>
    </row>
    <row r="1711" spans="1:9">
      <c r="A1711" s="26">
        <v>201806</v>
      </c>
      <c r="C1711">
        <v>13134583975</v>
      </c>
      <c r="I1711" s="30">
        <v>410650</v>
      </c>
    </row>
    <row r="1712" spans="1:9">
      <c r="A1712" s="26">
        <v>201806</v>
      </c>
      <c r="C1712">
        <v>13045491596</v>
      </c>
      <c r="I1712" s="30">
        <v>50000</v>
      </c>
    </row>
    <row r="1713" spans="1:9">
      <c r="A1713" s="26">
        <v>201806</v>
      </c>
      <c r="C1713">
        <v>15546513417</v>
      </c>
      <c r="I1713" s="30">
        <v>1043250</v>
      </c>
    </row>
    <row r="1714" spans="1:9">
      <c r="A1714" s="26">
        <v>201806</v>
      </c>
      <c r="C1714">
        <v>13199407682</v>
      </c>
      <c r="I1714" s="30">
        <v>49600</v>
      </c>
    </row>
    <row r="1715" spans="1:9">
      <c r="A1715" s="26">
        <v>201806</v>
      </c>
      <c r="C1715">
        <v>13199407682</v>
      </c>
      <c r="I1715" s="30">
        <v>100000</v>
      </c>
    </row>
    <row r="1716" spans="1:9">
      <c r="A1716" s="26">
        <v>201806</v>
      </c>
      <c r="C1716">
        <v>15546108519</v>
      </c>
      <c r="I1716" s="30">
        <v>16347660</v>
      </c>
    </row>
    <row r="1717" spans="1:9">
      <c r="A1717" s="26">
        <v>201806</v>
      </c>
      <c r="C1717">
        <v>18644020869</v>
      </c>
      <c r="I1717" s="30">
        <v>1200000</v>
      </c>
    </row>
    <row r="1718" spans="1:9">
      <c r="A1718" s="26">
        <v>201806</v>
      </c>
      <c r="C1718">
        <v>13125911397</v>
      </c>
      <c r="I1718" s="30">
        <v>104100</v>
      </c>
    </row>
    <row r="1719" spans="1:9">
      <c r="A1719" s="26">
        <v>201806</v>
      </c>
      <c r="C1719">
        <v>18686782050</v>
      </c>
      <c r="I1719" s="30">
        <v>7155050</v>
      </c>
    </row>
    <row r="1720" spans="1:9">
      <c r="A1720" s="26">
        <v>201806</v>
      </c>
      <c r="C1720">
        <v>15545540032</v>
      </c>
      <c r="I1720" s="30">
        <v>279860</v>
      </c>
    </row>
    <row r="1721" spans="1:9">
      <c r="A1721" s="26">
        <v>201806</v>
      </c>
      <c r="C1721">
        <v>15545540032</v>
      </c>
      <c r="I1721" s="30">
        <v>400000</v>
      </c>
    </row>
    <row r="1722" spans="1:9">
      <c r="A1722" s="26">
        <v>201806</v>
      </c>
      <c r="C1722">
        <v>13045100544</v>
      </c>
      <c r="I1722" s="30">
        <v>200000</v>
      </c>
    </row>
    <row r="1723" spans="1:9">
      <c r="A1723" s="26">
        <v>201806</v>
      </c>
      <c r="C1723">
        <v>15545903995</v>
      </c>
      <c r="I1723" s="30">
        <v>100000</v>
      </c>
    </row>
    <row r="1724" spans="1:9">
      <c r="A1724" s="26">
        <v>201806</v>
      </c>
      <c r="C1724">
        <v>13114620185</v>
      </c>
      <c r="I1724" s="30">
        <v>800000</v>
      </c>
    </row>
    <row r="1725" spans="1:9">
      <c r="A1725" s="26">
        <v>201806</v>
      </c>
      <c r="C1725">
        <v>15604593101</v>
      </c>
      <c r="I1725" s="30">
        <v>800000</v>
      </c>
    </row>
    <row r="1726" spans="1:9">
      <c r="A1726" s="26">
        <v>201806</v>
      </c>
      <c r="C1726">
        <v>13136637193</v>
      </c>
      <c r="I1726" s="30">
        <v>100000</v>
      </c>
    </row>
    <row r="1727" spans="1:9">
      <c r="A1727" s="26">
        <v>201806</v>
      </c>
      <c r="C1727">
        <v>13029836886</v>
      </c>
      <c r="I1727" s="30">
        <v>958160</v>
      </c>
    </row>
    <row r="1728" spans="1:9">
      <c r="A1728" s="26">
        <v>201806</v>
      </c>
      <c r="C1728">
        <v>13029836886</v>
      </c>
      <c r="I1728" s="30">
        <v>400000</v>
      </c>
    </row>
    <row r="1729" spans="1:9">
      <c r="A1729" s="26">
        <v>201806</v>
      </c>
      <c r="C1729">
        <v>13159878569</v>
      </c>
      <c r="I1729" s="30">
        <v>100000</v>
      </c>
    </row>
    <row r="1730" spans="1:9">
      <c r="A1730" s="26">
        <v>201806</v>
      </c>
      <c r="C1730">
        <v>13298771513</v>
      </c>
      <c r="I1730" s="30">
        <v>63834900</v>
      </c>
    </row>
    <row r="1731" spans="1:9">
      <c r="A1731" s="26">
        <v>201806</v>
      </c>
      <c r="C1731">
        <v>13199520937</v>
      </c>
      <c r="I1731" s="30">
        <v>1183920</v>
      </c>
    </row>
    <row r="1732" spans="1:9">
      <c r="A1732" s="26">
        <v>201806</v>
      </c>
      <c r="C1732">
        <v>15561563870</v>
      </c>
      <c r="I1732" s="30">
        <v>13050</v>
      </c>
    </row>
    <row r="1733" spans="1:9">
      <c r="A1733" s="26">
        <v>201806</v>
      </c>
      <c r="C1733">
        <v>15561563870</v>
      </c>
      <c r="I1733" s="30">
        <v>50000</v>
      </c>
    </row>
    <row r="1734" spans="1:9">
      <c r="A1734" s="26">
        <v>201806</v>
      </c>
      <c r="C1734">
        <v>13284683911</v>
      </c>
      <c r="I1734" s="30">
        <v>85650</v>
      </c>
    </row>
    <row r="1735" spans="1:9">
      <c r="A1735" s="26">
        <v>201806</v>
      </c>
      <c r="C1735">
        <v>15663875317</v>
      </c>
      <c r="I1735" s="30">
        <v>400000</v>
      </c>
    </row>
    <row r="1736" spans="1:9">
      <c r="A1736" s="26">
        <v>201806</v>
      </c>
      <c r="C1736">
        <v>13115536055</v>
      </c>
      <c r="I1736" s="30">
        <v>50000</v>
      </c>
    </row>
    <row r="1737" spans="1:9">
      <c r="A1737" s="26">
        <v>201806</v>
      </c>
      <c r="C1737">
        <v>13115536055</v>
      </c>
      <c r="I1737" s="30">
        <v>50000</v>
      </c>
    </row>
    <row r="1738" spans="1:9">
      <c r="A1738" s="26">
        <v>201806</v>
      </c>
      <c r="C1738">
        <v>15546405596</v>
      </c>
      <c r="I1738" s="30">
        <v>125440</v>
      </c>
    </row>
    <row r="1739" spans="1:9">
      <c r="A1739" s="26">
        <v>201806</v>
      </c>
      <c r="C1739">
        <v>15546405596</v>
      </c>
      <c r="I1739" s="30">
        <v>800000</v>
      </c>
    </row>
    <row r="1740" spans="1:9">
      <c r="A1740" s="26">
        <v>201806</v>
      </c>
      <c r="C1740">
        <v>13029703065</v>
      </c>
      <c r="I1740" s="30">
        <v>50000</v>
      </c>
    </row>
    <row r="1741" spans="1:9">
      <c r="A1741" s="26">
        <v>201806</v>
      </c>
      <c r="C1741">
        <v>15603631425</v>
      </c>
      <c r="I1741" s="30">
        <v>200000</v>
      </c>
    </row>
    <row r="1742" spans="1:9">
      <c r="A1742" s="26">
        <v>201806</v>
      </c>
      <c r="C1742">
        <v>13224675158</v>
      </c>
      <c r="I1742" s="30">
        <v>50000</v>
      </c>
    </row>
    <row r="1743" spans="1:9">
      <c r="A1743" s="26">
        <v>201806</v>
      </c>
      <c r="C1743">
        <v>15645570168</v>
      </c>
      <c r="I1743" s="30">
        <v>1200000</v>
      </c>
    </row>
    <row r="1744" spans="1:9">
      <c r="A1744" s="26">
        <v>201806</v>
      </c>
      <c r="C1744">
        <v>13019085503</v>
      </c>
      <c r="I1744" s="30">
        <v>400000</v>
      </c>
    </row>
    <row r="1745" spans="1:9">
      <c r="A1745" s="26">
        <v>201806</v>
      </c>
      <c r="C1745">
        <v>13019085503</v>
      </c>
      <c r="I1745" s="30">
        <v>48600</v>
      </c>
    </row>
    <row r="1746" spans="1:9">
      <c r="A1746" s="26">
        <v>201806</v>
      </c>
      <c r="C1746">
        <v>15546269462</v>
      </c>
      <c r="I1746" s="30">
        <v>800000</v>
      </c>
    </row>
    <row r="1747" spans="1:9">
      <c r="A1747" s="26">
        <v>201806</v>
      </c>
      <c r="C1747">
        <v>15545989935</v>
      </c>
      <c r="I1747" s="30">
        <v>50</v>
      </c>
    </row>
    <row r="1748" spans="1:9">
      <c r="A1748" s="26">
        <v>201806</v>
      </c>
      <c r="C1748">
        <v>13206571707</v>
      </c>
      <c r="I1748" s="30">
        <v>202020</v>
      </c>
    </row>
    <row r="1749" spans="1:9">
      <c r="A1749" s="26">
        <v>201806</v>
      </c>
      <c r="C1749">
        <v>13206571707</v>
      </c>
      <c r="I1749" s="30">
        <v>2000000</v>
      </c>
    </row>
    <row r="1750" spans="1:9">
      <c r="A1750" s="26">
        <v>201806</v>
      </c>
      <c r="C1750">
        <v>13045340809</v>
      </c>
      <c r="I1750" s="30">
        <v>50000</v>
      </c>
    </row>
    <row r="1751" spans="1:9">
      <c r="A1751" s="26">
        <v>201806</v>
      </c>
      <c r="C1751">
        <v>15663851078</v>
      </c>
      <c r="I1751" s="30">
        <v>0</v>
      </c>
    </row>
    <row r="1752" spans="1:9">
      <c r="A1752" s="26">
        <v>201806</v>
      </c>
      <c r="C1752">
        <v>13089740575</v>
      </c>
      <c r="I1752" s="30">
        <v>50000</v>
      </c>
    </row>
    <row r="1753" spans="1:9">
      <c r="A1753" s="26">
        <v>201806</v>
      </c>
      <c r="C1753">
        <v>13039700587</v>
      </c>
      <c r="I1753" s="30">
        <v>100000</v>
      </c>
    </row>
    <row r="1754" spans="1:9">
      <c r="A1754" s="26">
        <v>201806</v>
      </c>
      <c r="C1754">
        <v>13115316502</v>
      </c>
      <c r="I1754" s="30">
        <v>400000</v>
      </c>
    </row>
    <row r="1755" spans="1:9">
      <c r="A1755" s="26">
        <v>201806</v>
      </c>
      <c r="C1755">
        <v>13115316502</v>
      </c>
      <c r="I1755" s="30">
        <v>1565760</v>
      </c>
    </row>
    <row r="1756" spans="1:9">
      <c r="A1756" s="26">
        <v>201806</v>
      </c>
      <c r="C1756">
        <v>13154537508</v>
      </c>
      <c r="I1756" s="30">
        <v>200000</v>
      </c>
    </row>
    <row r="1757" spans="1:9">
      <c r="A1757" s="26">
        <v>201806</v>
      </c>
      <c r="C1757">
        <v>15545413110</v>
      </c>
      <c r="I1757" s="30">
        <v>200000</v>
      </c>
    </row>
    <row r="1758" spans="1:9">
      <c r="A1758" s="26">
        <v>201806</v>
      </c>
      <c r="C1758">
        <v>13091817991</v>
      </c>
      <c r="I1758" s="30">
        <v>50000</v>
      </c>
    </row>
    <row r="1759" spans="1:9">
      <c r="A1759" s="26">
        <v>201806</v>
      </c>
      <c r="C1759">
        <v>13029726327</v>
      </c>
      <c r="I1759" s="30">
        <v>100000</v>
      </c>
    </row>
    <row r="1760" spans="1:9">
      <c r="A1760" s="26">
        <v>201806</v>
      </c>
      <c r="C1760">
        <v>13029726327</v>
      </c>
      <c r="I1760" s="30">
        <v>172560</v>
      </c>
    </row>
    <row r="1761" spans="1:9">
      <c r="A1761" s="26">
        <v>201806</v>
      </c>
      <c r="C1761">
        <v>13114531516</v>
      </c>
      <c r="I1761" s="30">
        <v>994700</v>
      </c>
    </row>
    <row r="1762" spans="1:9">
      <c r="A1762" s="26">
        <v>201806</v>
      </c>
      <c r="C1762">
        <v>13069975019</v>
      </c>
      <c r="I1762" s="30">
        <v>800000</v>
      </c>
    </row>
    <row r="1763" spans="1:9">
      <c r="A1763" s="26">
        <v>201806</v>
      </c>
      <c r="C1763">
        <v>13199530121</v>
      </c>
      <c r="I1763" s="30">
        <v>100000</v>
      </c>
    </row>
    <row r="1764" spans="1:9">
      <c r="A1764" s="26">
        <v>201806</v>
      </c>
      <c r="C1764">
        <v>13199530121</v>
      </c>
      <c r="I1764" s="30">
        <v>495520</v>
      </c>
    </row>
    <row r="1765" spans="1:9">
      <c r="A1765" s="26">
        <v>201806</v>
      </c>
      <c r="C1765">
        <v>13054281568</v>
      </c>
      <c r="I1765" s="30">
        <v>440650</v>
      </c>
    </row>
    <row r="1766" spans="1:9">
      <c r="A1766" s="26">
        <v>201806</v>
      </c>
      <c r="C1766">
        <v>13009968712</v>
      </c>
      <c r="I1766" s="30">
        <v>50000</v>
      </c>
    </row>
    <row r="1767" spans="1:9">
      <c r="A1767" s="26">
        <v>201806</v>
      </c>
      <c r="C1767">
        <v>15604631379</v>
      </c>
      <c r="I1767" s="30">
        <v>50000</v>
      </c>
    </row>
    <row r="1768" spans="1:9">
      <c r="A1768" s="26">
        <v>201806</v>
      </c>
      <c r="C1768">
        <v>13039910121</v>
      </c>
      <c r="I1768" s="30">
        <v>50000</v>
      </c>
    </row>
    <row r="1769" spans="1:9">
      <c r="A1769" s="26">
        <v>201806</v>
      </c>
      <c r="C1769">
        <v>13039910121</v>
      </c>
      <c r="I1769" s="30">
        <v>67680</v>
      </c>
    </row>
    <row r="1770" spans="1:9">
      <c r="A1770" s="26">
        <v>201806</v>
      </c>
      <c r="C1770">
        <v>15604537911</v>
      </c>
      <c r="I1770" s="30">
        <v>50000</v>
      </c>
    </row>
    <row r="1771" spans="1:9">
      <c r="A1771" s="26">
        <v>201806</v>
      </c>
      <c r="C1771">
        <v>15694519513</v>
      </c>
      <c r="I1771" s="30">
        <v>340550</v>
      </c>
    </row>
    <row r="1772" spans="1:9">
      <c r="A1772" s="26">
        <v>201806</v>
      </c>
      <c r="C1772">
        <v>15694519513</v>
      </c>
      <c r="I1772" s="30">
        <v>800000</v>
      </c>
    </row>
    <row r="1773" spans="1:9">
      <c r="A1773" s="26">
        <v>201806</v>
      </c>
      <c r="C1773">
        <v>13029951827</v>
      </c>
      <c r="I1773" s="30">
        <v>100000</v>
      </c>
    </row>
    <row r="1774" spans="1:9">
      <c r="A1774" s="26">
        <v>201806</v>
      </c>
      <c r="C1774">
        <v>13224639887</v>
      </c>
      <c r="I1774" s="30">
        <v>200000</v>
      </c>
    </row>
    <row r="1775" spans="1:9">
      <c r="A1775" s="26">
        <v>201806</v>
      </c>
      <c r="C1775">
        <v>13029807572</v>
      </c>
      <c r="I1775" s="30">
        <v>50000</v>
      </c>
    </row>
    <row r="1776" spans="1:9">
      <c r="A1776" s="26">
        <v>201806</v>
      </c>
      <c r="C1776">
        <v>15636160874</v>
      </c>
      <c r="I1776" s="30">
        <v>0</v>
      </c>
    </row>
    <row r="1777" spans="1:9">
      <c r="A1777" s="26">
        <v>201806</v>
      </c>
      <c r="C1777">
        <v>15546624210</v>
      </c>
      <c r="I1777" s="30">
        <v>0</v>
      </c>
    </row>
    <row r="1778" spans="1:9">
      <c r="A1778" s="26">
        <v>201806</v>
      </c>
      <c r="C1778">
        <v>13100874110</v>
      </c>
      <c r="I1778" s="30">
        <v>400000</v>
      </c>
    </row>
    <row r="1779" spans="1:9">
      <c r="A1779" s="26">
        <v>201806</v>
      </c>
      <c r="C1779">
        <v>13100874110</v>
      </c>
      <c r="I1779" s="30">
        <v>543060</v>
      </c>
    </row>
    <row r="1780" spans="1:9">
      <c r="A1780" s="26">
        <v>201806</v>
      </c>
      <c r="C1780">
        <v>13114620185</v>
      </c>
      <c r="I1780" s="30">
        <v>0</v>
      </c>
    </row>
    <row r="1781" spans="1:9">
      <c r="A1781" s="26">
        <v>201806</v>
      </c>
      <c r="C1781">
        <v>13089740575</v>
      </c>
      <c r="I1781" s="30">
        <v>0</v>
      </c>
    </row>
    <row r="1782" spans="1:9">
      <c r="A1782" s="26">
        <v>201806</v>
      </c>
      <c r="C1782">
        <v>13100920367</v>
      </c>
      <c r="I1782" s="30">
        <v>0</v>
      </c>
    </row>
    <row r="1783" spans="1:9">
      <c r="A1783" s="26">
        <v>201806</v>
      </c>
      <c r="C1783">
        <v>13069970854</v>
      </c>
      <c r="I1783" s="30">
        <v>0</v>
      </c>
    </row>
    <row r="1784" spans="1:9">
      <c r="A1784" s="26">
        <v>201806</v>
      </c>
      <c r="C1784">
        <v>13089740575</v>
      </c>
      <c r="I1784" s="30">
        <v>0</v>
      </c>
    </row>
    <row r="1785" spans="1:9">
      <c r="A1785" s="26">
        <v>201806</v>
      </c>
      <c r="C1785">
        <v>13136637193</v>
      </c>
      <c r="I1785" s="30">
        <v>0</v>
      </c>
    </row>
    <row r="1786" spans="1:9">
      <c r="A1786" s="26">
        <v>201806</v>
      </c>
      <c r="C1786">
        <v>13069975019</v>
      </c>
      <c r="I1786" s="30">
        <v>0</v>
      </c>
    </row>
    <row r="1787" spans="1:9">
      <c r="A1787" s="26">
        <v>201806</v>
      </c>
      <c r="C1787">
        <v>13100920367</v>
      </c>
      <c r="I1787" s="30">
        <v>0</v>
      </c>
    </row>
    <row r="1788" spans="1:9">
      <c r="A1788" s="26">
        <v>201806</v>
      </c>
      <c r="C1788">
        <v>13114620185</v>
      </c>
      <c r="I1788" s="30">
        <v>0</v>
      </c>
    </row>
    <row r="1789" spans="1:9">
      <c r="A1789" s="26">
        <v>201806</v>
      </c>
      <c r="C1789">
        <v>13069975019</v>
      </c>
      <c r="I1789" s="30">
        <v>0</v>
      </c>
    </row>
    <row r="1790" spans="1:9">
      <c r="A1790" s="26">
        <v>201806</v>
      </c>
      <c r="C1790">
        <v>13284683911</v>
      </c>
      <c r="I1790" s="30">
        <v>0</v>
      </c>
    </row>
    <row r="1791" spans="1:9">
      <c r="A1791" s="26">
        <v>201806</v>
      </c>
      <c r="C1791">
        <v>13284683911</v>
      </c>
      <c r="I1791" s="30">
        <v>0</v>
      </c>
    </row>
    <row r="1792" spans="1:9">
      <c r="A1792" s="26">
        <v>201806</v>
      </c>
      <c r="C1792">
        <v>13154537508</v>
      </c>
      <c r="I1792" s="30">
        <v>0</v>
      </c>
    </row>
    <row r="1793" spans="1:9">
      <c r="A1793" s="26">
        <v>201806</v>
      </c>
      <c r="C1793">
        <v>13114531516</v>
      </c>
      <c r="I1793" s="30">
        <v>0</v>
      </c>
    </row>
    <row r="1794" spans="1:9">
      <c r="A1794" s="26">
        <v>201806</v>
      </c>
      <c r="C1794">
        <v>15603631425</v>
      </c>
      <c r="I1794" s="30">
        <v>0</v>
      </c>
    </row>
    <row r="1795" spans="1:9">
      <c r="A1795" s="26">
        <v>201806</v>
      </c>
      <c r="C1795">
        <v>13114531516</v>
      </c>
      <c r="I1795" s="30">
        <v>0</v>
      </c>
    </row>
    <row r="1796" spans="1:9">
      <c r="A1796" s="26">
        <v>201806</v>
      </c>
      <c r="C1796">
        <v>13039700587</v>
      </c>
      <c r="I1796" s="30">
        <v>0</v>
      </c>
    </row>
    <row r="1797" spans="1:9">
      <c r="A1797" s="26">
        <v>201806</v>
      </c>
      <c r="C1797">
        <v>13039700587</v>
      </c>
      <c r="I1797" s="30">
        <v>0</v>
      </c>
    </row>
    <row r="1798" spans="1:9">
      <c r="A1798" s="26">
        <v>201806</v>
      </c>
      <c r="C1798">
        <v>13224639887</v>
      </c>
      <c r="I1798" s="30">
        <v>0</v>
      </c>
    </row>
    <row r="1799" spans="1:9">
      <c r="A1799" s="26">
        <v>201806</v>
      </c>
      <c r="C1799">
        <v>13224639887</v>
      </c>
      <c r="I1799" s="30">
        <v>0</v>
      </c>
    </row>
    <row r="1800" spans="1:9">
      <c r="A1800" s="26">
        <v>201806</v>
      </c>
      <c r="C1800">
        <v>13154537508</v>
      </c>
      <c r="I1800" s="30">
        <v>0</v>
      </c>
    </row>
    <row r="1801" spans="1:9">
      <c r="A1801" s="26">
        <v>201806</v>
      </c>
      <c r="C1801">
        <v>15645570168</v>
      </c>
      <c r="I1801" s="30">
        <v>0</v>
      </c>
    </row>
    <row r="1802" spans="1:9">
      <c r="A1802" s="26">
        <v>201806</v>
      </c>
      <c r="C1802">
        <v>15645570168</v>
      </c>
      <c r="I1802" s="30">
        <v>0</v>
      </c>
    </row>
    <row r="1803" spans="1:9">
      <c r="A1803" s="26">
        <v>201806</v>
      </c>
      <c r="C1803">
        <v>13214668068</v>
      </c>
      <c r="I1803" s="30">
        <v>0</v>
      </c>
    </row>
    <row r="1804" spans="1:9">
      <c r="A1804" s="26">
        <v>201806</v>
      </c>
      <c r="C1804">
        <v>13214668068</v>
      </c>
      <c r="I1804" s="30">
        <v>0</v>
      </c>
    </row>
    <row r="1805" spans="1:9">
      <c r="A1805" s="26">
        <v>201806</v>
      </c>
      <c r="C1805">
        <v>13124560757</v>
      </c>
      <c r="I1805" s="30">
        <v>0</v>
      </c>
    </row>
    <row r="1806" spans="1:9">
      <c r="A1806" s="26">
        <v>201806</v>
      </c>
      <c r="C1806">
        <v>13124560757</v>
      </c>
      <c r="I1806" s="30">
        <v>0</v>
      </c>
    </row>
    <row r="1807" spans="1:9">
      <c r="A1807" s="26">
        <v>201806</v>
      </c>
      <c r="C1807">
        <v>13039910121</v>
      </c>
      <c r="I1807" s="30">
        <v>0</v>
      </c>
    </row>
    <row r="1808" spans="1:9">
      <c r="A1808" s="26">
        <v>201806</v>
      </c>
      <c r="C1808">
        <v>13039910121</v>
      </c>
      <c r="I1808" s="30">
        <v>0</v>
      </c>
    </row>
    <row r="1809" spans="1:9">
      <c r="A1809" s="26">
        <v>201806</v>
      </c>
      <c r="C1809">
        <v>13134583975</v>
      </c>
      <c r="I1809" s="30">
        <v>0</v>
      </c>
    </row>
    <row r="1810" spans="1:9">
      <c r="A1810" s="26">
        <v>201806</v>
      </c>
      <c r="C1810">
        <v>13134583975</v>
      </c>
      <c r="I1810" s="30">
        <v>0</v>
      </c>
    </row>
    <row r="1811" spans="1:9">
      <c r="A1811" s="26">
        <v>201806</v>
      </c>
      <c r="C1811">
        <v>13039953705</v>
      </c>
      <c r="I1811" s="30">
        <v>0</v>
      </c>
    </row>
    <row r="1812" spans="1:9">
      <c r="A1812" s="26">
        <v>201806</v>
      </c>
      <c r="C1812">
        <v>13039953705</v>
      </c>
      <c r="I1812" s="30">
        <v>0</v>
      </c>
    </row>
    <row r="1813" spans="1:9">
      <c r="A1813" s="26">
        <v>201806</v>
      </c>
      <c r="C1813">
        <v>15694519513</v>
      </c>
      <c r="I1813" s="30">
        <v>0</v>
      </c>
    </row>
    <row r="1814" spans="1:9">
      <c r="A1814" s="26">
        <v>201806</v>
      </c>
      <c r="C1814">
        <v>13029847190</v>
      </c>
      <c r="I1814" s="30">
        <v>0</v>
      </c>
    </row>
    <row r="1815" spans="1:9">
      <c r="A1815" s="26">
        <v>201806</v>
      </c>
      <c r="C1815">
        <v>15546624210</v>
      </c>
      <c r="I1815" s="30">
        <v>0</v>
      </c>
    </row>
    <row r="1816" spans="1:9">
      <c r="A1816" s="26">
        <v>201806</v>
      </c>
      <c r="C1816">
        <v>13199520937</v>
      </c>
      <c r="I1816" s="30">
        <v>0</v>
      </c>
    </row>
    <row r="1817" spans="1:9">
      <c r="A1817" s="26">
        <v>201806</v>
      </c>
      <c r="C1817">
        <v>15546405596</v>
      </c>
      <c r="I1817" s="30">
        <v>0</v>
      </c>
    </row>
    <row r="1818" spans="1:9">
      <c r="A1818" s="26">
        <v>201806</v>
      </c>
      <c r="C1818">
        <v>15561563870</v>
      </c>
      <c r="I1818" s="30">
        <v>0</v>
      </c>
    </row>
    <row r="1819" spans="1:9">
      <c r="A1819" s="26">
        <v>201806</v>
      </c>
      <c r="C1819">
        <v>18686782050</v>
      </c>
      <c r="I1819" s="30">
        <v>0</v>
      </c>
    </row>
    <row r="1820" spans="1:9">
      <c r="A1820" s="26">
        <v>201806</v>
      </c>
      <c r="C1820">
        <v>15636160874</v>
      </c>
      <c r="I1820" s="30">
        <v>0</v>
      </c>
    </row>
    <row r="1821" spans="1:9">
      <c r="A1821" s="26">
        <v>201806</v>
      </c>
      <c r="C1821">
        <v>13100874110</v>
      </c>
      <c r="I1821" s="30">
        <v>0</v>
      </c>
    </row>
    <row r="1822" spans="1:9">
      <c r="A1822" s="26">
        <v>201806</v>
      </c>
      <c r="C1822">
        <v>13054281568</v>
      </c>
      <c r="I1822" s="30">
        <v>0</v>
      </c>
    </row>
    <row r="1823" spans="1:9">
      <c r="A1823" s="26">
        <v>201806</v>
      </c>
      <c r="C1823">
        <v>13029807572</v>
      </c>
      <c r="I1823" s="30">
        <v>0</v>
      </c>
    </row>
    <row r="1824" spans="1:9">
      <c r="A1824" s="26">
        <v>201806</v>
      </c>
      <c r="C1824">
        <v>13029847190</v>
      </c>
      <c r="I1824" s="30">
        <v>0</v>
      </c>
    </row>
    <row r="1825" spans="1:9">
      <c r="A1825" s="26">
        <v>201806</v>
      </c>
      <c r="C1825">
        <v>15546624210</v>
      </c>
      <c r="I1825" s="30">
        <v>0</v>
      </c>
    </row>
    <row r="1826" spans="1:9">
      <c r="A1826" s="26">
        <v>201806</v>
      </c>
      <c r="C1826">
        <v>15663875317</v>
      </c>
      <c r="I1826" s="30">
        <v>0</v>
      </c>
    </row>
    <row r="1827" spans="1:9">
      <c r="A1827" s="26">
        <v>201806</v>
      </c>
      <c r="C1827">
        <v>15663875317</v>
      </c>
      <c r="I1827" s="30">
        <v>0</v>
      </c>
    </row>
    <row r="1828" spans="1:9">
      <c r="A1828" s="26">
        <v>201806</v>
      </c>
      <c r="C1828">
        <v>13125911397</v>
      </c>
      <c r="I1828" s="30">
        <v>0</v>
      </c>
    </row>
    <row r="1829" spans="1:9">
      <c r="A1829" s="26">
        <v>201806</v>
      </c>
      <c r="C1829">
        <v>13199530121</v>
      </c>
      <c r="I1829" s="30">
        <v>0</v>
      </c>
    </row>
    <row r="1830" spans="1:9">
      <c r="A1830" s="26">
        <v>201806</v>
      </c>
      <c r="C1830">
        <v>15636160874</v>
      </c>
      <c r="I1830" s="30">
        <v>0</v>
      </c>
    </row>
    <row r="1831" spans="1:9">
      <c r="A1831" s="26">
        <v>201806</v>
      </c>
      <c r="C1831">
        <v>13125911397</v>
      </c>
      <c r="I1831" s="30">
        <v>0</v>
      </c>
    </row>
    <row r="1832" spans="1:9">
      <c r="A1832" s="26">
        <v>201806</v>
      </c>
      <c r="C1832">
        <v>13206571707</v>
      </c>
      <c r="I1832" s="30">
        <v>0</v>
      </c>
    </row>
    <row r="1833" spans="1:9">
      <c r="A1833" s="26">
        <v>201806</v>
      </c>
      <c r="C1833">
        <v>15546108519</v>
      </c>
      <c r="I1833" s="30">
        <v>0</v>
      </c>
    </row>
    <row r="1834" spans="1:9">
      <c r="A1834" s="26">
        <v>201806</v>
      </c>
      <c r="C1834">
        <v>13029726327</v>
      </c>
      <c r="I1834" s="30">
        <v>0</v>
      </c>
    </row>
    <row r="1835" spans="1:9">
      <c r="A1835" s="26">
        <v>201806</v>
      </c>
      <c r="C1835">
        <v>13100874110</v>
      </c>
      <c r="I1835" s="30">
        <v>0</v>
      </c>
    </row>
    <row r="1836" spans="1:9">
      <c r="A1836" s="26">
        <v>201806</v>
      </c>
      <c r="C1836">
        <v>18503650524</v>
      </c>
      <c r="I1836" s="30">
        <v>0</v>
      </c>
    </row>
    <row r="1837" spans="1:9">
      <c r="A1837" s="26">
        <v>201806</v>
      </c>
      <c r="C1837">
        <v>18503650524</v>
      </c>
      <c r="I1837" s="30">
        <v>0</v>
      </c>
    </row>
    <row r="1838" spans="1:9">
      <c r="A1838" s="26">
        <v>201806</v>
      </c>
      <c r="C1838">
        <v>13274509774</v>
      </c>
      <c r="I1838" s="30">
        <v>0</v>
      </c>
    </row>
    <row r="1839" spans="1:9">
      <c r="A1839" s="26">
        <v>201806</v>
      </c>
      <c r="C1839">
        <v>13009803147</v>
      </c>
      <c r="I1839" s="30">
        <v>0</v>
      </c>
    </row>
    <row r="1840" spans="1:9">
      <c r="A1840" s="26">
        <v>201806</v>
      </c>
      <c r="C1840">
        <v>15546405596</v>
      </c>
      <c r="I1840" s="30">
        <v>0</v>
      </c>
    </row>
    <row r="1841" spans="1:9">
      <c r="A1841" s="26">
        <v>201806</v>
      </c>
      <c r="C1841">
        <v>13115316502</v>
      </c>
      <c r="I1841" s="30">
        <v>0</v>
      </c>
    </row>
    <row r="1842" spans="1:9">
      <c r="A1842" s="26">
        <v>201806</v>
      </c>
      <c r="C1842">
        <v>18686782050</v>
      </c>
      <c r="I1842" s="30">
        <v>0</v>
      </c>
    </row>
    <row r="1843" spans="1:9">
      <c r="A1843" s="26">
        <v>201806</v>
      </c>
      <c r="C1843">
        <v>15694519513</v>
      </c>
      <c r="I1843" s="30">
        <v>0</v>
      </c>
    </row>
    <row r="1844" spans="1:9">
      <c r="A1844" s="26">
        <v>201806</v>
      </c>
      <c r="C1844">
        <v>13029726327</v>
      </c>
      <c r="I1844" s="30">
        <v>0</v>
      </c>
    </row>
    <row r="1845" spans="1:9">
      <c r="A1845" s="26">
        <v>201806</v>
      </c>
      <c r="C1845">
        <v>15561582291</v>
      </c>
      <c r="I1845" s="30">
        <v>0</v>
      </c>
    </row>
    <row r="1846" spans="1:9">
      <c r="A1846" s="26">
        <v>201806</v>
      </c>
      <c r="C1846">
        <v>13206571707</v>
      </c>
      <c r="I1846" s="30">
        <v>0</v>
      </c>
    </row>
    <row r="1847" spans="1:9">
      <c r="A1847" s="26">
        <v>201806</v>
      </c>
      <c r="C1847">
        <v>13029807572</v>
      </c>
      <c r="I1847" s="30">
        <v>0</v>
      </c>
    </row>
    <row r="1848" spans="1:9">
      <c r="A1848" s="26">
        <v>201806</v>
      </c>
      <c r="C1848">
        <v>13115316502</v>
      </c>
      <c r="I1848" s="30">
        <v>0</v>
      </c>
    </row>
    <row r="1849" spans="1:9">
      <c r="A1849" s="26">
        <v>201806</v>
      </c>
      <c r="C1849">
        <v>15546513417</v>
      </c>
      <c r="I1849" s="30">
        <v>0</v>
      </c>
    </row>
    <row r="1850" spans="1:9">
      <c r="A1850" s="26">
        <v>201806</v>
      </c>
      <c r="C1850">
        <v>15561563870</v>
      </c>
      <c r="I1850" s="30">
        <v>0</v>
      </c>
    </row>
    <row r="1851" spans="1:9">
      <c r="A1851" s="26">
        <v>201806</v>
      </c>
      <c r="C1851">
        <v>13054281568</v>
      </c>
      <c r="I1851" s="30">
        <v>0</v>
      </c>
    </row>
    <row r="1852" spans="1:9">
      <c r="A1852" s="26">
        <v>201806</v>
      </c>
      <c r="C1852">
        <v>13274509774</v>
      </c>
      <c r="I1852" s="30">
        <v>0</v>
      </c>
    </row>
    <row r="1853" spans="1:9">
      <c r="A1853" s="26">
        <v>201806</v>
      </c>
      <c r="C1853">
        <v>13199530121</v>
      </c>
      <c r="I1853" s="30">
        <v>0</v>
      </c>
    </row>
    <row r="1854" spans="1:9">
      <c r="A1854" s="26">
        <v>201806</v>
      </c>
      <c r="C1854">
        <v>15546108519</v>
      </c>
      <c r="I1854" s="30">
        <v>0</v>
      </c>
    </row>
    <row r="1855" spans="1:9">
      <c r="A1855" s="26">
        <v>201806</v>
      </c>
      <c r="C1855">
        <v>15545540032</v>
      </c>
      <c r="I1855" s="30">
        <v>0</v>
      </c>
    </row>
    <row r="1856" spans="1:9">
      <c r="A1856" s="26">
        <v>201806</v>
      </c>
      <c r="C1856">
        <v>15545540032</v>
      </c>
      <c r="I1856" s="30">
        <v>0</v>
      </c>
    </row>
    <row r="1857" spans="1:9">
      <c r="A1857" s="26">
        <v>201806</v>
      </c>
      <c r="C1857">
        <v>13045100544</v>
      </c>
      <c r="I1857" s="30">
        <v>0</v>
      </c>
    </row>
    <row r="1858" spans="1:9">
      <c r="A1858" s="26">
        <v>201806</v>
      </c>
      <c r="C1858">
        <v>13045100544</v>
      </c>
      <c r="I1858" s="30">
        <v>0</v>
      </c>
    </row>
    <row r="1859" spans="1:9">
      <c r="A1859" s="26">
        <v>201806</v>
      </c>
      <c r="C1859">
        <v>15561582291</v>
      </c>
      <c r="I1859" s="30">
        <v>0</v>
      </c>
    </row>
    <row r="1860" spans="1:9">
      <c r="A1860" s="26">
        <v>201806</v>
      </c>
      <c r="C1860">
        <v>15545989935</v>
      </c>
      <c r="I1860" s="30">
        <v>0</v>
      </c>
    </row>
    <row r="1861" spans="1:9">
      <c r="A1861" s="26">
        <v>201806</v>
      </c>
      <c r="C1861">
        <v>13199520937</v>
      </c>
      <c r="I1861" s="30">
        <v>0</v>
      </c>
    </row>
    <row r="1862" spans="1:9">
      <c r="A1862" s="26">
        <v>201806</v>
      </c>
      <c r="C1862">
        <v>15546513417</v>
      </c>
      <c r="I1862" s="30">
        <v>0</v>
      </c>
    </row>
    <row r="1863" spans="1:9">
      <c r="A1863" s="26">
        <v>201806</v>
      </c>
      <c r="C1863">
        <v>13039826317</v>
      </c>
      <c r="I1863" s="30">
        <v>0</v>
      </c>
    </row>
    <row r="1864" spans="1:9">
      <c r="A1864" s="26">
        <v>201806</v>
      </c>
      <c r="C1864">
        <v>13263641975</v>
      </c>
      <c r="I1864" s="30">
        <v>0</v>
      </c>
    </row>
    <row r="1865" spans="1:9">
      <c r="A1865" s="26">
        <v>201806</v>
      </c>
      <c r="C1865">
        <v>18644020869</v>
      </c>
      <c r="I1865" s="30">
        <v>0</v>
      </c>
    </row>
    <row r="1866" spans="1:9">
      <c r="A1866" s="26">
        <v>201806</v>
      </c>
      <c r="C1866">
        <v>13199407682</v>
      </c>
      <c r="I1866" s="30">
        <v>0</v>
      </c>
    </row>
    <row r="1867" spans="1:9">
      <c r="A1867" s="26">
        <v>201806</v>
      </c>
      <c r="C1867">
        <v>13029836886</v>
      </c>
      <c r="I1867" s="30">
        <v>0</v>
      </c>
    </row>
    <row r="1868" spans="1:9">
      <c r="A1868" s="26">
        <v>201806</v>
      </c>
      <c r="C1868">
        <v>18603679568</v>
      </c>
      <c r="I1868" s="30">
        <v>0</v>
      </c>
    </row>
    <row r="1869" spans="1:9">
      <c r="A1869" s="26">
        <v>201806</v>
      </c>
      <c r="C1869">
        <v>13019085503</v>
      </c>
      <c r="I1869" s="30">
        <v>0</v>
      </c>
    </row>
    <row r="1870" spans="1:9">
      <c r="A1870" s="26">
        <v>201806</v>
      </c>
      <c r="C1870">
        <v>13039826317</v>
      </c>
      <c r="I1870" s="30">
        <v>0</v>
      </c>
    </row>
    <row r="1871" spans="1:9">
      <c r="A1871" s="26">
        <v>201806</v>
      </c>
      <c r="C1871">
        <v>13263641975</v>
      </c>
      <c r="I1871" s="30">
        <v>0</v>
      </c>
    </row>
    <row r="1872" spans="1:9">
      <c r="A1872" s="26">
        <v>201806</v>
      </c>
      <c r="C1872">
        <v>13298771513</v>
      </c>
      <c r="I1872" s="30">
        <v>0</v>
      </c>
    </row>
    <row r="1873" spans="1:9">
      <c r="A1873" s="26">
        <v>201806</v>
      </c>
      <c r="C1873">
        <v>13244693607</v>
      </c>
      <c r="I1873" s="30">
        <v>0</v>
      </c>
    </row>
    <row r="1874" spans="1:9">
      <c r="A1874" s="26">
        <v>201806</v>
      </c>
      <c r="C1874">
        <v>13199407682</v>
      </c>
      <c r="I1874" s="30">
        <v>0</v>
      </c>
    </row>
    <row r="1875" spans="1:9">
      <c r="A1875" s="26">
        <v>201806</v>
      </c>
      <c r="C1875">
        <v>18644020869</v>
      </c>
      <c r="I1875" s="30">
        <v>0</v>
      </c>
    </row>
    <row r="1876" spans="1:9">
      <c r="A1876" s="26">
        <v>201806</v>
      </c>
      <c r="C1876">
        <v>13298771513</v>
      </c>
      <c r="I1876" s="30">
        <v>0</v>
      </c>
    </row>
    <row r="1877" spans="1:9">
      <c r="A1877" s="26">
        <v>201806</v>
      </c>
      <c r="C1877">
        <v>13089030281</v>
      </c>
      <c r="I1877" s="30">
        <v>0</v>
      </c>
    </row>
    <row r="1878" spans="1:9">
      <c r="A1878" s="26">
        <v>201806</v>
      </c>
      <c r="C1878">
        <v>13089030281</v>
      </c>
      <c r="I1878" s="30">
        <v>0</v>
      </c>
    </row>
    <row r="1879" spans="1:9">
      <c r="A1879" s="26">
        <v>201806</v>
      </c>
      <c r="C1879">
        <v>13019085503</v>
      </c>
      <c r="I1879" s="30">
        <v>0</v>
      </c>
    </row>
    <row r="1880" spans="1:9">
      <c r="A1880" s="26">
        <v>201806</v>
      </c>
      <c r="C1880">
        <v>13029836886</v>
      </c>
      <c r="I1880" s="30">
        <v>0</v>
      </c>
    </row>
    <row r="1881" spans="1:9">
      <c r="A1881" s="26">
        <v>201806</v>
      </c>
      <c r="C1881">
        <v>18603679568</v>
      </c>
      <c r="I1881" s="30">
        <v>0</v>
      </c>
    </row>
    <row r="1882" spans="1:9">
      <c r="A1882" s="26">
        <v>201806</v>
      </c>
      <c r="C1882">
        <v>13244693607</v>
      </c>
      <c r="I1882" s="30">
        <v>0</v>
      </c>
    </row>
    <row r="1883" spans="1:9">
      <c r="A1883" s="26">
        <v>201806</v>
      </c>
      <c r="C1883">
        <v>15604565830</v>
      </c>
      <c r="I1883" s="30">
        <v>0</v>
      </c>
    </row>
    <row r="1884" spans="1:9">
      <c r="A1884" s="26">
        <v>201806</v>
      </c>
      <c r="C1884">
        <v>13214668068</v>
      </c>
      <c r="I1884" s="30">
        <v>0</v>
      </c>
    </row>
    <row r="1885" spans="1:9">
      <c r="A1885" s="26">
        <v>201806</v>
      </c>
      <c r="C1885">
        <v>13029933036</v>
      </c>
      <c r="I1885" s="30">
        <v>0</v>
      </c>
    </row>
    <row r="1886" spans="1:9">
      <c r="A1886" s="26">
        <v>201806</v>
      </c>
      <c r="C1886">
        <v>13214668068</v>
      </c>
      <c r="I1886" s="30">
        <v>0</v>
      </c>
    </row>
    <row r="1887" spans="1:9">
      <c r="A1887" s="26">
        <v>201806</v>
      </c>
      <c r="C1887">
        <v>13029933036</v>
      </c>
      <c r="I1887" s="30">
        <v>0</v>
      </c>
    </row>
    <row r="1888" spans="1:9">
      <c r="A1888" s="26">
        <v>201806</v>
      </c>
      <c r="C1888">
        <v>13124560757</v>
      </c>
      <c r="I1888" s="30">
        <v>0</v>
      </c>
    </row>
    <row r="1889" spans="1:9">
      <c r="A1889" s="26">
        <v>201806</v>
      </c>
      <c r="C1889">
        <v>13124560757</v>
      </c>
      <c r="I1889" s="30">
        <v>0</v>
      </c>
    </row>
    <row r="1890" spans="1:9">
      <c r="A1890" s="26">
        <v>201806</v>
      </c>
      <c r="C1890">
        <v>13136966202</v>
      </c>
      <c r="I1890" s="30">
        <v>0</v>
      </c>
    </row>
    <row r="1891" spans="1:9">
      <c r="A1891" s="26">
        <v>201806</v>
      </c>
      <c r="C1891">
        <v>13136966202</v>
      </c>
      <c r="I1891" s="30">
        <v>0</v>
      </c>
    </row>
    <row r="1892" spans="1:9">
      <c r="A1892" s="26">
        <v>201806</v>
      </c>
      <c r="C1892">
        <v>13009968712</v>
      </c>
      <c r="I1892" s="30">
        <v>0</v>
      </c>
    </row>
    <row r="1893" spans="1:9">
      <c r="A1893" s="26">
        <v>201806</v>
      </c>
      <c r="C1893">
        <v>15645570168</v>
      </c>
      <c r="I1893" s="30">
        <v>0</v>
      </c>
    </row>
    <row r="1894" spans="1:9">
      <c r="A1894" s="26">
        <v>201806</v>
      </c>
      <c r="C1894">
        <v>15645570168</v>
      </c>
      <c r="I1894" s="30">
        <v>0</v>
      </c>
    </row>
    <row r="1895" spans="1:9">
      <c r="A1895" s="26">
        <v>201806</v>
      </c>
      <c r="C1895">
        <v>13039910121</v>
      </c>
      <c r="I1895" s="30">
        <v>0</v>
      </c>
    </row>
    <row r="1896" spans="1:9">
      <c r="A1896" s="26">
        <v>201806</v>
      </c>
      <c r="C1896">
        <v>13039910121</v>
      </c>
      <c r="I1896" s="30">
        <v>0</v>
      </c>
    </row>
    <row r="1897" spans="1:9">
      <c r="A1897" s="26">
        <v>201806</v>
      </c>
      <c r="C1897">
        <v>15604593101</v>
      </c>
      <c r="I1897" s="30">
        <v>0</v>
      </c>
    </row>
    <row r="1898" spans="1:9">
      <c r="A1898" s="26">
        <v>201806</v>
      </c>
      <c r="C1898">
        <v>13199407682</v>
      </c>
      <c r="I1898" s="30">
        <v>0</v>
      </c>
    </row>
    <row r="1899" spans="1:9">
      <c r="A1899" s="26">
        <v>201806</v>
      </c>
      <c r="C1899">
        <v>18644020869</v>
      </c>
      <c r="I1899" s="30">
        <v>0</v>
      </c>
    </row>
    <row r="1900" spans="1:9">
      <c r="A1900" s="26">
        <v>201806</v>
      </c>
      <c r="C1900">
        <v>13029836886</v>
      </c>
      <c r="I1900" s="30">
        <v>0</v>
      </c>
    </row>
    <row r="1901" spans="1:9">
      <c r="A1901" s="26">
        <v>201806</v>
      </c>
      <c r="C1901">
        <v>18603679568</v>
      </c>
      <c r="I1901" s="30">
        <v>0</v>
      </c>
    </row>
    <row r="1902" spans="1:9">
      <c r="A1902" s="26">
        <v>201806</v>
      </c>
      <c r="C1902">
        <v>13019085503</v>
      </c>
      <c r="I1902" s="30">
        <v>0</v>
      </c>
    </row>
    <row r="1903" spans="1:9">
      <c r="A1903" s="26">
        <v>201806</v>
      </c>
      <c r="C1903">
        <v>13039826317</v>
      </c>
      <c r="I1903" s="30">
        <v>0</v>
      </c>
    </row>
    <row r="1904" spans="1:9">
      <c r="A1904" s="26">
        <v>201806</v>
      </c>
      <c r="C1904">
        <v>13298771513</v>
      </c>
      <c r="I1904" s="30">
        <v>0</v>
      </c>
    </row>
    <row r="1905" spans="1:9">
      <c r="A1905" s="26">
        <v>201806</v>
      </c>
      <c r="C1905">
        <v>18644020869</v>
      </c>
      <c r="I1905" s="30">
        <v>0</v>
      </c>
    </row>
    <row r="1906" spans="1:9">
      <c r="A1906" s="26">
        <v>201806</v>
      </c>
      <c r="C1906">
        <v>13199407682</v>
      </c>
      <c r="I1906" s="30">
        <v>0</v>
      </c>
    </row>
    <row r="1907" spans="1:9">
      <c r="A1907" s="26">
        <v>201806</v>
      </c>
      <c r="C1907">
        <v>15604593101</v>
      </c>
      <c r="I1907" s="30">
        <v>0</v>
      </c>
    </row>
    <row r="1908" spans="1:9">
      <c r="A1908" s="26">
        <v>201806</v>
      </c>
      <c r="C1908">
        <v>13089030281</v>
      </c>
      <c r="I1908" s="30">
        <v>0</v>
      </c>
    </row>
    <row r="1909" spans="1:9">
      <c r="A1909" s="26">
        <v>201806</v>
      </c>
      <c r="C1909">
        <v>13089030281</v>
      </c>
      <c r="I1909" s="30">
        <v>0</v>
      </c>
    </row>
    <row r="1910" spans="1:9">
      <c r="A1910" s="26">
        <v>201806</v>
      </c>
      <c r="C1910">
        <v>13019085503</v>
      </c>
      <c r="I1910" s="30">
        <v>0</v>
      </c>
    </row>
    <row r="1911" spans="1:9">
      <c r="A1911" s="26">
        <v>201806</v>
      </c>
      <c r="C1911">
        <v>13204591017</v>
      </c>
      <c r="I1911" s="30">
        <v>0</v>
      </c>
    </row>
    <row r="1912" spans="1:9">
      <c r="A1912" s="26">
        <v>201806</v>
      </c>
      <c r="C1912">
        <v>13029836886</v>
      </c>
      <c r="I1912" s="30">
        <v>0</v>
      </c>
    </row>
    <row r="1913" spans="1:9">
      <c r="A1913" s="26">
        <v>201806</v>
      </c>
      <c r="C1913">
        <v>18603679568</v>
      </c>
      <c r="I1913" s="30">
        <v>0</v>
      </c>
    </row>
    <row r="1914" spans="1:9">
      <c r="A1914" s="26">
        <v>201806</v>
      </c>
      <c r="C1914">
        <v>13204591017</v>
      </c>
      <c r="I1914" s="30">
        <v>0</v>
      </c>
    </row>
    <row r="1915" spans="1:9">
      <c r="A1915" s="26">
        <v>201806</v>
      </c>
      <c r="C1915">
        <v>13039826317</v>
      </c>
      <c r="I1915" s="30">
        <v>0</v>
      </c>
    </row>
    <row r="1916" spans="1:9">
      <c r="A1916" s="26">
        <v>201806</v>
      </c>
      <c r="C1916">
        <v>13039953705</v>
      </c>
      <c r="I1916" s="30">
        <v>0</v>
      </c>
    </row>
    <row r="1917" spans="1:9">
      <c r="A1917" s="26">
        <v>201806</v>
      </c>
      <c r="C1917">
        <v>15545556309</v>
      </c>
      <c r="I1917" s="30">
        <v>0</v>
      </c>
    </row>
    <row r="1918" spans="1:9">
      <c r="A1918" s="26">
        <v>201806</v>
      </c>
      <c r="C1918">
        <v>13039953705</v>
      </c>
      <c r="I1918" s="30">
        <v>0</v>
      </c>
    </row>
    <row r="1919" spans="1:9">
      <c r="A1919" s="26">
        <v>201806</v>
      </c>
      <c r="C1919">
        <v>13134583975</v>
      </c>
      <c r="I1919" s="30">
        <v>0</v>
      </c>
    </row>
    <row r="1920" spans="1:9">
      <c r="A1920" s="26">
        <v>201806</v>
      </c>
      <c r="C1920">
        <v>13089625051</v>
      </c>
      <c r="I1920" s="30">
        <v>0</v>
      </c>
    </row>
    <row r="1921" spans="1:9">
      <c r="A1921" s="26">
        <v>201806</v>
      </c>
      <c r="C1921">
        <v>13089625051</v>
      </c>
      <c r="I1921" s="30">
        <v>0</v>
      </c>
    </row>
    <row r="1922" spans="1:9">
      <c r="A1922" s="26">
        <v>201806</v>
      </c>
      <c r="C1922">
        <v>13134583975</v>
      </c>
      <c r="I1922" s="30">
        <v>0</v>
      </c>
    </row>
    <row r="1923" spans="1:9">
      <c r="A1923" s="26">
        <v>201806</v>
      </c>
      <c r="C1923">
        <v>15694519513</v>
      </c>
      <c r="I1923" s="30">
        <v>0</v>
      </c>
    </row>
    <row r="1924" spans="1:9">
      <c r="A1924" s="26">
        <v>201806</v>
      </c>
      <c r="C1924">
        <v>15545136012</v>
      </c>
      <c r="I1924" s="30">
        <v>0</v>
      </c>
    </row>
    <row r="1925" spans="1:9">
      <c r="A1925" s="26">
        <v>201806</v>
      </c>
      <c r="C1925">
        <v>13029703065</v>
      </c>
      <c r="I1925" s="30">
        <v>0</v>
      </c>
    </row>
    <row r="1926" spans="1:9">
      <c r="A1926" s="26">
        <v>201806</v>
      </c>
      <c r="C1926">
        <v>13029847190</v>
      </c>
      <c r="I1926" s="30">
        <v>0</v>
      </c>
    </row>
    <row r="1927" spans="1:9">
      <c r="A1927" s="26">
        <v>201806</v>
      </c>
      <c r="C1927">
        <v>15546624210</v>
      </c>
      <c r="I1927" s="30">
        <v>0</v>
      </c>
    </row>
    <row r="1928" spans="1:9">
      <c r="A1928" s="26">
        <v>201806</v>
      </c>
      <c r="C1928">
        <v>13199520937</v>
      </c>
      <c r="I1928" s="30">
        <v>0</v>
      </c>
    </row>
    <row r="1929" spans="1:9">
      <c r="A1929" s="26">
        <v>201806</v>
      </c>
      <c r="C1929">
        <v>15546405596</v>
      </c>
      <c r="I1929" s="30">
        <v>0</v>
      </c>
    </row>
    <row r="1930" spans="1:9">
      <c r="A1930" s="26">
        <v>201806</v>
      </c>
      <c r="C1930">
        <v>18686782050</v>
      </c>
      <c r="I1930" s="30">
        <v>0</v>
      </c>
    </row>
    <row r="1931" spans="1:9">
      <c r="A1931" s="26">
        <v>201806</v>
      </c>
      <c r="C1931">
        <v>15636160874</v>
      </c>
      <c r="I1931" s="30">
        <v>0</v>
      </c>
    </row>
    <row r="1932" spans="1:9">
      <c r="A1932" s="26">
        <v>201806</v>
      </c>
      <c r="C1932">
        <v>13100874110</v>
      </c>
      <c r="I1932" s="30">
        <v>0</v>
      </c>
    </row>
    <row r="1933" spans="1:9">
      <c r="A1933" s="26">
        <v>201806</v>
      </c>
      <c r="C1933">
        <v>13054281568</v>
      </c>
      <c r="I1933" s="30">
        <v>0</v>
      </c>
    </row>
    <row r="1934" spans="1:9">
      <c r="A1934" s="26">
        <v>201806</v>
      </c>
      <c r="C1934">
        <v>15504500846</v>
      </c>
      <c r="I1934" s="30">
        <v>0</v>
      </c>
    </row>
    <row r="1935" spans="1:9">
      <c r="A1935" s="26">
        <v>201806</v>
      </c>
      <c r="C1935">
        <v>13029703065</v>
      </c>
      <c r="I1935" s="30">
        <v>0</v>
      </c>
    </row>
    <row r="1936" spans="1:9">
      <c r="A1936" s="26">
        <v>201806</v>
      </c>
      <c r="C1936">
        <v>13159878569</v>
      </c>
      <c r="I1936" s="30">
        <v>0</v>
      </c>
    </row>
    <row r="1937" spans="1:9">
      <c r="A1937" s="26">
        <v>201806</v>
      </c>
      <c r="C1937">
        <v>13159850785</v>
      </c>
      <c r="I1937" s="30">
        <v>0</v>
      </c>
    </row>
    <row r="1938" spans="1:9">
      <c r="A1938" s="26">
        <v>201806</v>
      </c>
      <c r="C1938">
        <v>13159850785</v>
      </c>
      <c r="I1938" s="30">
        <v>0</v>
      </c>
    </row>
    <row r="1939" spans="1:9">
      <c r="A1939" s="26">
        <v>201806</v>
      </c>
      <c r="C1939">
        <v>13029847190</v>
      </c>
      <c r="I1939" s="30">
        <v>0</v>
      </c>
    </row>
    <row r="1940" spans="1:9">
      <c r="A1940" s="26">
        <v>201806</v>
      </c>
      <c r="C1940">
        <v>15546624210</v>
      </c>
      <c r="I1940" s="30">
        <v>0</v>
      </c>
    </row>
    <row r="1941" spans="1:9">
      <c r="A1941" s="26">
        <v>201806</v>
      </c>
      <c r="C1941">
        <v>13125911397</v>
      </c>
      <c r="I1941" s="30">
        <v>0</v>
      </c>
    </row>
    <row r="1942" spans="1:9">
      <c r="A1942" s="26">
        <v>201806</v>
      </c>
      <c r="C1942">
        <v>15663875317</v>
      </c>
      <c r="I1942" s="30">
        <v>0</v>
      </c>
    </row>
    <row r="1943" spans="1:9">
      <c r="A1943" s="26">
        <v>201806</v>
      </c>
      <c r="C1943">
        <v>15663875317</v>
      </c>
      <c r="I1943" s="30">
        <v>0</v>
      </c>
    </row>
    <row r="1944" spans="1:9">
      <c r="A1944" s="26">
        <v>201806</v>
      </c>
      <c r="C1944">
        <v>13199530121</v>
      </c>
      <c r="I1944" s="30">
        <v>0</v>
      </c>
    </row>
    <row r="1945" spans="1:9">
      <c r="A1945" s="26">
        <v>201806</v>
      </c>
      <c r="C1945">
        <v>15636160874</v>
      </c>
      <c r="I1945" s="30">
        <v>0</v>
      </c>
    </row>
    <row r="1946" spans="1:9">
      <c r="A1946" s="26">
        <v>201806</v>
      </c>
      <c r="C1946">
        <v>13125911397</v>
      </c>
      <c r="I1946" s="30">
        <v>0</v>
      </c>
    </row>
    <row r="1947" spans="1:9">
      <c r="A1947" s="26">
        <v>201806</v>
      </c>
      <c r="C1947">
        <v>15504500846</v>
      </c>
      <c r="I1947" s="30">
        <v>0</v>
      </c>
    </row>
    <row r="1948" spans="1:9">
      <c r="A1948" s="26">
        <v>201806</v>
      </c>
      <c r="C1948">
        <v>13019723169</v>
      </c>
      <c r="I1948" s="30">
        <v>0</v>
      </c>
    </row>
    <row r="1949" spans="1:9">
      <c r="A1949" s="26">
        <v>201806</v>
      </c>
      <c r="C1949">
        <v>13206571707</v>
      </c>
      <c r="I1949" s="30">
        <v>0</v>
      </c>
    </row>
    <row r="1950" spans="1:9">
      <c r="A1950" s="26">
        <v>201806</v>
      </c>
      <c r="C1950">
        <v>15546108519</v>
      </c>
      <c r="I1950" s="30">
        <v>0</v>
      </c>
    </row>
    <row r="1951" spans="1:9">
      <c r="A1951" s="26">
        <v>201806</v>
      </c>
      <c r="C1951">
        <v>13100874110</v>
      </c>
      <c r="I1951" s="30">
        <v>0</v>
      </c>
    </row>
    <row r="1952" spans="1:9">
      <c r="A1952" s="26">
        <v>201806</v>
      </c>
      <c r="C1952">
        <v>18503650524</v>
      </c>
      <c r="I1952" s="30">
        <v>0</v>
      </c>
    </row>
    <row r="1953" spans="1:9">
      <c r="A1953" s="26">
        <v>201806</v>
      </c>
      <c r="C1953">
        <v>18503650524</v>
      </c>
      <c r="I1953" s="30">
        <v>0</v>
      </c>
    </row>
    <row r="1954" spans="1:9">
      <c r="A1954" s="26">
        <v>201806</v>
      </c>
      <c r="C1954">
        <v>13009803147</v>
      </c>
      <c r="I1954" s="30">
        <v>0</v>
      </c>
    </row>
    <row r="1955" spans="1:9">
      <c r="A1955" s="26">
        <v>201806</v>
      </c>
      <c r="C1955">
        <v>15546405596</v>
      </c>
      <c r="I1955" s="30">
        <v>0</v>
      </c>
    </row>
    <row r="1956" spans="1:9">
      <c r="A1956" s="26">
        <v>201806</v>
      </c>
      <c r="C1956">
        <v>13115316502</v>
      </c>
      <c r="I1956" s="30">
        <v>0</v>
      </c>
    </row>
    <row r="1957" spans="1:9">
      <c r="A1957" s="26">
        <v>201806</v>
      </c>
      <c r="C1957">
        <v>18686782050</v>
      </c>
      <c r="I1957" s="30">
        <v>0</v>
      </c>
    </row>
    <row r="1958" spans="1:9">
      <c r="A1958" s="26">
        <v>201806</v>
      </c>
      <c r="C1958">
        <v>15694519513</v>
      </c>
      <c r="I1958" s="30">
        <v>0</v>
      </c>
    </row>
    <row r="1959" spans="1:9">
      <c r="A1959" s="26">
        <v>201806</v>
      </c>
      <c r="C1959">
        <v>13206571707</v>
      </c>
      <c r="I1959" s="30">
        <v>0</v>
      </c>
    </row>
    <row r="1960" spans="1:9">
      <c r="A1960" s="26">
        <v>201806</v>
      </c>
      <c r="C1960">
        <v>13115316502</v>
      </c>
      <c r="I1960" s="30">
        <v>0</v>
      </c>
    </row>
    <row r="1961" spans="1:9">
      <c r="A1961" s="26">
        <v>201806</v>
      </c>
      <c r="C1961">
        <v>15546513417</v>
      </c>
      <c r="I1961" s="30">
        <v>0</v>
      </c>
    </row>
    <row r="1962" spans="1:9">
      <c r="A1962" s="26">
        <v>201806</v>
      </c>
      <c r="C1962">
        <v>13054281568</v>
      </c>
      <c r="I1962" s="30">
        <v>0</v>
      </c>
    </row>
    <row r="1963" spans="1:9">
      <c r="A1963" s="26">
        <v>201806</v>
      </c>
      <c r="C1963">
        <v>13199530121</v>
      </c>
      <c r="I1963" s="30">
        <v>0</v>
      </c>
    </row>
    <row r="1964" spans="1:9">
      <c r="A1964" s="26">
        <v>201806</v>
      </c>
      <c r="C1964">
        <v>13159878569</v>
      </c>
      <c r="I1964" s="30">
        <v>0</v>
      </c>
    </row>
    <row r="1965" spans="1:9">
      <c r="A1965" s="26">
        <v>201806</v>
      </c>
      <c r="C1965">
        <v>13206696812</v>
      </c>
      <c r="I1965" s="30">
        <v>0</v>
      </c>
    </row>
    <row r="1966" spans="1:9">
      <c r="A1966" s="26">
        <v>201806</v>
      </c>
      <c r="C1966">
        <v>15546108519</v>
      </c>
      <c r="I1966" s="30">
        <v>0</v>
      </c>
    </row>
    <row r="1967" spans="1:9">
      <c r="A1967" s="26">
        <v>201806</v>
      </c>
      <c r="C1967">
        <v>15545136012</v>
      </c>
      <c r="I1967" s="30">
        <v>0</v>
      </c>
    </row>
    <row r="1968" spans="1:9">
      <c r="A1968" s="26">
        <v>201806</v>
      </c>
      <c r="C1968">
        <v>15545540032</v>
      </c>
      <c r="I1968" s="30">
        <v>0</v>
      </c>
    </row>
    <row r="1969" spans="1:9">
      <c r="A1969" s="26">
        <v>201806</v>
      </c>
      <c r="C1969">
        <v>15545540032</v>
      </c>
      <c r="I1969" s="30">
        <v>0</v>
      </c>
    </row>
    <row r="1970" spans="1:9">
      <c r="A1970" s="26">
        <v>201806</v>
      </c>
      <c r="C1970">
        <v>13019723169</v>
      </c>
      <c r="I1970" s="30">
        <v>0</v>
      </c>
    </row>
    <row r="1971" spans="1:9">
      <c r="A1971" s="26">
        <v>201806</v>
      </c>
      <c r="C1971">
        <v>13009803147</v>
      </c>
      <c r="I1971" s="30">
        <v>0</v>
      </c>
    </row>
    <row r="1972" spans="1:9">
      <c r="A1972" s="26">
        <v>201806</v>
      </c>
      <c r="C1972">
        <v>13206696812</v>
      </c>
      <c r="I1972" s="30">
        <v>0</v>
      </c>
    </row>
    <row r="1973" spans="1:9">
      <c r="A1973" s="26">
        <v>201806</v>
      </c>
      <c r="C1973">
        <v>13199520937</v>
      </c>
      <c r="I1973" s="30">
        <v>0</v>
      </c>
    </row>
    <row r="1974" spans="1:9">
      <c r="A1974" s="26">
        <v>201806</v>
      </c>
      <c r="C1974">
        <v>15546513417</v>
      </c>
      <c r="I1974" s="30">
        <v>0</v>
      </c>
    </row>
    <row r="1975" spans="1:9">
      <c r="A1975" s="26">
        <v>201806</v>
      </c>
      <c r="C1975">
        <v>13089740575</v>
      </c>
      <c r="I1975" s="30">
        <v>0</v>
      </c>
    </row>
    <row r="1976" spans="1:9">
      <c r="A1976" s="26">
        <v>201806</v>
      </c>
      <c r="C1976">
        <v>13100920367</v>
      </c>
      <c r="I1976" s="30">
        <v>0</v>
      </c>
    </row>
    <row r="1977" spans="1:9">
      <c r="A1977" s="26">
        <v>201806</v>
      </c>
      <c r="C1977">
        <v>13069970854</v>
      </c>
      <c r="I1977" s="30">
        <v>0</v>
      </c>
    </row>
    <row r="1978" spans="1:9">
      <c r="A1978" s="26">
        <v>201806</v>
      </c>
      <c r="C1978">
        <v>13089740575</v>
      </c>
      <c r="I1978" s="30">
        <v>0</v>
      </c>
    </row>
    <row r="1979" spans="1:9">
      <c r="A1979" s="26">
        <v>201806</v>
      </c>
      <c r="C1979">
        <v>13089755402</v>
      </c>
      <c r="I1979" s="30">
        <v>0</v>
      </c>
    </row>
    <row r="1980" spans="1:9">
      <c r="A1980" s="26">
        <v>201806</v>
      </c>
      <c r="C1980">
        <v>13089755402</v>
      </c>
      <c r="I1980" s="30">
        <v>0</v>
      </c>
    </row>
    <row r="1981" spans="1:9">
      <c r="A1981" s="26">
        <v>201806</v>
      </c>
      <c r="C1981">
        <v>13100920367</v>
      </c>
      <c r="I1981" s="30">
        <v>0</v>
      </c>
    </row>
    <row r="1982" spans="1:9">
      <c r="A1982" s="26">
        <v>201806</v>
      </c>
      <c r="C1982">
        <v>15545413110</v>
      </c>
      <c r="I1982" s="30">
        <v>0</v>
      </c>
    </row>
    <row r="1983" spans="1:9">
      <c r="A1983" s="26">
        <v>201806</v>
      </c>
      <c r="C1983">
        <v>15545413110</v>
      </c>
      <c r="I1983" s="30">
        <v>0</v>
      </c>
    </row>
    <row r="1984" spans="1:9">
      <c r="A1984" s="26">
        <v>201806</v>
      </c>
      <c r="C1984">
        <v>13154537508</v>
      </c>
      <c r="I1984" s="30">
        <v>0</v>
      </c>
    </row>
    <row r="1985" spans="1:9">
      <c r="A1985" s="26">
        <v>201806</v>
      </c>
      <c r="C1985">
        <v>13134532672</v>
      </c>
      <c r="I1985" s="30">
        <v>0</v>
      </c>
    </row>
    <row r="1986" spans="1:9">
      <c r="A1986" s="26">
        <v>201806</v>
      </c>
      <c r="C1986">
        <v>15604631379</v>
      </c>
      <c r="I1986" s="30">
        <v>0</v>
      </c>
    </row>
    <row r="1987" spans="1:9">
      <c r="A1987" s="26">
        <v>201806</v>
      </c>
      <c r="C1987">
        <v>13134532672</v>
      </c>
      <c r="I1987" s="30">
        <v>0</v>
      </c>
    </row>
    <row r="1988" spans="1:9">
      <c r="A1988" s="26">
        <v>201806</v>
      </c>
      <c r="C1988">
        <v>13091817991</v>
      </c>
      <c r="I1988" s="30">
        <v>0</v>
      </c>
    </row>
    <row r="1989" spans="1:9">
      <c r="A1989" s="26">
        <v>201806</v>
      </c>
      <c r="C1989">
        <v>15604631379</v>
      </c>
      <c r="I1989" s="30">
        <v>0</v>
      </c>
    </row>
    <row r="1990" spans="1:9">
      <c r="A1990" s="26">
        <v>201806</v>
      </c>
      <c r="C1990">
        <v>13091817991</v>
      </c>
      <c r="I1990" s="30">
        <v>0</v>
      </c>
    </row>
    <row r="1991" spans="1:9">
      <c r="A1991" s="26">
        <v>201806</v>
      </c>
      <c r="C1991">
        <v>13224639887</v>
      </c>
      <c r="I1991" s="30">
        <v>0</v>
      </c>
    </row>
    <row r="1992" spans="1:9">
      <c r="A1992" s="26">
        <v>201806</v>
      </c>
      <c r="C1992">
        <v>13224639887</v>
      </c>
      <c r="I1992" s="30">
        <v>0</v>
      </c>
    </row>
    <row r="1993" spans="1:9">
      <c r="A1993" s="26">
        <v>201806</v>
      </c>
      <c r="C1993">
        <v>13154537508</v>
      </c>
      <c r="I1993" s="30">
        <v>0</v>
      </c>
    </row>
    <row r="1994" spans="1:9">
      <c r="A1994" s="26">
        <v>201806</v>
      </c>
      <c r="C1994">
        <v>15604565830</v>
      </c>
      <c r="I1994" s="30">
        <v>0</v>
      </c>
    </row>
    <row r="1995" spans="1:9">
      <c r="A1995" s="26">
        <v>201806</v>
      </c>
      <c r="C1995">
        <v>15694519513</v>
      </c>
      <c r="I1995" s="30">
        <v>0</v>
      </c>
    </row>
    <row r="1996" spans="1:9">
      <c r="A1996" s="26">
        <v>201806</v>
      </c>
      <c r="C1996">
        <v>13029703065</v>
      </c>
      <c r="I1996" s="30">
        <v>0</v>
      </c>
    </row>
    <row r="1997" spans="1:9">
      <c r="A1997" s="26">
        <v>201806</v>
      </c>
      <c r="C1997">
        <v>13029847190</v>
      </c>
      <c r="I1997" s="30">
        <v>0</v>
      </c>
    </row>
    <row r="1998" spans="1:9">
      <c r="A1998" s="26">
        <v>201806</v>
      </c>
      <c r="C1998">
        <v>15546624210</v>
      </c>
      <c r="I1998" s="30">
        <v>0</v>
      </c>
    </row>
    <row r="1999" spans="1:9">
      <c r="A1999" s="26">
        <v>201806</v>
      </c>
      <c r="C1999">
        <v>13199520937</v>
      </c>
      <c r="I1999" s="30">
        <v>0</v>
      </c>
    </row>
    <row r="2000" spans="1:9">
      <c r="A2000" s="26">
        <v>201806</v>
      </c>
      <c r="C2000">
        <v>15546405596</v>
      </c>
      <c r="I2000" s="30">
        <v>0</v>
      </c>
    </row>
    <row r="2001" spans="1:9">
      <c r="A2001" s="26">
        <v>201806</v>
      </c>
      <c r="C2001">
        <v>15561563870</v>
      </c>
      <c r="I2001" s="30">
        <v>0</v>
      </c>
    </row>
    <row r="2002" spans="1:9">
      <c r="A2002" s="26">
        <v>201806</v>
      </c>
      <c r="C2002">
        <v>18686782050</v>
      </c>
      <c r="I2002" s="30">
        <v>0</v>
      </c>
    </row>
    <row r="2003" spans="1:9">
      <c r="A2003" s="26">
        <v>201806</v>
      </c>
      <c r="C2003">
        <v>15636160874</v>
      </c>
      <c r="I2003" s="30">
        <v>0</v>
      </c>
    </row>
    <row r="2004" spans="1:9">
      <c r="A2004" s="26">
        <v>201806</v>
      </c>
      <c r="C2004">
        <v>13100874110</v>
      </c>
      <c r="I2004" s="30">
        <v>0</v>
      </c>
    </row>
    <row r="2005" spans="1:9">
      <c r="A2005" s="26">
        <v>201806</v>
      </c>
      <c r="C2005">
        <v>13054281568</v>
      </c>
      <c r="I2005" s="30">
        <v>0</v>
      </c>
    </row>
    <row r="2006" spans="1:9">
      <c r="A2006" s="26">
        <v>201806</v>
      </c>
      <c r="C2006">
        <v>15504500846</v>
      </c>
      <c r="I2006" s="30">
        <v>0</v>
      </c>
    </row>
    <row r="2007" spans="1:9">
      <c r="A2007" s="26">
        <v>201806</v>
      </c>
      <c r="C2007">
        <v>13029703065</v>
      </c>
      <c r="I2007" s="30">
        <v>0</v>
      </c>
    </row>
    <row r="2008" spans="1:9">
      <c r="A2008" s="26">
        <v>201806</v>
      </c>
      <c r="C2008">
        <v>13159878569</v>
      </c>
      <c r="I2008" s="30">
        <v>0</v>
      </c>
    </row>
    <row r="2009" spans="1:9">
      <c r="A2009" s="26">
        <v>201806</v>
      </c>
      <c r="C2009">
        <v>13029847190</v>
      </c>
      <c r="I2009" s="30">
        <v>0</v>
      </c>
    </row>
    <row r="2010" spans="1:9">
      <c r="A2010" s="26">
        <v>201806</v>
      </c>
      <c r="C2010">
        <v>15546624210</v>
      </c>
      <c r="I2010" s="30">
        <v>0</v>
      </c>
    </row>
    <row r="2011" spans="1:9">
      <c r="A2011" s="26">
        <v>201806</v>
      </c>
      <c r="C2011">
        <v>13125911397</v>
      </c>
      <c r="I2011" s="30">
        <v>0</v>
      </c>
    </row>
    <row r="2012" spans="1:9">
      <c r="A2012" s="26">
        <v>201806</v>
      </c>
      <c r="C2012">
        <v>15663875317</v>
      </c>
      <c r="I2012" s="30">
        <v>0</v>
      </c>
    </row>
    <row r="2013" spans="1:9">
      <c r="A2013" s="26">
        <v>201806</v>
      </c>
      <c r="C2013">
        <v>15663875317</v>
      </c>
      <c r="I2013" s="30">
        <v>0</v>
      </c>
    </row>
    <row r="2014" spans="1:9">
      <c r="A2014" s="26">
        <v>201806</v>
      </c>
      <c r="C2014">
        <v>13199530121</v>
      </c>
      <c r="I2014" s="30">
        <v>0</v>
      </c>
    </row>
    <row r="2015" spans="1:9">
      <c r="A2015" s="26">
        <v>201806</v>
      </c>
      <c r="C2015">
        <v>15636160874</v>
      </c>
      <c r="I2015" s="30">
        <v>0</v>
      </c>
    </row>
    <row r="2016" spans="1:9">
      <c r="A2016" s="26">
        <v>201806</v>
      </c>
      <c r="C2016">
        <v>13125911397</v>
      </c>
      <c r="I2016" s="30">
        <v>0</v>
      </c>
    </row>
    <row r="2017" spans="1:9">
      <c r="A2017" s="26">
        <v>201806</v>
      </c>
      <c r="C2017">
        <v>15504500846</v>
      </c>
      <c r="I2017" s="30">
        <v>0</v>
      </c>
    </row>
    <row r="2018" spans="1:9">
      <c r="A2018" s="26">
        <v>201806</v>
      </c>
      <c r="C2018">
        <v>13019723169</v>
      </c>
      <c r="I2018" s="30">
        <v>0</v>
      </c>
    </row>
    <row r="2019" spans="1:9">
      <c r="A2019" s="26">
        <v>201806</v>
      </c>
      <c r="C2019">
        <v>13206571707</v>
      </c>
      <c r="I2019" s="30">
        <v>0</v>
      </c>
    </row>
    <row r="2020" spans="1:9">
      <c r="A2020" s="26">
        <v>201806</v>
      </c>
      <c r="C2020">
        <v>15546108519</v>
      </c>
      <c r="I2020" s="30">
        <v>0</v>
      </c>
    </row>
    <row r="2021" spans="1:9">
      <c r="A2021" s="26">
        <v>201806</v>
      </c>
      <c r="C2021">
        <v>13029726327</v>
      </c>
      <c r="I2021" s="30">
        <v>0</v>
      </c>
    </row>
    <row r="2022" spans="1:9">
      <c r="A2022" s="26">
        <v>201806</v>
      </c>
      <c r="C2022">
        <v>13100874110</v>
      </c>
      <c r="I2022" s="30">
        <v>0</v>
      </c>
    </row>
    <row r="2023" spans="1:9">
      <c r="A2023" s="26">
        <v>201806</v>
      </c>
      <c r="C2023">
        <v>13199407682</v>
      </c>
      <c r="I2023" s="30">
        <v>0</v>
      </c>
    </row>
    <row r="2024" spans="1:9">
      <c r="A2024" s="26">
        <v>201806</v>
      </c>
      <c r="C2024">
        <v>18644020869</v>
      </c>
      <c r="I2024" s="30">
        <v>0</v>
      </c>
    </row>
    <row r="2025" spans="1:9">
      <c r="A2025" s="26">
        <v>201806</v>
      </c>
      <c r="C2025">
        <v>15604593101</v>
      </c>
      <c r="I2025" s="30">
        <v>0</v>
      </c>
    </row>
    <row r="2026" spans="1:9">
      <c r="A2026" s="26">
        <v>201806</v>
      </c>
      <c r="C2026">
        <v>13089030281</v>
      </c>
      <c r="I2026" s="30">
        <v>0</v>
      </c>
    </row>
    <row r="2027" spans="1:9">
      <c r="A2027" s="26">
        <v>201806</v>
      </c>
      <c r="C2027">
        <v>13089030281</v>
      </c>
      <c r="I2027" s="30">
        <v>0</v>
      </c>
    </row>
    <row r="2028" spans="1:9">
      <c r="A2028" s="26">
        <v>201806</v>
      </c>
      <c r="C2028">
        <v>13019085503</v>
      </c>
      <c r="I2028" s="30">
        <v>0</v>
      </c>
    </row>
    <row r="2029" spans="1:9">
      <c r="A2029" s="26">
        <v>201806</v>
      </c>
      <c r="C2029">
        <v>13204591017</v>
      </c>
      <c r="I2029" s="30">
        <v>0</v>
      </c>
    </row>
    <row r="2030" spans="1:9">
      <c r="A2030" s="26">
        <v>201806</v>
      </c>
      <c r="C2030">
        <v>13274657159</v>
      </c>
      <c r="I2030" s="30">
        <v>0</v>
      </c>
    </row>
    <row r="2031" spans="1:9">
      <c r="A2031" s="26">
        <v>201806</v>
      </c>
      <c r="C2031">
        <v>18603679568</v>
      </c>
      <c r="I2031" s="30">
        <v>0</v>
      </c>
    </row>
    <row r="2032" spans="1:9">
      <c r="A2032" s="26">
        <v>201806</v>
      </c>
      <c r="C2032">
        <v>13204591017</v>
      </c>
      <c r="I2032" s="30">
        <v>0</v>
      </c>
    </row>
    <row r="2033" spans="1:9">
      <c r="A2033" s="26">
        <v>201806</v>
      </c>
      <c r="C2033">
        <v>13039953705</v>
      </c>
      <c r="I2033" s="30">
        <v>0</v>
      </c>
    </row>
    <row r="2034" spans="1:9">
      <c r="A2034" s="26">
        <v>201806</v>
      </c>
      <c r="C2034">
        <v>18644020869</v>
      </c>
      <c r="I2034" s="30">
        <v>0</v>
      </c>
    </row>
    <row r="2035" spans="1:9">
      <c r="A2035" s="26">
        <v>201806</v>
      </c>
      <c r="C2035">
        <v>18644020869</v>
      </c>
      <c r="I2035" s="30">
        <v>0</v>
      </c>
    </row>
    <row r="2036" spans="1:9">
      <c r="A2036" s="26">
        <v>201806</v>
      </c>
      <c r="C2036">
        <v>13274657159</v>
      </c>
      <c r="I2036" s="30">
        <v>0</v>
      </c>
    </row>
    <row r="2037" spans="1:9">
      <c r="A2037" s="26">
        <v>201806</v>
      </c>
      <c r="C2037">
        <v>13263585152</v>
      </c>
      <c r="I2037" s="30">
        <v>0</v>
      </c>
    </row>
    <row r="2038" spans="1:9">
      <c r="A2038" s="26">
        <v>201806</v>
      </c>
      <c r="C2038">
        <v>13019085503</v>
      </c>
      <c r="I2038" s="30">
        <v>0</v>
      </c>
    </row>
    <row r="2039" spans="1:9">
      <c r="A2039" s="26">
        <v>201806</v>
      </c>
      <c r="C2039">
        <v>13199407682</v>
      </c>
      <c r="I2039" s="30">
        <v>0</v>
      </c>
    </row>
    <row r="2040" spans="1:9">
      <c r="A2040" s="26">
        <v>201806</v>
      </c>
      <c r="C2040">
        <v>13029836886</v>
      </c>
      <c r="I2040" s="30">
        <v>0</v>
      </c>
    </row>
    <row r="2041" spans="1:9">
      <c r="A2041" s="26">
        <v>201806</v>
      </c>
      <c r="C2041">
        <v>13039826317</v>
      </c>
      <c r="I2041" s="30">
        <v>0</v>
      </c>
    </row>
    <row r="2042" spans="1:9">
      <c r="A2042" s="26">
        <v>201806</v>
      </c>
      <c r="C2042">
        <v>15694519513</v>
      </c>
      <c r="I2042" s="30">
        <v>0</v>
      </c>
    </row>
    <row r="2043" spans="1:9">
      <c r="A2043" s="26">
        <v>201806</v>
      </c>
      <c r="C2043">
        <v>15694519513</v>
      </c>
      <c r="I2043" s="30">
        <v>0</v>
      </c>
    </row>
    <row r="2044" spans="1:9">
      <c r="A2044" s="26">
        <v>201806</v>
      </c>
      <c r="C2044">
        <v>13206571707</v>
      </c>
      <c r="I2044" s="30">
        <v>0</v>
      </c>
    </row>
    <row r="2045" spans="1:9">
      <c r="A2045" s="26">
        <v>201806</v>
      </c>
      <c r="C2045">
        <v>13029847190</v>
      </c>
      <c r="I2045" s="30">
        <v>0</v>
      </c>
    </row>
    <row r="2046" spans="1:9">
      <c r="A2046" s="26">
        <v>201806</v>
      </c>
      <c r="C2046">
        <v>15546405596</v>
      </c>
      <c r="I2046" s="30">
        <v>0</v>
      </c>
    </row>
    <row r="2047" spans="1:9">
      <c r="A2047" s="26">
        <v>201806</v>
      </c>
      <c r="C2047">
        <v>15561563870</v>
      </c>
      <c r="I2047" s="30">
        <v>0</v>
      </c>
    </row>
    <row r="2048" spans="1:9">
      <c r="A2048" s="26">
        <v>201806</v>
      </c>
      <c r="C2048">
        <v>18686782050</v>
      </c>
      <c r="I2048" s="30">
        <v>0</v>
      </c>
    </row>
    <row r="2049" spans="1:9">
      <c r="A2049" s="26">
        <v>201806</v>
      </c>
      <c r="C2049">
        <v>15636160874</v>
      </c>
      <c r="I2049" s="30">
        <v>0</v>
      </c>
    </row>
    <row r="2050" spans="1:9">
      <c r="A2050" s="26">
        <v>201806</v>
      </c>
      <c r="C2050">
        <v>15636160874</v>
      </c>
      <c r="I2050" s="30">
        <v>0</v>
      </c>
    </row>
    <row r="2051" spans="1:9">
      <c r="A2051" s="26">
        <v>201806</v>
      </c>
      <c r="C2051">
        <v>13054281568</v>
      </c>
      <c r="I2051" s="30">
        <v>0</v>
      </c>
    </row>
    <row r="2052" spans="1:9">
      <c r="A2052" s="26">
        <v>201806</v>
      </c>
      <c r="C2052">
        <v>15504500846</v>
      </c>
      <c r="I2052" s="30">
        <v>0</v>
      </c>
    </row>
    <row r="2053" spans="1:9">
      <c r="A2053" s="26">
        <v>201806</v>
      </c>
      <c r="C2053">
        <v>15561582291</v>
      </c>
      <c r="I2053" s="30">
        <v>0</v>
      </c>
    </row>
    <row r="2054" spans="1:9">
      <c r="A2054" s="26">
        <v>201806</v>
      </c>
      <c r="C2054">
        <v>13029807572</v>
      </c>
      <c r="I2054" s="30">
        <v>0</v>
      </c>
    </row>
    <row r="2055" spans="1:9">
      <c r="A2055" s="26">
        <v>201806</v>
      </c>
      <c r="C2055">
        <v>15546624210</v>
      </c>
      <c r="I2055" s="30">
        <v>0</v>
      </c>
    </row>
    <row r="2056" spans="1:9">
      <c r="A2056" s="26">
        <v>201806</v>
      </c>
      <c r="C2056">
        <v>15663875317</v>
      </c>
      <c r="I2056" s="30">
        <v>0</v>
      </c>
    </row>
    <row r="2057" spans="1:9">
      <c r="A2057" s="26">
        <v>201806</v>
      </c>
      <c r="C2057">
        <v>13125911397</v>
      </c>
      <c r="I2057" s="30">
        <v>0</v>
      </c>
    </row>
    <row r="2058" spans="1:9">
      <c r="A2058" s="26">
        <v>201806</v>
      </c>
      <c r="C2058">
        <v>15504500846</v>
      </c>
      <c r="I2058" s="30">
        <v>0</v>
      </c>
    </row>
    <row r="2059" spans="1:9">
      <c r="A2059" s="26">
        <v>201806</v>
      </c>
      <c r="C2059">
        <v>13019723169</v>
      </c>
      <c r="I2059" s="30">
        <v>0</v>
      </c>
    </row>
    <row r="2060" spans="1:9">
      <c r="A2060" s="26">
        <v>201806</v>
      </c>
      <c r="C2060">
        <v>13009803147</v>
      </c>
      <c r="I2060" s="30">
        <v>0</v>
      </c>
    </row>
    <row r="2061" spans="1:9">
      <c r="A2061" s="26">
        <v>201806</v>
      </c>
      <c r="C2061">
        <v>13125911397</v>
      </c>
      <c r="I2061" s="30">
        <v>0</v>
      </c>
    </row>
    <row r="2062" spans="1:9">
      <c r="A2062" s="26">
        <v>201806</v>
      </c>
      <c r="C2062">
        <v>13045100544</v>
      </c>
      <c r="I2062" s="30">
        <v>0</v>
      </c>
    </row>
    <row r="2063" spans="1:9">
      <c r="A2063" s="26">
        <v>201806</v>
      </c>
      <c r="C2063">
        <v>13019723169</v>
      </c>
      <c r="I2063" s="30">
        <v>0</v>
      </c>
    </row>
    <row r="2064" spans="1:9">
      <c r="A2064" s="26">
        <v>201806</v>
      </c>
      <c r="C2064">
        <v>13029807572</v>
      </c>
      <c r="I2064" s="30">
        <v>0</v>
      </c>
    </row>
    <row r="2065" spans="1:9">
      <c r="A2065" s="26">
        <v>201806</v>
      </c>
      <c r="C2065">
        <v>13199520937</v>
      </c>
      <c r="I2065" s="30">
        <v>0</v>
      </c>
    </row>
    <row r="2066" spans="1:9">
      <c r="A2066" s="26">
        <v>201806</v>
      </c>
      <c r="C2066">
        <v>13100874110</v>
      </c>
      <c r="I2066" s="30">
        <v>0</v>
      </c>
    </row>
    <row r="2067" spans="1:9">
      <c r="A2067" s="26">
        <v>201806</v>
      </c>
      <c r="C2067">
        <v>13100874110</v>
      </c>
      <c r="I2067" s="30">
        <v>0</v>
      </c>
    </row>
    <row r="2068" spans="1:9">
      <c r="A2068" s="26">
        <v>201806</v>
      </c>
      <c r="C2068">
        <v>13054281568</v>
      </c>
      <c r="I2068" s="30">
        <v>0</v>
      </c>
    </row>
    <row r="2069" spans="1:9">
      <c r="A2069" s="26">
        <v>201806</v>
      </c>
      <c r="C2069">
        <v>18503650524</v>
      </c>
      <c r="I2069" s="30">
        <v>0</v>
      </c>
    </row>
    <row r="2070" spans="1:9">
      <c r="A2070" s="26">
        <v>201806</v>
      </c>
      <c r="C2070">
        <v>13009803147</v>
      </c>
      <c r="I2070" s="30">
        <v>0</v>
      </c>
    </row>
    <row r="2071" spans="1:9">
      <c r="A2071" s="26">
        <v>201806</v>
      </c>
      <c r="C2071">
        <v>13206696812</v>
      </c>
      <c r="I2071" s="30">
        <v>0</v>
      </c>
    </row>
    <row r="2072" spans="1:9">
      <c r="A2072" s="26">
        <v>201806</v>
      </c>
      <c r="C2072">
        <v>15546405596</v>
      </c>
      <c r="I2072" s="30">
        <v>0</v>
      </c>
    </row>
    <row r="2073" spans="1:9">
      <c r="A2073" s="26">
        <v>201806</v>
      </c>
      <c r="C2073">
        <v>13115316502</v>
      </c>
      <c r="I2073" s="30">
        <v>0</v>
      </c>
    </row>
    <row r="2074" spans="1:9">
      <c r="A2074" s="26">
        <v>201806</v>
      </c>
      <c r="C2074">
        <v>13115316502</v>
      </c>
      <c r="I2074" s="30">
        <v>0</v>
      </c>
    </row>
    <row r="2075" spans="1:9">
      <c r="A2075" s="26">
        <v>201806</v>
      </c>
      <c r="C2075">
        <v>13029726327</v>
      </c>
      <c r="I2075" s="30">
        <v>0</v>
      </c>
    </row>
    <row r="2076" spans="1:9">
      <c r="A2076" s="26">
        <v>201806</v>
      </c>
      <c r="C2076">
        <v>13206571707</v>
      </c>
      <c r="I2076" s="30">
        <v>0</v>
      </c>
    </row>
    <row r="2077" spans="1:9">
      <c r="A2077" s="26">
        <v>201806</v>
      </c>
      <c r="C2077">
        <v>18686782050</v>
      </c>
      <c r="I2077" s="30">
        <v>0</v>
      </c>
    </row>
    <row r="2078" spans="1:9">
      <c r="A2078" s="26">
        <v>201806</v>
      </c>
      <c r="C2078">
        <v>15663875317</v>
      </c>
      <c r="I2078" s="30">
        <v>0</v>
      </c>
    </row>
    <row r="2079" spans="1:9">
      <c r="A2079" s="26">
        <v>201806</v>
      </c>
      <c r="C2079">
        <v>18503650524</v>
      </c>
      <c r="I2079" s="30">
        <v>0</v>
      </c>
    </row>
    <row r="2080" spans="1:9">
      <c r="A2080" s="26">
        <v>201806</v>
      </c>
      <c r="C2080">
        <v>13199530121</v>
      </c>
      <c r="I2080" s="30">
        <v>0</v>
      </c>
    </row>
    <row r="2081" spans="1:9">
      <c r="A2081" s="26">
        <v>201806</v>
      </c>
      <c r="C2081">
        <v>13029847190</v>
      </c>
      <c r="I2081" s="30">
        <v>0</v>
      </c>
    </row>
    <row r="2082" spans="1:9">
      <c r="A2082" s="26">
        <v>201806</v>
      </c>
      <c r="C2082">
        <v>13029726327</v>
      </c>
      <c r="I2082" s="30">
        <v>0</v>
      </c>
    </row>
    <row r="2083" spans="1:9">
      <c r="A2083" s="26">
        <v>201806</v>
      </c>
      <c r="C2083">
        <v>15545540032</v>
      </c>
      <c r="I2083" s="30">
        <v>0</v>
      </c>
    </row>
    <row r="2084" spans="1:9">
      <c r="A2084" s="26">
        <v>201806</v>
      </c>
      <c r="C2084">
        <v>15545540032</v>
      </c>
      <c r="I2084" s="30">
        <v>0</v>
      </c>
    </row>
    <row r="2085" spans="1:9">
      <c r="A2085" s="26">
        <v>201806</v>
      </c>
      <c r="C2085">
        <v>13045100544</v>
      </c>
      <c r="I2085" s="30">
        <v>0</v>
      </c>
    </row>
    <row r="2086" spans="1:9">
      <c r="A2086" s="26">
        <v>201806</v>
      </c>
      <c r="C2086">
        <v>15561582291</v>
      </c>
      <c r="I2086" s="30">
        <v>0</v>
      </c>
    </row>
    <row r="2087" spans="1:9">
      <c r="A2087" s="26">
        <v>201806</v>
      </c>
      <c r="C2087">
        <v>13199530121</v>
      </c>
      <c r="I2087" s="30">
        <v>0</v>
      </c>
    </row>
    <row r="2088" spans="1:9">
      <c r="A2088" s="26">
        <v>201806</v>
      </c>
      <c r="C2088">
        <v>13206696812</v>
      </c>
      <c r="I2088" s="30">
        <v>0</v>
      </c>
    </row>
    <row r="2089" spans="1:9">
      <c r="A2089" s="26">
        <v>201806</v>
      </c>
      <c r="C2089">
        <v>15546624210</v>
      </c>
      <c r="I2089" s="30">
        <v>0</v>
      </c>
    </row>
    <row r="2090" spans="1:9">
      <c r="A2090" s="26">
        <v>201806</v>
      </c>
      <c r="C2090">
        <v>13199520937</v>
      </c>
      <c r="I2090" s="30">
        <v>0</v>
      </c>
    </row>
    <row r="2091" spans="1:9">
      <c r="A2091" s="26">
        <v>201806</v>
      </c>
      <c r="C2091">
        <v>13069975019</v>
      </c>
      <c r="I2091" s="30">
        <v>0</v>
      </c>
    </row>
    <row r="2092" spans="1:9">
      <c r="A2092" s="26">
        <v>201806</v>
      </c>
      <c r="C2092">
        <v>13069970854</v>
      </c>
      <c r="I2092" s="30">
        <v>0</v>
      </c>
    </row>
    <row r="2093" spans="1:9">
      <c r="A2093" s="26">
        <v>201806</v>
      </c>
      <c r="C2093">
        <v>13089740575</v>
      </c>
      <c r="I2093" s="30">
        <v>0</v>
      </c>
    </row>
    <row r="2094" spans="1:9">
      <c r="A2094" s="26">
        <v>201806</v>
      </c>
      <c r="C2094">
        <v>13089740575</v>
      </c>
      <c r="I2094" s="30">
        <v>0</v>
      </c>
    </row>
    <row r="2095" spans="1:9">
      <c r="A2095" s="26">
        <v>201806</v>
      </c>
      <c r="C2095">
        <v>13114620185</v>
      </c>
      <c r="I2095" s="30">
        <v>0</v>
      </c>
    </row>
    <row r="2096" spans="1:9">
      <c r="A2096" s="26">
        <v>201806</v>
      </c>
      <c r="C2096">
        <v>13069975019</v>
      </c>
      <c r="I2096" s="30">
        <v>0</v>
      </c>
    </row>
    <row r="2097" spans="1:9">
      <c r="A2097" s="26">
        <v>201806</v>
      </c>
      <c r="C2097">
        <v>13114620185</v>
      </c>
      <c r="I2097" s="30">
        <v>0</v>
      </c>
    </row>
    <row r="2098" spans="1:9">
      <c r="A2098" s="26">
        <v>201806</v>
      </c>
      <c r="C2098">
        <v>15545413110</v>
      </c>
      <c r="I2098" s="30">
        <v>0</v>
      </c>
    </row>
    <row r="2099" spans="1:9">
      <c r="A2099" s="26">
        <v>201806</v>
      </c>
      <c r="C2099">
        <v>15545413110</v>
      </c>
      <c r="I2099" s="30">
        <v>0</v>
      </c>
    </row>
    <row r="2100" spans="1:9">
      <c r="A2100" s="26">
        <v>201806</v>
      </c>
      <c r="C2100">
        <v>15645570168</v>
      </c>
      <c r="I2100" s="30">
        <v>0</v>
      </c>
    </row>
    <row r="2101" spans="1:9">
      <c r="A2101" s="26">
        <v>201806</v>
      </c>
      <c r="C2101">
        <v>15645570168</v>
      </c>
      <c r="I2101" s="30">
        <v>0</v>
      </c>
    </row>
    <row r="2102" spans="1:9">
      <c r="A2102" s="26">
        <v>201806</v>
      </c>
      <c r="C2102">
        <v>15603631425</v>
      </c>
      <c r="I2102" s="30">
        <v>0</v>
      </c>
    </row>
    <row r="2103" spans="1:9">
      <c r="A2103" s="26">
        <v>201806</v>
      </c>
      <c r="C2103">
        <v>13029951827</v>
      </c>
      <c r="I2103" s="30">
        <v>0</v>
      </c>
    </row>
    <row r="2104" spans="1:9">
      <c r="A2104" s="26">
        <v>201806</v>
      </c>
      <c r="C2104">
        <v>13039700587</v>
      </c>
      <c r="I2104" s="30">
        <v>0</v>
      </c>
    </row>
    <row r="2105" spans="1:9">
      <c r="A2105" s="26">
        <v>201806</v>
      </c>
      <c r="C2105">
        <v>13154537508</v>
      </c>
      <c r="I2105" s="30">
        <v>0</v>
      </c>
    </row>
    <row r="2106" spans="1:9">
      <c r="A2106" s="26">
        <v>201806</v>
      </c>
      <c r="C2106">
        <v>15604631379</v>
      </c>
      <c r="I2106" s="30">
        <v>0</v>
      </c>
    </row>
    <row r="2107" spans="1:9">
      <c r="A2107" s="26">
        <v>201806</v>
      </c>
      <c r="C2107">
        <v>13091817991</v>
      </c>
      <c r="I2107" s="30">
        <v>0</v>
      </c>
    </row>
    <row r="2108" spans="1:9">
      <c r="A2108" s="26">
        <v>201806</v>
      </c>
      <c r="C2108">
        <v>15604631379</v>
      </c>
      <c r="I2108" s="30">
        <v>0</v>
      </c>
    </row>
    <row r="2109" spans="1:9">
      <c r="A2109" s="26">
        <v>201806</v>
      </c>
      <c r="C2109">
        <v>13115536055</v>
      </c>
      <c r="I2109" s="30">
        <v>0</v>
      </c>
    </row>
    <row r="2110" spans="1:9">
      <c r="A2110" s="26">
        <v>201806</v>
      </c>
      <c r="C2110">
        <v>13039700587</v>
      </c>
      <c r="I2110" s="30">
        <v>0</v>
      </c>
    </row>
    <row r="2111" spans="1:9">
      <c r="A2111" s="26">
        <v>201806</v>
      </c>
      <c r="C2111">
        <v>13115536055</v>
      </c>
      <c r="I2111" s="30">
        <v>0</v>
      </c>
    </row>
    <row r="2112" spans="1:9">
      <c r="A2112" s="26">
        <v>201806</v>
      </c>
      <c r="C2112">
        <v>13091817991</v>
      </c>
      <c r="I2112" s="30">
        <v>0</v>
      </c>
    </row>
    <row r="2113" spans="1:9">
      <c r="A2113" s="26">
        <v>201806</v>
      </c>
      <c r="C2113">
        <v>15603631425</v>
      </c>
      <c r="I2113" s="30">
        <v>0</v>
      </c>
    </row>
    <row r="2114" spans="1:9">
      <c r="A2114" s="26">
        <v>201806</v>
      </c>
      <c r="C2114">
        <v>13154537508</v>
      </c>
      <c r="I2114" s="30">
        <v>0</v>
      </c>
    </row>
    <row r="2115" spans="1:9">
      <c r="A2115" s="26">
        <v>201806</v>
      </c>
      <c r="C2115">
        <v>13029951827</v>
      </c>
      <c r="I2115" s="30">
        <v>0</v>
      </c>
    </row>
    <row r="2116" spans="1:9">
      <c r="A2116" s="26">
        <v>201806</v>
      </c>
      <c r="C2116">
        <v>13214668068</v>
      </c>
      <c r="I2116" s="30">
        <v>0</v>
      </c>
    </row>
    <row r="2117" spans="1:9">
      <c r="A2117" s="26">
        <v>201806</v>
      </c>
      <c r="C2117">
        <v>15604565830</v>
      </c>
      <c r="I2117" s="30">
        <v>0</v>
      </c>
    </row>
    <row r="2118" spans="1:9">
      <c r="A2118" s="26">
        <v>201806</v>
      </c>
      <c r="C2118">
        <v>13214668068</v>
      </c>
      <c r="I2118" s="30">
        <v>0</v>
      </c>
    </row>
    <row r="2119" spans="1:9">
      <c r="A2119" s="26">
        <v>201806</v>
      </c>
      <c r="C2119">
        <v>13124560757</v>
      </c>
      <c r="I2119" s="30">
        <v>0</v>
      </c>
    </row>
    <row r="2120" spans="1:9">
      <c r="A2120" s="26">
        <v>201806</v>
      </c>
      <c r="C2120">
        <v>15604565830</v>
      </c>
      <c r="I2120" s="30">
        <v>0</v>
      </c>
    </row>
    <row r="2121" spans="1:9">
      <c r="A2121" s="26">
        <v>201806</v>
      </c>
      <c r="C2121">
        <v>13124560757</v>
      </c>
      <c r="I2121" s="30">
        <v>0</v>
      </c>
    </row>
    <row r="2122" spans="1:9">
      <c r="A2122" s="26">
        <v>201806</v>
      </c>
      <c r="C2122">
        <v>13136966202</v>
      </c>
      <c r="I2122" s="30">
        <v>0</v>
      </c>
    </row>
    <row r="2123" spans="1:9">
      <c r="A2123" s="26">
        <v>201806</v>
      </c>
      <c r="C2123">
        <v>13136966202</v>
      </c>
      <c r="I2123" s="30">
        <v>0</v>
      </c>
    </row>
    <row r="2124" spans="1:9">
      <c r="A2124" s="26">
        <v>201806</v>
      </c>
      <c r="C2124">
        <v>13134583975</v>
      </c>
      <c r="I2124" s="30">
        <v>0</v>
      </c>
    </row>
    <row r="2125" spans="1:9">
      <c r="A2125" s="26">
        <v>201806</v>
      </c>
      <c r="C2125">
        <v>13134583975</v>
      </c>
      <c r="I2125" s="30">
        <v>0</v>
      </c>
    </row>
    <row r="2126" spans="1:9">
      <c r="A2126" s="26">
        <v>201806</v>
      </c>
      <c r="C2126">
        <v>13089625051</v>
      </c>
      <c r="I2126" s="30">
        <v>0</v>
      </c>
    </row>
    <row r="2127" spans="1:9">
      <c r="A2127" s="26">
        <v>201806</v>
      </c>
      <c r="C2127">
        <v>13089625051</v>
      </c>
      <c r="I2127" s="30">
        <v>0</v>
      </c>
    </row>
    <row r="2128" spans="1:9">
      <c r="A2128" s="26">
        <v>201806</v>
      </c>
      <c r="C2128">
        <v>13039953705</v>
      </c>
      <c r="I2128" s="30">
        <v>0</v>
      </c>
    </row>
    <row r="2129" spans="1:9">
      <c r="A2129" s="26">
        <v>201806</v>
      </c>
      <c r="C2129">
        <v>13039826317</v>
      </c>
      <c r="I2129" s="30">
        <v>0</v>
      </c>
    </row>
    <row r="2130" spans="1:9">
      <c r="A2130" s="26">
        <v>201806</v>
      </c>
      <c r="C2130">
        <v>13199407682</v>
      </c>
      <c r="I2130" s="30">
        <v>0</v>
      </c>
    </row>
    <row r="2131" spans="1:9">
      <c r="A2131" s="26">
        <v>201806</v>
      </c>
      <c r="C2131">
        <v>13274657159</v>
      </c>
      <c r="I2131" s="30">
        <v>0</v>
      </c>
    </row>
    <row r="2132" spans="1:9">
      <c r="A2132" s="26">
        <v>201806</v>
      </c>
      <c r="C2132">
        <v>15604593101</v>
      </c>
      <c r="I2132" s="30">
        <v>0</v>
      </c>
    </row>
    <row r="2133" spans="1:9">
      <c r="A2133" s="26">
        <v>201806</v>
      </c>
      <c r="C2133">
        <v>15604593101</v>
      </c>
      <c r="I2133" s="30">
        <v>0</v>
      </c>
    </row>
    <row r="2134" spans="1:9">
      <c r="A2134" s="26">
        <v>201806</v>
      </c>
      <c r="C2134">
        <v>13089030281</v>
      </c>
      <c r="I2134" s="30">
        <v>0</v>
      </c>
    </row>
    <row r="2135" spans="1:9">
      <c r="A2135" s="26">
        <v>201806</v>
      </c>
      <c r="C2135">
        <v>13298771513</v>
      </c>
      <c r="I2135" s="30">
        <v>0</v>
      </c>
    </row>
    <row r="2136" spans="1:9">
      <c r="A2136" s="26">
        <v>201806</v>
      </c>
      <c r="C2136">
        <v>13019085503</v>
      </c>
      <c r="I2136" s="30">
        <v>0</v>
      </c>
    </row>
    <row r="2137" spans="1:9">
      <c r="A2137" s="26">
        <v>201806</v>
      </c>
      <c r="C2137">
        <v>13089030281</v>
      </c>
      <c r="I2137" s="30">
        <v>0</v>
      </c>
    </row>
    <row r="2138" spans="1:9">
      <c r="A2138" s="26">
        <v>201806</v>
      </c>
      <c r="C2138">
        <v>13263585152</v>
      </c>
      <c r="I2138" s="30">
        <v>0</v>
      </c>
    </row>
    <row r="2139" spans="1:9">
      <c r="A2139" s="26">
        <v>201806</v>
      </c>
      <c r="C2139">
        <v>13029836886</v>
      </c>
      <c r="I2139" s="30">
        <v>0</v>
      </c>
    </row>
    <row r="2140" spans="1:9">
      <c r="A2140" s="26">
        <v>201806</v>
      </c>
      <c r="C2140">
        <v>18603679568</v>
      </c>
      <c r="I2140" s="30">
        <v>0</v>
      </c>
    </row>
    <row r="2141" spans="1:9">
      <c r="A2141" s="26">
        <v>201806</v>
      </c>
      <c r="C2141">
        <v>18603679568</v>
      </c>
      <c r="I2141" s="30">
        <v>0</v>
      </c>
    </row>
    <row r="2142" spans="1:9">
      <c r="A2142" s="26">
        <v>201806</v>
      </c>
      <c r="C2142">
        <v>13204591017</v>
      </c>
      <c r="I2142" s="30">
        <v>0</v>
      </c>
    </row>
    <row r="2143" spans="1:9">
      <c r="A2143" s="26">
        <v>201806</v>
      </c>
      <c r="C2143">
        <v>13204591017</v>
      </c>
      <c r="I2143" s="30">
        <v>0</v>
      </c>
    </row>
    <row r="2144" spans="1:9">
      <c r="A2144" s="26">
        <v>201806</v>
      </c>
      <c r="C2144">
        <v>18503650524</v>
      </c>
      <c r="I2144" s="30">
        <v>0</v>
      </c>
    </row>
    <row r="2145" spans="1:9">
      <c r="A2145" s="26">
        <v>201806</v>
      </c>
      <c r="C2145">
        <v>18503650524</v>
      </c>
      <c r="I2145" s="30">
        <v>0</v>
      </c>
    </row>
    <row r="2146" spans="1:9">
      <c r="A2146" s="26">
        <v>201806</v>
      </c>
      <c r="C2146">
        <v>13009803147</v>
      </c>
      <c r="I2146" s="30">
        <v>0</v>
      </c>
    </row>
    <row r="2147" spans="1:9">
      <c r="A2147" s="26">
        <v>201806</v>
      </c>
      <c r="C2147">
        <v>13274509774</v>
      </c>
      <c r="I2147" s="30">
        <v>0</v>
      </c>
    </row>
    <row r="2148" spans="1:9">
      <c r="A2148" s="26">
        <v>201806</v>
      </c>
      <c r="C2148">
        <v>13054271356</v>
      </c>
      <c r="I2148" s="30">
        <v>0</v>
      </c>
    </row>
    <row r="2149" spans="1:9">
      <c r="A2149" s="26">
        <v>201806</v>
      </c>
      <c r="C2149">
        <v>15546405596</v>
      </c>
      <c r="I2149" s="30">
        <v>0</v>
      </c>
    </row>
    <row r="2150" spans="1:9">
      <c r="A2150" s="26">
        <v>201806</v>
      </c>
      <c r="C2150">
        <v>13115316502</v>
      </c>
      <c r="I2150" s="30">
        <v>0</v>
      </c>
    </row>
    <row r="2151" spans="1:9">
      <c r="A2151" s="26">
        <v>201806</v>
      </c>
      <c r="C2151">
        <v>18686782050</v>
      </c>
      <c r="I2151" s="30">
        <v>0</v>
      </c>
    </row>
    <row r="2152" spans="1:9">
      <c r="A2152" s="26">
        <v>201806</v>
      </c>
      <c r="C2152">
        <v>15694519513</v>
      </c>
      <c r="I2152" s="30">
        <v>0</v>
      </c>
    </row>
    <row r="2153" spans="1:9">
      <c r="A2153" s="26">
        <v>201806</v>
      </c>
      <c r="C2153">
        <v>13029726327</v>
      </c>
      <c r="I2153" s="30">
        <v>0</v>
      </c>
    </row>
    <row r="2154" spans="1:9">
      <c r="A2154" s="26">
        <v>201806</v>
      </c>
      <c r="C2154">
        <v>15561582291</v>
      </c>
      <c r="I2154" s="30">
        <v>0</v>
      </c>
    </row>
    <row r="2155" spans="1:9">
      <c r="A2155" s="26">
        <v>201806</v>
      </c>
      <c r="C2155">
        <v>13206571707</v>
      </c>
      <c r="I2155" s="30">
        <v>0</v>
      </c>
    </row>
    <row r="2156" spans="1:9">
      <c r="A2156" s="26">
        <v>201806</v>
      </c>
      <c r="C2156">
        <v>13115316502</v>
      </c>
      <c r="I2156" s="30">
        <v>0</v>
      </c>
    </row>
    <row r="2157" spans="1:9">
      <c r="A2157" s="26">
        <v>201806</v>
      </c>
      <c r="C2157">
        <v>15561563870</v>
      </c>
      <c r="I2157" s="30">
        <v>0</v>
      </c>
    </row>
    <row r="2158" spans="1:9">
      <c r="A2158" s="26">
        <v>201806</v>
      </c>
      <c r="C2158">
        <v>13054281568</v>
      </c>
      <c r="I2158" s="30">
        <v>0</v>
      </c>
    </row>
    <row r="2159" spans="1:9">
      <c r="A2159" s="26">
        <v>201806</v>
      </c>
      <c r="C2159">
        <v>13199530121</v>
      </c>
      <c r="I2159" s="30">
        <v>0</v>
      </c>
    </row>
    <row r="2160" spans="1:9">
      <c r="A2160" s="26">
        <v>201806</v>
      </c>
      <c r="C2160">
        <v>13274509774</v>
      </c>
      <c r="I2160" s="30">
        <v>0</v>
      </c>
    </row>
    <row r="2161" spans="1:9">
      <c r="A2161" s="26">
        <v>201806</v>
      </c>
      <c r="C2161">
        <v>13159878569</v>
      </c>
      <c r="I2161" s="30">
        <v>0</v>
      </c>
    </row>
    <row r="2162" spans="1:9">
      <c r="A2162" s="26">
        <v>201806</v>
      </c>
      <c r="C2162">
        <v>13206696812</v>
      </c>
      <c r="I2162" s="30">
        <v>0</v>
      </c>
    </row>
    <row r="2163" spans="1:9">
      <c r="A2163" s="26">
        <v>201806</v>
      </c>
      <c r="C2163">
        <v>13054271356</v>
      </c>
      <c r="I2163" s="30">
        <v>0</v>
      </c>
    </row>
    <row r="2164" spans="1:9">
      <c r="A2164" s="26">
        <v>201806</v>
      </c>
      <c r="C2164">
        <v>15546108519</v>
      </c>
      <c r="I2164" s="30">
        <v>0</v>
      </c>
    </row>
    <row r="2165" spans="1:9">
      <c r="A2165" s="26">
        <v>201806</v>
      </c>
      <c r="C2165">
        <v>15545540032</v>
      </c>
      <c r="I2165" s="30">
        <v>0</v>
      </c>
    </row>
    <row r="2166" spans="1:9">
      <c r="A2166" s="26">
        <v>201806</v>
      </c>
      <c r="C2166">
        <v>15545540032</v>
      </c>
      <c r="I2166" s="30">
        <v>0</v>
      </c>
    </row>
    <row r="2167" spans="1:9">
      <c r="A2167" s="26">
        <v>201806</v>
      </c>
      <c r="C2167">
        <v>13045100544</v>
      </c>
      <c r="I2167" s="30">
        <v>0</v>
      </c>
    </row>
    <row r="2168" spans="1:9">
      <c r="A2168" s="26">
        <v>201806</v>
      </c>
      <c r="C2168">
        <v>13045100544</v>
      </c>
      <c r="I2168" s="30">
        <v>0</v>
      </c>
    </row>
    <row r="2169" spans="1:9">
      <c r="A2169" s="26">
        <v>201806</v>
      </c>
      <c r="C2169">
        <v>13019723169</v>
      </c>
      <c r="I2169" s="30">
        <v>0</v>
      </c>
    </row>
    <row r="2170" spans="1:9">
      <c r="A2170" s="26">
        <v>201806</v>
      </c>
      <c r="C2170">
        <v>15561582291</v>
      </c>
      <c r="I2170" s="30">
        <v>0</v>
      </c>
    </row>
    <row r="2171" spans="1:9">
      <c r="A2171" s="26">
        <v>201806</v>
      </c>
      <c r="C2171">
        <v>13009803147</v>
      </c>
      <c r="I2171" s="30">
        <v>0</v>
      </c>
    </row>
    <row r="2172" spans="1:9">
      <c r="A2172" s="26">
        <v>201806</v>
      </c>
      <c r="C2172">
        <v>13206696812</v>
      </c>
      <c r="I2172" s="30">
        <v>0</v>
      </c>
    </row>
    <row r="2173" spans="1:9">
      <c r="A2173" s="26">
        <v>201806</v>
      </c>
      <c r="C2173">
        <v>13199520937</v>
      </c>
      <c r="I2173" s="30">
        <v>0</v>
      </c>
    </row>
    <row r="2174" spans="1:9">
      <c r="A2174" s="26">
        <v>201806</v>
      </c>
      <c r="C2174">
        <v>13089740575</v>
      </c>
      <c r="I2174" s="30">
        <v>0</v>
      </c>
    </row>
    <row r="2175" spans="1:9">
      <c r="A2175" s="26">
        <v>201806</v>
      </c>
      <c r="C2175">
        <v>13100920367</v>
      </c>
      <c r="I2175" s="30">
        <v>0</v>
      </c>
    </row>
    <row r="2176" spans="1:9">
      <c r="A2176" s="26">
        <v>201806</v>
      </c>
      <c r="C2176">
        <v>13069970854</v>
      </c>
      <c r="I2176" s="30">
        <v>0</v>
      </c>
    </row>
    <row r="2177" spans="1:9">
      <c r="A2177" s="26">
        <v>201806</v>
      </c>
      <c r="C2177">
        <v>13089740575</v>
      </c>
      <c r="I2177" s="30">
        <v>0</v>
      </c>
    </row>
    <row r="2178" spans="1:9">
      <c r="A2178" s="26">
        <v>201806</v>
      </c>
      <c r="C2178">
        <v>13069975019</v>
      </c>
      <c r="I2178" s="30">
        <v>0</v>
      </c>
    </row>
    <row r="2179" spans="1:9">
      <c r="A2179" s="26">
        <v>201806</v>
      </c>
      <c r="C2179">
        <v>13100920367</v>
      </c>
      <c r="I2179" s="30">
        <v>0</v>
      </c>
    </row>
    <row r="2180" spans="1:9">
      <c r="A2180" s="26">
        <v>201806</v>
      </c>
      <c r="C2180">
        <v>13069975019</v>
      </c>
      <c r="I2180" s="30">
        <v>0</v>
      </c>
    </row>
    <row r="2181" spans="1:9">
      <c r="A2181" s="26">
        <v>201806</v>
      </c>
      <c r="C2181">
        <v>15545413110</v>
      </c>
      <c r="I2181" s="30">
        <v>0</v>
      </c>
    </row>
    <row r="2182" spans="1:9">
      <c r="A2182" s="26">
        <v>201806</v>
      </c>
      <c r="C2182">
        <v>15545413110</v>
      </c>
      <c r="I2182" s="30">
        <v>0</v>
      </c>
    </row>
    <row r="2183" spans="1:9">
      <c r="A2183" s="26">
        <v>201806</v>
      </c>
      <c r="C2183">
        <v>15545903995</v>
      </c>
      <c r="I2183" s="30">
        <v>0</v>
      </c>
    </row>
    <row r="2184" spans="1:9">
      <c r="A2184" s="26">
        <v>201806</v>
      </c>
      <c r="C2184">
        <v>15545903995</v>
      </c>
      <c r="I2184" s="30">
        <v>0</v>
      </c>
    </row>
    <row r="2185" spans="1:9">
      <c r="A2185" s="26">
        <v>201806</v>
      </c>
      <c r="C2185">
        <v>13154537508</v>
      </c>
      <c r="I2185" s="30">
        <v>0</v>
      </c>
    </row>
    <row r="2186" spans="1:9">
      <c r="A2186" s="26">
        <v>201806</v>
      </c>
      <c r="C2186">
        <v>15604631379</v>
      </c>
      <c r="I2186" s="30">
        <v>0</v>
      </c>
    </row>
    <row r="2187" spans="1:9">
      <c r="A2187" s="26">
        <v>201806</v>
      </c>
      <c r="C2187">
        <v>13115536055</v>
      </c>
      <c r="I2187" s="30">
        <v>0</v>
      </c>
    </row>
    <row r="2188" spans="1:9">
      <c r="A2188" s="26">
        <v>201806</v>
      </c>
      <c r="C2188">
        <v>15603631425</v>
      </c>
      <c r="I2188" s="30">
        <v>0</v>
      </c>
    </row>
    <row r="2189" spans="1:9">
      <c r="A2189" s="26">
        <v>201806</v>
      </c>
      <c r="C2189">
        <v>13039700587</v>
      </c>
      <c r="I2189" s="30">
        <v>0</v>
      </c>
    </row>
    <row r="2190" spans="1:9">
      <c r="A2190" s="26">
        <v>201806</v>
      </c>
      <c r="C2190">
        <v>15604631379</v>
      </c>
      <c r="I2190" s="30">
        <v>0</v>
      </c>
    </row>
    <row r="2191" spans="1:9">
      <c r="A2191" s="26">
        <v>201806</v>
      </c>
      <c r="C2191">
        <v>13115536055</v>
      </c>
      <c r="I2191" s="30">
        <v>0</v>
      </c>
    </row>
    <row r="2192" spans="1:9">
      <c r="A2192" s="26">
        <v>201806</v>
      </c>
      <c r="C2192">
        <v>13039700587</v>
      </c>
      <c r="I2192" s="30">
        <v>0</v>
      </c>
    </row>
    <row r="2193" spans="1:9">
      <c r="A2193" s="26">
        <v>201806</v>
      </c>
      <c r="C2193">
        <v>13224639887</v>
      </c>
      <c r="I2193" s="30">
        <v>0</v>
      </c>
    </row>
    <row r="2194" spans="1:9">
      <c r="A2194" s="26">
        <v>201806</v>
      </c>
      <c r="C2194">
        <v>13154537508</v>
      </c>
      <c r="I2194" s="30">
        <v>0</v>
      </c>
    </row>
    <row r="2195" spans="1:9">
      <c r="A2195" s="26">
        <v>201806</v>
      </c>
      <c r="C2195">
        <v>13224639887</v>
      </c>
      <c r="I2195" s="30">
        <v>0</v>
      </c>
    </row>
    <row r="2196" spans="1:9">
      <c r="A2196" s="26">
        <v>201806</v>
      </c>
      <c r="C2196">
        <v>15604565830</v>
      </c>
      <c r="I2196" s="30">
        <v>0</v>
      </c>
    </row>
    <row r="2197" spans="1:9">
      <c r="A2197" s="26">
        <v>201806</v>
      </c>
      <c r="C2197">
        <v>15604565830</v>
      </c>
      <c r="I2197" s="30">
        <v>0</v>
      </c>
    </row>
    <row r="2198" spans="1:9">
      <c r="A2198" s="26">
        <v>201806</v>
      </c>
      <c r="C2198">
        <v>13214668068</v>
      </c>
      <c r="I2198" s="30">
        <v>0</v>
      </c>
    </row>
    <row r="2199" spans="1:9">
      <c r="A2199" s="26">
        <v>201806</v>
      </c>
      <c r="C2199">
        <v>13029933036</v>
      </c>
      <c r="I2199" s="30">
        <v>0</v>
      </c>
    </row>
    <row r="2200" spans="1:9">
      <c r="A2200" s="26">
        <v>201806</v>
      </c>
      <c r="C2200">
        <v>13214668068</v>
      </c>
      <c r="I2200" s="30">
        <v>0</v>
      </c>
    </row>
    <row r="2201" spans="1:9">
      <c r="A2201" s="26">
        <v>201806</v>
      </c>
      <c r="C2201">
        <v>18645618580</v>
      </c>
      <c r="I2201" s="30">
        <v>0</v>
      </c>
    </row>
    <row r="2202" spans="1:9">
      <c r="A2202" s="26">
        <v>201806</v>
      </c>
      <c r="C2202">
        <v>18645618580</v>
      </c>
      <c r="I2202" s="30">
        <v>0</v>
      </c>
    </row>
    <row r="2203" spans="1:9">
      <c r="A2203" s="26">
        <v>201806</v>
      </c>
      <c r="C2203">
        <v>13029933036</v>
      </c>
      <c r="I2203" s="30">
        <v>0</v>
      </c>
    </row>
    <row r="2204" spans="1:9">
      <c r="A2204" s="26">
        <v>201806</v>
      </c>
      <c r="C2204">
        <v>13029937088</v>
      </c>
      <c r="I2204" s="30">
        <v>0</v>
      </c>
    </row>
    <row r="2205" spans="1:9">
      <c r="A2205" s="26">
        <v>201806</v>
      </c>
      <c r="C2205">
        <v>13124560757</v>
      </c>
      <c r="I2205" s="30">
        <v>0</v>
      </c>
    </row>
    <row r="2206" spans="1:9">
      <c r="A2206" s="26">
        <v>201806</v>
      </c>
      <c r="C2206">
        <v>13124560757</v>
      </c>
      <c r="I2206" s="30">
        <v>0</v>
      </c>
    </row>
    <row r="2207" spans="1:9">
      <c r="A2207" s="26">
        <v>201806</v>
      </c>
      <c r="C2207">
        <v>13029937088</v>
      </c>
      <c r="I2207" s="30">
        <v>0</v>
      </c>
    </row>
    <row r="2208" spans="1:9">
      <c r="A2208" s="26">
        <v>201806</v>
      </c>
      <c r="C2208">
        <v>13224675158</v>
      </c>
      <c r="I2208" s="30">
        <v>0</v>
      </c>
    </row>
    <row r="2209" spans="1:9">
      <c r="A2209" s="26">
        <v>201806</v>
      </c>
      <c r="C2209">
        <v>13224675158</v>
      </c>
      <c r="I2209" s="30">
        <v>0</v>
      </c>
    </row>
    <row r="2210" spans="1:9">
      <c r="A2210" s="26">
        <v>201806</v>
      </c>
      <c r="C2210">
        <v>15645570168</v>
      </c>
      <c r="I2210" s="30">
        <v>0</v>
      </c>
    </row>
    <row r="2211" spans="1:9">
      <c r="A2211" s="26">
        <v>201806</v>
      </c>
      <c r="C2211">
        <v>15645570168</v>
      </c>
      <c r="I2211" s="30">
        <v>0</v>
      </c>
    </row>
    <row r="2212" spans="1:9">
      <c r="A2212" s="26">
        <v>201806</v>
      </c>
      <c r="C2212">
        <v>13134583975</v>
      </c>
      <c r="I2212" s="30">
        <v>0</v>
      </c>
    </row>
    <row r="2213" spans="1:9">
      <c r="A2213" s="26">
        <v>201806</v>
      </c>
      <c r="C2213">
        <v>13089625051</v>
      </c>
      <c r="I2213" s="30">
        <v>0</v>
      </c>
    </row>
    <row r="2214" spans="1:9">
      <c r="A2214" s="26">
        <v>201806</v>
      </c>
      <c r="C2214">
        <v>13089625051</v>
      </c>
      <c r="I2214" s="30">
        <v>0</v>
      </c>
    </row>
    <row r="2215" spans="1:9">
      <c r="A2215" s="26">
        <v>201806</v>
      </c>
      <c r="C2215">
        <v>13134583975</v>
      </c>
      <c r="I2215" s="30">
        <v>0</v>
      </c>
    </row>
    <row r="2216" spans="1:9">
      <c r="A2216" s="26">
        <v>201806</v>
      </c>
      <c r="C2216">
        <v>13039953705</v>
      </c>
      <c r="I2216" s="30">
        <v>0</v>
      </c>
    </row>
    <row r="2217" spans="1:9">
      <c r="A2217" s="26">
        <v>201806</v>
      </c>
      <c r="C2217">
        <v>13039953705</v>
      </c>
      <c r="I2217" s="30">
        <v>0</v>
      </c>
    </row>
    <row r="2218" spans="1:9">
      <c r="A2218" s="26">
        <v>201806</v>
      </c>
      <c r="C2218">
        <v>13039826317</v>
      </c>
      <c r="I2218" s="30">
        <v>0</v>
      </c>
    </row>
    <row r="2219" spans="1:9">
      <c r="A2219" s="26">
        <v>201806</v>
      </c>
      <c r="C2219">
        <v>15604593101</v>
      </c>
      <c r="I2219" s="30">
        <v>0</v>
      </c>
    </row>
    <row r="2220" spans="1:9">
      <c r="A2220" s="26">
        <v>201806</v>
      </c>
      <c r="C2220">
        <v>13251660302</v>
      </c>
      <c r="I2220" s="30">
        <v>0</v>
      </c>
    </row>
    <row r="2221" spans="1:9">
      <c r="A2221" s="26">
        <v>201806</v>
      </c>
      <c r="C2221">
        <v>18644020869</v>
      </c>
      <c r="I2221" s="30">
        <v>0</v>
      </c>
    </row>
    <row r="2222" spans="1:9">
      <c r="A2222" s="26">
        <v>201806</v>
      </c>
      <c r="C2222">
        <v>13199407682</v>
      </c>
      <c r="I2222" s="30">
        <v>0</v>
      </c>
    </row>
    <row r="2223" spans="1:9">
      <c r="A2223" s="26">
        <v>201806</v>
      </c>
      <c r="C2223">
        <v>13274657159</v>
      </c>
      <c r="I2223" s="30">
        <v>0</v>
      </c>
    </row>
    <row r="2224" spans="1:9">
      <c r="A2224" s="26">
        <v>201806</v>
      </c>
      <c r="C2224">
        <v>13263585152</v>
      </c>
      <c r="I2224" s="30">
        <v>0</v>
      </c>
    </row>
    <row r="2225" spans="1:9">
      <c r="A2225" s="26">
        <v>201806</v>
      </c>
      <c r="C2225">
        <v>13263585152</v>
      </c>
      <c r="I2225" s="30">
        <v>0</v>
      </c>
    </row>
    <row r="2226" spans="1:9">
      <c r="A2226" s="26">
        <v>201806</v>
      </c>
      <c r="C2226">
        <v>13019085503</v>
      </c>
      <c r="I2226" s="30">
        <v>0</v>
      </c>
    </row>
    <row r="2227" spans="1:9">
      <c r="A2227" s="26">
        <v>201806</v>
      </c>
      <c r="C2227">
        <v>18603679568</v>
      </c>
      <c r="I2227" s="30">
        <v>0</v>
      </c>
    </row>
    <row r="2228" spans="1:9">
      <c r="A2228" s="26">
        <v>201806</v>
      </c>
      <c r="C2228">
        <v>13251660302</v>
      </c>
      <c r="I2228" s="30">
        <v>0</v>
      </c>
    </row>
    <row r="2229" spans="1:9">
      <c r="A2229" s="26">
        <v>201806</v>
      </c>
      <c r="C2229">
        <v>13039826317</v>
      </c>
      <c r="I2229" s="30">
        <v>0</v>
      </c>
    </row>
    <row r="2230" spans="1:9">
      <c r="A2230" s="26">
        <v>201806</v>
      </c>
      <c r="C2230">
        <v>13298771513</v>
      </c>
      <c r="I2230" s="30">
        <v>0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52"/>
  <sheetViews>
    <sheetView workbookViewId="0">
      <pane xSplit="3" ySplit="1" topLeftCell="G2" activePane="bottomRight" state="frozen"/>
      <selection/>
      <selection pane="topRight"/>
      <selection pane="bottomLeft"/>
      <selection pane="bottomRight" activeCell="A216" sqref="$A216:$XFD216"/>
    </sheetView>
  </sheetViews>
  <sheetFormatPr defaultColWidth="9" defaultRowHeight="13.5"/>
  <cols>
    <col min="1" max="1" width="8.5" style="14" customWidth="1"/>
    <col min="2" max="2" width="21.625" style="14" customWidth="1"/>
    <col min="3" max="3" width="8.625" style="14" customWidth="1"/>
    <col min="4" max="4" width="9.875" style="15" customWidth="1"/>
    <col min="5" max="5" width="8.25" style="14" customWidth="1"/>
    <col min="6" max="6" width="11.75" style="14" customWidth="1"/>
    <col min="7" max="7" width="7.875" style="14" customWidth="1"/>
    <col min="8" max="15" width="11.375" style="14" customWidth="1"/>
    <col min="16" max="16" width="12.625" customWidth="1"/>
    <col min="17" max="17" width="9.375"/>
  </cols>
  <sheetData>
    <row r="1" spans="1:16">
      <c r="A1" s="16" t="s">
        <v>0</v>
      </c>
      <c r="B1" s="16" t="s">
        <v>1</v>
      </c>
      <c r="C1" s="16" t="s">
        <v>2</v>
      </c>
      <c r="D1" s="17" t="s">
        <v>3</v>
      </c>
      <c r="E1" s="16" t="s">
        <v>4</v>
      </c>
      <c r="F1" s="16" t="s">
        <v>5</v>
      </c>
      <c r="G1" s="16" t="s">
        <v>6</v>
      </c>
      <c r="H1" s="4" t="s">
        <v>392</v>
      </c>
      <c r="I1" s="4" t="s">
        <v>393</v>
      </c>
      <c r="J1" s="4" t="s">
        <v>394</v>
      </c>
      <c r="K1" s="4" t="s">
        <v>395</v>
      </c>
      <c r="L1" s="4" t="s">
        <v>396</v>
      </c>
      <c r="M1" s="4" t="s">
        <v>397</v>
      </c>
      <c r="N1" s="4" t="s">
        <v>398</v>
      </c>
      <c r="O1" s="4" t="s">
        <v>399</v>
      </c>
      <c r="P1" s="13" t="s">
        <v>400</v>
      </c>
    </row>
    <row r="2" spans="1:16">
      <c r="A2" s="9">
        <v>222412</v>
      </c>
      <c r="B2" s="9" t="s">
        <v>15</v>
      </c>
      <c r="C2" s="9" t="s">
        <v>16</v>
      </c>
      <c r="D2" s="18">
        <v>42166</v>
      </c>
      <c r="E2" s="9" t="s">
        <v>17</v>
      </c>
      <c r="F2" s="9">
        <v>18603679568</v>
      </c>
      <c r="G2" s="9" t="s">
        <v>292</v>
      </c>
      <c r="H2" s="19">
        <f>SUMIFS('1806'!N:N,'1806'!A:A,A2)</f>
        <v>40</v>
      </c>
      <c r="I2" s="19">
        <f>SUMIFS('1901'!N:N,'1901'!A:A,A2)</f>
        <v>40</v>
      </c>
      <c r="J2" s="19">
        <f>SUMIFS('1902'!N:N,'1902'!A:A,A2)</f>
        <v>40</v>
      </c>
      <c r="K2" s="19">
        <f>SUMIFS('1903'!N:N,'1903'!A:A,A2)</f>
        <v>40</v>
      </c>
      <c r="L2" s="19">
        <f>SUMIFS('1904'!N:N,'1904'!A:A,A2)</f>
        <v>40</v>
      </c>
      <c r="M2" s="19">
        <f>SUMIFS('1905'!P:P,'1905'!A:A,A2)</f>
        <v>40</v>
      </c>
      <c r="N2" s="19">
        <f>SUMIFS('1906'!N:N,'1906'!A:A,A2)</f>
        <v>40</v>
      </c>
      <c r="O2" s="19">
        <f>SUMIFS('1907'!N:N,'1907'!A:A,A2)</f>
        <v>40</v>
      </c>
      <c r="P2" s="20">
        <f>SUM(H2:O2)</f>
        <v>320</v>
      </c>
    </row>
    <row r="3" spans="1:16">
      <c r="A3" s="9">
        <v>223048</v>
      </c>
      <c r="B3" s="9" t="s">
        <v>20</v>
      </c>
      <c r="C3" s="9" t="s">
        <v>21</v>
      </c>
      <c r="D3" s="18">
        <v>42186</v>
      </c>
      <c r="E3" s="9" t="s">
        <v>17</v>
      </c>
      <c r="F3" s="9">
        <v>15694538416</v>
      </c>
      <c r="G3" s="9" t="s">
        <v>292</v>
      </c>
      <c r="H3" s="19">
        <f>SUMIFS('1806'!N:N,'1806'!A:A,A3)</f>
        <v>0</v>
      </c>
      <c r="I3" s="19">
        <f>SUMIFS('1901'!N:N,'1901'!A:A,A3)</f>
        <v>0</v>
      </c>
      <c r="J3" s="19">
        <f>SUMIFS('1902'!N:N,'1902'!A:A,A3)</f>
        <v>0</v>
      </c>
      <c r="K3" s="19">
        <f>SUMIFS('1903'!N:N,'1903'!A:A,A3)</f>
        <v>0</v>
      </c>
      <c r="L3" s="19">
        <f>SUMIFS('1904'!N:N,'1904'!A:A,A3)</f>
        <v>0</v>
      </c>
      <c r="M3" s="19">
        <f>SUMIFS('1905'!P:P,'1905'!A:A,A3)</f>
        <v>0</v>
      </c>
      <c r="N3" s="19">
        <f>SUMIFS('1906'!N:N,'1906'!A:A,A3)</f>
        <v>0</v>
      </c>
      <c r="O3" s="19">
        <f>SUMIFS('1907'!N:N,'1907'!A:A,A3)</f>
        <v>0</v>
      </c>
      <c r="P3" s="20">
        <f t="shared" ref="P3:P34" si="0">SUM(H3:O3)</f>
        <v>0</v>
      </c>
    </row>
    <row r="4" spans="1:16">
      <c r="A4" s="9">
        <v>224085</v>
      </c>
      <c r="B4" s="9" t="s">
        <v>23</v>
      </c>
      <c r="C4" s="9" t="s">
        <v>24</v>
      </c>
      <c r="D4" s="18">
        <v>42221</v>
      </c>
      <c r="E4" s="9" t="s">
        <v>17</v>
      </c>
      <c r="F4" s="9">
        <v>13101605147</v>
      </c>
      <c r="G4" s="9" t="s">
        <v>292</v>
      </c>
      <c r="H4" s="19">
        <f>SUMIFS('1806'!N:N,'1806'!A:A,A4)</f>
        <v>0</v>
      </c>
      <c r="I4" s="19">
        <f>SUMIFS('1901'!N:N,'1901'!A:A,A4)</f>
        <v>0</v>
      </c>
      <c r="J4" s="19">
        <f>SUMIFS('1902'!N:N,'1902'!A:A,A4)</f>
        <v>0</v>
      </c>
      <c r="K4" s="19">
        <f>SUMIFS('1903'!N:N,'1903'!A:A,A4)</f>
        <v>0</v>
      </c>
      <c r="L4" s="19">
        <f>SUMIFS('1904'!N:N,'1904'!A:A,A4)</f>
        <v>0</v>
      </c>
      <c r="M4" s="19">
        <f>SUMIFS('1905'!P:P,'1905'!A:A,A4)</f>
        <v>0</v>
      </c>
      <c r="N4" s="19">
        <f>SUMIFS('1906'!N:N,'1906'!A:A,A4)</f>
        <v>0</v>
      </c>
      <c r="O4" s="19">
        <f>SUMIFS('1907'!N:N,'1907'!A:A,A4)</f>
        <v>0</v>
      </c>
      <c r="P4" s="20">
        <f t="shared" si="0"/>
        <v>0</v>
      </c>
    </row>
    <row r="5" spans="1:16">
      <c r="A5" s="9">
        <v>224098</v>
      </c>
      <c r="B5" s="9" t="s">
        <v>26</v>
      </c>
      <c r="C5" s="9" t="s">
        <v>16</v>
      </c>
      <c r="D5" s="18">
        <v>42222</v>
      </c>
      <c r="E5" s="9" t="s">
        <v>17</v>
      </c>
      <c r="F5" s="9">
        <v>13029828095</v>
      </c>
      <c r="G5" s="9" t="s">
        <v>292</v>
      </c>
      <c r="H5" s="19">
        <f>SUMIFS('1806'!N:N,'1806'!A:A,A5)</f>
        <v>0</v>
      </c>
      <c r="I5" s="19">
        <f>SUMIFS('1901'!N:N,'1901'!A:A,A5)</f>
        <v>0</v>
      </c>
      <c r="J5" s="19">
        <f>SUMIFS('1902'!N:N,'1902'!A:A,A5)</f>
        <v>0</v>
      </c>
      <c r="K5" s="19">
        <f>SUMIFS('1903'!N:N,'1903'!A:A,A5)</f>
        <v>0</v>
      </c>
      <c r="L5" s="19">
        <f>SUMIFS('1904'!N:N,'1904'!A:A,A5)</f>
        <v>0</v>
      </c>
      <c r="M5" s="19">
        <f>SUMIFS('1905'!P:P,'1905'!A:A,A5)</f>
        <v>0</v>
      </c>
      <c r="N5" s="19">
        <f>SUMIFS('1906'!N:N,'1906'!A:A,A5)</f>
        <v>0</v>
      </c>
      <c r="O5" s="19">
        <f>SUMIFS('1907'!N:N,'1907'!A:A,A5)</f>
        <v>0</v>
      </c>
      <c r="P5" s="20">
        <f t="shared" si="0"/>
        <v>0</v>
      </c>
    </row>
    <row r="6" spans="1:16">
      <c r="A6" s="9">
        <v>224191</v>
      </c>
      <c r="B6" s="9" t="s">
        <v>28</v>
      </c>
      <c r="C6" s="9" t="s">
        <v>29</v>
      </c>
      <c r="D6" s="18">
        <v>42227</v>
      </c>
      <c r="E6" s="9" t="s">
        <v>17</v>
      </c>
      <c r="F6" s="9">
        <v>13089755402</v>
      </c>
      <c r="G6" s="9" t="s">
        <v>292</v>
      </c>
      <c r="H6" s="19">
        <f>SUMIFS('1806'!N:N,'1806'!A:A,A6)</f>
        <v>0</v>
      </c>
      <c r="I6" s="19">
        <f>SUMIFS('1901'!N:N,'1901'!A:A,A6)</f>
        <v>0</v>
      </c>
      <c r="J6" s="19">
        <f>SUMIFS('1902'!N:N,'1902'!A:A,A6)</f>
        <v>0</v>
      </c>
      <c r="K6" s="19">
        <f>SUMIFS('1903'!N:N,'1903'!A:A,A6)</f>
        <v>0</v>
      </c>
      <c r="L6" s="19">
        <f>SUMIFS('1904'!N:N,'1904'!A:A,A6)</f>
        <v>0</v>
      </c>
      <c r="M6" s="19">
        <f>SUMIFS('1905'!P:P,'1905'!A:A,A6)</f>
        <v>0</v>
      </c>
      <c r="N6" s="19">
        <f>SUMIFS('1906'!N:N,'1906'!A:A,A6)</f>
        <v>0</v>
      </c>
      <c r="O6" s="19">
        <f>SUMIFS('1907'!N:N,'1907'!A:A,A6)</f>
        <v>0</v>
      </c>
      <c r="P6" s="20">
        <f t="shared" si="0"/>
        <v>0</v>
      </c>
    </row>
    <row r="7" spans="1:16">
      <c r="A7" s="9">
        <v>224497</v>
      </c>
      <c r="B7" s="9" t="s">
        <v>31</v>
      </c>
      <c r="C7" s="9" t="s">
        <v>21</v>
      </c>
      <c r="D7" s="18">
        <v>42236</v>
      </c>
      <c r="E7" s="9" t="s">
        <v>17</v>
      </c>
      <c r="F7" s="9">
        <v>13039700587</v>
      </c>
      <c r="G7" s="9" t="s">
        <v>292</v>
      </c>
      <c r="H7" s="19">
        <f>SUMIFS('1806'!N:N,'1806'!A:A,A7)</f>
        <v>5</v>
      </c>
      <c r="I7" s="19">
        <f>SUMIFS('1901'!N:N,'1901'!A:A,A7)</f>
        <v>5</v>
      </c>
      <c r="J7" s="19">
        <f>SUMIFS('1902'!N:N,'1902'!A:A,A7)</f>
        <v>25.51</v>
      </c>
      <c r="K7" s="19">
        <f>SUMIFS('1903'!N:N,'1903'!A:A,A7)</f>
        <v>38.26</v>
      </c>
      <c r="L7" s="19">
        <f>SUMIFS('1904'!N:N,'1904'!A:A,A7)</f>
        <v>5</v>
      </c>
      <c r="M7" s="19">
        <f>SUMIFS('1905'!P:P,'1905'!A:A,A7)</f>
        <v>16.53</v>
      </c>
      <c r="N7" s="19">
        <f>SUMIFS('1906'!N:N,'1906'!A:A,A7)</f>
        <v>13.21</v>
      </c>
      <c r="O7" s="19">
        <f>SUMIFS('1907'!N:N,'1907'!A:A,A7)</f>
        <v>15.64</v>
      </c>
      <c r="P7" s="20">
        <f t="shared" si="0"/>
        <v>124.15</v>
      </c>
    </row>
    <row r="8" spans="1:16">
      <c r="A8" s="9">
        <v>224782</v>
      </c>
      <c r="B8" s="9" t="s">
        <v>33</v>
      </c>
      <c r="C8" s="9" t="s">
        <v>34</v>
      </c>
      <c r="D8" s="18">
        <v>42248</v>
      </c>
      <c r="E8" s="9" t="s">
        <v>17</v>
      </c>
      <c r="F8" s="9">
        <v>18645845558</v>
      </c>
      <c r="G8" s="9" t="s">
        <v>287</v>
      </c>
      <c r="H8" s="19">
        <f>SUMIFS('1806'!N:N,'1806'!A:A,A8)</f>
        <v>0</v>
      </c>
      <c r="I8" s="19">
        <f>SUMIFS('1901'!N:N,'1901'!A:A,A8)</f>
        <v>0</v>
      </c>
      <c r="J8" s="19">
        <f>SUMIFS('1902'!N:N,'1902'!A:A,A8)</f>
        <v>0</v>
      </c>
      <c r="K8" s="19">
        <f>SUMIFS('1903'!N:N,'1903'!A:A,A8)</f>
        <v>0</v>
      </c>
      <c r="L8" s="19">
        <f>SUMIFS('1904'!N:N,'1904'!A:A,A8)</f>
        <v>0</v>
      </c>
      <c r="M8" s="19">
        <f>SUMIFS('1905'!P:P,'1905'!A:A,A8)</f>
        <v>0</v>
      </c>
      <c r="N8" s="19">
        <f>SUMIFS('1906'!N:N,'1906'!A:A,A8)</f>
        <v>0</v>
      </c>
      <c r="O8" s="19">
        <f>SUMIFS('1907'!N:N,'1907'!A:A,A8)</f>
        <v>0</v>
      </c>
      <c r="P8" s="20">
        <f t="shared" si="0"/>
        <v>0</v>
      </c>
    </row>
    <row r="9" spans="1:16">
      <c r="A9" s="9">
        <v>225078</v>
      </c>
      <c r="B9" s="9" t="s">
        <v>36</v>
      </c>
      <c r="C9" s="9" t="s">
        <v>34</v>
      </c>
      <c r="D9" s="18">
        <v>42257</v>
      </c>
      <c r="E9" s="9" t="s">
        <v>17</v>
      </c>
      <c r="F9" s="9">
        <v>13194585998</v>
      </c>
      <c r="G9" s="9" t="s">
        <v>292</v>
      </c>
      <c r="H9" s="19">
        <f>SUMIFS('1806'!N:N,'1806'!A:A,A9)</f>
        <v>0</v>
      </c>
      <c r="I9" s="19">
        <f>SUMIFS('1901'!N:N,'1901'!A:A,A9)</f>
        <v>0</v>
      </c>
      <c r="J9" s="19">
        <f>SUMIFS('1902'!N:N,'1902'!A:A,A9)</f>
        <v>0</v>
      </c>
      <c r="K9" s="19">
        <f>SUMIFS('1903'!N:N,'1903'!A:A,A9)</f>
        <v>0</v>
      </c>
      <c r="L9" s="19">
        <f>SUMIFS('1904'!N:N,'1904'!A:A,A9)</f>
        <v>0</v>
      </c>
      <c r="M9" s="19">
        <f>SUMIFS('1905'!P:P,'1905'!A:A,A9)</f>
        <v>0</v>
      </c>
      <c r="N9" s="19">
        <f>SUMIFS('1906'!N:N,'1906'!A:A,A9)</f>
        <v>0</v>
      </c>
      <c r="O9" s="19">
        <f>SUMIFS('1907'!N:N,'1907'!A:A,A9)</f>
        <v>0</v>
      </c>
      <c r="P9" s="20">
        <f t="shared" si="0"/>
        <v>0</v>
      </c>
    </row>
    <row r="10" spans="1:16">
      <c r="A10" s="9">
        <v>225177</v>
      </c>
      <c r="B10" s="9" t="s">
        <v>38</v>
      </c>
      <c r="C10" s="9" t="s">
        <v>39</v>
      </c>
      <c r="D10" s="18">
        <v>42261</v>
      </c>
      <c r="E10" s="9" t="s">
        <v>17</v>
      </c>
      <c r="F10" s="9">
        <v>13144665014</v>
      </c>
      <c r="G10" s="9" t="s">
        <v>292</v>
      </c>
      <c r="H10" s="19">
        <f>SUMIFS('1806'!N:N,'1806'!A:A,A10)</f>
        <v>0</v>
      </c>
      <c r="I10" s="19">
        <f>SUMIFS('1901'!N:N,'1901'!A:A,A10)</f>
        <v>0</v>
      </c>
      <c r="J10" s="19">
        <f>SUMIFS('1902'!N:N,'1902'!A:A,A10)</f>
        <v>0</v>
      </c>
      <c r="K10" s="19">
        <f>SUMIFS('1903'!N:N,'1903'!A:A,A10)</f>
        <v>0</v>
      </c>
      <c r="L10" s="19">
        <f>SUMIFS('1904'!N:N,'1904'!A:A,A10)</f>
        <v>0</v>
      </c>
      <c r="M10" s="19">
        <f>SUMIFS('1905'!P:P,'1905'!A:A,A10)</f>
        <v>0</v>
      </c>
      <c r="N10" s="19">
        <f>SUMIFS('1906'!N:N,'1906'!A:A,A10)</f>
        <v>0</v>
      </c>
      <c r="O10" s="19">
        <f>SUMIFS('1907'!N:N,'1907'!A:A,A10)</f>
        <v>0</v>
      </c>
      <c r="P10" s="20">
        <f t="shared" si="0"/>
        <v>0</v>
      </c>
    </row>
    <row r="11" spans="1:16">
      <c r="A11" s="9">
        <v>225304</v>
      </c>
      <c r="B11" s="9" t="s">
        <v>41</v>
      </c>
      <c r="C11" s="9" t="s">
        <v>21</v>
      </c>
      <c r="D11" s="18">
        <v>42264</v>
      </c>
      <c r="E11" s="9" t="s">
        <v>17</v>
      </c>
      <c r="F11" s="9">
        <v>15636360052</v>
      </c>
      <c r="G11" s="9" t="s">
        <v>292</v>
      </c>
      <c r="H11" s="19">
        <f>SUMIFS('1806'!N:N,'1806'!A:A,A11)</f>
        <v>0</v>
      </c>
      <c r="I11" s="19">
        <f>SUMIFS('1901'!N:N,'1901'!A:A,A11)</f>
        <v>0</v>
      </c>
      <c r="J11" s="19">
        <f>SUMIFS('1902'!N:N,'1902'!A:A,A11)</f>
        <v>0</v>
      </c>
      <c r="K11" s="19">
        <f>SUMIFS('1903'!N:N,'1903'!A:A,A11)</f>
        <v>0</v>
      </c>
      <c r="L11" s="19">
        <f>SUMIFS('1904'!N:N,'1904'!A:A,A11)</f>
        <v>0</v>
      </c>
      <c r="M11" s="19">
        <f>SUMIFS('1905'!P:P,'1905'!A:A,A11)</f>
        <v>0</v>
      </c>
      <c r="N11" s="19">
        <f>SUMIFS('1906'!N:N,'1906'!A:A,A11)</f>
        <v>0</v>
      </c>
      <c r="O11" s="19">
        <f>SUMIFS('1907'!N:N,'1907'!A:A,A11)</f>
        <v>0</v>
      </c>
      <c r="P11" s="20">
        <f t="shared" si="0"/>
        <v>0</v>
      </c>
    </row>
    <row r="12" spans="1:16">
      <c r="A12" s="9">
        <v>225587</v>
      </c>
      <c r="B12" s="9" t="s">
        <v>43</v>
      </c>
      <c r="C12" s="9" t="s">
        <v>29</v>
      </c>
      <c r="D12" s="18">
        <v>42272</v>
      </c>
      <c r="E12" s="9" t="s">
        <v>17</v>
      </c>
      <c r="F12" s="9">
        <v>15636260172</v>
      </c>
      <c r="G12" s="9" t="s">
        <v>292</v>
      </c>
      <c r="H12" s="19">
        <f>SUMIFS('1806'!N:N,'1806'!A:A,A12)</f>
        <v>0</v>
      </c>
      <c r="I12" s="19">
        <f>SUMIFS('1901'!N:N,'1901'!A:A,A12)</f>
        <v>0</v>
      </c>
      <c r="J12" s="19">
        <f>SUMIFS('1902'!N:N,'1902'!A:A,A12)</f>
        <v>0</v>
      </c>
      <c r="K12" s="19">
        <f>SUMIFS('1903'!N:N,'1903'!A:A,A12)</f>
        <v>0</v>
      </c>
      <c r="L12" s="19">
        <f>SUMIFS('1904'!N:N,'1904'!A:A,A12)</f>
        <v>0</v>
      </c>
      <c r="M12" s="19">
        <f>SUMIFS('1905'!P:P,'1905'!A:A,A12)</f>
        <v>0</v>
      </c>
      <c r="N12" s="19">
        <f>SUMIFS('1906'!N:N,'1906'!A:A,A12)</f>
        <v>0</v>
      </c>
      <c r="O12" s="19">
        <f>SUMIFS('1907'!N:N,'1907'!A:A,A12)</f>
        <v>0</v>
      </c>
      <c r="P12" s="20">
        <f t="shared" si="0"/>
        <v>0</v>
      </c>
    </row>
    <row r="13" spans="1:16">
      <c r="A13" s="9">
        <v>225600</v>
      </c>
      <c r="B13" s="9" t="s">
        <v>45</v>
      </c>
      <c r="C13" s="9" t="s">
        <v>21</v>
      </c>
      <c r="D13" s="18">
        <v>42272</v>
      </c>
      <c r="E13" s="9" t="s">
        <v>17</v>
      </c>
      <c r="F13" s="9">
        <v>13204536925</v>
      </c>
      <c r="G13" s="9" t="s">
        <v>292</v>
      </c>
      <c r="H13" s="19">
        <f>SUMIFS('1806'!N:N,'1806'!A:A,A13)</f>
        <v>0</v>
      </c>
      <c r="I13" s="19">
        <f>SUMIFS('1901'!N:N,'1901'!A:A,A13)</f>
        <v>0</v>
      </c>
      <c r="J13" s="19">
        <f>SUMIFS('1902'!N:N,'1902'!A:A,A13)</f>
        <v>0</v>
      </c>
      <c r="K13" s="19">
        <f>SUMIFS('1903'!N:N,'1903'!A:A,A13)</f>
        <v>0</v>
      </c>
      <c r="L13" s="19">
        <f>SUMIFS('1904'!N:N,'1904'!A:A,A13)</f>
        <v>0</v>
      </c>
      <c r="M13" s="19">
        <f>SUMIFS('1905'!P:P,'1905'!A:A,A13)</f>
        <v>0</v>
      </c>
      <c r="N13" s="19">
        <f>SUMIFS('1906'!N:N,'1906'!A:A,A13)</f>
        <v>0</v>
      </c>
      <c r="O13" s="19">
        <f>SUMIFS('1907'!N:N,'1907'!A:A,A13)</f>
        <v>0</v>
      </c>
      <c r="P13" s="20">
        <f t="shared" si="0"/>
        <v>0</v>
      </c>
    </row>
    <row r="14" spans="1:16">
      <c r="A14" s="9">
        <v>225632</v>
      </c>
      <c r="B14" s="9" t="s">
        <v>47</v>
      </c>
      <c r="C14" s="9" t="s">
        <v>21</v>
      </c>
      <c r="D14" s="18">
        <v>42274</v>
      </c>
      <c r="E14" s="9" t="s">
        <v>17</v>
      </c>
      <c r="F14" s="9">
        <v>13224639887</v>
      </c>
      <c r="G14" s="9" t="s">
        <v>292</v>
      </c>
      <c r="H14" s="19">
        <f>SUMIFS('1806'!N:N,'1806'!A:A,A14)</f>
        <v>10</v>
      </c>
      <c r="I14" s="19">
        <f>SUMIFS('1901'!N:N,'1901'!A:A,A14)</f>
        <v>10</v>
      </c>
      <c r="J14" s="19">
        <f>SUMIFS('1902'!N:N,'1902'!A:A,A14)</f>
        <v>2.5</v>
      </c>
      <c r="K14" s="19">
        <f>SUMIFS('1903'!N:N,'1903'!A:A,A14)</f>
        <v>2.5</v>
      </c>
      <c r="L14" s="19">
        <f>SUMIFS('1904'!N:N,'1904'!A:A,A14)</f>
        <v>2.5</v>
      </c>
      <c r="M14" s="19">
        <f>SUMIFS('1905'!P:P,'1905'!A:A,A14)</f>
        <v>2.5</v>
      </c>
      <c r="N14" s="19">
        <f>SUMIFS('1906'!N:N,'1906'!A:A,A14)</f>
        <v>2.5</v>
      </c>
      <c r="O14" s="19">
        <f>SUMIFS('1907'!N:N,'1907'!A:A,A14)</f>
        <v>2.5</v>
      </c>
      <c r="P14" s="20">
        <f t="shared" si="0"/>
        <v>35</v>
      </c>
    </row>
    <row r="15" spans="1:16">
      <c r="A15" s="9">
        <v>225806</v>
      </c>
      <c r="B15" s="9" t="s">
        <v>49</v>
      </c>
      <c r="C15" s="9" t="s">
        <v>24</v>
      </c>
      <c r="D15" s="18">
        <v>42286</v>
      </c>
      <c r="E15" s="9" t="s">
        <v>17</v>
      </c>
      <c r="F15" s="9">
        <v>15636027256</v>
      </c>
      <c r="G15" s="9" t="s">
        <v>292</v>
      </c>
      <c r="H15" s="19">
        <f>SUMIFS('1806'!N:N,'1806'!A:A,A15)</f>
        <v>0</v>
      </c>
      <c r="I15" s="19">
        <f>SUMIFS('1901'!N:N,'1901'!A:A,A15)</f>
        <v>0</v>
      </c>
      <c r="J15" s="19">
        <f>SUMIFS('1902'!N:N,'1902'!A:A,A15)</f>
        <v>0</v>
      </c>
      <c r="K15" s="19">
        <f>SUMIFS('1903'!N:N,'1903'!A:A,A15)</f>
        <v>0</v>
      </c>
      <c r="L15" s="19">
        <f>SUMIFS('1904'!N:N,'1904'!A:A,A15)</f>
        <v>0</v>
      </c>
      <c r="M15" s="19">
        <f>SUMIFS('1905'!P:P,'1905'!A:A,A15)</f>
        <v>0</v>
      </c>
      <c r="N15" s="19">
        <f>SUMIFS('1906'!N:N,'1906'!A:A,A15)</f>
        <v>0</v>
      </c>
      <c r="O15" s="19">
        <f>SUMIFS('1907'!N:N,'1907'!A:A,A15)</f>
        <v>0</v>
      </c>
      <c r="P15" s="20">
        <f t="shared" si="0"/>
        <v>0</v>
      </c>
    </row>
    <row r="16" spans="1:16">
      <c r="A16" s="9">
        <v>225911</v>
      </c>
      <c r="B16" s="9" t="s">
        <v>51</v>
      </c>
      <c r="C16" s="9" t="s">
        <v>16</v>
      </c>
      <c r="D16" s="18">
        <v>42290</v>
      </c>
      <c r="E16" s="9" t="s">
        <v>17</v>
      </c>
      <c r="F16" s="9">
        <v>18644020869</v>
      </c>
      <c r="G16" s="9" t="s">
        <v>292</v>
      </c>
      <c r="H16" s="19">
        <f>SUMIFS('1806'!N:N,'1806'!A:A,A16)</f>
        <v>60</v>
      </c>
      <c r="I16" s="19">
        <f>SUMIFS('1901'!N:N,'1901'!A:A,A16)</f>
        <v>60</v>
      </c>
      <c r="J16" s="19">
        <f>SUMIFS('1902'!N:N,'1902'!A:A,A16)</f>
        <v>60</v>
      </c>
      <c r="K16" s="19">
        <f>SUMIFS('1903'!N:N,'1903'!A:A,A16)</f>
        <v>60</v>
      </c>
      <c r="L16" s="19">
        <f>SUMIFS('1904'!N:N,'1904'!A:A,A16)</f>
        <v>60</v>
      </c>
      <c r="M16" s="19">
        <f>SUMIFS('1905'!P:P,'1905'!A:A,A16)</f>
        <v>60</v>
      </c>
      <c r="N16" s="19">
        <f>SUMIFS('1906'!N:N,'1906'!A:A,A16)</f>
        <v>60</v>
      </c>
      <c r="O16" s="19">
        <f>SUMIFS('1907'!N:N,'1907'!A:A,A16)</f>
        <v>60</v>
      </c>
      <c r="P16" s="20">
        <f t="shared" si="0"/>
        <v>480</v>
      </c>
    </row>
    <row r="17" spans="1:16">
      <c r="A17" s="9">
        <v>226195</v>
      </c>
      <c r="B17" s="9" t="s">
        <v>53</v>
      </c>
      <c r="C17" s="9" t="s">
        <v>24</v>
      </c>
      <c r="D17" s="18">
        <v>42298</v>
      </c>
      <c r="E17" s="9" t="s">
        <v>17</v>
      </c>
      <c r="F17" s="9">
        <v>15561867694</v>
      </c>
      <c r="G17" s="9" t="s">
        <v>287</v>
      </c>
      <c r="H17" s="19">
        <f>SUMIFS('1806'!N:N,'1806'!A:A,A17)</f>
        <v>0</v>
      </c>
      <c r="I17" s="19">
        <f>SUMIFS('1901'!N:N,'1901'!A:A,A17)</f>
        <v>0</v>
      </c>
      <c r="J17" s="19">
        <f>SUMIFS('1902'!N:N,'1902'!A:A,A17)</f>
        <v>0</v>
      </c>
      <c r="K17" s="19">
        <f>SUMIFS('1903'!N:N,'1903'!A:A,A17)</f>
        <v>0</v>
      </c>
      <c r="L17" s="19">
        <f>SUMIFS('1904'!N:N,'1904'!A:A,A17)</f>
        <v>0</v>
      </c>
      <c r="M17" s="19">
        <f>SUMIFS('1905'!P:P,'1905'!A:A,A17)</f>
        <v>0</v>
      </c>
      <c r="N17" s="19">
        <f>SUMIFS('1906'!N:N,'1906'!A:A,A17)</f>
        <v>0</v>
      </c>
      <c r="O17" s="19">
        <f>SUMIFS('1907'!N:N,'1907'!A:A,A17)</f>
        <v>0</v>
      </c>
      <c r="P17" s="20">
        <f t="shared" si="0"/>
        <v>0</v>
      </c>
    </row>
    <row r="18" spans="1:16">
      <c r="A18" s="9">
        <v>226359</v>
      </c>
      <c r="B18" s="9" t="s">
        <v>55</v>
      </c>
      <c r="C18" s="9" t="s">
        <v>16</v>
      </c>
      <c r="D18" s="18">
        <v>42304</v>
      </c>
      <c r="E18" s="9" t="s">
        <v>17</v>
      </c>
      <c r="F18" s="9">
        <v>13039826317</v>
      </c>
      <c r="G18" s="9" t="s">
        <v>292</v>
      </c>
      <c r="H18" s="19">
        <f>SUMIFS('1806'!N:N,'1806'!A:A,A18)</f>
        <v>123.68</v>
      </c>
      <c r="I18" s="19">
        <f>SUMIFS('1901'!N:N,'1901'!A:A,A18)</f>
        <v>713.12</v>
      </c>
      <c r="J18" s="19">
        <f>SUMIFS('1902'!N:N,'1902'!A:A,A18)</f>
        <v>93.77</v>
      </c>
      <c r="K18" s="19">
        <f>SUMIFS('1903'!N:N,'1903'!A:A,A18)</f>
        <v>113.56</v>
      </c>
      <c r="L18" s="19">
        <f>SUMIFS('1904'!N:N,'1904'!A:A,A18)</f>
        <v>276.18</v>
      </c>
      <c r="M18" s="19">
        <f>SUMIFS('1905'!P:P,'1905'!A:A,A18)</f>
        <v>180.45</v>
      </c>
      <c r="N18" s="19">
        <f>SUMIFS('1906'!N:N,'1906'!A:A,A18)</f>
        <v>207.98</v>
      </c>
      <c r="O18" s="19">
        <f>SUMIFS('1907'!N:N,'1907'!A:A,A18)</f>
        <v>212.39</v>
      </c>
      <c r="P18" s="20">
        <f t="shared" si="0"/>
        <v>1921.13</v>
      </c>
    </row>
    <row r="19" spans="1:16">
      <c r="A19" s="9">
        <v>226365</v>
      </c>
      <c r="B19" s="9" t="s">
        <v>57</v>
      </c>
      <c r="C19" s="9" t="s">
        <v>16</v>
      </c>
      <c r="D19" s="18">
        <v>42304</v>
      </c>
      <c r="E19" s="9" t="s">
        <v>17</v>
      </c>
      <c r="F19" s="9">
        <v>13019085503</v>
      </c>
      <c r="G19" s="9" t="s">
        <v>292</v>
      </c>
      <c r="H19" s="19">
        <f>SUMIFS('1806'!N:N,'1806'!A:A,A19)</f>
        <v>22.43</v>
      </c>
      <c r="I19" s="19">
        <f>SUMIFS('1901'!N:N,'1901'!A:A,A19)</f>
        <v>20.2</v>
      </c>
      <c r="J19" s="19">
        <f>SUMIFS('1902'!N:N,'1902'!A:A,A19)</f>
        <v>0</v>
      </c>
      <c r="K19" s="19">
        <f>SUMIFS('1903'!N:N,'1903'!A:A,A19)</f>
        <v>0</v>
      </c>
      <c r="L19" s="19">
        <f>SUMIFS('1904'!N:N,'1904'!A:A,A19)</f>
        <v>20.15</v>
      </c>
      <c r="M19" s="19">
        <f>SUMIFS('1905'!P:P,'1905'!A:A,A19)</f>
        <v>20.02</v>
      </c>
      <c r="N19" s="19">
        <f>SUMIFS('1906'!N:N,'1906'!A:A,A19)</f>
        <v>20.01</v>
      </c>
      <c r="O19" s="19">
        <f>SUMIFS('1907'!N:N,'1907'!A:A,A19)</f>
        <v>0</v>
      </c>
      <c r="P19" s="20">
        <f t="shared" si="0"/>
        <v>102.81</v>
      </c>
    </row>
    <row r="20" spans="1:16">
      <c r="A20" s="9">
        <v>226487</v>
      </c>
      <c r="B20" s="9" t="s">
        <v>59</v>
      </c>
      <c r="C20" s="9" t="s">
        <v>29</v>
      </c>
      <c r="D20" s="18">
        <v>42310</v>
      </c>
      <c r="E20" s="9" t="s">
        <v>17</v>
      </c>
      <c r="F20" s="9">
        <v>15546269462</v>
      </c>
      <c r="G20" s="9" t="s">
        <v>292</v>
      </c>
      <c r="H20" s="19">
        <f>SUMIFS('1806'!N:N,'1806'!A:A,A20)</f>
        <v>40</v>
      </c>
      <c r="I20" s="19">
        <f>SUMIFS('1901'!N:N,'1901'!A:A,A20)</f>
        <v>0</v>
      </c>
      <c r="J20" s="19">
        <f>SUMIFS('1902'!N:N,'1902'!A:A,A20)</f>
        <v>0</v>
      </c>
      <c r="K20" s="19">
        <f>SUMIFS('1903'!N:N,'1903'!A:A,A20)</f>
        <v>0</v>
      </c>
      <c r="L20" s="19">
        <f>SUMIFS('1904'!N:N,'1904'!A:A,A20)</f>
        <v>0</v>
      </c>
      <c r="M20" s="19">
        <f>SUMIFS('1905'!P:P,'1905'!A:A,A20)</f>
        <v>0</v>
      </c>
      <c r="N20" s="19">
        <f>SUMIFS('1906'!N:N,'1906'!A:A,A20)</f>
        <v>0</v>
      </c>
      <c r="O20" s="19">
        <f>SUMIFS('1907'!N:N,'1907'!A:A,A20)</f>
        <v>0</v>
      </c>
      <c r="P20" s="20">
        <f t="shared" si="0"/>
        <v>40</v>
      </c>
    </row>
    <row r="21" spans="1:16">
      <c r="A21" s="9">
        <v>226527</v>
      </c>
      <c r="B21" s="9" t="s">
        <v>61</v>
      </c>
      <c r="C21" s="9" t="s">
        <v>16</v>
      </c>
      <c r="D21" s="18">
        <v>42310</v>
      </c>
      <c r="E21" s="9" t="s">
        <v>17</v>
      </c>
      <c r="F21" s="9">
        <v>13054208433</v>
      </c>
      <c r="G21" s="9" t="s">
        <v>292</v>
      </c>
      <c r="H21" s="19">
        <f>SUMIFS('1806'!N:N,'1806'!A:A,A21)</f>
        <v>0</v>
      </c>
      <c r="I21" s="19">
        <f>SUMIFS('1901'!N:N,'1901'!A:A,A21)</f>
        <v>0</v>
      </c>
      <c r="J21" s="19">
        <f>SUMIFS('1902'!N:N,'1902'!A:A,A21)</f>
        <v>0</v>
      </c>
      <c r="K21" s="19">
        <f>SUMIFS('1903'!N:N,'1903'!A:A,A21)</f>
        <v>0</v>
      </c>
      <c r="L21" s="19">
        <f>SUMIFS('1904'!N:N,'1904'!A:A,A21)</f>
        <v>0</v>
      </c>
      <c r="M21" s="19">
        <f>SUMIFS('1905'!P:P,'1905'!A:A,A21)</f>
        <v>0</v>
      </c>
      <c r="N21" s="19">
        <f>SUMIFS('1906'!N:N,'1906'!A:A,A21)</f>
        <v>0</v>
      </c>
      <c r="O21" s="19">
        <f>SUMIFS('1907'!N:N,'1907'!A:A,A21)</f>
        <v>0</v>
      </c>
      <c r="P21" s="20">
        <f t="shared" si="0"/>
        <v>0</v>
      </c>
    </row>
    <row r="22" spans="1:16">
      <c r="A22" s="9">
        <v>226657</v>
      </c>
      <c r="B22" s="9" t="s">
        <v>63</v>
      </c>
      <c r="C22" s="9" t="s">
        <v>16</v>
      </c>
      <c r="D22" s="18">
        <v>42313</v>
      </c>
      <c r="E22" s="9" t="s">
        <v>17</v>
      </c>
      <c r="F22" s="9">
        <v>13091411068</v>
      </c>
      <c r="G22" s="9" t="s">
        <v>292</v>
      </c>
      <c r="H22" s="19">
        <f>SUMIFS('1806'!N:N,'1806'!A:A,A22)</f>
        <v>0</v>
      </c>
      <c r="I22" s="19">
        <f>SUMIFS('1901'!N:N,'1901'!A:A,A22)</f>
        <v>0</v>
      </c>
      <c r="J22" s="19">
        <f>SUMIFS('1902'!N:N,'1902'!A:A,A22)</f>
        <v>0</v>
      </c>
      <c r="K22" s="19">
        <f>SUMIFS('1903'!N:N,'1903'!A:A,A22)</f>
        <v>0</v>
      </c>
      <c r="L22" s="19">
        <f>SUMIFS('1904'!N:N,'1904'!A:A,A22)</f>
        <v>0</v>
      </c>
      <c r="M22" s="19">
        <f>SUMIFS('1905'!P:P,'1905'!A:A,A22)</f>
        <v>0</v>
      </c>
      <c r="N22" s="19">
        <f>SUMIFS('1906'!N:N,'1906'!A:A,A22)</f>
        <v>0</v>
      </c>
      <c r="O22" s="19">
        <f>SUMIFS('1907'!N:N,'1907'!A:A,A22)</f>
        <v>0</v>
      </c>
      <c r="P22" s="20">
        <f t="shared" si="0"/>
        <v>0</v>
      </c>
    </row>
    <row r="23" spans="1:16">
      <c r="A23" s="9">
        <v>226871</v>
      </c>
      <c r="B23" s="9" t="s">
        <v>64</v>
      </c>
      <c r="C23" s="9" t="s">
        <v>24</v>
      </c>
      <c r="D23" s="18">
        <v>42319</v>
      </c>
      <c r="E23" s="9" t="s">
        <v>17</v>
      </c>
      <c r="F23" s="9">
        <v>15545057683</v>
      </c>
      <c r="G23" s="9" t="s">
        <v>287</v>
      </c>
      <c r="H23" s="19">
        <f>SUMIFS('1806'!N:N,'1806'!A:A,A23)</f>
        <v>0</v>
      </c>
      <c r="I23" s="19">
        <f>SUMIFS('1901'!N:N,'1901'!A:A,A23)</f>
        <v>0</v>
      </c>
      <c r="J23" s="19">
        <f>SUMIFS('1902'!N:N,'1902'!A:A,A23)</f>
        <v>0</v>
      </c>
      <c r="K23" s="19">
        <f>SUMIFS('1903'!N:N,'1903'!A:A,A23)</f>
        <v>0</v>
      </c>
      <c r="L23" s="19">
        <f>SUMIFS('1904'!N:N,'1904'!A:A,A23)</f>
        <v>0</v>
      </c>
      <c r="M23" s="19">
        <f>SUMIFS('1905'!P:P,'1905'!A:A,A23)</f>
        <v>0</v>
      </c>
      <c r="N23" s="19">
        <f>SUMIFS('1906'!N:N,'1906'!A:A,A23)</f>
        <v>0</v>
      </c>
      <c r="O23" s="19">
        <f>SUMIFS('1907'!N:N,'1907'!A:A,A23)</f>
        <v>0</v>
      </c>
      <c r="P23" s="20">
        <f t="shared" si="0"/>
        <v>0</v>
      </c>
    </row>
    <row r="24" spans="1:16">
      <c r="A24" s="9">
        <v>226906</v>
      </c>
      <c r="B24" s="9" t="s">
        <v>66</v>
      </c>
      <c r="C24" s="9" t="s">
        <v>67</v>
      </c>
      <c r="D24" s="18">
        <v>42320</v>
      </c>
      <c r="E24" s="9" t="s">
        <v>17</v>
      </c>
      <c r="F24" s="9">
        <v>15545550671</v>
      </c>
      <c r="G24" s="9" t="s">
        <v>287</v>
      </c>
      <c r="H24" s="19">
        <f>SUMIFS('1806'!N:N,'1806'!A:A,A24)</f>
        <v>0</v>
      </c>
      <c r="I24" s="19">
        <f>SUMIFS('1901'!N:N,'1901'!A:A,A24)</f>
        <v>0</v>
      </c>
      <c r="J24" s="19">
        <f>SUMIFS('1902'!N:N,'1902'!A:A,A24)</f>
        <v>0</v>
      </c>
      <c r="K24" s="19">
        <f>SUMIFS('1903'!N:N,'1903'!A:A,A24)</f>
        <v>0</v>
      </c>
      <c r="L24" s="19">
        <f>SUMIFS('1904'!N:N,'1904'!A:A,A24)</f>
        <v>0</v>
      </c>
      <c r="M24" s="19">
        <f>SUMIFS('1905'!P:P,'1905'!A:A,A24)</f>
        <v>0</v>
      </c>
      <c r="N24" s="19">
        <f>SUMIFS('1906'!N:N,'1906'!A:A,A24)</f>
        <v>0</v>
      </c>
      <c r="O24" s="19">
        <f>SUMIFS('1907'!N:N,'1907'!A:A,A24)</f>
        <v>0</v>
      </c>
      <c r="P24" s="20">
        <f t="shared" si="0"/>
        <v>0</v>
      </c>
    </row>
    <row r="25" spans="1:16">
      <c r="A25" s="9">
        <v>226912</v>
      </c>
      <c r="B25" s="9" t="s">
        <v>69</v>
      </c>
      <c r="C25" s="9" t="s">
        <v>70</v>
      </c>
      <c r="D25" s="18">
        <v>42320</v>
      </c>
      <c r="E25" s="9" t="s">
        <v>17</v>
      </c>
      <c r="F25" s="9">
        <v>13029984216</v>
      </c>
      <c r="G25" s="9" t="s">
        <v>292</v>
      </c>
      <c r="H25" s="19">
        <f>SUMIFS('1806'!N:N,'1806'!A:A,A25)</f>
        <v>0</v>
      </c>
      <c r="I25" s="19">
        <f>SUMIFS('1901'!N:N,'1901'!A:A,A25)</f>
        <v>0</v>
      </c>
      <c r="J25" s="19">
        <f>SUMIFS('1902'!N:N,'1902'!A:A,A25)</f>
        <v>0</v>
      </c>
      <c r="K25" s="19">
        <f>SUMIFS('1903'!N:N,'1903'!A:A,A25)</f>
        <v>0</v>
      </c>
      <c r="L25" s="19">
        <f>SUMIFS('1904'!N:N,'1904'!A:A,A25)</f>
        <v>0</v>
      </c>
      <c r="M25" s="19">
        <f>SUMIFS('1905'!P:P,'1905'!A:A,A25)</f>
        <v>0</v>
      </c>
      <c r="N25" s="19">
        <f>SUMIFS('1906'!N:N,'1906'!A:A,A25)</f>
        <v>0</v>
      </c>
      <c r="O25" s="19">
        <f>SUMIFS('1907'!N:N,'1907'!A:A,A25)</f>
        <v>0</v>
      </c>
      <c r="P25" s="20">
        <f t="shared" si="0"/>
        <v>0</v>
      </c>
    </row>
    <row r="26" spans="1:16">
      <c r="A26" s="9">
        <v>227132</v>
      </c>
      <c r="B26" s="9" t="s">
        <v>72</v>
      </c>
      <c r="C26" s="9" t="s">
        <v>24</v>
      </c>
      <c r="D26" s="18">
        <v>42326</v>
      </c>
      <c r="E26" s="9" t="s">
        <v>17</v>
      </c>
      <c r="F26" s="9">
        <v>15545107619</v>
      </c>
      <c r="G26" s="9" t="s">
        <v>292</v>
      </c>
      <c r="H26" s="19">
        <f>SUMIFS('1806'!N:N,'1806'!A:A,A26)</f>
        <v>0</v>
      </c>
      <c r="I26" s="19">
        <f>SUMIFS('1901'!N:N,'1901'!A:A,A26)</f>
        <v>0</v>
      </c>
      <c r="J26" s="19">
        <f>SUMIFS('1902'!N:N,'1902'!A:A,A26)</f>
        <v>0</v>
      </c>
      <c r="K26" s="19">
        <f>SUMIFS('1903'!N:N,'1903'!A:A,A26)</f>
        <v>0</v>
      </c>
      <c r="L26" s="19">
        <f>SUMIFS('1904'!N:N,'1904'!A:A,A26)</f>
        <v>0</v>
      </c>
      <c r="M26" s="19">
        <f>SUMIFS('1905'!P:P,'1905'!A:A,A26)</f>
        <v>0</v>
      </c>
      <c r="N26" s="19">
        <f>SUMIFS('1906'!N:N,'1906'!A:A,A26)</f>
        <v>0</v>
      </c>
      <c r="O26" s="19">
        <f>SUMIFS('1907'!N:N,'1907'!A:A,A26)</f>
        <v>0</v>
      </c>
      <c r="P26" s="20">
        <f t="shared" si="0"/>
        <v>0</v>
      </c>
    </row>
    <row r="27" spans="1:16">
      <c r="A27" s="9">
        <v>227194</v>
      </c>
      <c r="B27" s="9" t="s">
        <v>74</v>
      </c>
      <c r="C27" s="9" t="s">
        <v>24</v>
      </c>
      <c r="D27" s="18">
        <v>42328</v>
      </c>
      <c r="E27" s="9" t="s">
        <v>17</v>
      </c>
      <c r="F27" s="9">
        <v>13054281568</v>
      </c>
      <c r="G27" s="9" t="s">
        <v>287</v>
      </c>
      <c r="H27" s="19">
        <f>SUMIFS('1806'!N:N,'1806'!A:A,A27)</f>
        <v>22.03</v>
      </c>
      <c r="I27" s="19">
        <f>SUMIFS('1901'!N:N,'1901'!A:A,A27)</f>
        <v>13.15</v>
      </c>
      <c r="J27" s="19">
        <f>SUMIFS('1902'!N:N,'1902'!A:A,A27)</f>
        <v>6.9</v>
      </c>
      <c r="K27" s="19">
        <f>SUMIFS('1903'!N:N,'1903'!A:A,A27)</f>
        <v>11.1</v>
      </c>
      <c r="L27" s="19">
        <f>SUMIFS('1904'!N:N,'1904'!A:A,A27)</f>
        <v>11.35</v>
      </c>
      <c r="M27" s="19">
        <f>SUMIFS('1905'!P:P,'1905'!A:A,A27)</f>
        <v>11.5</v>
      </c>
      <c r="N27" s="19">
        <f>SUMIFS('1906'!N:N,'1906'!A:A,A27)</f>
        <v>12.78</v>
      </c>
      <c r="O27" s="19">
        <f>SUMIFS('1907'!N:N,'1907'!A:A,A27)</f>
        <v>24.3</v>
      </c>
      <c r="P27" s="20">
        <f t="shared" si="0"/>
        <v>113.11</v>
      </c>
    </row>
    <row r="28" spans="1:16">
      <c r="A28" s="9">
        <v>227838</v>
      </c>
      <c r="B28" s="9" t="s">
        <v>76</v>
      </c>
      <c r="C28" s="9" t="s">
        <v>77</v>
      </c>
      <c r="D28" s="18">
        <v>42346</v>
      </c>
      <c r="E28" s="9" t="s">
        <v>17</v>
      </c>
      <c r="F28" s="9">
        <v>15645570168</v>
      </c>
      <c r="G28" s="9" t="s">
        <v>292</v>
      </c>
      <c r="H28" s="19">
        <f>SUMIFS('1806'!N:N,'1806'!A:A,A28)</f>
        <v>60</v>
      </c>
      <c r="I28" s="19">
        <f>SUMIFS('1901'!N:N,'1901'!A:A,A28)</f>
        <v>60</v>
      </c>
      <c r="J28" s="19">
        <f>SUMIFS('1902'!N:N,'1902'!A:A,A28)</f>
        <v>60</v>
      </c>
      <c r="K28" s="19">
        <f>SUMIFS('1903'!N:N,'1903'!A:A,A28)</f>
        <v>60</v>
      </c>
      <c r="L28" s="19">
        <f>SUMIFS('1904'!N:N,'1904'!A:A,A28)</f>
        <v>60</v>
      </c>
      <c r="M28" s="19">
        <f>SUMIFS('1905'!P:P,'1905'!A:A,A28)</f>
        <v>60</v>
      </c>
      <c r="N28" s="19">
        <f>SUMIFS('1906'!N:N,'1906'!A:A,A28)</f>
        <v>60</v>
      </c>
      <c r="O28" s="19">
        <f>SUMIFS('1907'!N:N,'1907'!A:A,A28)</f>
        <v>60</v>
      </c>
      <c r="P28" s="20">
        <f t="shared" si="0"/>
        <v>480</v>
      </c>
    </row>
    <row r="29" spans="1:16">
      <c r="A29" s="9">
        <v>228120</v>
      </c>
      <c r="B29" s="9" t="s">
        <v>79</v>
      </c>
      <c r="C29" s="9" t="s">
        <v>24</v>
      </c>
      <c r="D29" s="18">
        <v>42355</v>
      </c>
      <c r="E29" s="9" t="s">
        <v>17</v>
      </c>
      <c r="F29" s="9">
        <v>13159850785</v>
      </c>
      <c r="G29" s="9" t="s">
        <v>287</v>
      </c>
      <c r="H29" s="19">
        <f>SUMIFS('1806'!N:N,'1806'!A:A,A29)</f>
        <v>0</v>
      </c>
      <c r="I29" s="19">
        <f>SUMIFS('1901'!N:N,'1901'!A:A,A29)</f>
        <v>0</v>
      </c>
      <c r="J29" s="19">
        <f>SUMIFS('1902'!N:N,'1902'!A:A,A29)</f>
        <v>0</v>
      </c>
      <c r="K29" s="19">
        <f>SUMIFS('1903'!N:N,'1903'!A:A,A29)</f>
        <v>0</v>
      </c>
      <c r="L29" s="19">
        <f>SUMIFS('1904'!N:N,'1904'!A:A,A29)</f>
        <v>0</v>
      </c>
      <c r="M29" s="19">
        <f>SUMIFS('1905'!P:P,'1905'!A:A,A29)</f>
        <v>0</v>
      </c>
      <c r="N29" s="19">
        <f>SUMIFS('1906'!N:N,'1906'!A:A,A29)</f>
        <v>0</v>
      </c>
      <c r="O29" s="19">
        <f>SUMIFS('1907'!N:N,'1907'!A:A,A29)</f>
        <v>0</v>
      </c>
      <c r="P29" s="20">
        <f t="shared" si="0"/>
        <v>0</v>
      </c>
    </row>
    <row r="30" spans="1:16">
      <c r="A30" s="9">
        <v>228257</v>
      </c>
      <c r="B30" s="9" t="s">
        <v>81</v>
      </c>
      <c r="C30" s="9" t="s">
        <v>82</v>
      </c>
      <c r="D30" s="18">
        <v>42360</v>
      </c>
      <c r="E30" s="9" t="s">
        <v>17</v>
      </c>
      <c r="F30" s="9">
        <v>15545903995</v>
      </c>
      <c r="G30" s="9" t="s">
        <v>287</v>
      </c>
      <c r="H30" s="19">
        <f>SUMIFS('1806'!N:N,'1806'!A:A,A30)</f>
        <v>5</v>
      </c>
      <c r="I30" s="19">
        <f>SUMIFS('1901'!N:N,'1901'!A:A,A30)</f>
        <v>5</v>
      </c>
      <c r="J30" s="19">
        <f>SUMIFS('1902'!N:N,'1902'!A:A,A30)</f>
        <v>5</v>
      </c>
      <c r="K30" s="19">
        <f>SUMIFS('1903'!N:N,'1903'!A:A,A30)</f>
        <v>5</v>
      </c>
      <c r="L30" s="19">
        <f>SUMIFS('1904'!N:N,'1904'!A:A,A30)</f>
        <v>5</v>
      </c>
      <c r="M30" s="19">
        <f>SUMIFS('1905'!P:P,'1905'!A:A,A30)</f>
        <v>5</v>
      </c>
      <c r="N30" s="19">
        <f>SUMIFS('1906'!N:N,'1906'!A:A,A30)</f>
        <v>5</v>
      </c>
      <c r="O30" s="19">
        <f>SUMIFS('1907'!N:N,'1907'!A:A,A30)</f>
        <v>5</v>
      </c>
      <c r="P30" s="20">
        <f t="shared" si="0"/>
        <v>40</v>
      </c>
    </row>
    <row r="31" spans="1:16">
      <c r="A31" s="9">
        <v>228479</v>
      </c>
      <c r="B31" s="9" t="s">
        <v>84</v>
      </c>
      <c r="C31" s="9" t="s">
        <v>85</v>
      </c>
      <c r="D31" s="18">
        <v>42368</v>
      </c>
      <c r="E31" s="9" t="s">
        <v>17</v>
      </c>
      <c r="F31" s="9">
        <v>13089767451</v>
      </c>
      <c r="G31" s="9" t="s">
        <v>292</v>
      </c>
      <c r="H31" s="19">
        <f>SUMIFS('1806'!N:N,'1806'!A:A,A31)</f>
        <v>0</v>
      </c>
      <c r="I31" s="19">
        <f>SUMIFS('1901'!N:N,'1901'!A:A,A31)</f>
        <v>0</v>
      </c>
      <c r="J31" s="19">
        <f>SUMIFS('1902'!N:N,'1902'!A:A,A31)</f>
        <v>0</v>
      </c>
      <c r="K31" s="19">
        <f>SUMIFS('1903'!N:N,'1903'!A:A,A31)</f>
        <v>0</v>
      </c>
      <c r="L31" s="19">
        <f>SUMIFS('1904'!N:N,'1904'!A:A,A31)</f>
        <v>0</v>
      </c>
      <c r="M31" s="19">
        <f>SUMIFS('1905'!P:P,'1905'!A:A,A31)</f>
        <v>0</v>
      </c>
      <c r="N31" s="19">
        <f>SUMIFS('1906'!N:N,'1906'!A:A,A31)</f>
        <v>0</v>
      </c>
      <c r="O31" s="19">
        <f>SUMIFS('1907'!N:N,'1907'!A:A,A31)</f>
        <v>0</v>
      </c>
      <c r="P31" s="20">
        <f t="shared" si="0"/>
        <v>0</v>
      </c>
    </row>
    <row r="32" spans="1:16">
      <c r="A32" s="9">
        <v>228527</v>
      </c>
      <c r="B32" s="9" t="s">
        <v>87</v>
      </c>
      <c r="C32" s="9" t="s">
        <v>85</v>
      </c>
      <c r="D32" s="18">
        <v>42370</v>
      </c>
      <c r="E32" s="9" t="s">
        <v>17</v>
      </c>
      <c r="F32" s="9">
        <v>13214668068</v>
      </c>
      <c r="G32" s="9" t="s">
        <v>292</v>
      </c>
      <c r="H32" s="19">
        <f>SUMIFS('1806'!N:N,'1806'!A:A,A32)</f>
        <v>2.5</v>
      </c>
      <c r="I32" s="19">
        <f>SUMIFS('1901'!N:N,'1901'!A:A,A32)</f>
        <v>2.5</v>
      </c>
      <c r="J32" s="19">
        <f>SUMIFS('1902'!N:N,'1902'!A:A,A32)</f>
        <v>2.5</v>
      </c>
      <c r="K32" s="19">
        <f>SUMIFS('1903'!N:N,'1903'!A:A,A32)</f>
        <v>2.5</v>
      </c>
      <c r="L32" s="19">
        <f>SUMIFS('1904'!N:N,'1904'!A:A,A32)</f>
        <v>2.5</v>
      </c>
      <c r="M32" s="19">
        <f>SUMIFS('1905'!P:P,'1905'!A:A,A32)</f>
        <v>2.5</v>
      </c>
      <c r="N32" s="19">
        <f>SUMIFS('1906'!N:N,'1906'!A:A,A32)</f>
        <v>2.5</v>
      </c>
      <c r="O32" s="19">
        <f>SUMIFS('1907'!N:N,'1907'!A:A,A32)</f>
        <v>2.5</v>
      </c>
      <c r="P32" s="20">
        <f t="shared" si="0"/>
        <v>20</v>
      </c>
    </row>
    <row r="33" spans="1:16">
      <c r="A33" s="9">
        <v>228593</v>
      </c>
      <c r="B33" s="9" t="s">
        <v>28</v>
      </c>
      <c r="C33" s="9" t="s">
        <v>29</v>
      </c>
      <c r="D33" s="18">
        <v>42373</v>
      </c>
      <c r="E33" s="9" t="s">
        <v>17</v>
      </c>
      <c r="F33" s="9">
        <v>13104524724</v>
      </c>
      <c r="G33" s="9" t="s">
        <v>292</v>
      </c>
      <c r="H33" s="19">
        <f>SUMIFS('1806'!N:N,'1806'!A:A,A33)</f>
        <v>0</v>
      </c>
      <c r="I33" s="19">
        <f>SUMIFS('1901'!N:N,'1901'!A:A,A33)</f>
        <v>0</v>
      </c>
      <c r="J33" s="19">
        <f>SUMIFS('1902'!N:N,'1902'!A:A,A33)</f>
        <v>0</v>
      </c>
      <c r="K33" s="19">
        <f>SUMIFS('1903'!N:N,'1903'!A:A,A33)</f>
        <v>0</v>
      </c>
      <c r="L33" s="19">
        <f>SUMIFS('1904'!N:N,'1904'!A:A,A33)</f>
        <v>0</v>
      </c>
      <c r="M33" s="19">
        <f>SUMIFS('1905'!P:P,'1905'!A:A,A33)</f>
        <v>0</v>
      </c>
      <c r="N33" s="19">
        <f>SUMIFS('1906'!N:N,'1906'!A:A,A33)</f>
        <v>0</v>
      </c>
      <c r="O33" s="19">
        <f>SUMIFS('1907'!N:N,'1907'!A:A,A33)</f>
        <v>0</v>
      </c>
      <c r="P33" s="20">
        <f t="shared" si="0"/>
        <v>0</v>
      </c>
    </row>
    <row r="34" spans="1:16">
      <c r="A34" s="9">
        <v>228807</v>
      </c>
      <c r="B34" s="9" t="s">
        <v>89</v>
      </c>
      <c r="C34" s="9" t="s">
        <v>70</v>
      </c>
      <c r="D34" s="18">
        <v>42380</v>
      </c>
      <c r="E34" s="9" t="s">
        <v>17</v>
      </c>
      <c r="F34" s="9">
        <v>15545413110</v>
      </c>
      <c r="G34" s="9" t="s">
        <v>287</v>
      </c>
      <c r="H34" s="19">
        <f>SUMIFS('1806'!N:N,'1806'!A:A,A34)</f>
        <v>10</v>
      </c>
      <c r="I34" s="19">
        <f>SUMIFS('1901'!N:N,'1901'!A:A,A34)</f>
        <v>10</v>
      </c>
      <c r="J34" s="19">
        <f>SUMIFS('1902'!N:N,'1902'!A:A,A34)</f>
        <v>10</v>
      </c>
      <c r="K34" s="19">
        <f>SUMIFS('1903'!N:N,'1903'!A:A,A34)</f>
        <v>10</v>
      </c>
      <c r="L34" s="19">
        <f>SUMIFS('1904'!N:N,'1904'!A:A,A34)</f>
        <v>10</v>
      </c>
      <c r="M34" s="19">
        <f>SUMIFS('1905'!P:P,'1905'!A:A,A34)</f>
        <v>10</v>
      </c>
      <c r="N34" s="19">
        <f>SUMIFS('1906'!N:N,'1906'!A:A,A34)</f>
        <v>10</v>
      </c>
      <c r="O34" s="19">
        <f>SUMIFS('1907'!N:N,'1907'!A:A,A34)</f>
        <v>10</v>
      </c>
      <c r="P34" s="20">
        <f t="shared" si="0"/>
        <v>80</v>
      </c>
    </row>
    <row r="35" spans="1:16">
      <c r="A35" s="9">
        <v>229031</v>
      </c>
      <c r="B35" s="9" t="s">
        <v>91</v>
      </c>
      <c r="C35" s="9" t="s">
        <v>39</v>
      </c>
      <c r="D35" s="18">
        <v>42387</v>
      </c>
      <c r="E35" s="9" t="s">
        <v>17</v>
      </c>
      <c r="F35" s="9">
        <v>13144660091</v>
      </c>
      <c r="G35" s="9" t="s">
        <v>292</v>
      </c>
      <c r="H35" s="19">
        <f>SUMIFS('1806'!N:N,'1806'!A:A,A35)</f>
        <v>0</v>
      </c>
      <c r="I35" s="19">
        <f>SUMIFS('1901'!N:N,'1901'!A:A,A35)</f>
        <v>0</v>
      </c>
      <c r="J35" s="19">
        <f>SUMIFS('1902'!N:N,'1902'!A:A,A35)</f>
        <v>0</v>
      </c>
      <c r="K35" s="19">
        <f>SUMIFS('1903'!N:N,'1903'!A:A,A35)</f>
        <v>0</v>
      </c>
      <c r="L35" s="19">
        <f>SUMIFS('1904'!N:N,'1904'!A:A,A35)</f>
        <v>0</v>
      </c>
      <c r="M35" s="19">
        <f>SUMIFS('1905'!P:P,'1905'!A:A,A35)</f>
        <v>0</v>
      </c>
      <c r="N35" s="19">
        <f>SUMIFS('1906'!N:N,'1906'!A:A,A35)</f>
        <v>0</v>
      </c>
      <c r="O35" s="19">
        <f>SUMIFS('1907'!N:N,'1907'!A:A,A35)</f>
        <v>0</v>
      </c>
      <c r="P35" s="20">
        <f t="shared" ref="P35:P66" si="1">SUM(H35:O35)</f>
        <v>0</v>
      </c>
    </row>
    <row r="36" spans="1:16">
      <c r="A36" s="9">
        <v>229079</v>
      </c>
      <c r="B36" s="9" t="s">
        <v>92</v>
      </c>
      <c r="C36" s="9" t="s">
        <v>24</v>
      </c>
      <c r="D36" s="18">
        <v>42389</v>
      </c>
      <c r="E36" s="9" t="s">
        <v>17</v>
      </c>
      <c r="F36" s="9">
        <v>15545159712</v>
      </c>
      <c r="G36" s="9" t="s">
        <v>292</v>
      </c>
      <c r="H36" s="19">
        <f>SUMIFS('1806'!N:N,'1806'!A:A,A36)</f>
        <v>0</v>
      </c>
      <c r="I36" s="19">
        <f>SUMIFS('1901'!N:N,'1901'!A:A,A36)</f>
        <v>0</v>
      </c>
      <c r="J36" s="19">
        <f>SUMIFS('1902'!N:N,'1902'!A:A,A36)</f>
        <v>0</v>
      </c>
      <c r="K36" s="19">
        <f>SUMIFS('1903'!N:N,'1903'!A:A,A36)</f>
        <v>0</v>
      </c>
      <c r="L36" s="19">
        <f>SUMIFS('1904'!N:N,'1904'!A:A,A36)</f>
        <v>0</v>
      </c>
      <c r="M36" s="19">
        <f>SUMIFS('1905'!P:P,'1905'!A:A,A36)</f>
        <v>0</v>
      </c>
      <c r="N36" s="19">
        <f>SUMIFS('1906'!N:N,'1906'!A:A,A36)</f>
        <v>0</v>
      </c>
      <c r="O36" s="19">
        <f>SUMIFS('1907'!N:N,'1907'!A:A,A36)</f>
        <v>0</v>
      </c>
      <c r="P36" s="20">
        <f t="shared" si="1"/>
        <v>0</v>
      </c>
    </row>
    <row r="37" spans="1:16">
      <c r="A37" s="9">
        <v>229565</v>
      </c>
      <c r="B37" s="9" t="s">
        <v>94</v>
      </c>
      <c r="C37" s="9" t="s">
        <v>24</v>
      </c>
      <c r="D37" s="18">
        <v>42403</v>
      </c>
      <c r="E37" s="9" t="s">
        <v>17</v>
      </c>
      <c r="F37" s="9">
        <v>13029807572</v>
      </c>
      <c r="G37" s="9" t="s">
        <v>287</v>
      </c>
      <c r="H37" s="19">
        <f>SUMIFS('1806'!N:N,'1806'!A:A,A37)</f>
        <v>2.5</v>
      </c>
      <c r="I37" s="19">
        <f>SUMIFS('1901'!N:N,'1901'!A:A,A37)</f>
        <v>2.5</v>
      </c>
      <c r="J37" s="19">
        <f>SUMIFS('1902'!N:N,'1902'!A:A,A37)</f>
        <v>2.5</v>
      </c>
      <c r="K37" s="19">
        <f>SUMIFS('1903'!N:N,'1903'!A:A,A37)</f>
        <v>2.5</v>
      </c>
      <c r="L37" s="19">
        <f>SUMIFS('1904'!N:N,'1904'!A:A,A37)</f>
        <v>2.5</v>
      </c>
      <c r="M37" s="19">
        <f>SUMIFS('1905'!P:P,'1905'!A:A,A37)</f>
        <v>2.5</v>
      </c>
      <c r="N37" s="19">
        <f>SUMIFS('1906'!N:N,'1906'!A:A,A37)</f>
        <v>2.5</v>
      </c>
      <c r="O37" s="19">
        <f>SUMIFS('1907'!N:N,'1907'!A:A,A37)</f>
        <v>2.5</v>
      </c>
      <c r="P37" s="20">
        <f t="shared" si="1"/>
        <v>20</v>
      </c>
    </row>
    <row r="38" spans="1:16">
      <c r="A38" s="9">
        <v>229749</v>
      </c>
      <c r="B38" s="9" t="s">
        <v>96</v>
      </c>
      <c r="C38" s="9" t="s">
        <v>24</v>
      </c>
      <c r="D38" s="18">
        <v>42416</v>
      </c>
      <c r="E38" s="9" t="s">
        <v>17</v>
      </c>
      <c r="F38" s="9">
        <v>15545540032</v>
      </c>
      <c r="G38" s="9" t="s">
        <v>287</v>
      </c>
      <c r="H38" s="19">
        <f>SUMIFS('1806'!N:N,'1806'!A:A,A38)</f>
        <v>33.99</v>
      </c>
      <c r="I38" s="19">
        <f>SUMIFS('1901'!N:N,'1901'!A:A,A38)</f>
        <v>37.07</v>
      </c>
      <c r="J38" s="19">
        <f>SUMIFS('1902'!N:N,'1902'!A:A,A38)</f>
        <v>25.94</v>
      </c>
      <c r="K38" s="19">
        <f>SUMIFS('1903'!N:N,'1903'!A:A,A38)</f>
        <v>35.8</v>
      </c>
      <c r="L38" s="19">
        <f>SUMIFS('1904'!N:N,'1904'!A:A,A38)</f>
        <v>34.72</v>
      </c>
      <c r="M38" s="19">
        <f>SUMIFS('1905'!P:P,'1905'!A:A,A38)</f>
        <v>20.95</v>
      </c>
      <c r="N38" s="19">
        <f>SUMIFS('1906'!N:N,'1906'!A:A,A38)</f>
        <v>20</v>
      </c>
      <c r="O38" s="19">
        <f>SUMIFS('1907'!N:N,'1907'!A:A,A38)</f>
        <v>32.57</v>
      </c>
      <c r="P38" s="20">
        <f t="shared" si="1"/>
        <v>241.04</v>
      </c>
    </row>
    <row r="39" spans="1:16">
      <c r="A39" s="9">
        <v>230240</v>
      </c>
      <c r="B39" s="9" t="s">
        <v>98</v>
      </c>
      <c r="C39" s="9" t="s">
        <v>24</v>
      </c>
      <c r="D39" s="18">
        <v>42433</v>
      </c>
      <c r="E39" s="9" t="s">
        <v>17</v>
      </c>
      <c r="F39" s="9">
        <v>18686706064</v>
      </c>
      <c r="G39" s="9" t="s">
        <v>292</v>
      </c>
      <c r="H39" s="19">
        <f>SUMIFS('1806'!N:N,'1806'!A:A,A39)</f>
        <v>0</v>
      </c>
      <c r="I39" s="19">
        <f>SUMIFS('1901'!N:N,'1901'!A:A,A39)</f>
        <v>0</v>
      </c>
      <c r="J39" s="19">
        <f>SUMIFS('1902'!N:N,'1902'!A:A,A39)</f>
        <v>0</v>
      </c>
      <c r="K39" s="19">
        <f>SUMIFS('1903'!N:N,'1903'!A:A,A39)</f>
        <v>0</v>
      </c>
      <c r="L39" s="19">
        <f>SUMIFS('1904'!N:N,'1904'!A:A,A39)</f>
        <v>0</v>
      </c>
      <c r="M39" s="19">
        <f>SUMIFS('1905'!P:P,'1905'!A:A,A39)</f>
        <v>0</v>
      </c>
      <c r="N39" s="19">
        <f>SUMIFS('1906'!N:N,'1906'!A:A,A39)</f>
        <v>0</v>
      </c>
      <c r="O39" s="19">
        <f>SUMIFS('1907'!N:N,'1907'!A:A,A39)</f>
        <v>0</v>
      </c>
      <c r="P39" s="20">
        <f t="shared" si="1"/>
        <v>0</v>
      </c>
    </row>
    <row r="40" spans="1:16">
      <c r="A40" s="9">
        <v>230280</v>
      </c>
      <c r="B40" s="9" t="s">
        <v>100</v>
      </c>
      <c r="C40" s="9" t="s">
        <v>21</v>
      </c>
      <c r="D40" s="18">
        <v>42436</v>
      </c>
      <c r="E40" s="9" t="s">
        <v>17</v>
      </c>
      <c r="F40" s="9">
        <v>15604631379</v>
      </c>
      <c r="G40" s="9" t="s">
        <v>292</v>
      </c>
      <c r="H40" s="19">
        <f>SUMIFS('1806'!N:N,'1806'!A:A,A40)</f>
        <v>2.5</v>
      </c>
      <c r="I40" s="19">
        <f>SUMIFS('1901'!N:N,'1901'!A:A,A40)</f>
        <v>2.5</v>
      </c>
      <c r="J40" s="19">
        <f>SUMIFS('1902'!N:N,'1902'!A:A,A40)</f>
        <v>2.5</v>
      </c>
      <c r="K40" s="19">
        <f>SUMIFS('1903'!N:N,'1903'!A:A,A40)</f>
        <v>2.5</v>
      </c>
      <c r="L40" s="19">
        <f>SUMIFS('1904'!N:N,'1904'!A:A,A40)</f>
        <v>2.5</v>
      </c>
      <c r="M40" s="19">
        <f>SUMIFS('1905'!P:P,'1905'!A:A,A40)</f>
        <v>2.5</v>
      </c>
      <c r="N40" s="19">
        <f>SUMIFS('1906'!N:N,'1906'!A:A,A40)</f>
        <v>2.5</v>
      </c>
      <c r="O40" s="19">
        <f>SUMIFS('1907'!N:N,'1907'!A:A,A40)</f>
        <v>2.5</v>
      </c>
      <c r="P40" s="20">
        <f t="shared" si="1"/>
        <v>20</v>
      </c>
    </row>
    <row r="41" spans="1:16">
      <c r="A41" s="9">
        <v>230298</v>
      </c>
      <c r="B41" s="9" t="s">
        <v>102</v>
      </c>
      <c r="C41" s="9" t="s">
        <v>77</v>
      </c>
      <c r="D41" s="18">
        <v>42436</v>
      </c>
      <c r="E41" s="9" t="s">
        <v>17</v>
      </c>
      <c r="F41" s="9">
        <v>13045389591</v>
      </c>
      <c r="G41" s="9" t="s">
        <v>292</v>
      </c>
      <c r="H41" s="19">
        <f>SUMIFS('1806'!N:N,'1806'!A:A,A41)</f>
        <v>0</v>
      </c>
      <c r="I41" s="19">
        <f>SUMIFS('1901'!N:N,'1901'!A:A,A41)</f>
        <v>0</v>
      </c>
      <c r="J41" s="19">
        <f>SUMIFS('1902'!N:N,'1902'!A:A,A41)</f>
        <v>0</v>
      </c>
      <c r="K41" s="19">
        <f>SUMIFS('1903'!N:N,'1903'!A:A,A41)</f>
        <v>0</v>
      </c>
      <c r="L41" s="19">
        <f>SUMIFS('1904'!N:N,'1904'!A:A,A41)</f>
        <v>0</v>
      </c>
      <c r="M41" s="19">
        <f>SUMIFS('1905'!P:P,'1905'!A:A,A41)</f>
        <v>0</v>
      </c>
      <c r="N41" s="19">
        <f>SUMIFS('1906'!N:N,'1906'!A:A,A41)</f>
        <v>0</v>
      </c>
      <c r="O41" s="19">
        <f>SUMIFS('1907'!N:N,'1907'!A:A,A41)</f>
        <v>0</v>
      </c>
      <c r="P41" s="20">
        <f t="shared" si="1"/>
        <v>0</v>
      </c>
    </row>
    <row r="42" spans="1:16">
      <c r="A42" s="9">
        <v>230391</v>
      </c>
      <c r="B42" s="9" t="s">
        <v>104</v>
      </c>
      <c r="C42" s="9" t="s">
        <v>16</v>
      </c>
      <c r="D42" s="18">
        <v>42439</v>
      </c>
      <c r="E42" s="9" t="s">
        <v>17</v>
      </c>
      <c r="F42" s="9">
        <v>15604593101</v>
      </c>
      <c r="G42" s="9" t="s">
        <v>292</v>
      </c>
      <c r="H42" s="19">
        <f>SUMIFS('1806'!N:N,'1806'!A:A,A42)</f>
        <v>40</v>
      </c>
      <c r="I42" s="19">
        <f>SUMIFS('1901'!N:N,'1901'!A:A,A42)</f>
        <v>40</v>
      </c>
      <c r="J42" s="19">
        <f>SUMIFS('1902'!N:N,'1902'!A:A,A42)</f>
        <v>40</v>
      </c>
      <c r="K42" s="19">
        <f>SUMIFS('1903'!N:N,'1903'!A:A,A42)</f>
        <v>0</v>
      </c>
      <c r="L42" s="19">
        <f>SUMIFS('1904'!N:N,'1904'!A:A,A42)</f>
        <v>0</v>
      </c>
      <c r="M42" s="19">
        <f>SUMIFS('1905'!P:P,'1905'!A:A,A42)</f>
        <v>0</v>
      </c>
      <c r="N42" s="19">
        <f>SUMIFS('1906'!N:N,'1906'!A:A,A42)</f>
        <v>0</v>
      </c>
      <c r="O42" s="19">
        <f>SUMIFS('1907'!N:N,'1907'!A:A,A42)</f>
        <v>0</v>
      </c>
      <c r="P42" s="20">
        <f t="shared" si="1"/>
        <v>120</v>
      </c>
    </row>
    <row r="43" spans="1:16">
      <c r="A43" s="9">
        <v>230501</v>
      </c>
      <c r="B43" s="9" t="s">
        <v>106</v>
      </c>
      <c r="C43" s="9" t="s">
        <v>85</v>
      </c>
      <c r="D43" s="18">
        <v>42444</v>
      </c>
      <c r="E43" s="9" t="s">
        <v>17</v>
      </c>
      <c r="F43" s="9">
        <v>13039787819</v>
      </c>
      <c r="G43" s="9" t="s">
        <v>292</v>
      </c>
      <c r="H43" s="19">
        <f>SUMIFS('1806'!N:N,'1806'!A:A,A43)</f>
        <v>0</v>
      </c>
      <c r="I43" s="19">
        <f>SUMIFS('1901'!N:N,'1901'!A:A,A43)</f>
        <v>0</v>
      </c>
      <c r="J43" s="19">
        <f>SUMIFS('1902'!N:N,'1902'!A:A,A43)</f>
        <v>0</v>
      </c>
      <c r="K43" s="19">
        <f>SUMIFS('1903'!N:N,'1903'!A:A,A43)</f>
        <v>0</v>
      </c>
      <c r="L43" s="19">
        <f>SUMIFS('1904'!N:N,'1904'!A:A,A43)</f>
        <v>0</v>
      </c>
      <c r="M43" s="19">
        <f>SUMIFS('1905'!P:P,'1905'!A:A,A43)</f>
        <v>0</v>
      </c>
      <c r="N43" s="19">
        <f>SUMIFS('1906'!N:N,'1906'!A:A,A43)</f>
        <v>0</v>
      </c>
      <c r="O43" s="19">
        <f>SUMIFS('1907'!N:N,'1907'!A:A,A43)</f>
        <v>0</v>
      </c>
      <c r="P43" s="20">
        <f t="shared" si="1"/>
        <v>0</v>
      </c>
    </row>
    <row r="44" spans="1:16">
      <c r="A44" s="9">
        <v>230502</v>
      </c>
      <c r="B44" s="9" t="s">
        <v>108</v>
      </c>
      <c r="C44" s="9" t="s">
        <v>24</v>
      </c>
      <c r="D44" s="18">
        <v>42444</v>
      </c>
      <c r="E44" s="9" t="s">
        <v>17</v>
      </c>
      <c r="F44" s="9">
        <v>13029726327</v>
      </c>
      <c r="G44" s="9" t="s">
        <v>287</v>
      </c>
      <c r="H44" s="19">
        <f>SUMIFS('1806'!N:N,'1806'!A:A,A44)</f>
        <v>13.63</v>
      </c>
      <c r="I44" s="19">
        <f>SUMIFS('1901'!N:N,'1901'!A:A,A44)</f>
        <v>63.43</v>
      </c>
      <c r="J44" s="19">
        <f>SUMIFS('1902'!N:N,'1902'!A:A,A44)</f>
        <v>37.13</v>
      </c>
      <c r="K44" s="19">
        <f>SUMIFS('1903'!N:N,'1903'!A:A,A44)</f>
        <v>43.14</v>
      </c>
      <c r="L44" s="19">
        <f>SUMIFS('1904'!N:N,'1904'!A:A,A44)</f>
        <v>40.28</v>
      </c>
      <c r="M44" s="19">
        <f>SUMIFS('1905'!P:P,'1905'!A:A,A44)</f>
        <v>36.02</v>
      </c>
      <c r="N44" s="19">
        <f>SUMIFS('1906'!N:N,'1906'!A:A,A44)</f>
        <v>22.84</v>
      </c>
      <c r="O44" s="19">
        <f>SUMIFS('1907'!N:N,'1907'!A:A,A44)</f>
        <v>32.81</v>
      </c>
      <c r="P44" s="20">
        <f t="shared" si="1"/>
        <v>289.28</v>
      </c>
    </row>
    <row r="45" spans="1:16">
      <c r="A45" s="9">
        <v>230712</v>
      </c>
      <c r="B45" s="9" t="s">
        <v>110</v>
      </c>
      <c r="C45" s="9" t="s">
        <v>24</v>
      </c>
      <c r="D45" s="18">
        <v>42450</v>
      </c>
      <c r="E45" s="9" t="s">
        <v>17</v>
      </c>
      <c r="F45" s="9">
        <v>13125911397</v>
      </c>
      <c r="G45" s="9" t="s">
        <v>287</v>
      </c>
      <c r="H45" s="19">
        <f>SUMIFS('1806'!N:N,'1806'!A:A,A45)</f>
        <v>5.21</v>
      </c>
      <c r="I45" s="19">
        <f>SUMIFS('1901'!N:N,'1901'!A:A,A45)</f>
        <v>2.18</v>
      </c>
      <c r="J45" s="19">
        <f>SUMIFS('1902'!N:N,'1902'!A:A,A45)</f>
        <v>1.4</v>
      </c>
      <c r="K45" s="19">
        <f>SUMIFS('1903'!N:N,'1903'!A:A,A45)</f>
        <v>0.95</v>
      </c>
      <c r="L45" s="19">
        <f>SUMIFS('1904'!N:N,'1904'!A:A,A45)</f>
        <v>2.48</v>
      </c>
      <c r="M45" s="19">
        <f>SUMIFS('1905'!P:P,'1905'!A:A,A45)</f>
        <v>2.61</v>
      </c>
      <c r="N45" s="19">
        <f>SUMIFS('1906'!N:N,'1906'!A:A,A45)</f>
        <v>0</v>
      </c>
      <c r="O45" s="19">
        <f>SUMIFS('1907'!N:N,'1907'!A:A,A45)</f>
        <v>0.01</v>
      </c>
      <c r="P45" s="20">
        <f t="shared" si="1"/>
        <v>14.84</v>
      </c>
    </row>
    <row r="46" spans="1:16">
      <c r="A46" s="9">
        <v>230958</v>
      </c>
      <c r="B46" s="9" t="s">
        <v>112</v>
      </c>
      <c r="C46" s="9" t="s">
        <v>67</v>
      </c>
      <c r="D46" s="18">
        <v>42458</v>
      </c>
      <c r="E46" s="9" t="s">
        <v>17</v>
      </c>
      <c r="F46" s="9">
        <v>15545556309</v>
      </c>
      <c r="G46" s="9" t="s">
        <v>287</v>
      </c>
      <c r="H46" s="19">
        <f>SUMIFS('1806'!N:N,'1806'!A:A,A46)</f>
        <v>2.5</v>
      </c>
      <c r="I46" s="19">
        <f>SUMIFS('1901'!N:N,'1901'!A:A,A46)</f>
        <v>2.5</v>
      </c>
      <c r="J46" s="19">
        <f>SUMIFS('1902'!N:N,'1902'!A:A,A46)</f>
        <v>2.5</v>
      </c>
      <c r="K46" s="19">
        <f>SUMIFS('1903'!N:N,'1903'!A:A,A46)</f>
        <v>0</v>
      </c>
      <c r="L46" s="19">
        <f>SUMIFS('1904'!N:N,'1904'!A:A,A46)</f>
        <v>0</v>
      </c>
      <c r="M46" s="19">
        <f>SUMIFS('1905'!P:P,'1905'!A:A,A46)</f>
        <v>0</v>
      </c>
      <c r="N46" s="19">
        <f>SUMIFS('1906'!N:N,'1906'!A:A,A46)</f>
        <v>0</v>
      </c>
      <c r="O46" s="19">
        <f>SUMIFS('1907'!N:N,'1907'!A:A,A46)</f>
        <v>0</v>
      </c>
      <c r="P46" s="20">
        <f t="shared" si="1"/>
        <v>7.5</v>
      </c>
    </row>
    <row r="47" spans="1:16">
      <c r="A47" s="9">
        <v>230977</v>
      </c>
      <c r="B47" s="9" t="s">
        <v>114</v>
      </c>
      <c r="C47" s="9" t="s">
        <v>24</v>
      </c>
      <c r="D47" s="18">
        <v>42459</v>
      </c>
      <c r="E47" s="9" t="s">
        <v>17</v>
      </c>
      <c r="F47" s="9">
        <v>13069860176</v>
      </c>
      <c r="G47" s="9" t="s">
        <v>287</v>
      </c>
      <c r="H47" s="19">
        <f>SUMIFS('1806'!N:N,'1806'!A:A,A47)</f>
        <v>0</v>
      </c>
      <c r="I47" s="19">
        <f>SUMIFS('1901'!N:N,'1901'!A:A,A47)</f>
        <v>0</v>
      </c>
      <c r="J47" s="19">
        <f>SUMIFS('1902'!N:N,'1902'!A:A,A47)</f>
        <v>0</v>
      </c>
      <c r="K47" s="19">
        <f>SUMIFS('1903'!N:N,'1903'!A:A,A47)</f>
        <v>0</v>
      </c>
      <c r="L47" s="19">
        <f>SUMIFS('1904'!N:N,'1904'!A:A,A47)</f>
        <v>0</v>
      </c>
      <c r="M47" s="19">
        <f>SUMIFS('1905'!P:P,'1905'!A:A,A47)</f>
        <v>0</v>
      </c>
      <c r="N47" s="19">
        <f>SUMIFS('1906'!N:N,'1906'!A:A,A47)</f>
        <v>0</v>
      </c>
      <c r="O47" s="19">
        <f>SUMIFS('1907'!N:N,'1907'!A:A,A47)</f>
        <v>0</v>
      </c>
      <c r="P47" s="20">
        <f t="shared" si="1"/>
        <v>0</v>
      </c>
    </row>
    <row r="48" spans="1:16">
      <c r="A48" s="9">
        <v>231012</v>
      </c>
      <c r="B48" s="9" t="s">
        <v>116</v>
      </c>
      <c r="C48" s="9" t="s">
        <v>24</v>
      </c>
      <c r="D48" s="18">
        <v>42460</v>
      </c>
      <c r="E48" s="9" t="s">
        <v>17</v>
      </c>
      <c r="F48" s="9">
        <v>13100874110</v>
      </c>
      <c r="G48" s="9" t="s">
        <v>287</v>
      </c>
      <c r="H48" s="19">
        <f>SUMIFS('1806'!N:N,'1806'!A:A,A48)</f>
        <v>47.15</v>
      </c>
      <c r="I48" s="19">
        <f>SUMIFS('1901'!N:N,'1901'!A:A,A48)</f>
        <v>47.81</v>
      </c>
      <c r="J48" s="19">
        <f>SUMIFS('1902'!N:N,'1902'!A:A,A48)</f>
        <v>44.53</v>
      </c>
      <c r="K48" s="19">
        <f>SUMIFS('1903'!N:N,'1903'!A:A,A48)</f>
        <v>52.78</v>
      </c>
      <c r="L48" s="19">
        <f>SUMIFS('1904'!N:N,'1904'!A:A,A48)</f>
        <v>44.12</v>
      </c>
      <c r="M48" s="19">
        <f>SUMIFS('1905'!P:P,'1905'!A:A,A48)</f>
        <v>57.48</v>
      </c>
      <c r="N48" s="19">
        <f>SUMIFS('1906'!N:N,'1906'!A:A,A48)</f>
        <v>49.16</v>
      </c>
      <c r="O48" s="19">
        <f>SUMIFS('1907'!N:N,'1907'!A:A,A48)</f>
        <v>48.99</v>
      </c>
      <c r="P48" s="20">
        <f t="shared" si="1"/>
        <v>392.02</v>
      </c>
    </row>
    <row r="49" spans="1:16">
      <c r="A49" s="9">
        <v>231015</v>
      </c>
      <c r="B49" s="9" t="s">
        <v>118</v>
      </c>
      <c r="C49" s="9" t="s">
        <v>21</v>
      </c>
      <c r="D49" s="18">
        <v>42460</v>
      </c>
      <c r="E49" s="9" t="s">
        <v>17</v>
      </c>
      <c r="F49" s="9">
        <v>15603631425</v>
      </c>
      <c r="G49" s="9" t="s">
        <v>292</v>
      </c>
      <c r="H49" s="19">
        <f>SUMIFS('1806'!N:N,'1806'!A:A,A49)</f>
        <v>10</v>
      </c>
      <c r="I49" s="19">
        <f>SUMIFS('1901'!N:N,'1901'!A:A,A49)</f>
        <v>10</v>
      </c>
      <c r="J49" s="19">
        <f>SUMIFS('1902'!N:N,'1902'!A:A,A49)</f>
        <v>10</v>
      </c>
      <c r="K49" s="19">
        <f>SUMIFS('1903'!N:N,'1903'!A:A,A49)</f>
        <v>10</v>
      </c>
      <c r="L49" s="19">
        <f>SUMIFS('1904'!N:N,'1904'!A:A,A49)</f>
        <v>10</v>
      </c>
      <c r="M49" s="19">
        <f>SUMIFS('1905'!P:P,'1905'!A:A,A49)</f>
        <v>10</v>
      </c>
      <c r="N49" s="19">
        <f>SUMIFS('1906'!N:N,'1906'!A:A,A49)</f>
        <v>10</v>
      </c>
      <c r="O49" s="19">
        <f>SUMIFS('1907'!N:N,'1907'!A:A,A49)</f>
        <v>10</v>
      </c>
      <c r="P49" s="20">
        <f t="shared" si="1"/>
        <v>80</v>
      </c>
    </row>
    <row r="50" spans="1:16">
      <c r="A50" s="9">
        <v>231044</v>
      </c>
      <c r="B50" s="9" t="s">
        <v>120</v>
      </c>
      <c r="C50" s="9" t="s">
        <v>34</v>
      </c>
      <c r="D50" s="18">
        <v>42461</v>
      </c>
      <c r="E50" s="9" t="s">
        <v>17</v>
      </c>
      <c r="F50" s="9">
        <v>13089625051</v>
      </c>
      <c r="G50" s="9" t="s">
        <v>287</v>
      </c>
      <c r="H50" s="19">
        <f>SUMIFS('1806'!N:N,'1806'!A:A,A50)</f>
        <v>2.5</v>
      </c>
      <c r="I50" s="19">
        <f>SUMIFS('1901'!N:N,'1901'!A:A,A50)</f>
        <v>3.62</v>
      </c>
      <c r="J50" s="19">
        <f>SUMIFS('1902'!N:N,'1902'!A:A,A50)</f>
        <v>2.5</v>
      </c>
      <c r="K50" s="19">
        <f>SUMIFS('1903'!N:N,'1903'!A:A,A50)</f>
        <v>3.82</v>
      </c>
      <c r="L50" s="19">
        <f>SUMIFS('1904'!N:N,'1904'!A:A,A50)</f>
        <v>3.6</v>
      </c>
      <c r="M50" s="19">
        <f>SUMIFS('1905'!P:P,'1905'!A:A,A50)</f>
        <v>2.5</v>
      </c>
      <c r="N50" s="19">
        <f>SUMIFS('1906'!N:N,'1906'!A:A,A50)</f>
        <v>2.5</v>
      </c>
      <c r="O50" s="19">
        <f>SUMIFS('1907'!N:N,'1907'!A:A,A50)</f>
        <v>2.5</v>
      </c>
      <c r="P50" s="20">
        <f t="shared" si="1"/>
        <v>23.54</v>
      </c>
    </row>
    <row r="51" spans="1:16">
      <c r="A51" s="9">
        <v>231072</v>
      </c>
      <c r="B51" s="9" t="s">
        <v>121</v>
      </c>
      <c r="C51" s="9" t="s">
        <v>16</v>
      </c>
      <c r="D51" s="18">
        <v>42461</v>
      </c>
      <c r="E51" s="9" t="s">
        <v>17</v>
      </c>
      <c r="F51" s="9">
        <v>13029836886</v>
      </c>
      <c r="G51" s="9" t="s">
        <v>292</v>
      </c>
      <c r="H51" s="19">
        <f>SUMIFS('1806'!N:N,'1806'!A:A,A51)</f>
        <v>67.91</v>
      </c>
      <c r="I51" s="19">
        <f>SUMIFS('1901'!N:N,'1901'!A:A,A51)</f>
        <v>20</v>
      </c>
      <c r="J51" s="19">
        <f>SUMIFS('1902'!N:N,'1902'!A:A,A51)</f>
        <v>20</v>
      </c>
      <c r="K51" s="19">
        <f>SUMIFS('1903'!N:N,'1903'!A:A,A51)</f>
        <v>20</v>
      </c>
      <c r="L51" s="19">
        <f>SUMIFS('1904'!N:N,'1904'!A:A,A51)</f>
        <v>20</v>
      </c>
      <c r="M51" s="19">
        <f>SUMIFS('1905'!P:P,'1905'!A:A,A51)</f>
        <v>20</v>
      </c>
      <c r="N51" s="19">
        <f>SUMIFS('1906'!N:N,'1906'!A:A,A51)</f>
        <v>20</v>
      </c>
      <c r="O51" s="19">
        <f>SUMIFS('1907'!N:N,'1907'!A:A,A51)</f>
        <v>20</v>
      </c>
      <c r="P51" s="20">
        <f t="shared" si="1"/>
        <v>207.91</v>
      </c>
    </row>
    <row r="52" spans="1:16">
      <c r="A52" s="9">
        <v>231108</v>
      </c>
      <c r="B52" s="9" t="s">
        <v>123</v>
      </c>
      <c r="C52" s="9" t="s">
        <v>21</v>
      </c>
      <c r="D52" s="18">
        <v>42465</v>
      </c>
      <c r="E52" s="9" t="s">
        <v>17</v>
      </c>
      <c r="F52" s="9">
        <v>13045336752</v>
      </c>
      <c r="G52" s="9" t="s">
        <v>292</v>
      </c>
      <c r="H52" s="19">
        <f>SUMIFS('1806'!N:N,'1806'!A:A,A52)</f>
        <v>0</v>
      </c>
      <c r="I52" s="19">
        <f>SUMIFS('1901'!N:N,'1901'!A:A,A52)</f>
        <v>0</v>
      </c>
      <c r="J52" s="19">
        <f>SUMIFS('1902'!N:N,'1902'!A:A,A52)</f>
        <v>0</v>
      </c>
      <c r="K52" s="19">
        <f>SUMIFS('1903'!N:N,'1903'!A:A,A52)</f>
        <v>0</v>
      </c>
      <c r="L52" s="19">
        <f>SUMIFS('1904'!N:N,'1904'!A:A,A52)</f>
        <v>0</v>
      </c>
      <c r="M52" s="19">
        <f>SUMIFS('1905'!P:P,'1905'!A:A,A52)</f>
        <v>0</v>
      </c>
      <c r="N52" s="19">
        <f>SUMIFS('1906'!N:N,'1906'!A:A,A52)</f>
        <v>0</v>
      </c>
      <c r="O52" s="19">
        <f>SUMIFS('1907'!N:N,'1907'!A:A,A52)</f>
        <v>0</v>
      </c>
      <c r="P52" s="20">
        <f t="shared" si="1"/>
        <v>0</v>
      </c>
    </row>
    <row r="53" spans="1:16">
      <c r="A53" s="9">
        <v>231485</v>
      </c>
      <c r="B53" s="9" t="s">
        <v>125</v>
      </c>
      <c r="C53" s="9" t="s">
        <v>16</v>
      </c>
      <c r="D53" s="18">
        <v>42479</v>
      </c>
      <c r="E53" s="9" t="s">
        <v>17</v>
      </c>
      <c r="F53" s="9">
        <v>13244592769</v>
      </c>
      <c r="G53" s="9" t="s">
        <v>292</v>
      </c>
      <c r="H53" s="19">
        <f>SUMIFS('1806'!N:N,'1806'!A:A,A53)</f>
        <v>0</v>
      </c>
      <c r="I53" s="19">
        <f>SUMIFS('1901'!N:N,'1901'!A:A,A53)</f>
        <v>0</v>
      </c>
      <c r="J53" s="19">
        <f>SUMIFS('1902'!N:N,'1902'!A:A,A53)</f>
        <v>0</v>
      </c>
      <c r="K53" s="19">
        <f>SUMIFS('1903'!N:N,'1903'!A:A,A53)</f>
        <v>0</v>
      </c>
      <c r="L53" s="19">
        <f>SUMIFS('1904'!N:N,'1904'!A:A,A53)</f>
        <v>0</v>
      </c>
      <c r="M53" s="19">
        <f>SUMIFS('1905'!P:P,'1905'!A:A,A53)</f>
        <v>0</v>
      </c>
      <c r="N53" s="19">
        <f>SUMIFS('1906'!N:N,'1906'!A:A,A53)</f>
        <v>0</v>
      </c>
      <c r="O53" s="19">
        <f>SUMIFS('1907'!N:N,'1907'!A:A,A53)</f>
        <v>0</v>
      </c>
      <c r="P53" s="20">
        <f t="shared" si="1"/>
        <v>0</v>
      </c>
    </row>
    <row r="54" spans="1:16">
      <c r="A54" s="9">
        <v>231594</v>
      </c>
      <c r="B54" s="9" t="s">
        <v>127</v>
      </c>
      <c r="C54" s="9" t="s">
        <v>24</v>
      </c>
      <c r="D54" s="18">
        <v>42481</v>
      </c>
      <c r="E54" s="9" t="s">
        <v>17</v>
      </c>
      <c r="F54" s="9">
        <v>15561561681</v>
      </c>
      <c r="G54" s="9" t="s">
        <v>292</v>
      </c>
      <c r="H54" s="19">
        <f>SUMIFS('1806'!N:N,'1806'!A:A,A54)</f>
        <v>0</v>
      </c>
      <c r="I54" s="19">
        <f>SUMIFS('1901'!N:N,'1901'!A:A,A54)</f>
        <v>0</v>
      </c>
      <c r="J54" s="19">
        <f>SUMIFS('1902'!N:N,'1902'!A:A,A54)</f>
        <v>0</v>
      </c>
      <c r="K54" s="19">
        <f>SUMIFS('1903'!N:N,'1903'!A:A,A54)</f>
        <v>0</v>
      </c>
      <c r="L54" s="19">
        <f>SUMIFS('1904'!N:N,'1904'!A:A,A54)</f>
        <v>0</v>
      </c>
      <c r="M54" s="19">
        <f>SUMIFS('1905'!P:P,'1905'!A:A,A54)</f>
        <v>0</v>
      </c>
      <c r="N54" s="19">
        <f>SUMIFS('1906'!N:N,'1906'!A:A,A54)</f>
        <v>0</v>
      </c>
      <c r="O54" s="19">
        <f>SUMIFS('1907'!N:N,'1907'!A:A,A54)</f>
        <v>0</v>
      </c>
      <c r="P54" s="20">
        <f t="shared" si="1"/>
        <v>0</v>
      </c>
    </row>
    <row r="55" spans="1:16">
      <c r="A55" s="9">
        <v>232094</v>
      </c>
      <c r="B55" s="9" t="s">
        <v>128</v>
      </c>
      <c r="C55" s="9" t="s">
        <v>16</v>
      </c>
      <c r="D55" s="18">
        <v>42495</v>
      </c>
      <c r="E55" s="9" t="s">
        <v>17</v>
      </c>
      <c r="F55" s="9">
        <v>13194596220</v>
      </c>
      <c r="G55" s="9" t="s">
        <v>292</v>
      </c>
      <c r="H55" s="19">
        <f>SUMIFS('1806'!N:N,'1806'!A:A,A55)</f>
        <v>0</v>
      </c>
      <c r="I55" s="19">
        <f>SUMIFS('1901'!N:N,'1901'!A:A,A55)</f>
        <v>0</v>
      </c>
      <c r="J55" s="19">
        <f>SUMIFS('1902'!N:N,'1902'!A:A,A55)</f>
        <v>0</v>
      </c>
      <c r="K55" s="19">
        <f>SUMIFS('1903'!N:N,'1903'!A:A,A55)</f>
        <v>0</v>
      </c>
      <c r="L55" s="19">
        <f>SUMIFS('1904'!N:N,'1904'!A:A,A55)</f>
        <v>0</v>
      </c>
      <c r="M55" s="19">
        <f>SUMIFS('1905'!P:P,'1905'!A:A,A55)</f>
        <v>0</v>
      </c>
      <c r="N55" s="19">
        <f>SUMIFS('1906'!N:N,'1906'!A:A,A55)</f>
        <v>0</v>
      </c>
      <c r="O55" s="19">
        <f>SUMIFS('1907'!N:N,'1907'!A:A,A55)</f>
        <v>0</v>
      </c>
      <c r="P55" s="20">
        <f t="shared" si="1"/>
        <v>0</v>
      </c>
    </row>
    <row r="56" spans="1:16">
      <c r="A56" s="9">
        <v>232187</v>
      </c>
      <c r="B56" s="9" t="s">
        <v>130</v>
      </c>
      <c r="C56" s="9" t="s">
        <v>29</v>
      </c>
      <c r="D56" s="18">
        <v>42499</v>
      </c>
      <c r="E56" s="9" t="s">
        <v>17</v>
      </c>
      <c r="F56" s="9">
        <v>13089740575</v>
      </c>
      <c r="G56" s="9" t="s">
        <v>292</v>
      </c>
      <c r="H56" s="19">
        <f>SUMIFS('1806'!N:N,'1806'!A:A,A56)</f>
        <v>2.5</v>
      </c>
      <c r="I56" s="19">
        <f>SUMIFS('1901'!N:N,'1901'!A:A,A56)</f>
        <v>2.91</v>
      </c>
      <c r="J56" s="19">
        <f>SUMIFS('1902'!N:N,'1902'!A:A,A56)</f>
        <v>2.5</v>
      </c>
      <c r="K56" s="19">
        <f>SUMIFS('1903'!N:N,'1903'!A:A,A56)</f>
        <v>2.5</v>
      </c>
      <c r="L56" s="19">
        <f>SUMIFS('1904'!N:N,'1904'!A:A,A56)</f>
        <v>2.5</v>
      </c>
      <c r="M56" s="19">
        <f>SUMIFS('1905'!P:P,'1905'!A:A,A56)</f>
        <v>2.65</v>
      </c>
      <c r="N56" s="19">
        <f>SUMIFS('1906'!N:N,'1906'!A:A,A56)</f>
        <v>2.5</v>
      </c>
      <c r="O56" s="19">
        <f>SUMIFS('1907'!N:N,'1907'!A:A,A56)</f>
        <v>2.5</v>
      </c>
      <c r="P56" s="20">
        <f t="shared" si="1"/>
        <v>20.56</v>
      </c>
    </row>
    <row r="57" spans="1:16">
      <c r="A57" s="9">
        <v>232262</v>
      </c>
      <c r="B57" s="9" t="s">
        <v>132</v>
      </c>
      <c r="C57" s="9" t="s">
        <v>77</v>
      </c>
      <c r="D57" s="18">
        <v>42501</v>
      </c>
      <c r="E57" s="9" t="s">
        <v>17</v>
      </c>
      <c r="F57" s="9">
        <v>13009968712</v>
      </c>
      <c r="G57" s="9" t="s">
        <v>292</v>
      </c>
      <c r="H57" s="19">
        <f>SUMIFS('1806'!N:N,'1806'!A:A,A57)</f>
        <v>2.5</v>
      </c>
      <c r="I57" s="19">
        <f>SUMIFS('1901'!N:N,'1901'!A:A,A57)</f>
        <v>0</v>
      </c>
      <c r="J57" s="19">
        <f>SUMIFS('1902'!N:N,'1902'!A:A,A57)</f>
        <v>0</v>
      </c>
      <c r="K57" s="19">
        <f>SUMIFS('1903'!N:N,'1903'!A:A,A57)</f>
        <v>0</v>
      </c>
      <c r="L57" s="19">
        <f>SUMIFS('1904'!N:N,'1904'!A:A,A57)</f>
        <v>0</v>
      </c>
      <c r="M57" s="19">
        <f>SUMIFS('1905'!P:P,'1905'!A:A,A57)</f>
        <v>0</v>
      </c>
      <c r="N57" s="19">
        <f>SUMIFS('1906'!N:N,'1906'!A:A,A57)</f>
        <v>0</v>
      </c>
      <c r="O57" s="19">
        <f>SUMIFS('1907'!N:N,'1907'!A:A,A57)</f>
        <v>0</v>
      </c>
      <c r="P57" s="20">
        <f t="shared" si="1"/>
        <v>2.5</v>
      </c>
    </row>
    <row r="58" spans="1:16">
      <c r="A58" s="9">
        <v>232268</v>
      </c>
      <c r="B58" s="9" t="s">
        <v>134</v>
      </c>
      <c r="C58" s="9" t="s">
        <v>85</v>
      </c>
      <c r="D58" s="18">
        <v>42501</v>
      </c>
      <c r="E58" s="9" t="s">
        <v>17</v>
      </c>
      <c r="F58" s="9">
        <v>13039775697</v>
      </c>
      <c r="G58" s="9" t="s">
        <v>292</v>
      </c>
      <c r="H58" s="19">
        <f>SUMIFS('1806'!N:N,'1806'!A:A,A58)</f>
        <v>0</v>
      </c>
      <c r="I58" s="19">
        <f>SUMIFS('1901'!N:N,'1901'!A:A,A58)</f>
        <v>0</v>
      </c>
      <c r="J58" s="19">
        <f>SUMIFS('1902'!N:N,'1902'!A:A,A58)</f>
        <v>0</v>
      </c>
      <c r="K58" s="19">
        <f>SUMIFS('1903'!N:N,'1903'!A:A,A58)</f>
        <v>0</v>
      </c>
      <c r="L58" s="19">
        <f>SUMIFS('1904'!N:N,'1904'!A:A,A58)</f>
        <v>0</v>
      </c>
      <c r="M58" s="19">
        <f>SUMIFS('1905'!P:P,'1905'!A:A,A58)</f>
        <v>0</v>
      </c>
      <c r="N58" s="19">
        <f>SUMIFS('1906'!N:N,'1906'!A:A,A58)</f>
        <v>0</v>
      </c>
      <c r="O58" s="19">
        <f>SUMIFS('1907'!N:N,'1907'!A:A,A58)</f>
        <v>0</v>
      </c>
      <c r="P58" s="20">
        <f t="shared" si="1"/>
        <v>0</v>
      </c>
    </row>
    <row r="59" spans="1:16">
      <c r="A59" s="9">
        <v>232269</v>
      </c>
      <c r="B59" s="9" t="s">
        <v>136</v>
      </c>
      <c r="C59" s="9" t="s">
        <v>21</v>
      </c>
      <c r="D59" s="18">
        <v>42501</v>
      </c>
      <c r="E59" s="9" t="s">
        <v>17</v>
      </c>
      <c r="F59" s="9">
        <v>13144635512</v>
      </c>
      <c r="G59" s="9" t="s">
        <v>292</v>
      </c>
      <c r="H59" s="19">
        <f>SUMIFS('1806'!N:N,'1806'!A:A,A59)</f>
        <v>0</v>
      </c>
      <c r="I59" s="19">
        <f>SUMIFS('1901'!N:N,'1901'!A:A,A59)</f>
        <v>0</v>
      </c>
      <c r="J59" s="19">
        <f>SUMIFS('1902'!N:N,'1902'!A:A,A59)</f>
        <v>0</v>
      </c>
      <c r="K59" s="19">
        <f>SUMIFS('1903'!N:N,'1903'!A:A,A59)</f>
        <v>0</v>
      </c>
      <c r="L59" s="19">
        <f>SUMIFS('1904'!N:N,'1904'!A:A,A59)</f>
        <v>0</v>
      </c>
      <c r="M59" s="19">
        <f>SUMIFS('1905'!P:P,'1905'!A:A,A59)</f>
        <v>0</v>
      </c>
      <c r="N59" s="19">
        <f>SUMIFS('1906'!N:N,'1906'!A:A,A59)</f>
        <v>0</v>
      </c>
      <c r="O59" s="19">
        <f>SUMIFS('1907'!N:N,'1907'!A:A,A59)</f>
        <v>0</v>
      </c>
      <c r="P59" s="20">
        <f t="shared" si="1"/>
        <v>0</v>
      </c>
    </row>
    <row r="60" spans="1:16">
      <c r="A60" s="9">
        <v>232289</v>
      </c>
      <c r="B60" s="9" t="s">
        <v>138</v>
      </c>
      <c r="C60" s="9" t="s">
        <v>16</v>
      </c>
      <c r="D60" s="18">
        <v>42502</v>
      </c>
      <c r="E60" s="9" t="s">
        <v>17</v>
      </c>
      <c r="F60" s="9">
        <v>13039835520</v>
      </c>
      <c r="G60" s="9" t="s">
        <v>292</v>
      </c>
      <c r="H60" s="19">
        <f>SUMIFS('1806'!N:N,'1806'!A:A,A60)</f>
        <v>0</v>
      </c>
      <c r="I60" s="19">
        <f>SUMIFS('1901'!N:N,'1901'!A:A,A60)</f>
        <v>0</v>
      </c>
      <c r="J60" s="19">
        <f>SUMIFS('1902'!N:N,'1902'!A:A,A60)</f>
        <v>0</v>
      </c>
      <c r="K60" s="19">
        <f>SUMIFS('1903'!N:N,'1903'!A:A,A60)</f>
        <v>0</v>
      </c>
      <c r="L60" s="19">
        <f>SUMIFS('1904'!N:N,'1904'!A:A,A60)</f>
        <v>0</v>
      </c>
      <c r="M60" s="19">
        <f>SUMIFS('1905'!P:P,'1905'!A:A,A60)</f>
        <v>0</v>
      </c>
      <c r="N60" s="19">
        <f>SUMIFS('1906'!N:N,'1906'!A:A,A60)</f>
        <v>0</v>
      </c>
      <c r="O60" s="19">
        <f>SUMIFS('1907'!N:N,'1907'!A:A,A60)</f>
        <v>0</v>
      </c>
      <c r="P60" s="20">
        <f t="shared" si="1"/>
        <v>0</v>
      </c>
    </row>
    <row r="61" spans="1:16">
      <c r="A61" s="9">
        <v>232442</v>
      </c>
      <c r="B61" s="9" t="s">
        <v>140</v>
      </c>
      <c r="C61" s="9" t="s">
        <v>141</v>
      </c>
      <c r="D61" s="18">
        <v>42506</v>
      </c>
      <c r="E61" s="9" t="s">
        <v>17</v>
      </c>
      <c r="F61" s="9">
        <v>13091750030</v>
      </c>
      <c r="G61" s="9" t="s">
        <v>292</v>
      </c>
      <c r="H61" s="19">
        <f>SUMIFS('1806'!N:N,'1806'!A:A,A61)</f>
        <v>0</v>
      </c>
      <c r="I61" s="19">
        <f>SUMIFS('1901'!N:N,'1901'!A:A,A61)</f>
        <v>0</v>
      </c>
      <c r="J61" s="19">
        <f>SUMIFS('1902'!N:N,'1902'!A:A,A61)</f>
        <v>0</v>
      </c>
      <c r="K61" s="19">
        <f>SUMIFS('1903'!N:N,'1903'!A:A,A61)</f>
        <v>0</v>
      </c>
      <c r="L61" s="19">
        <f>SUMIFS('1904'!N:N,'1904'!A:A,A61)</f>
        <v>0</v>
      </c>
      <c r="M61" s="19">
        <f>SUMIFS('1905'!P:P,'1905'!A:A,A61)</f>
        <v>0</v>
      </c>
      <c r="N61" s="19">
        <f>SUMIFS('1906'!N:N,'1906'!A:A,A61)</f>
        <v>0</v>
      </c>
      <c r="O61" s="19">
        <f>SUMIFS('1907'!N:N,'1907'!A:A,A61)</f>
        <v>0</v>
      </c>
      <c r="P61" s="20">
        <f t="shared" si="1"/>
        <v>0</v>
      </c>
    </row>
    <row r="62" spans="1:16">
      <c r="A62" s="9">
        <v>232736</v>
      </c>
      <c r="B62" s="9" t="s">
        <v>142</v>
      </c>
      <c r="C62" s="9" t="s">
        <v>16</v>
      </c>
      <c r="D62" s="18">
        <v>42515</v>
      </c>
      <c r="E62" s="9" t="s">
        <v>17</v>
      </c>
      <c r="F62" s="9">
        <v>13029823031</v>
      </c>
      <c r="G62" s="9" t="s">
        <v>292</v>
      </c>
      <c r="H62" s="19">
        <f>SUMIFS('1806'!N:N,'1806'!A:A,A62)</f>
        <v>0</v>
      </c>
      <c r="I62" s="19">
        <f>SUMIFS('1901'!N:N,'1901'!A:A,A62)</f>
        <v>0</v>
      </c>
      <c r="J62" s="19">
        <f>SUMIFS('1902'!N:N,'1902'!A:A,A62)</f>
        <v>0</v>
      </c>
      <c r="K62" s="19">
        <f>SUMIFS('1903'!N:N,'1903'!A:A,A62)</f>
        <v>0</v>
      </c>
      <c r="L62" s="19">
        <f>SUMIFS('1904'!N:N,'1904'!A:A,A62)</f>
        <v>0</v>
      </c>
      <c r="M62" s="19">
        <f>SUMIFS('1905'!P:P,'1905'!A:A,A62)</f>
        <v>0</v>
      </c>
      <c r="N62" s="19">
        <f>SUMIFS('1906'!N:N,'1906'!A:A,A62)</f>
        <v>0</v>
      </c>
      <c r="O62" s="19">
        <f>SUMIFS('1907'!N:N,'1907'!A:A,A62)</f>
        <v>0</v>
      </c>
      <c r="P62" s="20">
        <f t="shared" si="1"/>
        <v>0</v>
      </c>
    </row>
    <row r="63" spans="1:16">
      <c r="A63" s="9">
        <v>232791</v>
      </c>
      <c r="B63" s="9" t="s">
        <v>144</v>
      </c>
      <c r="C63" s="9" t="s">
        <v>141</v>
      </c>
      <c r="D63" s="18">
        <v>42517</v>
      </c>
      <c r="E63" s="9" t="s">
        <v>17</v>
      </c>
      <c r="F63" s="9">
        <v>13089902168</v>
      </c>
      <c r="G63" s="9" t="s">
        <v>292</v>
      </c>
      <c r="H63" s="19">
        <f>SUMIFS('1806'!N:N,'1806'!A:A,A63)</f>
        <v>0</v>
      </c>
      <c r="I63" s="19">
        <f>SUMIFS('1901'!N:N,'1901'!A:A,A63)</f>
        <v>0</v>
      </c>
      <c r="J63" s="19">
        <f>SUMIFS('1902'!N:N,'1902'!A:A,A63)</f>
        <v>0</v>
      </c>
      <c r="K63" s="19">
        <f>SUMIFS('1903'!N:N,'1903'!A:A,A63)</f>
        <v>0</v>
      </c>
      <c r="L63" s="19">
        <f>SUMIFS('1904'!N:N,'1904'!A:A,A63)</f>
        <v>0</v>
      </c>
      <c r="M63" s="19">
        <f>SUMIFS('1905'!P:P,'1905'!A:A,A63)</f>
        <v>0</v>
      </c>
      <c r="N63" s="19">
        <f>SUMIFS('1906'!N:N,'1906'!A:A,A63)</f>
        <v>0</v>
      </c>
      <c r="O63" s="19">
        <f>SUMIFS('1907'!N:N,'1907'!A:A,A63)</f>
        <v>0</v>
      </c>
      <c r="P63" s="20">
        <f t="shared" si="1"/>
        <v>0</v>
      </c>
    </row>
    <row r="64" spans="1:16">
      <c r="A64" s="9">
        <v>232795</v>
      </c>
      <c r="B64" s="9" t="s">
        <v>146</v>
      </c>
      <c r="C64" s="9" t="s">
        <v>24</v>
      </c>
      <c r="D64" s="18">
        <v>42517</v>
      </c>
      <c r="E64" s="9" t="s">
        <v>17</v>
      </c>
      <c r="F64" s="9">
        <v>15546108519</v>
      </c>
      <c r="G64" s="9" t="s">
        <v>293</v>
      </c>
      <c r="H64" s="19">
        <f>SUMIFS('1806'!N:N,'1806'!A:A,A64)</f>
        <v>817.38</v>
      </c>
      <c r="I64" s="19">
        <f>SUMIFS('1901'!N:N,'1901'!A:A,A64)</f>
        <v>0</v>
      </c>
      <c r="J64" s="19">
        <f>SUMIFS('1902'!N:N,'1902'!A:A,A64)</f>
        <v>0</v>
      </c>
      <c r="K64" s="19">
        <f>SUMIFS('1903'!N:N,'1903'!A:A,A64)</f>
        <v>58.2</v>
      </c>
      <c r="L64" s="19">
        <f>SUMIFS('1904'!N:N,'1904'!A:A,A64)</f>
        <v>248.22</v>
      </c>
      <c r="M64" s="19">
        <f>SUMIFS('1905'!P:P,'1905'!A:A,A64)</f>
        <v>519.41</v>
      </c>
      <c r="N64" s="19">
        <f>SUMIFS('1906'!N:N,'1906'!A:A,A64)</f>
        <v>518.91</v>
      </c>
      <c r="O64" s="19">
        <f>SUMIFS('1907'!N:N,'1907'!A:A,A64)</f>
        <v>1256.39</v>
      </c>
      <c r="P64" s="20">
        <f t="shared" si="1"/>
        <v>3418.51</v>
      </c>
    </row>
    <row r="65" spans="1:16">
      <c r="A65" s="9">
        <v>232923</v>
      </c>
      <c r="B65" s="9" t="s">
        <v>148</v>
      </c>
      <c r="C65" s="9" t="s">
        <v>67</v>
      </c>
      <c r="D65" s="18">
        <v>42522</v>
      </c>
      <c r="E65" s="9" t="s">
        <v>17</v>
      </c>
      <c r="F65" s="9">
        <v>13039953705</v>
      </c>
      <c r="G65" s="9" t="s">
        <v>287</v>
      </c>
      <c r="H65" s="19">
        <f>SUMIFS('1806'!N:N,'1806'!A:A,A65)</f>
        <v>50.45</v>
      </c>
      <c r="I65" s="19">
        <f>SUMIFS('1901'!N:N,'1901'!A:A,A65)</f>
        <v>0</v>
      </c>
      <c r="J65" s="19">
        <f>SUMIFS('1902'!N:N,'1902'!A:A,A65)</f>
        <v>0</v>
      </c>
      <c r="K65" s="19">
        <f>SUMIFS('1903'!N:N,'1903'!A:A,A65)</f>
        <v>8.09</v>
      </c>
      <c r="L65" s="19">
        <f>SUMIFS('1904'!N:N,'1904'!A:A,A65)</f>
        <v>3.75</v>
      </c>
      <c r="M65" s="19">
        <f>SUMIFS('1905'!P:P,'1905'!A:A,A65)</f>
        <v>16.26</v>
      </c>
      <c r="N65" s="19">
        <f>SUMIFS('1906'!N:N,'1906'!A:A,A65)</f>
        <v>34.27</v>
      </c>
      <c r="O65" s="19">
        <f>SUMIFS('1907'!N:N,'1907'!A:A,A65)</f>
        <v>55.52</v>
      </c>
      <c r="P65" s="20">
        <f t="shared" si="1"/>
        <v>168.34</v>
      </c>
    </row>
    <row r="66" spans="1:16">
      <c r="A66" s="9">
        <v>232933</v>
      </c>
      <c r="B66" s="9" t="s">
        <v>150</v>
      </c>
      <c r="C66" s="9" t="s">
        <v>16</v>
      </c>
      <c r="D66" s="18">
        <v>42522</v>
      </c>
      <c r="E66" s="9" t="s">
        <v>17</v>
      </c>
      <c r="F66" s="9">
        <v>13029903327</v>
      </c>
      <c r="G66" s="9" t="s">
        <v>292</v>
      </c>
      <c r="H66" s="19">
        <f>SUMIFS('1806'!N:N,'1806'!A:A,A66)</f>
        <v>0</v>
      </c>
      <c r="I66" s="19">
        <f>SUMIFS('1901'!N:N,'1901'!A:A,A66)</f>
        <v>0</v>
      </c>
      <c r="J66" s="19">
        <f>SUMIFS('1902'!N:N,'1902'!A:A,A66)</f>
        <v>0</v>
      </c>
      <c r="K66" s="19">
        <f>SUMIFS('1903'!N:N,'1903'!A:A,A66)</f>
        <v>0</v>
      </c>
      <c r="L66" s="19">
        <f>SUMIFS('1904'!N:N,'1904'!A:A,A66)</f>
        <v>0</v>
      </c>
      <c r="M66" s="19">
        <f>SUMIFS('1905'!P:P,'1905'!A:A,A66)</f>
        <v>0</v>
      </c>
      <c r="N66" s="19">
        <f>SUMIFS('1906'!N:N,'1906'!A:A,A66)</f>
        <v>0</v>
      </c>
      <c r="O66" s="19">
        <f>SUMIFS('1907'!N:N,'1907'!A:A,A66)</f>
        <v>0</v>
      </c>
      <c r="P66" s="20">
        <f t="shared" si="1"/>
        <v>0</v>
      </c>
    </row>
    <row r="67" spans="1:16">
      <c r="A67" s="9">
        <v>233227</v>
      </c>
      <c r="B67" s="9" t="s">
        <v>152</v>
      </c>
      <c r="C67" s="9" t="s">
        <v>24</v>
      </c>
      <c r="D67" s="18">
        <v>42529</v>
      </c>
      <c r="E67" s="9" t="s">
        <v>17</v>
      </c>
      <c r="F67" s="9">
        <v>13115316502</v>
      </c>
      <c r="G67" s="9" t="s">
        <v>287</v>
      </c>
      <c r="H67" s="19">
        <f>SUMIFS('1806'!N:N,'1806'!A:A,A67)</f>
        <v>98.29</v>
      </c>
      <c r="I67" s="19">
        <f>SUMIFS('1901'!N:N,'1901'!A:A,A67)</f>
        <v>23.77</v>
      </c>
      <c r="J67" s="19">
        <f>SUMIFS('1902'!N:N,'1902'!A:A,A67)</f>
        <v>34.58</v>
      </c>
      <c r="K67" s="19">
        <f>SUMIFS('1903'!N:N,'1903'!A:A,A67)</f>
        <v>39.37</v>
      </c>
      <c r="L67" s="19">
        <f>SUMIFS('1904'!N:N,'1904'!A:A,A67)</f>
        <v>36.8</v>
      </c>
      <c r="M67" s="19">
        <f>SUMIFS('1905'!P:P,'1905'!A:A,A67)</f>
        <v>42.21</v>
      </c>
      <c r="N67" s="19">
        <f>SUMIFS('1906'!N:N,'1906'!A:A,A67)</f>
        <v>73.75</v>
      </c>
      <c r="O67" s="19">
        <f>SUMIFS('1907'!N:N,'1907'!A:A,A67)</f>
        <v>96.42</v>
      </c>
      <c r="P67" s="20">
        <f t="shared" ref="P67:P98" si="2">SUM(H67:O67)</f>
        <v>445.19</v>
      </c>
    </row>
    <row r="68" spans="1:16">
      <c r="A68" s="9">
        <v>233334</v>
      </c>
      <c r="B68" s="9" t="s">
        <v>108</v>
      </c>
      <c r="C68" s="9" t="s">
        <v>24</v>
      </c>
      <c r="D68" s="18">
        <v>42534</v>
      </c>
      <c r="E68" s="9" t="s">
        <v>17</v>
      </c>
      <c r="F68" s="9">
        <v>15636160874</v>
      </c>
      <c r="G68" s="9" t="s">
        <v>287</v>
      </c>
      <c r="H68" s="19">
        <f>SUMIFS('1806'!N:N,'1806'!A:A,A68)</f>
        <v>0</v>
      </c>
      <c r="I68" s="19">
        <f>SUMIFS('1901'!N:N,'1901'!A:A,A68)</f>
        <v>20</v>
      </c>
      <c r="J68" s="19">
        <f>SUMIFS('1902'!N:N,'1902'!A:A,A68)</f>
        <v>20</v>
      </c>
      <c r="K68" s="19">
        <f>SUMIFS('1903'!N:N,'1903'!A:A,A68)</f>
        <v>20</v>
      </c>
      <c r="L68" s="19">
        <f>SUMIFS('1904'!N:N,'1904'!A:A,A68)</f>
        <v>20</v>
      </c>
      <c r="M68" s="19">
        <f>SUMIFS('1905'!P:P,'1905'!A:A,A68)</f>
        <v>22.71</v>
      </c>
      <c r="N68" s="19">
        <f>SUMIFS('1906'!N:N,'1906'!A:A,A68)</f>
        <v>20.02</v>
      </c>
      <c r="O68" s="19">
        <f>SUMIFS('1907'!N:N,'1907'!A:A,A68)</f>
        <v>21.28</v>
      </c>
      <c r="P68" s="20">
        <f t="shared" si="2"/>
        <v>144.01</v>
      </c>
    </row>
    <row r="69" spans="1:16">
      <c r="A69" s="9">
        <v>234112</v>
      </c>
      <c r="B69" s="9" t="s">
        <v>153</v>
      </c>
      <c r="C69" s="9" t="s">
        <v>24</v>
      </c>
      <c r="D69" s="18">
        <v>42538</v>
      </c>
      <c r="E69" s="9" t="s">
        <v>17</v>
      </c>
      <c r="F69" s="9">
        <v>13091884792</v>
      </c>
      <c r="G69" s="9" t="s">
        <v>287</v>
      </c>
      <c r="H69" s="19">
        <f>SUMIFS('1806'!N:N,'1806'!A:A,A69)</f>
        <v>0</v>
      </c>
      <c r="I69" s="19">
        <f>SUMIFS('1901'!N:N,'1901'!A:A,A69)</f>
        <v>0</v>
      </c>
      <c r="J69" s="19">
        <f>SUMIFS('1902'!N:N,'1902'!A:A,A69)</f>
        <v>0</v>
      </c>
      <c r="K69" s="19">
        <f>SUMIFS('1903'!N:N,'1903'!A:A,A69)</f>
        <v>0</v>
      </c>
      <c r="L69" s="19">
        <f>SUMIFS('1904'!N:N,'1904'!A:A,A69)</f>
        <v>0</v>
      </c>
      <c r="M69" s="19">
        <f>SUMIFS('1905'!P:P,'1905'!A:A,A69)</f>
        <v>0</v>
      </c>
      <c r="N69" s="19">
        <f>SUMIFS('1906'!N:N,'1906'!A:A,A69)</f>
        <v>0</v>
      </c>
      <c r="O69" s="19">
        <f>SUMIFS('1907'!N:N,'1907'!A:A,A69)</f>
        <v>0</v>
      </c>
      <c r="P69" s="20">
        <f t="shared" si="2"/>
        <v>0</v>
      </c>
    </row>
    <row r="70" spans="1:16">
      <c r="A70" s="9">
        <v>234113</v>
      </c>
      <c r="B70" s="9" t="s">
        <v>155</v>
      </c>
      <c r="C70" s="9" t="s">
        <v>24</v>
      </c>
      <c r="D70" s="18">
        <v>42538</v>
      </c>
      <c r="E70" s="9" t="s">
        <v>17</v>
      </c>
      <c r="F70" s="9">
        <v>13091884758</v>
      </c>
      <c r="G70" s="9" t="s">
        <v>287</v>
      </c>
      <c r="H70" s="19">
        <f>SUMIFS('1806'!N:N,'1806'!A:A,A70)</f>
        <v>0</v>
      </c>
      <c r="I70" s="19">
        <f>SUMIFS('1901'!N:N,'1901'!A:A,A70)</f>
        <v>0</v>
      </c>
      <c r="J70" s="19">
        <f>SUMIFS('1902'!N:N,'1902'!A:A,A70)</f>
        <v>0</v>
      </c>
      <c r="K70" s="19">
        <f>SUMIFS('1903'!N:N,'1903'!A:A,A70)</f>
        <v>0</v>
      </c>
      <c r="L70" s="19">
        <f>SUMIFS('1904'!N:N,'1904'!A:A,A70)</f>
        <v>0</v>
      </c>
      <c r="M70" s="19">
        <f>SUMIFS('1905'!P:P,'1905'!A:A,A70)</f>
        <v>0</v>
      </c>
      <c r="N70" s="19">
        <f>SUMIFS('1906'!N:N,'1906'!A:A,A70)</f>
        <v>0</v>
      </c>
      <c r="O70" s="19">
        <f>SUMIFS('1907'!N:N,'1907'!A:A,A70)</f>
        <v>0</v>
      </c>
      <c r="P70" s="20">
        <f t="shared" si="2"/>
        <v>0</v>
      </c>
    </row>
    <row r="71" spans="1:16">
      <c r="A71" s="9">
        <v>234114</v>
      </c>
      <c r="B71" s="9" t="s">
        <v>156</v>
      </c>
      <c r="C71" s="9" t="s">
        <v>24</v>
      </c>
      <c r="D71" s="18">
        <v>42538</v>
      </c>
      <c r="E71" s="9" t="s">
        <v>17</v>
      </c>
      <c r="F71" s="9">
        <v>13091884720</v>
      </c>
      <c r="G71" s="9" t="s">
        <v>287</v>
      </c>
      <c r="H71" s="19">
        <f>SUMIFS('1806'!N:N,'1806'!A:A,A71)</f>
        <v>0</v>
      </c>
      <c r="I71" s="19">
        <f>SUMIFS('1901'!N:N,'1901'!A:A,A71)</f>
        <v>0</v>
      </c>
      <c r="J71" s="19">
        <f>SUMIFS('1902'!N:N,'1902'!A:A,A71)</f>
        <v>0</v>
      </c>
      <c r="K71" s="19">
        <f>SUMIFS('1903'!N:N,'1903'!A:A,A71)</f>
        <v>0</v>
      </c>
      <c r="L71" s="19">
        <f>SUMIFS('1904'!N:N,'1904'!A:A,A71)</f>
        <v>0</v>
      </c>
      <c r="M71" s="19">
        <f>SUMIFS('1905'!P:P,'1905'!A:A,A71)</f>
        <v>0</v>
      </c>
      <c r="N71" s="19">
        <f>SUMIFS('1906'!N:N,'1906'!A:A,A71)</f>
        <v>0</v>
      </c>
      <c r="O71" s="19">
        <f>SUMIFS('1907'!N:N,'1907'!A:A,A71)</f>
        <v>0</v>
      </c>
      <c r="P71" s="20">
        <f t="shared" si="2"/>
        <v>0</v>
      </c>
    </row>
    <row r="72" spans="1:16">
      <c r="A72" s="9">
        <v>234470</v>
      </c>
      <c r="B72" s="9" t="s">
        <v>157</v>
      </c>
      <c r="C72" s="9" t="s">
        <v>85</v>
      </c>
      <c r="D72" s="18">
        <v>42552</v>
      </c>
      <c r="E72" s="9" t="s">
        <v>17</v>
      </c>
      <c r="F72" s="9">
        <v>13124560757</v>
      </c>
      <c r="G72" s="9" t="s">
        <v>292</v>
      </c>
      <c r="H72" s="19">
        <f>SUMIFS('1806'!N:N,'1806'!A:A,A72)</f>
        <v>10.08</v>
      </c>
      <c r="I72" s="19">
        <f>SUMIFS('1901'!N:N,'1901'!A:A,A72)</f>
        <v>5</v>
      </c>
      <c r="J72" s="19">
        <f>SUMIFS('1902'!N:N,'1902'!A:A,A72)</f>
        <v>5</v>
      </c>
      <c r="K72" s="19">
        <f>SUMIFS('1903'!N:N,'1903'!A:A,A72)</f>
        <v>7.26</v>
      </c>
      <c r="L72" s="19">
        <f>SUMIFS('1904'!N:N,'1904'!A:A,A72)</f>
        <v>16.7</v>
      </c>
      <c r="M72" s="19">
        <f>SUMIFS('1905'!P:P,'1905'!A:A,A72)</f>
        <v>21.8</v>
      </c>
      <c r="N72" s="19">
        <f>SUMIFS('1906'!N:N,'1906'!A:A,A72)</f>
        <v>12.95</v>
      </c>
      <c r="O72" s="19">
        <f>SUMIFS('1907'!N:N,'1907'!A:A,A72)</f>
        <v>24.62</v>
      </c>
      <c r="P72" s="20">
        <f t="shared" si="2"/>
        <v>103.41</v>
      </c>
    </row>
    <row r="73" spans="1:16">
      <c r="A73" s="9">
        <v>234471</v>
      </c>
      <c r="B73" s="9" t="s">
        <v>159</v>
      </c>
      <c r="C73" s="9" t="s">
        <v>16</v>
      </c>
      <c r="D73" s="18">
        <v>42552</v>
      </c>
      <c r="E73" s="9" t="s">
        <v>17</v>
      </c>
      <c r="F73" s="9">
        <v>13069740736</v>
      </c>
      <c r="G73" s="9" t="s">
        <v>292</v>
      </c>
      <c r="H73" s="19">
        <f>SUMIFS('1806'!N:N,'1806'!A:A,A73)</f>
        <v>0</v>
      </c>
      <c r="I73" s="19">
        <f>SUMIFS('1901'!N:N,'1901'!A:A,A73)</f>
        <v>0</v>
      </c>
      <c r="J73" s="19">
        <f>SUMIFS('1902'!N:N,'1902'!A:A,A73)</f>
        <v>0</v>
      </c>
      <c r="K73" s="19">
        <f>SUMIFS('1903'!N:N,'1903'!A:A,A73)</f>
        <v>0</v>
      </c>
      <c r="L73" s="19">
        <f>SUMIFS('1904'!N:N,'1904'!A:A,A73)</f>
        <v>0</v>
      </c>
      <c r="M73" s="19">
        <f>SUMIFS('1905'!P:P,'1905'!A:A,A73)</f>
        <v>0</v>
      </c>
      <c r="N73" s="19">
        <f>SUMIFS('1906'!N:N,'1906'!A:A,A73)</f>
        <v>0</v>
      </c>
      <c r="O73" s="19">
        <f>SUMIFS('1907'!N:N,'1907'!A:A,A73)</f>
        <v>0</v>
      </c>
      <c r="P73" s="20">
        <f t="shared" si="2"/>
        <v>0</v>
      </c>
    </row>
    <row r="74" spans="1:16">
      <c r="A74" s="9">
        <v>234473</v>
      </c>
      <c r="B74" s="9" t="s">
        <v>161</v>
      </c>
      <c r="C74" s="9" t="s">
        <v>85</v>
      </c>
      <c r="D74" s="18">
        <v>42552</v>
      </c>
      <c r="E74" s="9" t="s">
        <v>17</v>
      </c>
      <c r="F74" s="9">
        <v>13029933036</v>
      </c>
      <c r="G74" s="9" t="s">
        <v>292</v>
      </c>
      <c r="H74" s="19">
        <f>SUMIFS('1806'!N:N,'1806'!A:A,A74)</f>
        <v>0</v>
      </c>
      <c r="I74" s="19">
        <f>SUMIFS('1901'!N:N,'1901'!A:A,A74)</f>
        <v>0</v>
      </c>
      <c r="J74" s="19">
        <f>SUMIFS('1902'!N:N,'1902'!A:A,A74)</f>
        <v>0</v>
      </c>
      <c r="K74" s="19">
        <f>SUMIFS('1903'!N:N,'1903'!A:A,A74)</f>
        <v>0</v>
      </c>
      <c r="L74" s="19">
        <f>SUMIFS('1904'!N:N,'1904'!A:A,A74)</f>
        <v>0</v>
      </c>
      <c r="M74" s="19">
        <f>SUMIFS('1905'!P:P,'1905'!A:A,A74)</f>
        <v>0</v>
      </c>
      <c r="N74" s="19">
        <f>SUMIFS('1906'!N:N,'1906'!A:A,A74)</f>
        <v>0</v>
      </c>
      <c r="O74" s="19">
        <f>SUMIFS('1907'!N:N,'1907'!A:A,A74)</f>
        <v>0</v>
      </c>
      <c r="P74" s="20">
        <f t="shared" si="2"/>
        <v>0</v>
      </c>
    </row>
    <row r="75" spans="1:16">
      <c r="A75" s="9">
        <v>234498</v>
      </c>
      <c r="B75" s="9" t="s">
        <v>162</v>
      </c>
      <c r="C75" s="9" t="s">
        <v>24</v>
      </c>
      <c r="D75" s="18">
        <v>42552</v>
      </c>
      <c r="E75" s="9" t="s">
        <v>17</v>
      </c>
      <c r="F75" s="9">
        <v>15504500846</v>
      </c>
      <c r="G75" s="9" t="s">
        <v>287</v>
      </c>
      <c r="H75" s="19">
        <f>SUMIFS('1806'!N:N,'1806'!A:A,A75)</f>
        <v>0</v>
      </c>
      <c r="I75" s="19">
        <f>SUMIFS('1901'!N:N,'1901'!A:A,A75)</f>
        <v>0</v>
      </c>
      <c r="J75" s="19">
        <f>SUMIFS('1902'!N:N,'1902'!A:A,A75)</f>
        <v>0</v>
      </c>
      <c r="K75" s="19">
        <f>SUMIFS('1903'!N:N,'1903'!A:A,A75)</f>
        <v>0</v>
      </c>
      <c r="L75" s="19">
        <f>SUMIFS('1904'!N:N,'1904'!A:A,A75)</f>
        <v>0</v>
      </c>
      <c r="M75" s="19">
        <f>SUMIFS('1905'!P:P,'1905'!A:A,A75)</f>
        <v>0</v>
      </c>
      <c r="N75" s="19">
        <f>SUMIFS('1906'!N:N,'1906'!A:A,A75)</f>
        <v>0</v>
      </c>
      <c r="O75" s="19">
        <f>SUMIFS('1907'!N:N,'1907'!A:A,A75)</f>
        <v>0</v>
      </c>
      <c r="P75" s="20">
        <f t="shared" si="2"/>
        <v>0</v>
      </c>
    </row>
    <row r="76" spans="1:16">
      <c r="A76" s="9">
        <v>234550</v>
      </c>
      <c r="B76" s="9" t="s">
        <v>164</v>
      </c>
      <c r="C76" s="9" t="s">
        <v>24</v>
      </c>
      <c r="D76" s="18">
        <v>42555</v>
      </c>
      <c r="E76" s="9" t="s">
        <v>17</v>
      </c>
      <c r="F76" s="9">
        <v>13019723169</v>
      </c>
      <c r="G76" s="9" t="s">
        <v>287</v>
      </c>
      <c r="H76" s="19">
        <f>SUMIFS('1806'!N:N,'1806'!A:A,A76)</f>
        <v>0</v>
      </c>
      <c r="I76" s="19">
        <f>SUMIFS('1901'!N:N,'1901'!A:A,A76)</f>
        <v>0</v>
      </c>
      <c r="J76" s="19">
        <f>SUMIFS('1902'!N:N,'1902'!A:A,A76)</f>
        <v>0</v>
      </c>
      <c r="K76" s="19">
        <f>SUMIFS('1903'!N:N,'1903'!A:A,A76)</f>
        <v>0</v>
      </c>
      <c r="L76" s="19">
        <f>SUMIFS('1904'!N:N,'1904'!A:A,A76)</f>
        <v>0</v>
      </c>
      <c r="M76" s="19">
        <f>SUMIFS('1905'!P:P,'1905'!A:A,A76)</f>
        <v>0</v>
      </c>
      <c r="N76" s="19">
        <f>SUMIFS('1906'!N:N,'1906'!A:A,A76)</f>
        <v>0</v>
      </c>
      <c r="O76" s="19">
        <f>SUMIFS('1907'!N:N,'1907'!A:A,A76)</f>
        <v>0</v>
      </c>
      <c r="P76" s="20">
        <f t="shared" si="2"/>
        <v>0</v>
      </c>
    </row>
    <row r="77" spans="1:16">
      <c r="A77" s="9">
        <v>234552</v>
      </c>
      <c r="B77" s="9" t="s">
        <v>166</v>
      </c>
      <c r="C77" s="9" t="s">
        <v>24</v>
      </c>
      <c r="D77" s="18">
        <v>42555</v>
      </c>
      <c r="E77" s="9" t="s">
        <v>17</v>
      </c>
      <c r="F77" s="9">
        <v>13029703065</v>
      </c>
      <c r="G77" s="9" t="s">
        <v>287</v>
      </c>
      <c r="H77" s="19">
        <f>SUMIFS('1806'!N:N,'1806'!A:A,A77)</f>
        <v>2.5</v>
      </c>
      <c r="I77" s="19">
        <f>SUMIFS('1901'!N:N,'1901'!A:A,A77)</f>
        <v>0</v>
      </c>
      <c r="J77" s="19">
        <f>SUMIFS('1902'!N:N,'1902'!A:A,A77)</f>
        <v>0</v>
      </c>
      <c r="K77" s="19">
        <f>SUMIFS('1903'!N:N,'1903'!A:A,A77)</f>
        <v>0</v>
      </c>
      <c r="L77" s="19">
        <f>SUMIFS('1904'!N:N,'1904'!A:A,A77)</f>
        <v>0</v>
      </c>
      <c r="M77" s="19">
        <f>SUMIFS('1905'!P:P,'1905'!A:A,A77)</f>
        <v>0</v>
      </c>
      <c r="N77" s="19">
        <f>SUMIFS('1906'!N:N,'1906'!A:A,A77)</f>
        <v>0</v>
      </c>
      <c r="O77" s="19">
        <f>SUMIFS('1907'!N:N,'1907'!A:A,A77)</f>
        <v>0</v>
      </c>
      <c r="P77" s="20">
        <f t="shared" si="2"/>
        <v>2.5</v>
      </c>
    </row>
    <row r="78" spans="1:16">
      <c r="A78" s="9">
        <v>234559</v>
      </c>
      <c r="B78" s="9" t="s">
        <v>167</v>
      </c>
      <c r="C78" s="9" t="s">
        <v>168</v>
      </c>
      <c r="D78" s="18">
        <v>42555</v>
      </c>
      <c r="E78" s="9" t="s">
        <v>17</v>
      </c>
      <c r="F78" s="9">
        <v>13114693181</v>
      </c>
      <c r="G78" s="9" t="s">
        <v>287</v>
      </c>
      <c r="H78" s="19">
        <f>SUMIFS('1806'!N:N,'1806'!A:A,A78)</f>
        <v>0</v>
      </c>
      <c r="I78" s="19">
        <f>SUMIFS('1901'!N:N,'1901'!A:A,A78)</f>
        <v>0</v>
      </c>
      <c r="J78" s="19">
        <f>SUMIFS('1902'!N:N,'1902'!A:A,A78)</f>
        <v>0</v>
      </c>
      <c r="K78" s="19">
        <f>SUMIFS('1903'!N:N,'1903'!A:A,A78)</f>
        <v>0</v>
      </c>
      <c r="L78" s="19">
        <f>SUMIFS('1904'!N:N,'1904'!A:A,A78)</f>
        <v>0</v>
      </c>
      <c r="M78" s="19">
        <f>SUMIFS('1905'!P:P,'1905'!A:A,A78)</f>
        <v>0</v>
      </c>
      <c r="N78" s="19">
        <f>SUMIFS('1906'!N:N,'1906'!A:A,A78)</f>
        <v>0</v>
      </c>
      <c r="O78" s="19">
        <f>SUMIFS('1907'!N:N,'1907'!A:A,A78)</f>
        <v>0</v>
      </c>
      <c r="P78" s="20">
        <f t="shared" si="2"/>
        <v>0</v>
      </c>
    </row>
    <row r="79" spans="1:16">
      <c r="A79" s="9">
        <v>234619</v>
      </c>
      <c r="B79" s="9" t="s">
        <v>169</v>
      </c>
      <c r="C79" s="9" t="s">
        <v>24</v>
      </c>
      <c r="D79" s="18">
        <v>42557</v>
      </c>
      <c r="E79" s="9" t="s">
        <v>17</v>
      </c>
      <c r="F79" s="9">
        <v>15545978281</v>
      </c>
      <c r="G79" s="9" t="s">
        <v>287</v>
      </c>
      <c r="H79" s="19">
        <f>SUMIFS('1806'!N:N,'1806'!A:A,A79)</f>
        <v>0</v>
      </c>
      <c r="I79" s="19">
        <f>SUMIFS('1901'!N:N,'1901'!A:A,A79)</f>
        <v>0</v>
      </c>
      <c r="J79" s="19">
        <f>SUMIFS('1902'!N:N,'1902'!A:A,A79)</f>
        <v>0</v>
      </c>
      <c r="K79" s="19">
        <f>SUMIFS('1903'!N:N,'1903'!A:A,A79)</f>
        <v>0</v>
      </c>
      <c r="L79" s="19">
        <f>SUMIFS('1904'!N:N,'1904'!A:A,A79)</f>
        <v>0</v>
      </c>
      <c r="M79" s="19">
        <f>SUMIFS('1905'!P:P,'1905'!A:A,A79)</f>
        <v>0</v>
      </c>
      <c r="N79" s="19">
        <f>SUMIFS('1906'!N:N,'1906'!A:A,A79)</f>
        <v>0</v>
      </c>
      <c r="O79" s="19">
        <f>SUMIFS('1907'!N:N,'1907'!A:A,A79)</f>
        <v>0</v>
      </c>
      <c r="P79" s="20">
        <f t="shared" si="2"/>
        <v>0</v>
      </c>
    </row>
    <row r="80" spans="1:16">
      <c r="A80" s="9">
        <v>234822</v>
      </c>
      <c r="B80" s="9" t="s">
        <v>171</v>
      </c>
      <c r="C80" s="9" t="s">
        <v>16</v>
      </c>
      <c r="D80" s="18">
        <v>42564</v>
      </c>
      <c r="E80" s="9" t="s">
        <v>17</v>
      </c>
      <c r="F80" s="9">
        <v>13125993725</v>
      </c>
      <c r="G80" s="9" t="s">
        <v>292</v>
      </c>
      <c r="H80" s="19">
        <f>SUMIFS('1806'!N:N,'1806'!A:A,A80)</f>
        <v>0</v>
      </c>
      <c r="I80" s="19">
        <f>SUMIFS('1901'!N:N,'1901'!A:A,A80)</f>
        <v>0</v>
      </c>
      <c r="J80" s="19">
        <f>SUMIFS('1902'!N:N,'1902'!A:A,A80)</f>
        <v>0</v>
      </c>
      <c r="K80" s="19">
        <f>SUMIFS('1903'!N:N,'1903'!A:A,A80)</f>
        <v>0</v>
      </c>
      <c r="L80" s="19">
        <f>SUMIFS('1904'!N:N,'1904'!A:A,A80)</f>
        <v>0</v>
      </c>
      <c r="M80" s="19">
        <f>SUMIFS('1905'!P:P,'1905'!A:A,A80)</f>
        <v>0</v>
      </c>
      <c r="N80" s="19">
        <f>SUMIFS('1906'!N:N,'1906'!A:A,A80)</f>
        <v>0</v>
      </c>
      <c r="O80" s="19">
        <f>SUMIFS('1907'!N:N,'1907'!A:A,A80)</f>
        <v>0</v>
      </c>
      <c r="P80" s="20">
        <f t="shared" si="2"/>
        <v>0</v>
      </c>
    </row>
    <row r="81" spans="1:16">
      <c r="A81" s="9">
        <v>235257</v>
      </c>
      <c r="B81" s="9" t="s">
        <v>172</v>
      </c>
      <c r="C81" s="9" t="s">
        <v>39</v>
      </c>
      <c r="D81" s="18">
        <v>42584</v>
      </c>
      <c r="E81" s="9" t="s">
        <v>17</v>
      </c>
      <c r="F81" s="9">
        <v>13136966202</v>
      </c>
      <c r="G81" s="9" t="s">
        <v>292</v>
      </c>
      <c r="H81" s="19">
        <f>SUMIFS('1806'!N:N,'1806'!A:A,A81)</f>
        <v>0</v>
      </c>
      <c r="I81" s="19">
        <f>SUMIFS('1901'!N:N,'1901'!A:A,A81)</f>
        <v>0</v>
      </c>
      <c r="J81" s="19">
        <f>SUMIFS('1902'!N:N,'1902'!A:A,A81)</f>
        <v>0</v>
      </c>
      <c r="K81" s="19">
        <f>SUMIFS('1903'!N:N,'1903'!A:A,A81)</f>
        <v>0</v>
      </c>
      <c r="L81" s="19">
        <f>SUMIFS('1904'!N:N,'1904'!A:A,A81)</f>
        <v>0</v>
      </c>
      <c r="M81" s="19">
        <f>SUMIFS('1905'!P:P,'1905'!A:A,A81)</f>
        <v>0</v>
      </c>
      <c r="N81" s="19">
        <f>SUMIFS('1906'!N:N,'1906'!A:A,A81)</f>
        <v>0.43</v>
      </c>
      <c r="O81" s="19">
        <f>SUMIFS('1907'!N:N,'1907'!A:A,A81)</f>
        <v>2.45</v>
      </c>
      <c r="P81" s="20">
        <f t="shared" si="2"/>
        <v>2.88</v>
      </c>
    </row>
    <row r="82" spans="1:16">
      <c r="A82" s="9">
        <v>235265</v>
      </c>
      <c r="B82" s="9" t="s">
        <v>161</v>
      </c>
      <c r="C82" s="9" t="s">
        <v>85</v>
      </c>
      <c r="D82" s="18">
        <v>42584</v>
      </c>
      <c r="E82" s="9" t="s">
        <v>17</v>
      </c>
      <c r="F82" s="9">
        <v>13029933039</v>
      </c>
      <c r="G82" s="9" t="s">
        <v>292</v>
      </c>
      <c r="H82" s="19">
        <f>SUMIFS('1806'!N:N,'1806'!A:A,A82)</f>
        <v>0</v>
      </c>
      <c r="I82" s="19">
        <f>SUMIFS('1901'!N:N,'1901'!A:A,A82)</f>
        <v>0</v>
      </c>
      <c r="J82" s="19">
        <f>SUMIFS('1902'!N:N,'1902'!A:A,A82)</f>
        <v>0</v>
      </c>
      <c r="K82" s="19">
        <f>SUMIFS('1903'!N:N,'1903'!A:A,A82)</f>
        <v>0</v>
      </c>
      <c r="L82" s="19">
        <f>SUMIFS('1904'!N:N,'1904'!A:A,A82)</f>
        <v>0</v>
      </c>
      <c r="M82" s="19">
        <f>SUMIFS('1905'!P:P,'1905'!A:A,A82)</f>
        <v>0</v>
      </c>
      <c r="N82" s="19">
        <f>SUMIFS('1906'!N:N,'1906'!A:A,A82)</f>
        <v>0</v>
      </c>
      <c r="O82" s="19">
        <f>SUMIFS('1907'!N:N,'1907'!A:A,A82)</f>
        <v>0</v>
      </c>
      <c r="P82" s="20">
        <f t="shared" si="2"/>
        <v>0</v>
      </c>
    </row>
    <row r="83" spans="1:16">
      <c r="A83" s="9">
        <v>235343</v>
      </c>
      <c r="B83" s="9" t="s">
        <v>175</v>
      </c>
      <c r="C83" s="9" t="s">
        <v>16</v>
      </c>
      <c r="D83" s="18">
        <v>42586</v>
      </c>
      <c r="E83" s="9" t="s">
        <v>17</v>
      </c>
      <c r="F83" s="9">
        <v>13045491596</v>
      </c>
      <c r="G83" s="9" t="s">
        <v>292</v>
      </c>
      <c r="H83" s="19">
        <f>SUMIFS('1806'!N:N,'1806'!A:A,A83)</f>
        <v>2.5</v>
      </c>
      <c r="I83" s="19">
        <f>SUMIFS('1901'!N:N,'1901'!A:A,A83)</f>
        <v>2.5</v>
      </c>
      <c r="J83" s="19">
        <f>SUMIFS('1902'!N:N,'1902'!A:A,A83)</f>
        <v>0</v>
      </c>
      <c r="K83" s="19">
        <f>SUMIFS('1903'!N:N,'1903'!A:A,A83)</f>
        <v>2.5</v>
      </c>
      <c r="L83" s="19">
        <f>SUMIFS('1904'!N:N,'1904'!A:A,A83)</f>
        <v>2.5</v>
      </c>
      <c r="M83" s="19">
        <f>SUMIFS('1905'!P:P,'1905'!A:A,A83)</f>
        <v>2.5</v>
      </c>
      <c r="N83" s="19">
        <f>SUMIFS('1906'!N:N,'1906'!A:A,A83)</f>
        <v>0</v>
      </c>
      <c r="O83" s="19">
        <f>SUMIFS('1907'!N:N,'1907'!A:A,A83)</f>
        <v>0</v>
      </c>
      <c r="P83" s="20">
        <f t="shared" si="2"/>
        <v>12.5</v>
      </c>
    </row>
    <row r="84" spans="1:16">
      <c r="A84" s="9">
        <v>235431</v>
      </c>
      <c r="B84" s="9" t="s">
        <v>177</v>
      </c>
      <c r="C84" s="9" t="s">
        <v>29</v>
      </c>
      <c r="D84" s="18">
        <v>42591</v>
      </c>
      <c r="E84" s="9" t="s">
        <v>17</v>
      </c>
      <c r="F84" s="9">
        <v>13069970854</v>
      </c>
      <c r="G84" s="9" t="s">
        <v>292</v>
      </c>
      <c r="H84" s="19">
        <f>SUMIFS('1806'!N:N,'1806'!A:A,A84)</f>
        <v>20</v>
      </c>
      <c r="I84" s="19">
        <f>SUMIFS('1901'!N:N,'1901'!A:A,A84)</f>
        <v>20.64</v>
      </c>
      <c r="J84" s="19">
        <f>SUMIFS('1902'!N:N,'1902'!A:A,A84)</f>
        <v>20</v>
      </c>
      <c r="K84" s="19">
        <f>SUMIFS('1903'!N:N,'1903'!A:A,A84)</f>
        <v>20</v>
      </c>
      <c r="L84" s="19">
        <f>SUMIFS('1904'!N:N,'1904'!A:A,A84)</f>
        <v>20</v>
      </c>
      <c r="M84" s="19">
        <f>SUMIFS('1905'!P:P,'1905'!A:A,A84)</f>
        <v>20</v>
      </c>
      <c r="N84" s="19">
        <f>SUMIFS('1906'!N:N,'1906'!A:A,A84)</f>
        <v>20</v>
      </c>
      <c r="O84" s="19">
        <f>SUMIFS('1907'!N:N,'1907'!A:A,A84)</f>
        <v>20</v>
      </c>
      <c r="P84" s="20">
        <f t="shared" si="2"/>
        <v>160.64</v>
      </c>
    </row>
    <row r="85" spans="1:16">
      <c r="A85" s="9">
        <v>235458</v>
      </c>
      <c r="B85" s="9" t="s">
        <v>179</v>
      </c>
      <c r="C85" s="9" t="s">
        <v>85</v>
      </c>
      <c r="D85" s="18">
        <v>42591</v>
      </c>
      <c r="E85" s="9" t="s">
        <v>17</v>
      </c>
      <c r="F85" s="9">
        <v>15604565830</v>
      </c>
      <c r="G85" s="9" t="s">
        <v>292</v>
      </c>
      <c r="H85" s="19">
        <f>SUMIFS('1806'!N:N,'1806'!A:A,A85)</f>
        <v>0</v>
      </c>
      <c r="I85" s="19">
        <f>SUMIFS('1901'!N:N,'1901'!A:A,A85)</f>
        <v>0</v>
      </c>
      <c r="J85" s="19">
        <f>SUMIFS('1902'!N:N,'1902'!A:A,A85)</f>
        <v>0</v>
      </c>
      <c r="K85" s="19">
        <f>SUMIFS('1903'!N:N,'1903'!A:A,A85)</f>
        <v>0</v>
      </c>
      <c r="L85" s="19">
        <f>SUMIFS('1904'!N:N,'1904'!A:A,A85)</f>
        <v>0</v>
      </c>
      <c r="M85" s="19">
        <f>SUMIFS('1905'!P:P,'1905'!A:A,A85)</f>
        <v>0</v>
      </c>
      <c r="N85" s="19">
        <f>SUMIFS('1906'!N:N,'1906'!A:A,A85)</f>
        <v>0</v>
      </c>
      <c r="O85" s="19">
        <f>SUMIFS('1907'!N:N,'1907'!A:A,A85)</f>
        <v>0</v>
      </c>
      <c r="P85" s="20">
        <f t="shared" si="2"/>
        <v>0</v>
      </c>
    </row>
    <row r="86" spans="1:16">
      <c r="A86" s="9">
        <v>235560</v>
      </c>
      <c r="B86" s="9" t="s">
        <v>181</v>
      </c>
      <c r="C86" s="9" t="s">
        <v>16</v>
      </c>
      <c r="D86" s="18">
        <v>42595</v>
      </c>
      <c r="E86" s="9" t="s">
        <v>17</v>
      </c>
      <c r="F86" s="9">
        <v>13009831305</v>
      </c>
      <c r="G86" s="9" t="s">
        <v>292</v>
      </c>
      <c r="H86" s="19">
        <f>SUMIFS('1806'!N:N,'1806'!A:A,A86)</f>
        <v>5</v>
      </c>
      <c r="I86" s="19">
        <f>SUMIFS('1901'!N:N,'1901'!A:A,A86)</f>
        <v>0</v>
      </c>
      <c r="J86" s="19">
        <f>SUMIFS('1902'!N:N,'1902'!A:A,A86)</f>
        <v>0</v>
      </c>
      <c r="K86" s="19">
        <f>SUMIFS('1903'!N:N,'1903'!A:A,A86)</f>
        <v>0</v>
      </c>
      <c r="L86" s="19">
        <f>SUMIFS('1904'!N:N,'1904'!A:A,A86)</f>
        <v>0</v>
      </c>
      <c r="M86" s="19">
        <f>SUMIFS('1905'!P:P,'1905'!A:A,A86)</f>
        <v>0</v>
      </c>
      <c r="N86" s="19">
        <f>SUMIFS('1906'!N:N,'1906'!A:A,A86)</f>
        <v>0</v>
      </c>
      <c r="O86" s="19">
        <f>SUMIFS('1907'!N:N,'1907'!A:A,A86)</f>
        <v>0</v>
      </c>
      <c r="P86" s="20">
        <f t="shared" si="2"/>
        <v>5</v>
      </c>
    </row>
    <row r="87" spans="1:16">
      <c r="A87" s="9">
        <v>235684</v>
      </c>
      <c r="B87" s="9" t="s">
        <v>182</v>
      </c>
      <c r="C87" s="9" t="s">
        <v>39</v>
      </c>
      <c r="D87" s="18">
        <v>42601</v>
      </c>
      <c r="E87" s="9" t="s">
        <v>17</v>
      </c>
      <c r="F87" s="9">
        <v>13224675158</v>
      </c>
      <c r="G87" s="9" t="s">
        <v>292</v>
      </c>
      <c r="H87" s="19">
        <f>SUMIFS('1806'!N:N,'1806'!A:A,A87)</f>
        <v>2.5</v>
      </c>
      <c r="I87" s="19">
        <f>SUMIFS('1901'!N:N,'1901'!A:A,A87)</f>
        <v>2.5</v>
      </c>
      <c r="J87" s="19">
        <f>SUMIFS('1902'!N:N,'1902'!A:A,A87)</f>
        <v>0</v>
      </c>
      <c r="K87" s="19">
        <f>SUMIFS('1903'!N:N,'1903'!A:A,A87)</f>
        <v>0</v>
      </c>
      <c r="L87" s="19">
        <f>SUMIFS('1904'!N:N,'1904'!A:A,A87)</f>
        <v>0</v>
      </c>
      <c r="M87" s="19">
        <f>SUMIFS('1905'!P:P,'1905'!A:A,A87)</f>
        <v>0</v>
      </c>
      <c r="N87" s="19">
        <f>SUMIFS('1906'!N:N,'1906'!A:A,A87)</f>
        <v>0</v>
      </c>
      <c r="O87" s="19">
        <f>SUMIFS('1907'!N:N,'1907'!A:A,A87)</f>
        <v>0</v>
      </c>
      <c r="P87" s="20">
        <f t="shared" si="2"/>
        <v>5</v>
      </c>
    </row>
    <row r="88" spans="1:16">
      <c r="A88" s="9">
        <v>235785</v>
      </c>
      <c r="B88" s="9" t="s">
        <v>184</v>
      </c>
      <c r="C88" s="9" t="s">
        <v>16</v>
      </c>
      <c r="D88" s="18">
        <v>42607</v>
      </c>
      <c r="E88" s="9" t="s">
        <v>17</v>
      </c>
      <c r="F88" s="9">
        <v>13199407682</v>
      </c>
      <c r="G88" s="9" t="s">
        <v>292</v>
      </c>
      <c r="H88" s="19">
        <f>SUMIFS('1806'!N:N,'1806'!A:A,A88)</f>
        <v>7.48</v>
      </c>
      <c r="I88" s="19">
        <f>SUMIFS('1901'!N:N,'1901'!A:A,A88)</f>
        <v>11.02</v>
      </c>
      <c r="J88" s="19">
        <f>SUMIFS('1902'!N:N,'1902'!A:A,A88)</f>
        <v>5</v>
      </c>
      <c r="K88" s="19">
        <f>SUMIFS('1903'!N:N,'1903'!A:A,A88)</f>
        <v>5</v>
      </c>
      <c r="L88" s="19">
        <f>SUMIFS('1904'!N:N,'1904'!A:A,A88)</f>
        <v>5</v>
      </c>
      <c r="M88" s="19">
        <f>SUMIFS('1905'!P:P,'1905'!A:A,A88)</f>
        <v>5</v>
      </c>
      <c r="N88" s="19">
        <f>SUMIFS('1906'!N:N,'1906'!A:A,A88)</f>
        <v>5</v>
      </c>
      <c r="O88" s="19">
        <f>SUMIFS('1907'!N:N,'1907'!A:A,A88)</f>
        <v>5</v>
      </c>
      <c r="P88" s="20">
        <f t="shared" si="2"/>
        <v>48.5</v>
      </c>
    </row>
    <row r="89" spans="1:16">
      <c r="A89" s="9">
        <v>235912</v>
      </c>
      <c r="B89" s="9" t="s">
        <v>185</v>
      </c>
      <c r="C89" s="9" t="s">
        <v>24</v>
      </c>
      <c r="D89" s="18">
        <v>42614</v>
      </c>
      <c r="E89" s="9" t="s">
        <v>17</v>
      </c>
      <c r="F89" s="9">
        <v>13009803147</v>
      </c>
      <c r="G89" s="9" t="s">
        <v>287</v>
      </c>
      <c r="H89" s="19">
        <f>SUMIFS('1806'!N:N,'1806'!A:A,A89)</f>
        <v>2.5</v>
      </c>
      <c r="I89" s="19">
        <f>SUMIFS('1901'!N:N,'1901'!A:A,A89)</f>
        <v>2.5</v>
      </c>
      <c r="J89" s="19">
        <f>SUMIFS('1902'!N:N,'1902'!A:A,A89)</f>
        <v>2.5</v>
      </c>
      <c r="K89" s="19">
        <f>SUMIFS('1903'!N:N,'1903'!A:A,A89)</f>
        <v>2.5</v>
      </c>
      <c r="L89" s="19">
        <f>SUMIFS('1904'!N:N,'1904'!A:A,A89)</f>
        <v>2.5</v>
      </c>
      <c r="M89" s="19">
        <f>SUMIFS('1905'!P:P,'1905'!A:A,A89)</f>
        <v>3.47</v>
      </c>
      <c r="N89" s="19">
        <f>SUMIFS('1906'!N:N,'1906'!A:A,A89)</f>
        <v>2.5</v>
      </c>
      <c r="O89" s="19">
        <f>SUMIFS('1907'!N:N,'1907'!A:A,A89)</f>
        <v>2.5</v>
      </c>
      <c r="P89" s="20">
        <f t="shared" si="2"/>
        <v>20.97</v>
      </c>
    </row>
    <row r="90" spans="1:16">
      <c r="A90" s="9">
        <v>235957</v>
      </c>
      <c r="B90" s="9" t="s">
        <v>187</v>
      </c>
      <c r="C90" s="9" t="s">
        <v>16</v>
      </c>
      <c r="D90" s="18">
        <v>42614</v>
      </c>
      <c r="E90" s="9" t="s">
        <v>17</v>
      </c>
      <c r="F90" s="9">
        <v>13089030281</v>
      </c>
      <c r="G90" s="9" t="s">
        <v>292</v>
      </c>
      <c r="H90" s="19">
        <f>SUMIFS('1806'!N:N,'1806'!A:A,A90)</f>
        <v>20</v>
      </c>
      <c r="I90" s="19">
        <f>SUMIFS('1901'!N:N,'1901'!A:A,A90)</f>
        <v>20</v>
      </c>
      <c r="J90" s="19">
        <f>SUMIFS('1902'!N:N,'1902'!A:A,A90)</f>
        <v>20</v>
      </c>
      <c r="K90" s="19">
        <f>SUMIFS('1903'!N:N,'1903'!A:A,A90)</f>
        <v>20</v>
      </c>
      <c r="L90" s="19">
        <f>SUMIFS('1904'!N:N,'1904'!A:A,A90)</f>
        <v>20</v>
      </c>
      <c r="M90" s="19">
        <f>SUMIFS('1905'!P:P,'1905'!A:A,A90)</f>
        <v>20</v>
      </c>
      <c r="N90" s="19">
        <f>SUMIFS('1906'!N:N,'1906'!A:A,A90)</f>
        <v>20</v>
      </c>
      <c r="O90" s="19">
        <f>SUMIFS('1907'!N:N,'1907'!A:A,A90)</f>
        <v>0.4</v>
      </c>
      <c r="P90" s="20">
        <f t="shared" si="2"/>
        <v>140.4</v>
      </c>
    </row>
    <row r="91" spans="1:16">
      <c r="A91" s="9">
        <v>236043</v>
      </c>
      <c r="B91" s="9" t="s">
        <v>188</v>
      </c>
      <c r="C91" s="9" t="s">
        <v>24</v>
      </c>
      <c r="D91" s="18">
        <v>42619</v>
      </c>
      <c r="E91" s="9" t="s">
        <v>17</v>
      </c>
      <c r="F91" s="9">
        <v>15546624210</v>
      </c>
      <c r="G91" s="9" t="s">
        <v>287</v>
      </c>
      <c r="H91" s="19">
        <f>SUMIFS('1806'!N:N,'1806'!A:A,A91)</f>
        <v>0</v>
      </c>
      <c r="I91" s="19">
        <f>SUMIFS('1901'!N:N,'1901'!A:A,A91)</f>
        <v>0</v>
      </c>
      <c r="J91" s="19">
        <f>SUMIFS('1902'!N:N,'1902'!A:A,A91)</f>
        <v>0</v>
      </c>
      <c r="K91" s="19">
        <f>SUMIFS('1903'!N:N,'1903'!A:A,A91)</f>
        <v>0</v>
      </c>
      <c r="L91" s="19">
        <f>SUMIFS('1904'!N:N,'1904'!A:A,A91)</f>
        <v>0</v>
      </c>
      <c r="M91" s="19">
        <f>SUMIFS('1905'!P:P,'1905'!A:A,A91)</f>
        <v>0</v>
      </c>
      <c r="N91" s="19">
        <f>SUMIFS('1906'!N:N,'1906'!A:A,A91)</f>
        <v>0</v>
      </c>
      <c r="O91" s="19">
        <f>SUMIFS('1907'!N:N,'1907'!A:A,A91)</f>
        <v>0</v>
      </c>
      <c r="P91" s="20">
        <f t="shared" si="2"/>
        <v>0</v>
      </c>
    </row>
    <row r="92" spans="1:16">
      <c r="A92" s="9">
        <v>236187</v>
      </c>
      <c r="B92" s="9" t="s">
        <v>189</v>
      </c>
      <c r="C92" s="9" t="s">
        <v>141</v>
      </c>
      <c r="D92" s="18">
        <v>42625</v>
      </c>
      <c r="E92" s="9" t="s">
        <v>17</v>
      </c>
      <c r="F92" s="9">
        <v>15636430675</v>
      </c>
      <c r="G92" s="9" t="s">
        <v>292</v>
      </c>
      <c r="H92" s="19">
        <f>SUMIFS('1806'!N:N,'1806'!A:A,A92)</f>
        <v>0</v>
      </c>
      <c r="I92" s="19">
        <f>SUMIFS('1901'!N:N,'1901'!A:A,A92)</f>
        <v>0</v>
      </c>
      <c r="J92" s="19">
        <f>SUMIFS('1902'!N:N,'1902'!A:A,A92)</f>
        <v>0</v>
      </c>
      <c r="K92" s="19">
        <f>SUMIFS('1903'!N:N,'1903'!A:A,A92)</f>
        <v>0</v>
      </c>
      <c r="L92" s="19">
        <f>SUMIFS('1904'!N:N,'1904'!A:A,A92)</f>
        <v>0</v>
      </c>
      <c r="M92" s="19">
        <f>SUMIFS('1905'!P:P,'1905'!A:A,A92)</f>
        <v>0</v>
      </c>
      <c r="N92" s="19">
        <f>SUMIFS('1906'!N:N,'1906'!A:A,A92)</f>
        <v>0</v>
      </c>
      <c r="O92" s="19">
        <f>SUMIFS('1907'!N:N,'1907'!A:A,A92)</f>
        <v>0</v>
      </c>
      <c r="P92" s="20">
        <f t="shared" si="2"/>
        <v>0</v>
      </c>
    </row>
    <row r="93" spans="1:16">
      <c r="A93" s="9">
        <v>236464</v>
      </c>
      <c r="B93" s="9" t="s">
        <v>190</v>
      </c>
      <c r="C93" s="9" t="s">
        <v>24</v>
      </c>
      <c r="D93" s="18">
        <v>42639</v>
      </c>
      <c r="E93" s="9" t="s">
        <v>17</v>
      </c>
      <c r="F93" s="9">
        <v>15561563870</v>
      </c>
      <c r="G93" s="9" t="s">
        <v>287</v>
      </c>
      <c r="H93" s="19">
        <f>SUMIFS('1806'!N:N,'1806'!A:A,A93)</f>
        <v>3.15</v>
      </c>
      <c r="I93" s="19">
        <f>SUMIFS('1901'!N:N,'1901'!A:A,A93)</f>
        <v>2.5</v>
      </c>
      <c r="J93" s="19">
        <f>SUMIFS('1902'!N:N,'1902'!A:A,A93)</f>
        <v>2.5</v>
      </c>
      <c r="K93" s="19">
        <f>SUMIFS('1903'!N:N,'1903'!A:A,A93)</f>
        <v>2.5</v>
      </c>
      <c r="L93" s="19">
        <f>SUMIFS('1904'!N:N,'1904'!A:A,A93)</f>
        <v>2.5</v>
      </c>
      <c r="M93" s="19">
        <f>SUMIFS('1905'!P:P,'1905'!A:A,A93)</f>
        <v>2.5</v>
      </c>
      <c r="N93" s="19">
        <f>SUMIFS('1906'!N:N,'1906'!A:A,A93)</f>
        <v>3.77</v>
      </c>
      <c r="O93" s="19">
        <f>SUMIFS('1907'!N:N,'1907'!A:A,A93)</f>
        <v>0</v>
      </c>
      <c r="P93" s="20">
        <f t="shared" si="2"/>
        <v>19.42</v>
      </c>
    </row>
    <row r="94" spans="1:16">
      <c r="A94" s="9">
        <v>236641</v>
      </c>
      <c r="B94" s="9" t="s">
        <v>192</v>
      </c>
      <c r="C94" s="9" t="s">
        <v>21</v>
      </c>
      <c r="D94" s="18">
        <v>42651</v>
      </c>
      <c r="E94" s="9" t="s">
        <v>17</v>
      </c>
      <c r="F94" s="9">
        <v>13019063513</v>
      </c>
      <c r="G94" s="9" t="s">
        <v>292</v>
      </c>
      <c r="H94" s="19">
        <f>SUMIFS('1806'!N:N,'1806'!A:A,A94)</f>
        <v>0</v>
      </c>
      <c r="I94" s="19">
        <f>SUMIFS('1901'!N:N,'1901'!A:A,A94)</f>
        <v>0</v>
      </c>
      <c r="J94" s="19">
        <f>SUMIFS('1902'!N:N,'1902'!A:A,A94)</f>
        <v>0</v>
      </c>
      <c r="K94" s="19">
        <f>SUMIFS('1903'!N:N,'1903'!A:A,A94)</f>
        <v>0</v>
      </c>
      <c r="L94" s="19">
        <f>SUMIFS('1904'!N:N,'1904'!A:A,A94)</f>
        <v>0</v>
      </c>
      <c r="M94" s="19">
        <f>SUMIFS('1905'!P:P,'1905'!A:A,A94)</f>
        <v>0</v>
      </c>
      <c r="N94" s="19">
        <f>SUMIFS('1906'!N:N,'1906'!A:A,A94)</f>
        <v>0</v>
      </c>
      <c r="O94" s="19">
        <f>SUMIFS('1907'!N:N,'1907'!A:A,A94)</f>
        <v>0</v>
      </c>
      <c r="P94" s="20">
        <f t="shared" si="2"/>
        <v>0</v>
      </c>
    </row>
    <row r="95" spans="1:16">
      <c r="A95" s="9">
        <v>236811</v>
      </c>
      <c r="B95" s="9" t="s">
        <v>193</v>
      </c>
      <c r="C95" s="9" t="s">
        <v>141</v>
      </c>
      <c r="D95" s="18">
        <v>42660</v>
      </c>
      <c r="E95" s="9" t="s">
        <v>17</v>
      </c>
      <c r="F95" s="9">
        <v>13039910121</v>
      </c>
      <c r="G95" s="9" t="s">
        <v>292</v>
      </c>
      <c r="H95" s="19">
        <f>SUMIFS('1806'!N:N,'1806'!A:A,A95)</f>
        <v>5.88</v>
      </c>
      <c r="I95" s="19">
        <f>SUMIFS('1901'!N:N,'1901'!A:A,A95)</f>
        <v>2.5</v>
      </c>
      <c r="J95" s="19">
        <f>SUMIFS('1902'!N:N,'1902'!A:A,A95)</f>
        <v>2.5</v>
      </c>
      <c r="K95" s="19">
        <f>SUMIFS('1903'!N:N,'1903'!A:A,A95)</f>
        <v>2.5</v>
      </c>
      <c r="L95" s="19">
        <f>SUMIFS('1904'!N:N,'1904'!A:A,A95)</f>
        <v>16.53</v>
      </c>
      <c r="M95" s="19">
        <f>SUMIFS('1905'!P:P,'1905'!A:A,A95)</f>
        <v>10.45</v>
      </c>
      <c r="N95" s="19">
        <f>SUMIFS('1906'!N:N,'1906'!A:A,A95)</f>
        <v>5.88</v>
      </c>
      <c r="O95" s="19">
        <f>SUMIFS('1907'!N:N,'1907'!A:A,A95)</f>
        <v>2.84</v>
      </c>
      <c r="P95" s="20">
        <f t="shared" si="2"/>
        <v>49.08</v>
      </c>
    </row>
    <row r="96" spans="1:16">
      <c r="A96" s="9">
        <v>236836</v>
      </c>
      <c r="B96" s="9" t="s">
        <v>195</v>
      </c>
      <c r="C96" s="9" t="s">
        <v>24</v>
      </c>
      <c r="D96" s="18">
        <v>42662</v>
      </c>
      <c r="E96" s="9" t="s">
        <v>17</v>
      </c>
      <c r="F96" s="9">
        <v>15694519513</v>
      </c>
      <c r="G96" s="9" t="s">
        <v>287</v>
      </c>
      <c r="H96" s="19">
        <f>SUMIFS('1806'!N:N,'1806'!A:A,A96)</f>
        <v>57.03</v>
      </c>
      <c r="I96" s="19">
        <f>SUMIFS('1901'!N:N,'1901'!A:A,A96)</f>
        <v>40</v>
      </c>
      <c r="J96" s="19">
        <f>SUMIFS('1902'!N:N,'1902'!A:A,A96)</f>
        <v>40</v>
      </c>
      <c r="K96" s="19">
        <f>SUMIFS('1903'!N:N,'1903'!A:A,A96)</f>
        <v>53.72</v>
      </c>
      <c r="L96" s="19">
        <f>SUMIFS('1904'!N:N,'1904'!A:A,A96)</f>
        <v>44.15</v>
      </c>
      <c r="M96" s="19">
        <f>SUMIFS('1905'!P:P,'1905'!A:A,A96)</f>
        <v>43.97</v>
      </c>
      <c r="N96" s="19">
        <f>SUMIFS('1906'!N:N,'1906'!A:A,A96)</f>
        <v>40</v>
      </c>
      <c r="O96" s="19">
        <f>SUMIFS('1907'!N:N,'1907'!A:A,A96)</f>
        <v>40.76</v>
      </c>
      <c r="P96" s="20">
        <f t="shared" si="2"/>
        <v>359.63</v>
      </c>
    </row>
    <row r="97" spans="1:16">
      <c r="A97" s="9">
        <v>236876</v>
      </c>
      <c r="B97" s="9" t="s">
        <v>196</v>
      </c>
      <c r="C97" s="9" t="s">
        <v>29</v>
      </c>
      <c r="D97" s="18">
        <v>42663</v>
      </c>
      <c r="E97" s="9" t="s">
        <v>17</v>
      </c>
      <c r="F97" s="9">
        <v>15663225094</v>
      </c>
      <c r="G97" s="9" t="s">
        <v>292</v>
      </c>
      <c r="H97" s="19">
        <f>SUMIFS('1806'!N:N,'1806'!A:A,A97)</f>
        <v>0</v>
      </c>
      <c r="I97" s="19">
        <f>SUMIFS('1901'!N:N,'1901'!A:A,A97)</f>
        <v>0</v>
      </c>
      <c r="J97" s="19">
        <f>SUMIFS('1902'!N:N,'1902'!A:A,A97)</f>
        <v>0</v>
      </c>
      <c r="K97" s="19">
        <f>SUMIFS('1903'!N:N,'1903'!A:A,A97)</f>
        <v>0</v>
      </c>
      <c r="L97" s="19">
        <f>SUMIFS('1904'!N:N,'1904'!A:A,A97)</f>
        <v>0</v>
      </c>
      <c r="M97" s="19">
        <f>SUMIFS('1905'!P:P,'1905'!A:A,A97)</f>
        <v>0</v>
      </c>
      <c r="N97" s="19">
        <f>SUMIFS('1906'!N:N,'1906'!A:A,A97)</f>
        <v>0</v>
      </c>
      <c r="O97" s="19">
        <f>SUMIFS('1907'!N:N,'1907'!A:A,A97)</f>
        <v>0</v>
      </c>
      <c r="P97" s="20">
        <f t="shared" si="2"/>
        <v>0</v>
      </c>
    </row>
    <row r="98" spans="1:16">
      <c r="A98" s="9">
        <v>237344</v>
      </c>
      <c r="B98" s="9" t="s">
        <v>197</v>
      </c>
      <c r="C98" s="9" t="s">
        <v>21</v>
      </c>
      <c r="D98" s="18">
        <v>42689</v>
      </c>
      <c r="E98" s="9" t="s">
        <v>17</v>
      </c>
      <c r="F98" s="9">
        <v>13163602207</v>
      </c>
      <c r="G98" s="9" t="s">
        <v>292</v>
      </c>
      <c r="H98" s="19">
        <f>SUMIFS('1806'!N:N,'1806'!A:A,A98)</f>
        <v>0</v>
      </c>
      <c r="I98" s="19">
        <f>SUMIFS('1901'!N:N,'1901'!A:A,A98)</f>
        <v>0</v>
      </c>
      <c r="J98" s="19">
        <f>SUMIFS('1902'!N:N,'1902'!A:A,A98)</f>
        <v>0</v>
      </c>
      <c r="K98" s="19">
        <f>SUMIFS('1903'!N:N,'1903'!A:A,A98)</f>
        <v>0</v>
      </c>
      <c r="L98" s="19">
        <f>SUMIFS('1904'!N:N,'1904'!A:A,A98)</f>
        <v>0</v>
      </c>
      <c r="M98" s="19">
        <f>SUMIFS('1905'!P:P,'1905'!A:A,A98)</f>
        <v>0</v>
      </c>
      <c r="N98" s="19">
        <f>SUMIFS('1906'!N:N,'1906'!A:A,A98)</f>
        <v>0</v>
      </c>
      <c r="O98" s="19">
        <f>SUMIFS('1907'!N:N,'1907'!A:A,A98)</f>
        <v>0</v>
      </c>
      <c r="P98" s="20">
        <f t="shared" si="2"/>
        <v>0</v>
      </c>
    </row>
    <row r="99" spans="1:16">
      <c r="A99" s="9">
        <v>237400</v>
      </c>
      <c r="B99" s="9" t="s">
        <v>28</v>
      </c>
      <c r="C99" s="9" t="s">
        <v>29</v>
      </c>
      <c r="D99" s="18">
        <v>42691</v>
      </c>
      <c r="E99" s="9" t="s">
        <v>17</v>
      </c>
      <c r="F99" s="9">
        <v>15645262872</v>
      </c>
      <c r="G99" s="9" t="s">
        <v>292</v>
      </c>
      <c r="H99" s="19">
        <f>SUMIFS('1806'!N:N,'1806'!A:A,A99)</f>
        <v>0</v>
      </c>
      <c r="I99" s="19">
        <f>SUMIFS('1901'!N:N,'1901'!A:A,A99)</f>
        <v>0</v>
      </c>
      <c r="J99" s="19">
        <f>SUMIFS('1902'!N:N,'1902'!A:A,A99)</f>
        <v>0</v>
      </c>
      <c r="K99" s="19">
        <f>SUMIFS('1903'!N:N,'1903'!A:A,A99)</f>
        <v>0</v>
      </c>
      <c r="L99" s="19">
        <f>SUMIFS('1904'!N:N,'1904'!A:A,A99)</f>
        <v>0</v>
      </c>
      <c r="M99" s="19">
        <f>SUMIFS('1905'!P:P,'1905'!A:A,A99)</f>
        <v>0</v>
      </c>
      <c r="N99" s="19">
        <f>SUMIFS('1906'!N:N,'1906'!A:A,A99)</f>
        <v>0</v>
      </c>
      <c r="O99" s="19">
        <f>SUMIFS('1907'!N:N,'1907'!A:A,A99)</f>
        <v>0</v>
      </c>
      <c r="P99" s="20">
        <f t="shared" ref="P99:P130" si="3">SUM(H99:O99)</f>
        <v>0</v>
      </c>
    </row>
    <row r="100" spans="1:16">
      <c r="A100" s="9">
        <v>237401</v>
      </c>
      <c r="B100" s="9" t="s">
        <v>28</v>
      </c>
      <c r="C100" s="9" t="s">
        <v>29</v>
      </c>
      <c r="D100" s="18">
        <v>42691</v>
      </c>
      <c r="E100" s="9" t="s">
        <v>17</v>
      </c>
      <c r="F100" s="9">
        <v>15645262865</v>
      </c>
      <c r="G100" s="9" t="s">
        <v>292</v>
      </c>
      <c r="H100" s="19">
        <f>SUMIFS('1806'!N:N,'1806'!A:A,A100)</f>
        <v>0</v>
      </c>
      <c r="I100" s="19">
        <f>SUMIFS('1901'!N:N,'1901'!A:A,A100)</f>
        <v>0</v>
      </c>
      <c r="J100" s="19">
        <f>SUMIFS('1902'!N:N,'1902'!A:A,A100)</f>
        <v>0</v>
      </c>
      <c r="K100" s="19">
        <f>SUMIFS('1903'!N:N,'1903'!A:A,A100)</f>
        <v>0</v>
      </c>
      <c r="L100" s="19">
        <f>SUMIFS('1904'!N:N,'1904'!A:A,A100)</f>
        <v>0</v>
      </c>
      <c r="M100" s="19">
        <f>SUMIFS('1905'!P:P,'1905'!A:A,A100)</f>
        <v>0</v>
      </c>
      <c r="N100" s="19">
        <f>SUMIFS('1906'!N:N,'1906'!A:A,A100)</f>
        <v>0</v>
      </c>
      <c r="O100" s="19">
        <f>SUMIFS('1907'!N:N,'1907'!A:A,A100)</f>
        <v>0</v>
      </c>
      <c r="P100" s="20">
        <f t="shared" si="3"/>
        <v>0</v>
      </c>
    </row>
    <row r="101" spans="1:16">
      <c r="A101" s="9">
        <v>237520</v>
      </c>
      <c r="B101" s="9" t="s">
        <v>198</v>
      </c>
      <c r="C101" s="9" t="s">
        <v>21</v>
      </c>
      <c r="D101" s="18">
        <v>42698</v>
      </c>
      <c r="E101" s="9" t="s">
        <v>17</v>
      </c>
      <c r="F101" s="9">
        <v>15636363974</v>
      </c>
      <c r="G101" s="9" t="s">
        <v>292</v>
      </c>
      <c r="H101" s="19">
        <f>SUMIFS('1806'!N:N,'1806'!A:A,A101)</f>
        <v>0</v>
      </c>
      <c r="I101" s="19">
        <f>SUMIFS('1901'!N:N,'1901'!A:A,A101)</f>
        <v>0</v>
      </c>
      <c r="J101" s="19">
        <f>SUMIFS('1902'!N:N,'1902'!A:A,A101)</f>
        <v>0</v>
      </c>
      <c r="K101" s="19">
        <f>SUMIFS('1903'!N:N,'1903'!A:A,A101)</f>
        <v>0</v>
      </c>
      <c r="L101" s="19">
        <f>SUMIFS('1904'!N:N,'1904'!A:A,A101)</f>
        <v>0</v>
      </c>
      <c r="M101" s="19">
        <f>SUMIFS('1905'!P:P,'1905'!A:A,A101)</f>
        <v>0</v>
      </c>
      <c r="N101" s="19">
        <f>SUMIFS('1906'!N:N,'1906'!A:A,A101)</f>
        <v>0</v>
      </c>
      <c r="O101" s="19">
        <f>SUMIFS('1907'!N:N,'1907'!A:A,A101)</f>
        <v>0</v>
      </c>
      <c r="P101" s="20">
        <f t="shared" si="3"/>
        <v>0</v>
      </c>
    </row>
    <row r="102" spans="1:16">
      <c r="A102" s="9">
        <v>237954</v>
      </c>
      <c r="B102" s="9" t="s">
        <v>200</v>
      </c>
      <c r="C102" s="9" t="s">
        <v>24</v>
      </c>
      <c r="D102" s="18">
        <v>42718</v>
      </c>
      <c r="E102" s="9" t="s">
        <v>17</v>
      </c>
      <c r="F102" s="9">
        <v>13159878569</v>
      </c>
      <c r="G102" s="9" t="s">
        <v>287</v>
      </c>
      <c r="H102" s="19">
        <f>SUMIFS('1806'!N:N,'1806'!A:A,A102)</f>
        <v>5</v>
      </c>
      <c r="I102" s="19">
        <f>SUMIFS('1901'!N:N,'1901'!A:A,A102)</f>
        <v>5</v>
      </c>
      <c r="J102" s="19">
        <f>SUMIFS('1902'!N:N,'1902'!A:A,A102)</f>
        <v>5</v>
      </c>
      <c r="K102" s="19">
        <f>SUMIFS('1903'!N:N,'1903'!A:A,A102)</f>
        <v>5</v>
      </c>
      <c r="L102" s="19">
        <f>SUMIFS('1904'!N:N,'1904'!A:A,A102)</f>
        <v>5</v>
      </c>
      <c r="M102" s="19">
        <f>SUMIFS('1905'!P:P,'1905'!A:A,A102)</f>
        <v>5</v>
      </c>
      <c r="N102" s="19">
        <f>SUMIFS('1906'!N:N,'1906'!A:A,A102)</f>
        <v>5</v>
      </c>
      <c r="O102" s="19">
        <f>SUMIFS('1907'!N:N,'1907'!A:A,A102)</f>
        <v>5</v>
      </c>
      <c r="P102" s="20">
        <f t="shared" si="3"/>
        <v>40</v>
      </c>
    </row>
    <row r="103" spans="1:16">
      <c r="A103" s="9">
        <v>238047</v>
      </c>
      <c r="B103" s="9" t="s">
        <v>202</v>
      </c>
      <c r="C103" s="9" t="s">
        <v>24</v>
      </c>
      <c r="D103" s="18">
        <v>42723</v>
      </c>
      <c r="E103" s="9" t="s">
        <v>17</v>
      </c>
      <c r="F103" s="9">
        <v>18686782050</v>
      </c>
      <c r="G103" s="9" t="s">
        <v>287</v>
      </c>
      <c r="H103" s="19">
        <f>SUMIFS('1806'!N:N,'1806'!A:A,A103)</f>
        <v>357.75</v>
      </c>
      <c r="I103" s="19">
        <f>SUMIFS('1901'!N:N,'1901'!A:A,A103)</f>
        <v>400.7</v>
      </c>
      <c r="J103" s="19">
        <f>SUMIFS('1902'!N:N,'1902'!A:A,A103)</f>
        <v>271.75</v>
      </c>
      <c r="K103" s="19">
        <f>SUMIFS('1903'!N:N,'1903'!A:A,A103)</f>
        <v>502.35</v>
      </c>
      <c r="L103" s="19">
        <f>SUMIFS('1904'!N:N,'1904'!A:A,A103)</f>
        <v>500.04</v>
      </c>
      <c r="M103" s="19">
        <f>SUMIFS('1905'!P:P,'1905'!A:A,A103)</f>
        <v>383.32</v>
      </c>
      <c r="N103" s="19">
        <f>SUMIFS('1906'!N:N,'1906'!A:A,A103)</f>
        <v>383.13</v>
      </c>
      <c r="O103" s="19">
        <f>SUMIFS('1907'!N:N,'1907'!A:A,A103)</f>
        <v>340.28</v>
      </c>
      <c r="P103" s="20">
        <f t="shared" si="3"/>
        <v>3139.32</v>
      </c>
    </row>
    <row r="104" spans="1:16">
      <c r="A104" s="9">
        <v>238134</v>
      </c>
      <c r="B104" s="9" t="s">
        <v>204</v>
      </c>
      <c r="C104" s="9" t="s">
        <v>24</v>
      </c>
      <c r="D104" s="18">
        <v>42726</v>
      </c>
      <c r="E104" s="9" t="s">
        <v>17</v>
      </c>
      <c r="F104" s="9">
        <v>15545136012</v>
      </c>
      <c r="G104" s="9" t="s">
        <v>287</v>
      </c>
      <c r="H104" s="19">
        <f>SUMIFS('1806'!N:N,'1806'!A:A,A104)</f>
        <v>0</v>
      </c>
      <c r="I104" s="19">
        <f>SUMIFS('1901'!N:N,'1901'!A:A,A104)</f>
        <v>0</v>
      </c>
      <c r="J104" s="19">
        <f>SUMIFS('1902'!N:N,'1902'!A:A,A104)</f>
        <v>0</v>
      </c>
      <c r="K104" s="19">
        <f>SUMIFS('1903'!N:N,'1903'!A:A,A104)</f>
        <v>0</v>
      </c>
      <c r="L104" s="19">
        <f>SUMIFS('1904'!N:N,'1904'!A:A,A104)</f>
        <v>0</v>
      </c>
      <c r="M104" s="19">
        <f>SUMIFS('1905'!P:P,'1905'!A:A,A104)</f>
        <v>0</v>
      </c>
      <c r="N104" s="19">
        <f>SUMIFS('1906'!N:N,'1906'!A:A,A104)</f>
        <v>0</v>
      </c>
      <c r="O104" s="19">
        <f>SUMIFS('1907'!N:N,'1907'!A:A,A104)</f>
        <v>0</v>
      </c>
      <c r="P104" s="20">
        <f t="shared" si="3"/>
        <v>0</v>
      </c>
    </row>
    <row r="105" spans="1:16">
      <c r="A105" s="9">
        <v>238222</v>
      </c>
      <c r="B105" s="9" t="s">
        <v>206</v>
      </c>
      <c r="C105" s="9" t="s">
        <v>24</v>
      </c>
      <c r="D105" s="18">
        <v>42732</v>
      </c>
      <c r="E105" s="9" t="s">
        <v>17</v>
      </c>
      <c r="F105" s="9">
        <v>18646284550</v>
      </c>
      <c r="G105" s="9" t="s">
        <v>287</v>
      </c>
      <c r="H105" s="19">
        <f>SUMIFS('1806'!N:N,'1806'!A:A,A105)</f>
        <v>0</v>
      </c>
      <c r="I105" s="19">
        <f>SUMIFS('1901'!N:N,'1901'!A:A,A105)</f>
        <v>0</v>
      </c>
      <c r="J105" s="19">
        <f>SUMIFS('1902'!N:N,'1902'!A:A,A105)</f>
        <v>0</v>
      </c>
      <c r="K105" s="19">
        <f>SUMIFS('1903'!N:N,'1903'!A:A,A105)</f>
        <v>0</v>
      </c>
      <c r="L105" s="19">
        <f>SUMIFS('1904'!N:N,'1904'!A:A,A105)</f>
        <v>0</v>
      </c>
      <c r="M105" s="19">
        <f>SUMIFS('1905'!P:P,'1905'!A:A,A105)</f>
        <v>0</v>
      </c>
      <c r="N105" s="19">
        <f>SUMIFS('1906'!N:N,'1906'!A:A,A105)</f>
        <v>0</v>
      </c>
      <c r="O105" s="19">
        <f>SUMIFS('1907'!N:N,'1907'!A:A,A105)</f>
        <v>0</v>
      </c>
      <c r="P105" s="20">
        <f t="shared" si="3"/>
        <v>0</v>
      </c>
    </row>
    <row r="106" spans="1:16">
      <c r="A106" s="9">
        <v>238916</v>
      </c>
      <c r="B106" s="9" t="s">
        <v>207</v>
      </c>
      <c r="C106" s="9" t="s">
        <v>21</v>
      </c>
      <c r="D106" s="18">
        <v>42779</v>
      </c>
      <c r="E106" s="9" t="s">
        <v>17</v>
      </c>
      <c r="F106" s="9">
        <v>13298795531</v>
      </c>
      <c r="G106" s="9" t="s">
        <v>292</v>
      </c>
      <c r="H106" s="19">
        <f>SUMIFS('1806'!N:N,'1806'!A:A,A106)</f>
        <v>0</v>
      </c>
      <c r="I106" s="19">
        <f>SUMIFS('1901'!N:N,'1901'!A:A,A106)</f>
        <v>0</v>
      </c>
      <c r="J106" s="19">
        <f>SUMIFS('1902'!N:N,'1902'!A:A,A106)</f>
        <v>0</v>
      </c>
      <c r="K106" s="19">
        <f>SUMIFS('1903'!N:N,'1903'!A:A,A106)</f>
        <v>0</v>
      </c>
      <c r="L106" s="19">
        <f>SUMIFS('1904'!N:N,'1904'!A:A,A106)</f>
        <v>0</v>
      </c>
      <c r="M106" s="19">
        <f>SUMIFS('1905'!P:P,'1905'!A:A,A106)</f>
        <v>0</v>
      </c>
      <c r="N106" s="19">
        <f>SUMIFS('1906'!N:N,'1906'!A:A,A106)</f>
        <v>0</v>
      </c>
      <c r="O106" s="19">
        <f>SUMIFS('1907'!N:N,'1907'!A:A,A106)</f>
        <v>0</v>
      </c>
      <c r="P106" s="20">
        <f t="shared" si="3"/>
        <v>0</v>
      </c>
    </row>
    <row r="107" spans="1:16">
      <c r="A107" s="9">
        <v>238972</v>
      </c>
      <c r="B107" s="9" t="s">
        <v>209</v>
      </c>
      <c r="C107" s="9" t="s">
        <v>16</v>
      </c>
      <c r="D107" s="18">
        <v>42781</v>
      </c>
      <c r="E107" s="9" t="s">
        <v>17</v>
      </c>
      <c r="F107" s="9">
        <v>13114590981</v>
      </c>
      <c r="G107" s="9" t="s">
        <v>292</v>
      </c>
      <c r="H107" s="19">
        <f>SUMIFS('1806'!N:N,'1806'!A:A,A107)</f>
        <v>0</v>
      </c>
      <c r="I107" s="19">
        <f>SUMIFS('1901'!N:N,'1901'!A:A,A107)</f>
        <v>0</v>
      </c>
      <c r="J107" s="19">
        <f>SUMIFS('1902'!N:N,'1902'!A:A,A107)</f>
        <v>0</v>
      </c>
      <c r="K107" s="19">
        <f>SUMIFS('1903'!N:N,'1903'!A:A,A107)</f>
        <v>0</v>
      </c>
      <c r="L107" s="19">
        <f>SUMIFS('1904'!N:N,'1904'!A:A,A107)</f>
        <v>0</v>
      </c>
      <c r="M107" s="19">
        <f>SUMIFS('1905'!P:P,'1905'!A:A,A107)</f>
        <v>0</v>
      </c>
      <c r="N107" s="19">
        <f>SUMIFS('1906'!N:N,'1906'!A:A,A107)</f>
        <v>0</v>
      </c>
      <c r="O107" s="19">
        <f>SUMIFS('1907'!N:N,'1907'!A:A,A107)</f>
        <v>0</v>
      </c>
      <c r="P107" s="20">
        <f t="shared" si="3"/>
        <v>0</v>
      </c>
    </row>
    <row r="108" spans="1:16">
      <c r="A108" s="9">
        <v>239190</v>
      </c>
      <c r="B108" s="9" t="s">
        <v>63</v>
      </c>
      <c r="C108" s="9" t="s">
        <v>16</v>
      </c>
      <c r="D108" s="18">
        <v>42795</v>
      </c>
      <c r="E108" s="9" t="s">
        <v>17</v>
      </c>
      <c r="F108" s="9">
        <v>13284598769</v>
      </c>
      <c r="G108" s="9" t="s">
        <v>292</v>
      </c>
      <c r="H108" s="19">
        <f>SUMIFS('1806'!N:N,'1806'!A:A,A108)</f>
        <v>0</v>
      </c>
      <c r="I108" s="19">
        <f>SUMIFS('1901'!N:N,'1901'!A:A,A108)</f>
        <v>0</v>
      </c>
      <c r="J108" s="19">
        <f>SUMIFS('1902'!N:N,'1902'!A:A,A108)</f>
        <v>0</v>
      </c>
      <c r="K108" s="19">
        <f>SUMIFS('1903'!N:N,'1903'!A:A,A108)</f>
        <v>0</v>
      </c>
      <c r="L108" s="19">
        <f>SUMIFS('1904'!N:N,'1904'!A:A,A108)</f>
        <v>0</v>
      </c>
      <c r="M108" s="19">
        <f>SUMIFS('1905'!P:P,'1905'!A:A,A108)</f>
        <v>0</v>
      </c>
      <c r="N108" s="19">
        <f>SUMIFS('1906'!N:N,'1906'!A:A,A108)</f>
        <v>0</v>
      </c>
      <c r="O108" s="19">
        <f>SUMIFS('1907'!N:N,'1907'!A:A,A108)</f>
        <v>0</v>
      </c>
      <c r="P108" s="20">
        <f t="shared" si="3"/>
        <v>0</v>
      </c>
    </row>
    <row r="109" spans="1:16">
      <c r="A109" s="9">
        <v>239403</v>
      </c>
      <c r="B109" s="9" t="s">
        <v>211</v>
      </c>
      <c r="C109" s="9" t="s">
        <v>24</v>
      </c>
      <c r="D109" s="18">
        <v>42807</v>
      </c>
      <c r="E109" s="9" t="s">
        <v>17</v>
      </c>
      <c r="F109" s="9">
        <v>15604616530</v>
      </c>
      <c r="G109" s="9" t="s">
        <v>287</v>
      </c>
      <c r="H109" s="19">
        <f>SUMIFS('1806'!N:N,'1806'!A:A,A109)</f>
        <v>0</v>
      </c>
      <c r="I109" s="19">
        <f>SUMIFS('1901'!N:N,'1901'!A:A,A109)</f>
        <v>0</v>
      </c>
      <c r="J109" s="19">
        <f>SUMIFS('1902'!N:N,'1902'!A:A,A109)</f>
        <v>0</v>
      </c>
      <c r="K109" s="19">
        <f>SUMIFS('1903'!N:N,'1903'!A:A,A109)</f>
        <v>0</v>
      </c>
      <c r="L109" s="19">
        <f>SUMIFS('1904'!N:N,'1904'!A:A,A109)</f>
        <v>0</v>
      </c>
      <c r="M109" s="19">
        <f>SUMIFS('1905'!P:P,'1905'!A:A,A109)</f>
        <v>0</v>
      </c>
      <c r="N109" s="19">
        <f>SUMIFS('1906'!N:N,'1906'!A:A,A109)</f>
        <v>0</v>
      </c>
      <c r="O109" s="19">
        <f>SUMIFS('1907'!N:N,'1907'!A:A,A109)</f>
        <v>0</v>
      </c>
      <c r="P109" s="20">
        <f t="shared" si="3"/>
        <v>0</v>
      </c>
    </row>
    <row r="110" spans="1:16">
      <c r="A110" s="9">
        <v>239405</v>
      </c>
      <c r="B110" s="9" t="s">
        <v>213</v>
      </c>
      <c r="C110" s="9" t="s">
        <v>21</v>
      </c>
      <c r="D110" s="18">
        <v>42807</v>
      </c>
      <c r="E110" s="9" t="s">
        <v>17</v>
      </c>
      <c r="F110" s="9">
        <v>13045340809</v>
      </c>
      <c r="G110" s="9" t="s">
        <v>292</v>
      </c>
      <c r="H110" s="19">
        <f>SUMIFS('1806'!N:N,'1806'!A:A,A110)</f>
        <v>2.5</v>
      </c>
      <c r="I110" s="19">
        <f>SUMIFS('1901'!N:N,'1901'!A:A,A110)</f>
        <v>2.5</v>
      </c>
      <c r="J110" s="19">
        <f>SUMIFS('1902'!N:N,'1902'!A:A,A110)</f>
        <v>10.89</v>
      </c>
      <c r="K110" s="19">
        <f>SUMIFS('1903'!N:N,'1903'!A:A,A110)</f>
        <v>2.5</v>
      </c>
      <c r="L110" s="19">
        <f>SUMIFS('1904'!N:N,'1904'!A:A,A110)</f>
        <v>2.5</v>
      </c>
      <c r="M110" s="19">
        <f>SUMIFS('1905'!P:P,'1905'!A:A,A110)</f>
        <v>2.5</v>
      </c>
      <c r="N110" s="19">
        <f>SUMIFS('1906'!N:N,'1906'!A:A,A110)</f>
        <v>2.5</v>
      </c>
      <c r="O110" s="19">
        <f>SUMIFS('1907'!N:N,'1907'!A:A,A110)</f>
        <v>2.6</v>
      </c>
      <c r="P110" s="20">
        <f t="shared" si="3"/>
        <v>28.49</v>
      </c>
    </row>
    <row r="111" spans="1:16">
      <c r="A111" s="9">
        <v>239430</v>
      </c>
      <c r="B111" s="9" t="s">
        <v>150</v>
      </c>
      <c r="C111" s="9" t="s">
        <v>16</v>
      </c>
      <c r="D111" s="18">
        <v>42808</v>
      </c>
      <c r="E111" s="9" t="s">
        <v>17</v>
      </c>
      <c r="F111" s="9">
        <v>13204590610</v>
      </c>
      <c r="G111" s="9" t="s">
        <v>292</v>
      </c>
      <c r="H111" s="19">
        <f>SUMIFS('1806'!N:N,'1806'!A:A,A111)</f>
        <v>0</v>
      </c>
      <c r="I111" s="19">
        <f>SUMIFS('1901'!N:N,'1901'!A:A,A111)</f>
        <v>0</v>
      </c>
      <c r="J111" s="19">
        <f>SUMIFS('1902'!N:N,'1902'!A:A,A111)</f>
        <v>0</v>
      </c>
      <c r="K111" s="19">
        <f>SUMIFS('1903'!N:N,'1903'!A:A,A111)</f>
        <v>0</v>
      </c>
      <c r="L111" s="19">
        <f>SUMIFS('1904'!N:N,'1904'!A:A,A111)</f>
        <v>0</v>
      </c>
      <c r="M111" s="19">
        <f>SUMIFS('1905'!P:P,'1905'!A:A,A111)</f>
        <v>0</v>
      </c>
      <c r="N111" s="19">
        <f>SUMIFS('1906'!N:N,'1906'!A:A,A111)</f>
        <v>0</v>
      </c>
      <c r="O111" s="19">
        <f>SUMIFS('1907'!N:N,'1907'!A:A,A111)</f>
        <v>0</v>
      </c>
      <c r="P111" s="20">
        <f t="shared" si="3"/>
        <v>0</v>
      </c>
    </row>
    <row r="112" spans="1:16">
      <c r="A112" s="9">
        <v>239601</v>
      </c>
      <c r="B112" s="9" t="s">
        <v>215</v>
      </c>
      <c r="C112" s="9" t="s">
        <v>29</v>
      </c>
      <c r="D112" s="18">
        <v>42815</v>
      </c>
      <c r="E112" s="9" t="s">
        <v>17</v>
      </c>
      <c r="F112" s="9">
        <v>15545025832</v>
      </c>
      <c r="G112" s="9" t="s">
        <v>292</v>
      </c>
      <c r="H112" s="19">
        <f>SUMIFS('1806'!N:N,'1806'!A:A,A112)</f>
        <v>0</v>
      </c>
      <c r="I112" s="19">
        <f>SUMIFS('1901'!N:N,'1901'!A:A,A112)</f>
        <v>0</v>
      </c>
      <c r="J112" s="19">
        <f>SUMIFS('1902'!N:N,'1902'!A:A,A112)</f>
        <v>0</v>
      </c>
      <c r="K112" s="19">
        <f>SUMIFS('1903'!N:N,'1903'!A:A,A112)</f>
        <v>0</v>
      </c>
      <c r="L112" s="19">
        <f>SUMIFS('1904'!N:N,'1904'!A:A,A112)</f>
        <v>0</v>
      </c>
      <c r="M112" s="19">
        <f>SUMIFS('1905'!P:P,'1905'!A:A,A112)</f>
        <v>0</v>
      </c>
      <c r="N112" s="19">
        <f>SUMIFS('1906'!N:N,'1906'!A:A,A112)</f>
        <v>0</v>
      </c>
      <c r="O112" s="19">
        <f>SUMIFS('1907'!N:N,'1907'!A:A,A112)</f>
        <v>0</v>
      </c>
      <c r="P112" s="20">
        <f t="shared" si="3"/>
        <v>0</v>
      </c>
    </row>
    <row r="113" spans="1:16">
      <c r="A113" s="9">
        <v>239875</v>
      </c>
      <c r="B113" s="9" t="s">
        <v>217</v>
      </c>
      <c r="C113" s="9" t="s">
        <v>24</v>
      </c>
      <c r="D113" s="18">
        <v>42826</v>
      </c>
      <c r="E113" s="9" t="s">
        <v>17</v>
      </c>
      <c r="F113" s="9">
        <v>15546405596</v>
      </c>
      <c r="G113" s="9" t="s">
        <v>287</v>
      </c>
      <c r="H113" s="19">
        <f>SUMIFS('1806'!N:N,'1806'!A:A,A113)</f>
        <v>46.27</v>
      </c>
      <c r="I113" s="19">
        <f>SUMIFS('1901'!N:N,'1901'!A:A,A113)</f>
        <v>71.99</v>
      </c>
      <c r="J113" s="19">
        <f>SUMIFS('1902'!N:N,'1902'!A:A,A113)</f>
        <v>47.57</v>
      </c>
      <c r="K113" s="19">
        <f>SUMIFS('1903'!N:N,'1903'!A:A,A113)</f>
        <v>40</v>
      </c>
      <c r="L113" s="19">
        <f>SUMIFS('1904'!N:N,'1904'!A:A,A113)</f>
        <v>40</v>
      </c>
      <c r="M113" s="19">
        <f>SUMIFS('1905'!P:P,'1905'!A:A,A113)</f>
        <v>128.94</v>
      </c>
      <c r="N113" s="19">
        <f>SUMIFS('1906'!N:N,'1906'!A:A,A113)</f>
        <v>45.62</v>
      </c>
      <c r="O113" s="19">
        <f>SUMIFS('1907'!N:N,'1907'!A:A,A113)</f>
        <v>40</v>
      </c>
      <c r="P113" s="20">
        <f t="shared" si="3"/>
        <v>460.39</v>
      </c>
    </row>
    <row r="114" spans="1:16">
      <c r="A114" s="9">
        <v>239999</v>
      </c>
      <c r="B114" s="9" t="s">
        <v>219</v>
      </c>
      <c r="C114" s="9" t="s">
        <v>21</v>
      </c>
      <c r="D114" s="18">
        <v>42832</v>
      </c>
      <c r="E114" s="9" t="s">
        <v>17</v>
      </c>
      <c r="F114" s="9">
        <v>13019065085</v>
      </c>
      <c r="G114" s="9" t="s">
        <v>292</v>
      </c>
      <c r="H114" s="19">
        <f>SUMIFS('1806'!N:N,'1806'!A:A,A114)</f>
        <v>0</v>
      </c>
      <c r="I114" s="19">
        <f>SUMIFS('1901'!N:N,'1901'!A:A,A114)</f>
        <v>0</v>
      </c>
      <c r="J114" s="19">
        <f>SUMIFS('1902'!N:N,'1902'!A:A,A114)</f>
        <v>0</v>
      </c>
      <c r="K114" s="19">
        <f>SUMIFS('1903'!N:N,'1903'!A:A,A114)</f>
        <v>0</v>
      </c>
      <c r="L114" s="19">
        <f>SUMIFS('1904'!N:N,'1904'!A:A,A114)</f>
        <v>0</v>
      </c>
      <c r="M114" s="19">
        <f>SUMIFS('1905'!P:P,'1905'!A:A,A114)</f>
        <v>0</v>
      </c>
      <c r="N114" s="19">
        <f>SUMIFS('1906'!N:N,'1906'!A:A,A114)</f>
        <v>0</v>
      </c>
      <c r="O114" s="19">
        <f>SUMIFS('1907'!N:N,'1907'!A:A,A114)</f>
        <v>0</v>
      </c>
      <c r="P114" s="20">
        <f t="shared" si="3"/>
        <v>0</v>
      </c>
    </row>
    <row r="115" spans="1:16">
      <c r="A115" s="9">
        <v>240034</v>
      </c>
      <c r="B115" s="9" t="s">
        <v>221</v>
      </c>
      <c r="C115" s="9" t="s">
        <v>21</v>
      </c>
      <c r="D115" s="18">
        <v>42835</v>
      </c>
      <c r="E115" s="9" t="s">
        <v>17</v>
      </c>
      <c r="F115" s="9">
        <v>15699636036</v>
      </c>
      <c r="G115" s="9" t="s">
        <v>292</v>
      </c>
      <c r="H115" s="19">
        <f>SUMIFS('1806'!N:N,'1806'!A:A,A115)</f>
        <v>0</v>
      </c>
      <c r="I115" s="19">
        <f>SUMIFS('1901'!N:N,'1901'!A:A,A115)</f>
        <v>0</v>
      </c>
      <c r="J115" s="19">
        <f>SUMIFS('1902'!N:N,'1902'!A:A,A115)</f>
        <v>0</v>
      </c>
      <c r="K115" s="19">
        <f>SUMIFS('1903'!N:N,'1903'!A:A,A115)</f>
        <v>0</v>
      </c>
      <c r="L115" s="19">
        <f>SUMIFS('1904'!N:N,'1904'!A:A,A115)</f>
        <v>0</v>
      </c>
      <c r="M115" s="19">
        <f>SUMIFS('1905'!P:P,'1905'!A:A,A115)</f>
        <v>0</v>
      </c>
      <c r="N115" s="19">
        <f>SUMIFS('1906'!N:N,'1906'!A:A,A115)</f>
        <v>0</v>
      </c>
      <c r="O115" s="19">
        <f>SUMIFS('1907'!N:N,'1907'!A:A,A115)</f>
        <v>0</v>
      </c>
      <c r="P115" s="20">
        <f t="shared" si="3"/>
        <v>0</v>
      </c>
    </row>
    <row r="116" spans="1:16">
      <c r="A116" s="9">
        <v>240135</v>
      </c>
      <c r="B116" s="9" t="s">
        <v>223</v>
      </c>
      <c r="C116" s="9" t="s">
        <v>24</v>
      </c>
      <c r="D116" s="18">
        <v>42838</v>
      </c>
      <c r="E116" s="9" t="s">
        <v>17</v>
      </c>
      <c r="F116" s="9">
        <v>15546513413</v>
      </c>
      <c r="G116" s="9" t="s">
        <v>287</v>
      </c>
      <c r="H116" s="19">
        <f>SUMIFS('1806'!N:N,'1806'!A:A,A116)</f>
        <v>0</v>
      </c>
      <c r="I116" s="19">
        <f>SUMIFS('1901'!N:N,'1901'!A:A,A116)</f>
        <v>0</v>
      </c>
      <c r="J116" s="19">
        <f>SUMIFS('1902'!N:N,'1902'!A:A,A116)</f>
        <v>0</v>
      </c>
      <c r="K116" s="19">
        <f>SUMIFS('1903'!N:N,'1903'!A:A,A116)</f>
        <v>0</v>
      </c>
      <c r="L116" s="19">
        <f>SUMIFS('1904'!N:N,'1904'!A:A,A116)</f>
        <v>0</v>
      </c>
      <c r="M116" s="19">
        <f>SUMIFS('1905'!P:P,'1905'!A:A,A116)</f>
        <v>0</v>
      </c>
      <c r="N116" s="19">
        <f>SUMIFS('1906'!N:N,'1906'!A:A,A116)</f>
        <v>0</v>
      </c>
      <c r="O116" s="19">
        <f>SUMIFS('1907'!N:N,'1907'!A:A,A116)</f>
        <v>0</v>
      </c>
      <c r="P116" s="20">
        <f t="shared" si="3"/>
        <v>0</v>
      </c>
    </row>
    <row r="117" spans="1:16">
      <c r="A117" s="9">
        <v>240139</v>
      </c>
      <c r="B117" s="9" t="s">
        <v>224</v>
      </c>
      <c r="C117" s="9" t="s">
        <v>24</v>
      </c>
      <c r="D117" s="18">
        <v>42838</v>
      </c>
      <c r="E117" s="9" t="s">
        <v>17</v>
      </c>
      <c r="F117" s="9">
        <v>15546513417</v>
      </c>
      <c r="G117" s="9" t="s">
        <v>287</v>
      </c>
      <c r="H117" s="19">
        <f>SUMIFS('1806'!N:N,'1806'!A:A,A117)</f>
        <v>52.16</v>
      </c>
      <c r="I117" s="19">
        <f>SUMIFS('1901'!N:N,'1901'!A:A,A117)</f>
        <v>193.4</v>
      </c>
      <c r="J117" s="19">
        <f>SUMIFS('1902'!N:N,'1902'!A:A,A117)</f>
        <v>116.47</v>
      </c>
      <c r="K117" s="19">
        <f>SUMIFS('1903'!N:N,'1903'!A:A,A117)</f>
        <v>56.32</v>
      </c>
      <c r="L117" s="19">
        <f>SUMIFS('1904'!N:N,'1904'!A:A,A117)</f>
        <v>337.13</v>
      </c>
      <c r="M117" s="19">
        <f>SUMIFS('1905'!P:P,'1905'!A:A,A117)</f>
        <v>203.79</v>
      </c>
      <c r="N117" s="19">
        <f>SUMIFS('1906'!N:N,'1906'!A:A,A117)</f>
        <v>150.73</v>
      </c>
      <c r="O117" s="19">
        <f>SUMIFS('1907'!N:N,'1907'!A:A,A117)</f>
        <v>0</v>
      </c>
      <c r="P117" s="20">
        <f t="shared" si="3"/>
        <v>1110</v>
      </c>
    </row>
    <row r="118" spans="1:16">
      <c r="A118" s="9">
        <v>240588</v>
      </c>
      <c r="B118" s="9" t="s">
        <v>225</v>
      </c>
      <c r="C118" s="9" t="s">
        <v>24</v>
      </c>
      <c r="D118" s="18">
        <v>42856</v>
      </c>
      <c r="E118" s="9" t="s">
        <v>17</v>
      </c>
      <c r="F118" s="9">
        <v>15663875317</v>
      </c>
      <c r="G118" s="9" t="s">
        <v>287</v>
      </c>
      <c r="H118" s="19">
        <f>SUMIFS('1806'!N:N,'1806'!A:A,A118)</f>
        <v>20</v>
      </c>
      <c r="I118" s="19">
        <f>SUMIFS('1901'!N:N,'1901'!A:A,A118)</f>
        <v>20</v>
      </c>
      <c r="J118" s="19">
        <f>SUMIFS('1902'!N:N,'1902'!A:A,A118)</f>
        <v>20</v>
      </c>
      <c r="K118" s="19">
        <f>SUMIFS('1903'!N:N,'1903'!A:A,A118)</f>
        <v>20</v>
      </c>
      <c r="L118" s="19">
        <f>SUMIFS('1904'!N:N,'1904'!A:A,A118)</f>
        <v>20</v>
      </c>
      <c r="M118" s="19">
        <f>SUMIFS('1905'!P:P,'1905'!A:A,A118)</f>
        <v>20</v>
      </c>
      <c r="N118" s="19">
        <f>SUMIFS('1906'!N:N,'1906'!A:A,A118)</f>
        <v>20</v>
      </c>
      <c r="O118" s="19">
        <f>SUMIFS('1907'!N:N,'1907'!A:A,A118)</f>
        <v>20</v>
      </c>
      <c r="P118" s="20">
        <f t="shared" si="3"/>
        <v>160</v>
      </c>
    </row>
    <row r="119" spans="1:16">
      <c r="A119" s="9">
        <v>240810</v>
      </c>
      <c r="B119" s="9" t="s">
        <v>227</v>
      </c>
      <c r="C119" s="9" t="s">
        <v>16</v>
      </c>
      <c r="D119" s="18">
        <v>42865</v>
      </c>
      <c r="E119" s="9" t="s">
        <v>17</v>
      </c>
      <c r="F119" s="9">
        <v>13089006082</v>
      </c>
      <c r="G119" s="9" t="s">
        <v>292</v>
      </c>
      <c r="H119" s="19">
        <f>SUMIFS('1806'!N:N,'1806'!A:A,A119)</f>
        <v>0</v>
      </c>
      <c r="I119" s="19">
        <f>SUMIFS('1901'!N:N,'1901'!A:A,A119)</f>
        <v>0</v>
      </c>
      <c r="J119" s="19">
        <f>SUMIFS('1902'!N:N,'1902'!A:A,A119)</f>
        <v>0</v>
      </c>
      <c r="K119" s="19">
        <f>SUMIFS('1903'!N:N,'1903'!A:A,A119)</f>
        <v>0</v>
      </c>
      <c r="L119" s="19">
        <f>SUMIFS('1904'!N:N,'1904'!A:A,A119)</f>
        <v>0</v>
      </c>
      <c r="M119" s="19">
        <f>SUMIFS('1905'!P:P,'1905'!A:A,A119)</f>
        <v>0</v>
      </c>
      <c r="N119" s="19">
        <f>SUMIFS('1906'!N:N,'1906'!A:A,A119)</f>
        <v>0</v>
      </c>
      <c r="O119" s="19">
        <f>SUMIFS('1907'!N:N,'1907'!A:A,A119)</f>
        <v>0</v>
      </c>
      <c r="P119" s="20">
        <f t="shared" si="3"/>
        <v>0</v>
      </c>
    </row>
    <row r="120" spans="1:16">
      <c r="A120" s="9">
        <v>240816</v>
      </c>
      <c r="B120" s="9" t="s">
        <v>228</v>
      </c>
      <c r="C120" s="9" t="s">
        <v>21</v>
      </c>
      <c r="D120" s="18">
        <v>42865</v>
      </c>
      <c r="E120" s="9" t="s">
        <v>17</v>
      </c>
      <c r="F120" s="9">
        <v>13091817991</v>
      </c>
      <c r="G120" s="9" t="s">
        <v>292</v>
      </c>
      <c r="H120" s="19">
        <f>SUMIFS('1806'!N:N,'1806'!A:A,A120)</f>
        <v>2.5</v>
      </c>
      <c r="I120" s="19">
        <f>SUMIFS('1901'!N:N,'1901'!A:A,A120)</f>
        <v>2.5</v>
      </c>
      <c r="J120" s="19">
        <f>SUMIFS('1902'!N:N,'1902'!A:A,A120)</f>
        <v>2.5</v>
      </c>
      <c r="K120" s="19">
        <f>SUMIFS('1903'!N:N,'1903'!A:A,A120)</f>
        <v>2.5</v>
      </c>
      <c r="L120" s="19">
        <f>SUMIFS('1904'!N:N,'1904'!A:A,A120)</f>
        <v>2.5</v>
      </c>
      <c r="M120" s="19">
        <f>SUMIFS('1905'!P:P,'1905'!A:A,A120)</f>
        <v>2.5</v>
      </c>
      <c r="N120" s="19">
        <f>SUMIFS('1906'!N:N,'1906'!A:A,A120)</f>
        <v>2.5</v>
      </c>
      <c r="O120" s="19">
        <f>SUMIFS('1907'!N:N,'1907'!A:A,A120)</f>
        <v>2.5</v>
      </c>
      <c r="P120" s="20">
        <f t="shared" si="3"/>
        <v>20</v>
      </c>
    </row>
    <row r="121" spans="1:16">
      <c r="A121" s="9">
        <v>241109</v>
      </c>
      <c r="B121" s="9" t="s">
        <v>230</v>
      </c>
      <c r="C121" s="9" t="s">
        <v>16</v>
      </c>
      <c r="D121" s="18">
        <v>42874</v>
      </c>
      <c r="E121" s="9" t="s">
        <v>17</v>
      </c>
      <c r="F121" s="9">
        <v>13298771513</v>
      </c>
      <c r="G121" s="9" t="s">
        <v>293</v>
      </c>
      <c r="H121" s="19">
        <f>SUMIFS('1806'!N:N,'1806'!A:A,A121)</f>
        <v>3191.75</v>
      </c>
      <c r="I121" s="19">
        <f>SUMIFS('1901'!N:N,'1901'!A:A,A121)</f>
        <v>20880.19</v>
      </c>
      <c r="J121" s="19">
        <f>SUMIFS('1902'!N:N,'1902'!A:A,A121)</f>
        <v>13058.83</v>
      </c>
      <c r="K121" s="19">
        <f>SUMIFS('1903'!N:N,'1903'!A:A,A121)</f>
        <v>17418.5</v>
      </c>
      <c r="L121" s="19">
        <f>SUMIFS('1904'!N:N,'1904'!A:A,A121)</f>
        <v>30511.57</v>
      </c>
      <c r="M121" s="19">
        <f>SUMIFS('1905'!P:P,'1905'!A:A,A121)</f>
        <v>34732.52</v>
      </c>
      <c r="N121" s="19">
        <f>SUMIFS('1906'!N:N,'1906'!A:A,A121)</f>
        <v>27219.42</v>
      </c>
      <c r="O121" s="19">
        <f>SUMIFS('1907'!N:N,'1907'!A:A,A121)</f>
        <v>9724.85</v>
      </c>
      <c r="P121" s="20">
        <f t="shared" si="3"/>
        <v>156737.63</v>
      </c>
    </row>
    <row r="122" spans="1:16">
      <c r="A122" s="9">
        <v>241371</v>
      </c>
      <c r="B122" s="9" t="s">
        <v>231</v>
      </c>
      <c r="C122" s="9" t="s">
        <v>16</v>
      </c>
      <c r="D122" s="18">
        <v>42887</v>
      </c>
      <c r="E122" s="9" t="s">
        <v>17</v>
      </c>
      <c r="F122" s="9">
        <v>13101647615</v>
      </c>
      <c r="G122" s="9" t="s">
        <v>292</v>
      </c>
      <c r="H122" s="19">
        <f>SUMIFS('1806'!N:N,'1806'!A:A,A122)</f>
        <v>0</v>
      </c>
      <c r="I122" s="19">
        <f>SUMIFS('1901'!N:N,'1901'!A:A,A122)</f>
        <v>0</v>
      </c>
      <c r="J122" s="19">
        <f>SUMIFS('1902'!N:N,'1902'!A:A,A122)</f>
        <v>0</v>
      </c>
      <c r="K122" s="19">
        <f>SUMIFS('1903'!N:N,'1903'!A:A,A122)</f>
        <v>0</v>
      </c>
      <c r="L122" s="19">
        <f>SUMIFS('1904'!N:N,'1904'!A:A,A122)</f>
        <v>0</v>
      </c>
      <c r="M122" s="19">
        <f>SUMIFS('1905'!P:P,'1905'!A:A,A122)</f>
        <v>0</v>
      </c>
      <c r="N122" s="19">
        <f>SUMIFS('1906'!N:N,'1906'!A:A,A122)</f>
        <v>0</v>
      </c>
      <c r="O122" s="19">
        <f>SUMIFS('1907'!N:N,'1907'!A:A,A122)</f>
        <v>0</v>
      </c>
      <c r="P122" s="20">
        <f t="shared" si="3"/>
        <v>0</v>
      </c>
    </row>
    <row r="123" spans="1:16">
      <c r="A123" s="9">
        <v>241535</v>
      </c>
      <c r="B123" s="9" t="s">
        <v>233</v>
      </c>
      <c r="C123" s="9" t="s">
        <v>16</v>
      </c>
      <c r="D123" s="18">
        <v>42892</v>
      </c>
      <c r="E123" s="9" t="s">
        <v>17</v>
      </c>
      <c r="F123" s="9">
        <v>13114590186</v>
      </c>
      <c r="G123" s="9" t="s">
        <v>292</v>
      </c>
      <c r="H123" s="19">
        <f>SUMIFS('1806'!N:N,'1806'!A:A,A123)</f>
        <v>0</v>
      </c>
      <c r="I123" s="19">
        <f>SUMIFS('1901'!N:N,'1901'!A:A,A123)</f>
        <v>0</v>
      </c>
      <c r="J123" s="19">
        <f>SUMIFS('1902'!N:N,'1902'!A:A,A123)</f>
        <v>0</v>
      </c>
      <c r="K123" s="19">
        <f>SUMIFS('1903'!N:N,'1903'!A:A,A123)</f>
        <v>0</v>
      </c>
      <c r="L123" s="19">
        <f>SUMIFS('1904'!N:N,'1904'!A:A,A123)</f>
        <v>0</v>
      </c>
      <c r="M123" s="19">
        <f>SUMIFS('1905'!P:P,'1905'!A:A,A123)</f>
        <v>0</v>
      </c>
      <c r="N123" s="19">
        <f>SUMIFS('1906'!N:N,'1906'!A:A,A123)</f>
        <v>0</v>
      </c>
      <c r="O123" s="19">
        <f>SUMIFS('1907'!N:N,'1907'!A:A,A123)</f>
        <v>0</v>
      </c>
      <c r="P123" s="20">
        <f t="shared" si="3"/>
        <v>0</v>
      </c>
    </row>
    <row r="124" spans="1:16">
      <c r="A124" s="9">
        <v>242191</v>
      </c>
      <c r="B124" s="9" t="s">
        <v>234</v>
      </c>
      <c r="C124" s="9" t="s">
        <v>24</v>
      </c>
      <c r="D124" s="18">
        <v>42921</v>
      </c>
      <c r="E124" s="9" t="s">
        <v>17</v>
      </c>
      <c r="F124" s="9">
        <v>13029847190</v>
      </c>
      <c r="G124" s="9" t="s">
        <v>287</v>
      </c>
      <c r="H124" s="19">
        <f>SUMIFS('1806'!N:N,'1806'!A:A,A124)</f>
        <v>10</v>
      </c>
      <c r="I124" s="19">
        <f>SUMIFS('1901'!N:N,'1901'!A:A,A124)</f>
        <v>10</v>
      </c>
      <c r="J124" s="19">
        <f>SUMIFS('1902'!N:N,'1902'!A:A,A124)</f>
        <v>10</v>
      </c>
      <c r="K124" s="19">
        <f>SUMIFS('1903'!N:N,'1903'!A:A,A124)</f>
        <v>10</v>
      </c>
      <c r="L124" s="19">
        <f>SUMIFS('1904'!N:N,'1904'!A:A,A124)</f>
        <v>10</v>
      </c>
      <c r="M124" s="19">
        <f>SUMIFS('1905'!P:P,'1905'!A:A,A124)</f>
        <v>10</v>
      </c>
      <c r="N124" s="19">
        <f>SUMIFS('1906'!N:N,'1906'!A:A,A124)</f>
        <v>10</v>
      </c>
      <c r="O124" s="19">
        <f>SUMIFS('1907'!N:N,'1907'!A:A,A124)</f>
        <v>3.78</v>
      </c>
      <c r="P124" s="20">
        <f t="shared" si="3"/>
        <v>73.78</v>
      </c>
    </row>
    <row r="125" spans="1:16">
      <c r="A125" s="9">
        <v>242240</v>
      </c>
      <c r="B125" s="9" t="s">
        <v>235</v>
      </c>
      <c r="C125" s="9" t="s">
        <v>34</v>
      </c>
      <c r="D125" s="18">
        <v>42923</v>
      </c>
      <c r="E125" s="9" t="s">
        <v>17</v>
      </c>
      <c r="F125" s="9">
        <v>13134583975</v>
      </c>
      <c r="G125" s="9" t="s">
        <v>287</v>
      </c>
      <c r="H125" s="19">
        <f>SUMIFS('1806'!N:N,'1806'!A:A,A125)</f>
        <v>20.53</v>
      </c>
      <c r="I125" s="19">
        <f>SUMIFS('1901'!N:N,'1901'!A:A,A125)</f>
        <v>15.38</v>
      </c>
      <c r="J125" s="19">
        <f>SUMIFS('1902'!N:N,'1902'!A:A,A125)</f>
        <v>12.9</v>
      </c>
      <c r="K125" s="19">
        <f>SUMIFS('1903'!N:N,'1903'!A:A,A125)</f>
        <v>14.2</v>
      </c>
      <c r="L125" s="19">
        <f>SUMIFS('1904'!N:N,'1904'!A:A,A125)</f>
        <v>13.97</v>
      </c>
      <c r="M125" s="19">
        <f>SUMIFS('1905'!P:P,'1905'!A:A,A125)</f>
        <v>16.52</v>
      </c>
      <c r="N125" s="19">
        <f>SUMIFS('1906'!N:N,'1906'!A:A,A125)</f>
        <v>18.91</v>
      </c>
      <c r="O125" s="19">
        <f>SUMIFS('1907'!N:N,'1907'!A:A,A125)</f>
        <v>18.23</v>
      </c>
      <c r="P125" s="20">
        <f t="shared" si="3"/>
        <v>130.64</v>
      </c>
    </row>
    <row r="126" spans="1:16">
      <c r="A126" s="9">
        <v>242386</v>
      </c>
      <c r="B126" s="9" t="s">
        <v>237</v>
      </c>
      <c r="C126" s="9" t="s">
        <v>24</v>
      </c>
      <c r="D126" s="18">
        <v>42930</v>
      </c>
      <c r="E126" s="9" t="s">
        <v>17</v>
      </c>
      <c r="F126" s="9">
        <v>15663678729</v>
      </c>
      <c r="G126" s="9" t="s">
        <v>287</v>
      </c>
      <c r="H126" s="19">
        <f>SUMIFS('1806'!N:N,'1806'!A:A,A126)</f>
        <v>0</v>
      </c>
      <c r="I126" s="19">
        <f>SUMIFS('1901'!N:N,'1901'!A:A,A126)</f>
        <v>0</v>
      </c>
      <c r="J126" s="19">
        <f>SUMIFS('1902'!N:N,'1902'!A:A,A126)</f>
        <v>0</v>
      </c>
      <c r="K126" s="19">
        <f>SUMIFS('1903'!N:N,'1903'!A:A,A126)</f>
        <v>0</v>
      </c>
      <c r="L126" s="19">
        <f>SUMIFS('1904'!N:N,'1904'!A:A,A126)</f>
        <v>0</v>
      </c>
      <c r="M126" s="19">
        <f>SUMIFS('1905'!P:P,'1905'!A:A,A126)</f>
        <v>0</v>
      </c>
      <c r="N126" s="19">
        <f>SUMIFS('1906'!N:N,'1906'!A:A,A126)</f>
        <v>0</v>
      </c>
      <c r="O126" s="19">
        <f>SUMIFS('1907'!N:N,'1907'!A:A,A126)</f>
        <v>0</v>
      </c>
      <c r="P126" s="20">
        <f t="shared" si="3"/>
        <v>0</v>
      </c>
    </row>
    <row r="127" spans="1:16">
      <c r="A127" s="9">
        <v>242683</v>
      </c>
      <c r="B127" s="9" t="s">
        <v>238</v>
      </c>
      <c r="C127" s="9" t="s">
        <v>21</v>
      </c>
      <c r="D127" s="18">
        <v>42948</v>
      </c>
      <c r="E127" s="9" t="s">
        <v>17</v>
      </c>
      <c r="F127" s="9">
        <v>13154537508</v>
      </c>
      <c r="G127" s="9" t="s">
        <v>292</v>
      </c>
      <c r="H127" s="19">
        <f>SUMIFS('1806'!N:N,'1806'!A:A,A127)</f>
        <v>10</v>
      </c>
      <c r="I127" s="19">
        <f>SUMIFS('1901'!N:N,'1901'!A:A,A127)</f>
        <v>10</v>
      </c>
      <c r="J127" s="19">
        <f>SUMIFS('1902'!N:N,'1902'!A:A,A127)</f>
        <v>10</v>
      </c>
      <c r="K127" s="19">
        <f>SUMIFS('1903'!N:N,'1903'!A:A,A127)</f>
        <v>10</v>
      </c>
      <c r="L127" s="19">
        <f>SUMIFS('1904'!N:N,'1904'!A:A,A127)</f>
        <v>10</v>
      </c>
      <c r="M127" s="19">
        <f>SUMIFS('1905'!P:P,'1905'!A:A,A127)</f>
        <v>10</v>
      </c>
      <c r="N127" s="19">
        <f>SUMIFS('1906'!N:N,'1906'!A:A,A127)</f>
        <v>4</v>
      </c>
      <c r="O127" s="19">
        <f>SUMIFS('1907'!N:N,'1907'!A:A,A127)</f>
        <v>0</v>
      </c>
      <c r="P127" s="20">
        <f t="shared" si="3"/>
        <v>64</v>
      </c>
    </row>
    <row r="128" spans="1:16">
      <c r="A128" s="9">
        <v>242844</v>
      </c>
      <c r="B128" s="9" t="s">
        <v>240</v>
      </c>
      <c r="C128" s="9" t="s">
        <v>24</v>
      </c>
      <c r="D128" s="18">
        <v>42956</v>
      </c>
      <c r="E128" s="9" t="s">
        <v>17</v>
      </c>
      <c r="F128" s="9">
        <v>13199530121</v>
      </c>
      <c r="G128" s="9" t="s">
        <v>287</v>
      </c>
      <c r="H128" s="19">
        <f>SUMIFS('1806'!N:N,'1806'!A:A,A128)</f>
        <v>29.78</v>
      </c>
      <c r="I128" s="19">
        <f>SUMIFS('1901'!N:N,'1901'!A:A,A128)</f>
        <v>20.92</v>
      </c>
      <c r="J128" s="19">
        <f>SUMIFS('1902'!N:N,'1902'!A:A,A128)</f>
        <v>19.6</v>
      </c>
      <c r="K128" s="19">
        <f>SUMIFS('1903'!N:N,'1903'!A:A,A128)</f>
        <v>22.24</v>
      </c>
      <c r="L128" s="19">
        <f>SUMIFS('1904'!N:N,'1904'!A:A,A128)</f>
        <v>27.5</v>
      </c>
      <c r="M128" s="19">
        <f>SUMIFS('1905'!P:P,'1905'!A:A,A128)</f>
        <v>22.24</v>
      </c>
      <c r="N128" s="19">
        <f>SUMIFS('1906'!N:N,'1906'!A:A,A128)</f>
        <v>17.84</v>
      </c>
      <c r="O128" s="19">
        <f>SUMIFS('1907'!N:N,'1907'!A:A,A128)</f>
        <v>26.76</v>
      </c>
      <c r="P128" s="20">
        <f t="shared" si="3"/>
        <v>186.88</v>
      </c>
    </row>
    <row r="129" spans="1:16">
      <c r="A129" s="9">
        <v>242913</v>
      </c>
      <c r="B129" s="9" t="s">
        <v>242</v>
      </c>
      <c r="C129" s="9" t="s">
        <v>24</v>
      </c>
      <c r="D129" s="18">
        <v>42961</v>
      </c>
      <c r="E129" s="9" t="s">
        <v>17</v>
      </c>
      <c r="F129" s="9">
        <v>13206696812</v>
      </c>
      <c r="G129" s="9" t="s">
        <v>287</v>
      </c>
      <c r="H129" s="19">
        <f>SUMIFS('1806'!N:N,'1806'!A:A,A129)</f>
        <v>0</v>
      </c>
      <c r="I129" s="19">
        <f>SUMIFS('1901'!N:N,'1901'!A:A,A129)</f>
        <v>0</v>
      </c>
      <c r="J129" s="19">
        <f>SUMIFS('1902'!N:N,'1902'!A:A,A129)</f>
        <v>0</v>
      </c>
      <c r="K129" s="19">
        <f>SUMIFS('1903'!N:N,'1903'!A:A,A129)</f>
        <v>0</v>
      </c>
      <c r="L129" s="19">
        <f>SUMIFS('1904'!N:N,'1904'!A:A,A129)</f>
        <v>0</v>
      </c>
      <c r="M129" s="19">
        <f>SUMIFS('1905'!P:P,'1905'!A:A,A129)</f>
        <v>0</v>
      </c>
      <c r="N129" s="19">
        <f>SUMIFS('1906'!N:N,'1906'!A:A,A129)</f>
        <v>0</v>
      </c>
      <c r="O129" s="19">
        <f>SUMIFS('1907'!N:N,'1907'!A:A,A129)</f>
        <v>0</v>
      </c>
      <c r="P129" s="20">
        <f t="shared" si="3"/>
        <v>0</v>
      </c>
    </row>
    <row r="130" spans="1:16">
      <c r="A130" s="9">
        <v>243244</v>
      </c>
      <c r="B130" s="9" t="s">
        <v>243</v>
      </c>
      <c r="C130" s="9" t="s">
        <v>24</v>
      </c>
      <c r="D130" s="18">
        <v>42982</v>
      </c>
      <c r="E130" s="9" t="s">
        <v>17</v>
      </c>
      <c r="F130" s="9">
        <v>13206571707</v>
      </c>
      <c r="G130" s="9" t="s">
        <v>287</v>
      </c>
      <c r="H130" s="19">
        <f>SUMIFS('1806'!N:N,'1806'!A:A,A130)</f>
        <v>110.1</v>
      </c>
      <c r="I130" s="19">
        <f>SUMIFS('1901'!N:N,'1901'!A:A,A130)</f>
        <v>176.95</v>
      </c>
      <c r="J130" s="19">
        <f>SUMIFS('1902'!N:N,'1902'!A:A,A130)</f>
        <v>182.62</v>
      </c>
      <c r="K130" s="19">
        <f>SUMIFS('1903'!N:N,'1903'!A:A,A130)</f>
        <v>212.19</v>
      </c>
      <c r="L130" s="19">
        <f>SUMIFS('1904'!N:N,'1904'!A:A,A130)</f>
        <v>187.65</v>
      </c>
      <c r="M130" s="19">
        <f>SUMIFS('1905'!P:P,'1905'!A:A,A130)</f>
        <v>250</v>
      </c>
      <c r="N130" s="19">
        <f>SUMIFS('1906'!N:N,'1906'!A:A,A130)</f>
        <v>250</v>
      </c>
      <c r="O130" s="19">
        <f>SUMIFS('1907'!N:N,'1907'!A:A,A130)</f>
        <v>250</v>
      </c>
      <c r="P130" s="20">
        <f t="shared" si="3"/>
        <v>1619.51</v>
      </c>
    </row>
    <row r="131" spans="1:16">
      <c r="A131" s="9">
        <v>243670</v>
      </c>
      <c r="B131" s="9" t="s">
        <v>245</v>
      </c>
      <c r="C131" s="9" t="s">
        <v>29</v>
      </c>
      <c r="D131" s="18">
        <v>42999</v>
      </c>
      <c r="E131" s="9" t="s">
        <v>17</v>
      </c>
      <c r="F131" s="9">
        <v>13214528702</v>
      </c>
      <c r="G131" s="9" t="s">
        <v>292</v>
      </c>
      <c r="H131" s="19">
        <f>SUMIFS('1806'!N:N,'1806'!A:A,A131)</f>
        <v>0</v>
      </c>
      <c r="I131" s="19">
        <f>SUMIFS('1901'!N:N,'1901'!A:A,A131)</f>
        <v>0</v>
      </c>
      <c r="J131" s="19">
        <f>SUMIFS('1902'!N:N,'1902'!A:A,A131)</f>
        <v>0</v>
      </c>
      <c r="K131" s="19">
        <f>SUMIFS('1903'!N:N,'1903'!A:A,A131)</f>
        <v>0</v>
      </c>
      <c r="L131" s="19">
        <f>SUMIFS('1904'!N:N,'1904'!A:A,A131)</f>
        <v>0</v>
      </c>
      <c r="M131" s="19">
        <f>SUMIFS('1905'!P:P,'1905'!A:A,A131)</f>
        <v>0</v>
      </c>
      <c r="N131" s="19">
        <f>SUMIFS('1906'!N:N,'1906'!A:A,A131)</f>
        <v>0</v>
      </c>
      <c r="O131" s="19">
        <f>SUMIFS('1907'!N:N,'1907'!A:A,A131)</f>
        <v>0</v>
      </c>
      <c r="P131" s="20">
        <f t="shared" ref="P131:P152" si="4">SUM(H131:O131)</f>
        <v>0</v>
      </c>
    </row>
    <row r="132" spans="1:16">
      <c r="A132" s="9">
        <v>243752</v>
      </c>
      <c r="B132" s="9" t="s">
        <v>246</v>
      </c>
      <c r="C132" s="9" t="s">
        <v>24</v>
      </c>
      <c r="D132" s="18">
        <v>43004</v>
      </c>
      <c r="E132" s="9" t="s">
        <v>17</v>
      </c>
      <c r="F132" s="9">
        <v>13199520937</v>
      </c>
      <c r="G132" s="9" t="s">
        <v>287</v>
      </c>
      <c r="H132" s="19">
        <f>SUMIFS('1806'!N:N,'1806'!A:A,A132)</f>
        <v>59.2</v>
      </c>
      <c r="I132" s="19">
        <f>SUMIFS('1901'!N:N,'1901'!A:A,A132)</f>
        <v>0.14</v>
      </c>
      <c r="J132" s="19">
        <f>SUMIFS('1902'!N:N,'1902'!A:A,A132)</f>
        <v>2.93</v>
      </c>
      <c r="K132" s="19">
        <f>SUMIFS('1903'!N:N,'1903'!A:A,A132)</f>
        <v>0.38</v>
      </c>
      <c r="L132" s="19">
        <f>SUMIFS('1904'!N:N,'1904'!A:A,A132)</f>
        <v>4.38</v>
      </c>
      <c r="M132" s="19">
        <f>SUMIFS('1905'!P:P,'1905'!A:A,A132)</f>
        <v>0.29</v>
      </c>
      <c r="N132" s="19">
        <f>SUMIFS('1906'!N:N,'1906'!A:A,A132)</f>
        <v>0.28</v>
      </c>
      <c r="O132" s="19">
        <f>SUMIFS('1907'!N:N,'1907'!A:A,A132)</f>
        <v>0.14</v>
      </c>
      <c r="P132" s="20">
        <f t="shared" si="4"/>
        <v>67.74</v>
      </c>
    </row>
    <row r="133" spans="1:16">
      <c r="A133" s="9">
        <v>243953</v>
      </c>
      <c r="B133" s="9" t="s">
        <v>150</v>
      </c>
      <c r="C133" s="9" t="s">
        <v>16</v>
      </c>
      <c r="D133" s="18">
        <v>43020</v>
      </c>
      <c r="E133" s="9" t="s">
        <v>17</v>
      </c>
      <c r="F133" s="9">
        <v>13204591017</v>
      </c>
      <c r="G133" s="9" t="s">
        <v>292</v>
      </c>
      <c r="H133" s="19">
        <f>SUMIFS('1806'!N:N,'1806'!A:A,A133)</f>
        <v>0</v>
      </c>
      <c r="I133" s="19">
        <f>SUMIFS('1901'!N:N,'1901'!A:A,A133)</f>
        <v>0</v>
      </c>
      <c r="J133" s="19">
        <f>SUMIFS('1902'!N:N,'1902'!A:A,A133)</f>
        <v>0</v>
      </c>
      <c r="K133" s="19">
        <f>SUMIFS('1903'!N:N,'1903'!A:A,A133)</f>
        <v>0</v>
      </c>
      <c r="L133" s="19">
        <f>SUMIFS('1904'!N:N,'1904'!A:A,A133)</f>
        <v>0</v>
      </c>
      <c r="M133" s="19">
        <f>SUMIFS('1905'!P:P,'1905'!A:A,A133)</f>
        <v>0</v>
      </c>
      <c r="N133" s="19">
        <f>SUMIFS('1906'!N:N,'1906'!A:A,A133)</f>
        <v>0</v>
      </c>
      <c r="O133" s="19">
        <f>SUMIFS('1907'!N:N,'1907'!A:A,A133)</f>
        <v>0</v>
      </c>
      <c r="P133" s="20">
        <f t="shared" si="4"/>
        <v>0</v>
      </c>
    </row>
    <row r="134" spans="1:16">
      <c r="A134" s="9">
        <v>243958</v>
      </c>
      <c r="B134" s="9" t="s">
        <v>28</v>
      </c>
      <c r="C134" s="9" t="s">
        <v>29</v>
      </c>
      <c r="D134" s="18">
        <v>43020</v>
      </c>
      <c r="E134" s="9" t="s">
        <v>17</v>
      </c>
      <c r="F134" s="9">
        <v>13100920367</v>
      </c>
      <c r="G134" s="9" t="s">
        <v>292</v>
      </c>
      <c r="H134" s="19">
        <f>SUMIFS('1806'!N:N,'1806'!A:A,A134)</f>
        <v>45.66</v>
      </c>
      <c r="I134" s="19">
        <f>SUMIFS('1901'!N:N,'1901'!A:A,A134)</f>
        <v>52.43</v>
      </c>
      <c r="J134" s="19">
        <f>SUMIFS('1902'!N:N,'1902'!A:A,A134)</f>
        <v>113.69</v>
      </c>
      <c r="K134" s="19">
        <f>SUMIFS('1903'!N:N,'1903'!A:A,A134)</f>
        <v>46.23</v>
      </c>
      <c r="L134" s="19">
        <f>SUMIFS('1904'!N:N,'1904'!A:A,A134)</f>
        <v>41.31</v>
      </c>
      <c r="M134" s="19">
        <f>SUMIFS('1905'!P:P,'1905'!A:A,A134)</f>
        <v>3.49</v>
      </c>
      <c r="N134" s="19">
        <f>SUMIFS('1906'!N:N,'1906'!A:A,A134)</f>
        <v>49.21</v>
      </c>
      <c r="O134" s="19">
        <f>SUMIFS('1907'!N:N,'1907'!A:A,A134)</f>
        <v>46.34</v>
      </c>
      <c r="P134" s="20">
        <f t="shared" si="4"/>
        <v>398.36</v>
      </c>
    </row>
    <row r="135" spans="1:16">
      <c r="A135" s="9">
        <v>244072</v>
      </c>
      <c r="B135" s="9" t="s">
        <v>248</v>
      </c>
      <c r="C135" s="9" t="s">
        <v>24</v>
      </c>
      <c r="D135" s="18">
        <v>43027</v>
      </c>
      <c r="E135" s="9" t="s">
        <v>17</v>
      </c>
      <c r="F135" s="9">
        <v>18503650524</v>
      </c>
      <c r="G135" s="9" t="s">
        <v>287</v>
      </c>
      <c r="H135" s="19">
        <f>SUMIFS('1806'!N:N,'1806'!A:A,A135)</f>
        <v>48.3</v>
      </c>
      <c r="I135" s="19">
        <f>SUMIFS('1901'!N:N,'1901'!A:A,A135)</f>
        <v>5.18</v>
      </c>
      <c r="J135" s="19">
        <f>SUMIFS('1902'!N:N,'1902'!A:A,A135)</f>
        <v>2.5</v>
      </c>
      <c r="K135" s="19">
        <f>SUMIFS('1903'!N:N,'1903'!A:A,A135)</f>
        <v>18.56</v>
      </c>
      <c r="L135" s="19">
        <f>SUMIFS('1904'!N:N,'1904'!A:A,A135)</f>
        <v>14.65</v>
      </c>
      <c r="M135" s="19">
        <f>SUMIFS('1905'!P:P,'1905'!A:A,A135)</f>
        <v>59.61</v>
      </c>
      <c r="N135" s="19">
        <f>SUMIFS('1906'!N:N,'1906'!A:A,A135)</f>
        <v>36.75</v>
      </c>
      <c r="O135" s="19">
        <f>SUMIFS('1907'!N:N,'1907'!A:A,A135)</f>
        <v>22.89</v>
      </c>
      <c r="P135" s="20">
        <f t="shared" si="4"/>
        <v>208.44</v>
      </c>
    </row>
    <row r="136" spans="1:16">
      <c r="A136" s="9">
        <v>244074</v>
      </c>
      <c r="B136" s="9" t="s">
        <v>197</v>
      </c>
      <c r="C136" s="9" t="s">
        <v>21</v>
      </c>
      <c r="D136" s="18">
        <v>43027</v>
      </c>
      <c r="E136" s="9" t="s">
        <v>17</v>
      </c>
      <c r="F136" s="9">
        <v>13134532672</v>
      </c>
      <c r="G136" s="9" t="s">
        <v>292</v>
      </c>
      <c r="H136" s="19">
        <f>SUMIFS('1806'!N:N,'1806'!A:A,A136)</f>
        <v>0</v>
      </c>
      <c r="I136" s="19">
        <f>SUMIFS('1901'!N:N,'1901'!A:A,A136)</f>
        <v>0</v>
      </c>
      <c r="J136" s="19">
        <f>SUMIFS('1902'!N:N,'1902'!A:A,A136)</f>
        <v>0</v>
      </c>
      <c r="K136" s="19">
        <f>SUMIFS('1903'!N:N,'1903'!A:A,A136)</f>
        <v>0</v>
      </c>
      <c r="L136" s="19">
        <f>SUMIFS('1904'!N:N,'1904'!A:A,A136)</f>
        <v>0</v>
      </c>
      <c r="M136" s="19">
        <f>SUMIFS('1905'!P:P,'1905'!A:A,A136)</f>
        <v>0</v>
      </c>
      <c r="N136" s="19">
        <f>SUMIFS('1906'!N:N,'1906'!A:A,A136)</f>
        <v>0</v>
      </c>
      <c r="O136" s="19">
        <f>SUMIFS('1907'!N:N,'1907'!A:A,A136)</f>
        <v>0</v>
      </c>
      <c r="P136" s="20">
        <f t="shared" si="4"/>
        <v>0</v>
      </c>
    </row>
    <row r="137" spans="1:16">
      <c r="A137" s="9">
        <v>244131</v>
      </c>
      <c r="B137" s="9" t="s">
        <v>250</v>
      </c>
      <c r="C137" s="9" t="s">
        <v>16</v>
      </c>
      <c r="D137" s="18">
        <v>43032</v>
      </c>
      <c r="E137" s="9" t="s">
        <v>17</v>
      </c>
      <c r="F137" s="9">
        <v>13263585152</v>
      </c>
      <c r="G137" s="9" t="s">
        <v>292</v>
      </c>
      <c r="H137" s="19">
        <f>SUMIFS('1806'!N:N,'1806'!A:A,A137)</f>
        <v>0</v>
      </c>
      <c r="I137" s="19">
        <f>SUMIFS('1901'!N:N,'1901'!A:A,A137)</f>
        <v>0</v>
      </c>
      <c r="J137" s="19">
        <f>SUMIFS('1902'!N:N,'1902'!A:A,A137)</f>
        <v>0</v>
      </c>
      <c r="K137" s="19">
        <f>SUMIFS('1903'!N:N,'1903'!A:A,A137)</f>
        <v>0</v>
      </c>
      <c r="L137" s="19">
        <f>SUMIFS('1904'!N:N,'1904'!A:A,A137)</f>
        <v>0</v>
      </c>
      <c r="M137" s="19">
        <f>SUMIFS('1905'!P:P,'1905'!A:A,A137)</f>
        <v>0</v>
      </c>
      <c r="N137" s="19">
        <f>SUMIFS('1906'!N:N,'1906'!A:A,A137)</f>
        <v>0</v>
      </c>
      <c r="O137" s="19">
        <f>SUMIFS('1907'!N:N,'1907'!A:A,A137)</f>
        <v>0</v>
      </c>
      <c r="P137" s="20">
        <f t="shared" si="4"/>
        <v>0</v>
      </c>
    </row>
    <row r="138" spans="1:16">
      <c r="A138" s="9">
        <v>244200</v>
      </c>
      <c r="B138" s="9" t="s">
        <v>251</v>
      </c>
      <c r="C138" s="9" t="s">
        <v>24</v>
      </c>
      <c r="D138" s="18">
        <v>43035</v>
      </c>
      <c r="E138" s="9" t="s">
        <v>17</v>
      </c>
      <c r="F138" s="9">
        <v>13274509774</v>
      </c>
      <c r="G138" s="9" t="s">
        <v>287</v>
      </c>
      <c r="H138" s="19">
        <f>SUMIFS('1806'!N:N,'1806'!A:A,A138)</f>
        <v>10.55</v>
      </c>
      <c r="I138" s="19">
        <f>SUMIFS('1901'!N:N,'1901'!A:A,A138)</f>
        <v>9.91</v>
      </c>
      <c r="J138" s="19">
        <f>SUMIFS('1902'!N:N,'1902'!A:A,A138)</f>
        <v>7.67</v>
      </c>
      <c r="K138" s="19">
        <f>SUMIFS('1903'!N:N,'1903'!A:A,A138)</f>
        <v>9.81</v>
      </c>
      <c r="L138" s="19">
        <f>SUMIFS('1904'!N:N,'1904'!A:A,A138)</f>
        <v>11.06</v>
      </c>
      <c r="M138" s="19">
        <f>SUMIFS('1905'!P:P,'1905'!A:A,A138)</f>
        <v>10.51</v>
      </c>
      <c r="N138" s="19">
        <f>SUMIFS('1906'!N:N,'1906'!A:A,A138)</f>
        <v>11.1</v>
      </c>
      <c r="O138" s="19">
        <f>SUMIFS('1907'!N:N,'1907'!A:A,A138)</f>
        <v>12.21</v>
      </c>
      <c r="P138" s="20">
        <f t="shared" si="4"/>
        <v>82.82</v>
      </c>
    </row>
    <row r="139" spans="1:16">
      <c r="A139" s="9">
        <v>244201</v>
      </c>
      <c r="B139" s="9" t="s">
        <v>252</v>
      </c>
      <c r="C139" s="9" t="s">
        <v>24</v>
      </c>
      <c r="D139" s="18">
        <v>43035</v>
      </c>
      <c r="E139" s="9" t="s">
        <v>17</v>
      </c>
      <c r="F139" s="9">
        <v>13054271356</v>
      </c>
      <c r="G139" s="9" t="s">
        <v>287</v>
      </c>
      <c r="H139" s="19">
        <f>SUMIFS('1806'!N:N,'1806'!A:A,A139)</f>
        <v>10</v>
      </c>
      <c r="I139" s="19">
        <f>SUMIFS('1901'!N:N,'1901'!A:A,A139)</f>
        <v>0</v>
      </c>
      <c r="J139" s="19">
        <f>SUMIFS('1902'!N:N,'1902'!A:A,A139)</f>
        <v>0</v>
      </c>
      <c r="K139" s="19">
        <f>SUMIFS('1903'!N:N,'1903'!A:A,A139)</f>
        <v>0</v>
      </c>
      <c r="L139" s="19">
        <f>SUMIFS('1904'!N:N,'1904'!A:A,A139)</f>
        <v>0</v>
      </c>
      <c r="M139" s="19">
        <f>SUMIFS('1905'!P:P,'1905'!A:A,A139)</f>
        <v>0</v>
      </c>
      <c r="N139" s="19">
        <f>SUMIFS('1906'!N:N,'1906'!A:A,A139)</f>
        <v>0</v>
      </c>
      <c r="O139" s="19">
        <f>SUMIFS('1907'!N:N,'1907'!A:A,A139)</f>
        <v>0</v>
      </c>
      <c r="P139" s="20">
        <f t="shared" si="4"/>
        <v>10</v>
      </c>
    </row>
    <row r="140" spans="1:16">
      <c r="A140" s="9">
        <v>244247</v>
      </c>
      <c r="B140" s="9" t="s">
        <v>254</v>
      </c>
      <c r="C140" s="9" t="s">
        <v>16</v>
      </c>
      <c r="D140" s="18">
        <v>43040</v>
      </c>
      <c r="E140" s="9" t="s">
        <v>17</v>
      </c>
      <c r="F140" s="9">
        <v>13251660302</v>
      </c>
      <c r="G140" s="9" t="s">
        <v>292</v>
      </c>
      <c r="H140" s="19">
        <f>SUMIFS('1806'!N:N,'1806'!A:A,A140)</f>
        <v>0</v>
      </c>
      <c r="I140" s="19">
        <f>SUMIFS('1901'!N:N,'1901'!A:A,A140)</f>
        <v>0</v>
      </c>
      <c r="J140" s="19">
        <f>SUMIFS('1902'!N:N,'1902'!A:A,A140)</f>
        <v>0</v>
      </c>
      <c r="K140" s="19">
        <f>SUMIFS('1903'!N:N,'1903'!A:A,A140)</f>
        <v>0</v>
      </c>
      <c r="L140" s="19">
        <f>SUMIFS('1904'!N:N,'1904'!A:A,A140)</f>
        <v>0</v>
      </c>
      <c r="M140" s="19">
        <f>SUMIFS('1905'!P:P,'1905'!A:A,A140)</f>
        <v>0</v>
      </c>
      <c r="N140" s="19">
        <f>SUMIFS('1906'!N:N,'1906'!A:A,A140)</f>
        <v>0</v>
      </c>
      <c r="O140" s="19">
        <f>SUMIFS('1907'!N:N,'1907'!A:A,A140)</f>
        <v>0</v>
      </c>
      <c r="P140" s="20">
        <f t="shared" si="4"/>
        <v>0</v>
      </c>
    </row>
    <row r="141" spans="1:16">
      <c r="A141" s="9">
        <v>244248</v>
      </c>
      <c r="B141" s="9" t="s">
        <v>256</v>
      </c>
      <c r="C141" s="9" t="s">
        <v>85</v>
      </c>
      <c r="D141" s="18">
        <v>43040</v>
      </c>
      <c r="E141" s="9" t="s">
        <v>17</v>
      </c>
      <c r="F141" s="9">
        <v>18645618580</v>
      </c>
      <c r="G141" s="9" t="s">
        <v>292</v>
      </c>
      <c r="H141" s="19">
        <f>SUMIFS('1806'!N:N,'1806'!A:A,A141)</f>
        <v>0</v>
      </c>
      <c r="I141" s="19">
        <f>SUMIFS('1901'!N:N,'1901'!A:A,A141)</f>
        <v>0</v>
      </c>
      <c r="J141" s="19">
        <f>SUMIFS('1902'!N:N,'1902'!A:A,A141)</f>
        <v>0</v>
      </c>
      <c r="K141" s="19">
        <f>SUMIFS('1903'!N:N,'1903'!A:A,A141)</f>
        <v>0</v>
      </c>
      <c r="L141" s="19">
        <f>SUMIFS('1904'!N:N,'1904'!A:A,A141)</f>
        <v>0</v>
      </c>
      <c r="M141" s="19">
        <f>SUMIFS('1905'!P:P,'1905'!A:A,A141)</f>
        <v>0</v>
      </c>
      <c r="N141" s="19">
        <f>SUMIFS('1906'!N:N,'1906'!A:A,A141)</f>
        <v>0</v>
      </c>
      <c r="O141" s="19">
        <f>SUMIFS('1907'!N:N,'1907'!A:A,A141)</f>
        <v>0</v>
      </c>
      <c r="P141" s="20">
        <f t="shared" si="4"/>
        <v>0</v>
      </c>
    </row>
    <row r="142" spans="1:16">
      <c r="A142" s="9">
        <v>244271</v>
      </c>
      <c r="B142" s="9" t="s">
        <v>258</v>
      </c>
      <c r="C142" s="9" t="s">
        <v>29</v>
      </c>
      <c r="D142" s="18">
        <v>43040</v>
      </c>
      <c r="E142" s="9" t="s">
        <v>17</v>
      </c>
      <c r="F142" s="9">
        <v>13069975019</v>
      </c>
      <c r="G142" s="9" t="s">
        <v>292</v>
      </c>
      <c r="H142" s="19">
        <f>SUMIFS('1806'!N:N,'1806'!A:A,A142)</f>
        <v>40</v>
      </c>
      <c r="I142" s="19">
        <f>SUMIFS('1901'!N:N,'1901'!A:A,A142)</f>
        <v>40</v>
      </c>
      <c r="J142" s="19">
        <f>SUMIFS('1902'!N:N,'1902'!A:A,A142)</f>
        <v>40</v>
      </c>
      <c r="K142" s="19">
        <f>SUMIFS('1903'!N:N,'1903'!A:A,A142)</f>
        <v>40</v>
      </c>
      <c r="L142" s="19">
        <f>SUMIFS('1904'!N:N,'1904'!A:A,A142)</f>
        <v>40</v>
      </c>
      <c r="M142" s="19">
        <f>SUMIFS('1905'!P:P,'1905'!A:A,A142)</f>
        <v>40</v>
      </c>
      <c r="N142" s="19">
        <f>SUMIFS('1906'!N:N,'1906'!A:A,A142)</f>
        <v>40</v>
      </c>
      <c r="O142" s="19">
        <f>SUMIFS('1907'!N:N,'1907'!A:A,A142)</f>
        <v>40</v>
      </c>
      <c r="P142" s="20">
        <f t="shared" si="4"/>
        <v>320</v>
      </c>
    </row>
    <row r="143" spans="1:16">
      <c r="A143" s="9">
        <v>244307</v>
      </c>
      <c r="B143" s="9" t="s">
        <v>260</v>
      </c>
      <c r="C143" s="9" t="s">
        <v>16</v>
      </c>
      <c r="D143" s="18">
        <v>43041</v>
      </c>
      <c r="E143" s="9" t="s">
        <v>17</v>
      </c>
      <c r="F143" s="9">
        <v>13274657159</v>
      </c>
      <c r="G143" s="9" t="s">
        <v>292</v>
      </c>
      <c r="H143" s="19">
        <f>SUMIFS('1806'!N:N,'1806'!A:A,A143)</f>
        <v>0</v>
      </c>
      <c r="I143" s="19">
        <f>SUMIFS('1901'!N:N,'1901'!A:A,A143)</f>
        <v>0</v>
      </c>
      <c r="J143" s="19">
        <f>SUMIFS('1902'!N:N,'1902'!A:A,A143)</f>
        <v>0</v>
      </c>
      <c r="K143" s="19">
        <f>SUMIFS('1903'!N:N,'1903'!A:A,A143)</f>
        <v>0</v>
      </c>
      <c r="L143" s="19">
        <f>SUMIFS('1904'!N:N,'1904'!A:A,A143)</f>
        <v>0</v>
      </c>
      <c r="M143" s="19">
        <f>SUMIFS('1905'!P:P,'1905'!A:A,A143)</f>
        <v>0</v>
      </c>
      <c r="N143" s="19">
        <f>SUMIFS('1906'!N:N,'1906'!A:A,A143)</f>
        <v>0</v>
      </c>
      <c r="O143" s="19">
        <f>SUMIFS('1907'!N:N,'1907'!A:A,A143)</f>
        <v>0</v>
      </c>
      <c r="P143" s="20">
        <f t="shared" si="4"/>
        <v>0</v>
      </c>
    </row>
    <row r="144" spans="1:16">
      <c r="A144" s="9">
        <v>244341</v>
      </c>
      <c r="B144" s="9" t="s">
        <v>262</v>
      </c>
      <c r="C144" s="9" t="s">
        <v>24</v>
      </c>
      <c r="D144" s="18">
        <v>43042</v>
      </c>
      <c r="E144" s="9" t="s">
        <v>17</v>
      </c>
      <c r="F144" s="9">
        <v>13045100544</v>
      </c>
      <c r="G144" s="9" t="s">
        <v>287</v>
      </c>
      <c r="H144" s="19">
        <f>SUMIFS('1806'!N:N,'1806'!A:A,A144)</f>
        <v>10</v>
      </c>
      <c r="I144" s="19">
        <f>SUMIFS('1901'!N:N,'1901'!A:A,A144)</f>
        <v>0</v>
      </c>
      <c r="J144" s="19">
        <f>SUMIFS('1902'!N:N,'1902'!A:A,A144)</f>
        <v>0</v>
      </c>
      <c r="K144" s="19">
        <f>SUMIFS('1903'!N:N,'1903'!A:A,A144)</f>
        <v>0</v>
      </c>
      <c r="L144" s="19">
        <f>SUMIFS('1904'!N:N,'1904'!A:A,A144)</f>
        <v>0</v>
      </c>
      <c r="M144" s="19">
        <f>SUMIFS('1905'!P:P,'1905'!A:A,A144)</f>
        <v>0</v>
      </c>
      <c r="N144" s="19">
        <f>SUMIFS('1906'!N:N,'1906'!A:A,A144)</f>
        <v>0</v>
      </c>
      <c r="O144" s="19">
        <f>SUMIFS('1907'!N:N,'1907'!A:A,A144)</f>
        <v>0</v>
      </c>
      <c r="P144" s="20">
        <f t="shared" si="4"/>
        <v>10</v>
      </c>
    </row>
    <row r="145" spans="1:16">
      <c r="A145" s="9">
        <v>244486</v>
      </c>
      <c r="B145" s="9" t="s">
        <v>264</v>
      </c>
      <c r="C145" s="9" t="s">
        <v>29</v>
      </c>
      <c r="D145" s="18">
        <v>43053</v>
      </c>
      <c r="E145" s="9" t="s">
        <v>17</v>
      </c>
      <c r="F145" s="9">
        <v>13114620185</v>
      </c>
      <c r="G145" s="9" t="s">
        <v>292</v>
      </c>
      <c r="H145" s="19">
        <f>SUMIFS('1806'!N:N,'1806'!A:A,A145)</f>
        <v>40</v>
      </c>
      <c r="I145" s="19">
        <f>SUMIFS('1901'!N:N,'1901'!A:A,A145)</f>
        <v>40</v>
      </c>
      <c r="J145" s="19">
        <f>SUMIFS('1902'!N:N,'1902'!A:A,A145)</f>
        <v>40</v>
      </c>
      <c r="K145" s="19">
        <f>SUMIFS('1903'!N:N,'1903'!A:A,A145)</f>
        <v>40</v>
      </c>
      <c r="L145" s="19">
        <f>SUMIFS('1904'!N:N,'1904'!A:A,A145)</f>
        <v>40</v>
      </c>
      <c r="M145" s="19">
        <f>SUMIFS('1905'!P:P,'1905'!A:A,A145)</f>
        <v>40</v>
      </c>
      <c r="N145" s="19">
        <f>SUMIFS('1906'!N:N,'1906'!A:A,A145)</f>
        <v>40</v>
      </c>
      <c r="O145" s="19">
        <f>SUMIFS('1907'!N:N,'1907'!A:A,A145)</f>
        <v>40</v>
      </c>
      <c r="P145" s="20">
        <f t="shared" si="4"/>
        <v>320</v>
      </c>
    </row>
    <row r="146" spans="1:16">
      <c r="A146" s="9">
        <v>244535</v>
      </c>
      <c r="B146" s="9" t="s">
        <v>266</v>
      </c>
      <c r="C146" s="9" t="s">
        <v>24</v>
      </c>
      <c r="D146" s="18">
        <v>43055</v>
      </c>
      <c r="E146" s="9" t="s">
        <v>17</v>
      </c>
      <c r="F146" s="9">
        <v>15561582291</v>
      </c>
      <c r="G146" s="9" t="s">
        <v>287</v>
      </c>
      <c r="H146" s="19">
        <f>SUMIFS('1806'!N:N,'1806'!A:A,A146)</f>
        <v>120.32</v>
      </c>
      <c r="I146" s="19">
        <f>SUMIFS('1901'!N:N,'1901'!A:A,A146)</f>
        <v>257.89</v>
      </c>
      <c r="J146" s="19">
        <f>SUMIFS('1902'!N:N,'1902'!A:A,A146)</f>
        <v>98.84</v>
      </c>
      <c r="K146" s="19">
        <f>SUMIFS('1903'!N:N,'1903'!A:A,A146)</f>
        <v>193.74</v>
      </c>
      <c r="L146" s="19">
        <f>SUMIFS('1904'!N:N,'1904'!A:A,A146)</f>
        <v>181.75</v>
      </c>
      <c r="M146" s="19">
        <f>SUMIFS('1905'!P:P,'1905'!A:A,A146)</f>
        <v>152.41</v>
      </c>
      <c r="N146" s="19">
        <f>SUMIFS('1906'!N:N,'1906'!A:A,A146)</f>
        <v>152.11</v>
      </c>
      <c r="O146" s="19">
        <f>SUMIFS('1907'!N:N,'1907'!A:A,A146)</f>
        <v>159.78</v>
      </c>
      <c r="P146" s="20">
        <f t="shared" si="4"/>
        <v>1316.84</v>
      </c>
    </row>
    <row r="147" spans="1:16">
      <c r="A147" s="9">
        <v>244720</v>
      </c>
      <c r="B147" s="9" t="s">
        <v>267</v>
      </c>
      <c r="C147" s="9" t="s">
        <v>21</v>
      </c>
      <c r="D147" s="18">
        <v>43066</v>
      </c>
      <c r="E147" s="9" t="s">
        <v>17</v>
      </c>
      <c r="F147" s="9">
        <v>13115536055</v>
      </c>
      <c r="G147" s="9" t="s">
        <v>292</v>
      </c>
      <c r="H147" s="19">
        <f>SUMIFS('1806'!N:N,'1806'!A:A,A147)</f>
        <v>6.25</v>
      </c>
      <c r="I147" s="19">
        <f>SUMIFS('1901'!N:N,'1901'!A:A,A147)</f>
        <v>10.33</v>
      </c>
      <c r="J147" s="19">
        <f>SUMIFS('1902'!N:N,'1902'!A:A,A147)</f>
        <v>10.32</v>
      </c>
      <c r="K147" s="19">
        <f>SUMIFS('1903'!N:N,'1903'!A:A,A147)</f>
        <v>7.5</v>
      </c>
      <c r="L147" s="19">
        <f>SUMIFS('1904'!N:N,'1904'!A:A,A147)</f>
        <v>7.5</v>
      </c>
      <c r="M147" s="19">
        <f>SUMIFS('1905'!P:P,'1905'!A:A,A147)</f>
        <v>7.5</v>
      </c>
      <c r="N147" s="19">
        <f>SUMIFS('1906'!N:N,'1906'!A:A,A147)</f>
        <v>10.33</v>
      </c>
      <c r="O147" s="19">
        <f>SUMIFS('1907'!N:N,'1907'!A:A,A147)</f>
        <v>7.5</v>
      </c>
      <c r="P147" s="20">
        <f t="shared" si="4"/>
        <v>67.23</v>
      </c>
    </row>
    <row r="148" spans="1:16">
      <c r="A148" s="9">
        <v>244728</v>
      </c>
      <c r="B148" s="9" t="s">
        <v>268</v>
      </c>
      <c r="C148" s="9" t="s">
        <v>85</v>
      </c>
      <c r="D148" s="18">
        <v>43066</v>
      </c>
      <c r="E148" s="9" t="s">
        <v>17</v>
      </c>
      <c r="F148" s="9">
        <v>13029937088</v>
      </c>
      <c r="G148" s="9" t="s">
        <v>292</v>
      </c>
      <c r="H148" s="19">
        <f>SUMIFS('1806'!N:N,'1806'!A:A,A148)</f>
        <v>0</v>
      </c>
      <c r="I148" s="19">
        <f>SUMIFS('1901'!N:N,'1901'!A:A,A148)</f>
        <v>0</v>
      </c>
      <c r="J148" s="19">
        <f>SUMIFS('1902'!N:N,'1902'!A:A,A148)</f>
        <v>0</v>
      </c>
      <c r="K148" s="19">
        <f>SUMIFS('1903'!N:N,'1903'!A:A,A148)</f>
        <v>0</v>
      </c>
      <c r="L148" s="19">
        <f>SUMIFS('1904'!N:N,'1904'!A:A,A148)</f>
        <v>0</v>
      </c>
      <c r="M148" s="19">
        <f>SUMIFS('1905'!P:P,'1905'!A:A,A148)</f>
        <v>0</v>
      </c>
      <c r="N148" s="19">
        <f>SUMIFS('1906'!N:N,'1906'!A:A,A148)</f>
        <v>0</v>
      </c>
      <c r="O148" s="19">
        <f>SUMIFS('1907'!N:N,'1907'!A:A,A148)</f>
        <v>0</v>
      </c>
      <c r="P148" s="20">
        <f t="shared" si="4"/>
        <v>0</v>
      </c>
    </row>
    <row r="149" spans="1:16">
      <c r="A149" s="9">
        <v>245154</v>
      </c>
      <c r="B149" s="9" t="s">
        <v>270</v>
      </c>
      <c r="C149" s="9" t="s">
        <v>21</v>
      </c>
      <c r="D149" s="18">
        <v>43089</v>
      </c>
      <c r="E149" s="9" t="s">
        <v>17</v>
      </c>
      <c r="F149" s="9">
        <v>13029951827</v>
      </c>
      <c r="G149" s="9" t="s">
        <v>292</v>
      </c>
      <c r="H149" s="19">
        <f>SUMIFS('1806'!N:N,'1806'!A:A,A149)</f>
        <v>5</v>
      </c>
      <c r="I149" s="19">
        <f>SUMIFS('1901'!N:N,'1901'!A:A,A149)</f>
        <v>25.86</v>
      </c>
      <c r="J149" s="19">
        <f>SUMIFS('1902'!N:N,'1902'!A:A,A149)</f>
        <v>5</v>
      </c>
      <c r="K149" s="19">
        <f>SUMIFS('1903'!N:N,'1903'!A:A,A149)</f>
        <v>5</v>
      </c>
      <c r="L149" s="19">
        <f>SUMIFS('1904'!N:N,'1904'!A:A,A149)</f>
        <v>5</v>
      </c>
      <c r="M149" s="19">
        <f>SUMIFS('1905'!P:P,'1905'!A:A,A149)</f>
        <v>5</v>
      </c>
      <c r="N149" s="19">
        <f>SUMIFS('1906'!N:N,'1906'!A:A,A149)</f>
        <v>5</v>
      </c>
      <c r="O149" s="19">
        <f>SUMIFS('1907'!N:N,'1907'!A:A,A149)</f>
        <v>5</v>
      </c>
      <c r="P149" s="20">
        <f t="shared" si="4"/>
        <v>60.86</v>
      </c>
    </row>
    <row r="150" spans="1:16">
      <c r="A150" s="9">
        <v>245580</v>
      </c>
      <c r="B150" s="9" t="s">
        <v>272</v>
      </c>
      <c r="C150" s="9" t="s">
        <v>24</v>
      </c>
      <c r="D150" s="18">
        <v>43117</v>
      </c>
      <c r="E150" s="9" t="s">
        <v>17</v>
      </c>
      <c r="F150" s="9">
        <v>15663851078</v>
      </c>
      <c r="G150" s="9" t="s">
        <v>287</v>
      </c>
      <c r="H150" s="19">
        <f>SUMIFS('1806'!N:N,'1806'!A:A,A150)</f>
        <v>0</v>
      </c>
      <c r="I150" s="19">
        <f>SUMIFS('1901'!N:N,'1901'!A:A,A150)</f>
        <v>0</v>
      </c>
      <c r="J150" s="19">
        <f>SUMIFS('1902'!N:N,'1902'!A:A,A150)</f>
        <v>0</v>
      </c>
      <c r="K150" s="19">
        <f>SUMIFS('1903'!N:N,'1903'!A:A,A150)</f>
        <v>0</v>
      </c>
      <c r="L150" s="19">
        <f>SUMIFS('1904'!N:N,'1904'!A:A,A150)</f>
        <v>0</v>
      </c>
      <c r="M150" s="19">
        <f>SUMIFS('1905'!P:P,'1905'!A:A,A150)</f>
        <v>0</v>
      </c>
      <c r="N150" s="19">
        <f>SUMIFS('1906'!N:N,'1906'!A:A,A150)</f>
        <v>0</v>
      </c>
      <c r="O150" s="19">
        <f>SUMIFS('1907'!N:N,'1907'!A:A,A150)</f>
        <v>0</v>
      </c>
      <c r="P150" s="20">
        <f t="shared" si="4"/>
        <v>0</v>
      </c>
    </row>
    <row r="151" customFormat="1" spans="1:16">
      <c r="A151" s="9">
        <v>245822</v>
      </c>
      <c r="B151" s="9" t="s">
        <v>207</v>
      </c>
      <c r="C151" s="9" t="s">
        <v>21</v>
      </c>
      <c r="D151" s="18">
        <v>43133</v>
      </c>
      <c r="E151" s="9" t="s">
        <v>17</v>
      </c>
      <c r="F151" s="9">
        <v>15604537911</v>
      </c>
      <c r="G151" s="9" t="s">
        <v>292</v>
      </c>
      <c r="H151" s="19">
        <f>SUMIFS('1806'!N:N,'1806'!A:A,A151)</f>
        <v>2.5</v>
      </c>
      <c r="I151" s="19">
        <f>SUMIFS('1901'!N:N,'1901'!A:A,A151)</f>
        <v>0</v>
      </c>
      <c r="J151" s="19">
        <f>SUMIFS('1902'!N:N,'1902'!A:A,A151)</f>
        <v>0</v>
      </c>
      <c r="K151" s="19">
        <f>SUMIFS('1903'!N:N,'1903'!A:A,A151)</f>
        <v>0</v>
      </c>
      <c r="L151" s="19">
        <f>SUMIFS('1904'!N:N,'1904'!A:A,A151)</f>
        <v>0</v>
      </c>
      <c r="M151" s="19">
        <f>SUMIFS('1905'!P:P,'1905'!A:A,A151)</f>
        <v>0</v>
      </c>
      <c r="N151" s="19">
        <f>SUMIFS('1906'!N:N,'1906'!A:A,A151)</f>
        <v>0</v>
      </c>
      <c r="O151" s="19">
        <f>SUMIFS('1907'!N:N,'1907'!A:A,A151)</f>
        <v>0</v>
      </c>
      <c r="P151" s="20">
        <f t="shared" si="4"/>
        <v>2.5</v>
      </c>
    </row>
    <row r="152" spans="1:16">
      <c r="A152" s="9">
        <v>245860</v>
      </c>
      <c r="B152" s="9" t="s">
        <v>274</v>
      </c>
      <c r="C152" s="9" t="s">
        <v>24</v>
      </c>
      <c r="D152" s="18">
        <v>43136</v>
      </c>
      <c r="E152" s="9" t="s">
        <v>17</v>
      </c>
      <c r="F152" s="9">
        <v>15545989935</v>
      </c>
      <c r="G152" s="9" t="s">
        <v>287</v>
      </c>
      <c r="H152" s="19">
        <f>SUMIFS('1806'!N:N,'1806'!A:A,A152)</f>
        <v>0</v>
      </c>
      <c r="I152" s="19">
        <f>SUMIFS('1901'!N:N,'1901'!A:A,A152)</f>
        <v>0</v>
      </c>
      <c r="J152" s="19">
        <f>SUMIFS('1902'!N:N,'1902'!A:A,A152)</f>
        <v>29.71</v>
      </c>
      <c r="K152" s="19">
        <f>SUMIFS('1903'!N:N,'1903'!A:A,A152)</f>
        <v>353.8</v>
      </c>
      <c r="L152" s="19">
        <f>SUMIFS('1904'!N:N,'1904'!A:A,A152)</f>
        <v>29.22</v>
      </c>
      <c r="M152" s="19">
        <f>SUMIFS('1905'!P:P,'1905'!A:A,A152)</f>
        <v>0</v>
      </c>
      <c r="N152" s="19">
        <f>SUMIFS('1906'!N:N,'1906'!A:A,A152)</f>
        <v>293.39</v>
      </c>
      <c r="O152" s="19">
        <f>SUMIFS('1907'!N:N,'1907'!A:A,A152)</f>
        <v>28.47</v>
      </c>
      <c r="P152" s="20">
        <f t="shared" ref="P152:P183" si="5">SUM(H152:O152)</f>
        <v>734.59</v>
      </c>
    </row>
    <row r="153" spans="1:16">
      <c r="A153" s="9">
        <v>246539</v>
      </c>
      <c r="B153" s="9" t="s">
        <v>276</v>
      </c>
      <c r="C153" s="9" t="s">
        <v>16</v>
      </c>
      <c r="D153" s="18">
        <v>43180</v>
      </c>
      <c r="E153" s="9" t="s">
        <v>17</v>
      </c>
      <c r="F153" s="9">
        <v>13244693607</v>
      </c>
      <c r="G153" s="9" t="s">
        <v>292</v>
      </c>
      <c r="H153" s="19">
        <f>SUMIFS('1806'!N:N,'1806'!A:A,A153)</f>
        <v>5</v>
      </c>
      <c r="I153" s="19">
        <f>SUMIFS('1901'!N:N,'1901'!A:A,A153)</f>
        <v>0</v>
      </c>
      <c r="J153" s="19">
        <f>SUMIFS('1902'!N:N,'1902'!A:A,A153)</f>
        <v>0</v>
      </c>
      <c r="K153" s="19">
        <f>SUMIFS('1903'!N:N,'1903'!A:A,A153)</f>
        <v>0</v>
      </c>
      <c r="L153" s="19">
        <f>SUMIFS('1904'!N:N,'1904'!A:A,A153)</f>
        <v>0</v>
      </c>
      <c r="M153" s="19">
        <f>SUMIFS('1905'!P:P,'1905'!A:A,A153)</f>
        <v>0</v>
      </c>
      <c r="N153" s="19">
        <f>SUMIFS('1906'!N:N,'1906'!A:A,A153)</f>
        <v>0</v>
      </c>
      <c r="O153" s="19">
        <f>SUMIFS('1907'!N:N,'1907'!A:A,A153)</f>
        <v>0</v>
      </c>
      <c r="P153" s="20">
        <f t="shared" si="5"/>
        <v>5</v>
      </c>
    </row>
    <row r="154" spans="1:16">
      <c r="A154" s="9">
        <v>246553</v>
      </c>
      <c r="B154" s="9" t="s">
        <v>215</v>
      </c>
      <c r="C154" s="9" t="s">
        <v>29</v>
      </c>
      <c r="D154" s="18">
        <v>43180</v>
      </c>
      <c r="E154" s="9" t="s">
        <v>17</v>
      </c>
      <c r="F154" s="9">
        <v>13100920679</v>
      </c>
      <c r="G154" s="9" t="s">
        <v>292</v>
      </c>
      <c r="H154" s="19">
        <f>SUMIFS('1806'!N:N,'1806'!A:A,A154)</f>
        <v>0</v>
      </c>
      <c r="I154" s="19">
        <f>SUMIFS('1901'!N:N,'1901'!A:A,A154)</f>
        <v>0</v>
      </c>
      <c r="J154" s="19">
        <f>SUMIFS('1902'!N:N,'1902'!A:A,A154)</f>
        <v>0</v>
      </c>
      <c r="K154" s="19">
        <f>SUMIFS('1903'!N:N,'1903'!A:A,A154)</f>
        <v>0</v>
      </c>
      <c r="L154" s="19">
        <f>SUMIFS('1904'!N:N,'1904'!A:A,A154)</f>
        <v>0</v>
      </c>
      <c r="M154" s="19">
        <f>SUMIFS('1905'!P:P,'1905'!A:A,A154)</f>
        <v>0</v>
      </c>
      <c r="N154" s="19">
        <f>SUMIFS('1906'!N:N,'1906'!A:A,A154)</f>
        <v>0</v>
      </c>
      <c r="O154" s="19">
        <f>SUMIFS('1907'!N:N,'1907'!A:A,A154)</f>
        <v>0</v>
      </c>
      <c r="P154" s="20">
        <f t="shared" si="5"/>
        <v>0</v>
      </c>
    </row>
    <row r="155" spans="1:16">
      <c r="A155" s="9">
        <v>246584</v>
      </c>
      <c r="B155" s="9" t="s">
        <v>278</v>
      </c>
      <c r="C155" s="9" t="s">
        <v>21</v>
      </c>
      <c r="D155" s="18">
        <v>43182</v>
      </c>
      <c r="E155" s="9" t="s">
        <v>17</v>
      </c>
      <c r="F155" s="9">
        <v>13114531516</v>
      </c>
      <c r="G155" s="9" t="s">
        <v>292</v>
      </c>
      <c r="H155" s="19">
        <f>SUMIFS('1806'!N:N,'1806'!A:A,A155)</f>
        <v>49.74</v>
      </c>
      <c r="I155" s="19">
        <f>SUMIFS('1901'!N:N,'1901'!A:A,A155)</f>
        <v>11.75</v>
      </c>
      <c r="J155" s="19">
        <f>SUMIFS('1902'!N:N,'1902'!A:A,A155)</f>
        <v>13.6</v>
      </c>
      <c r="K155" s="19">
        <f>SUMIFS('1903'!N:N,'1903'!A:A,A155)</f>
        <v>92.05</v>
      </c>
      <c r="L155" s="19">
        <f>SUMIFS('1904'!N:N,'1904'!A:A,A155)</f>
        <v>51.19</v>
      </c>
      <c r="M155" s="19">
        <f>SUMIFS('1905'!P:P,'1905'!A:A,A155)</f>
        <v>54.23</v>
      </c>
      <c r="N155" s="19">
        <f>SUMIFS('1906'!N:N,'1906'!A:A,A155)</f>
        <v>124.72</v>
      </c>
      <c r="O155" s="19">
        <f>SUMIFS('1907'!N:N,'1907'!A:A,A155)</f>
        <v>115.99</v>
      </c>
      <c r="P155" s="20">
        <f t="shared" si="5"/>
        <v>513.27</v>
      </c>
    </row>
    <row r="156" spans="1:16">
      <c r="A156" s="21">
        <v>246694</v>
      </c>
      <c r="B156" s="9" t="s">
        <v>279</v>
      </c>
      <c r="C156" s="9" t="s">
        <v>21</v>
      </c>
      <c r="D156" s="18">
        <v>43187</v>
      </c>
      <c r="E156" s="9" t="s">
        <v>17</v>
      </c>
      <c r="F156" s="21">
        <v>13114635996</v>
      </c>
      <c r="G156" s="9" t="s">
        <v>292</v>
      </c>
      <c r="H156" s="19">
        <f>SUMIFS('1806'!N:N,'1806'!A:A,A156)</f>
        <v>0</v>
      </c>
      <c r="I156" s="19">
        <f>SUMIFS('1901'!N:N,'1901'!A:A,A156)</f>
        <v>0</v>
      </c>
      <c r="J156" s="19">
        <f>SUMIFS('1902'!N:N,'1902'!A:A,A156)</f>
        <v>0.06</v>
      </c>
      <c r="K156" s="19">
        <f>SUMIFS('1903'!N:N,'1903'!A:A,A156)</f>
        <v>0.12</v>
      </c>
      <c r="L156" s="19">
        <f>SUMIFS('1904'!N:N,'1904'!A:A,A156)</f>
        <v>0.06</v>
      </c>
      <c r="M156" s="19">
        <f>SUMIFS('1905'!P:P,'1905'!A:A,A156)</f>
        <v>0</v>
      </c>
      <c r="N156" s="19">
        <f>SUMIFS('1906'!N:N,'1906'!A:A,A156)</f>
        <v>0</v>
      </c>
      <c r="O156" s="19">
        <f>SUMIFS('1907'!N:N,'1907'!A:A,A156)</f>
        <v>0</v>
      </c>
      <c r="P156" s="20">
        <f t="shared" si="5"/>
        <v>0.24</v>
      </c>
    </row>
    <row r="157" spans="1:16">
      <c r="A157" s="21">
        <v>246777</v>
      </c>
      <c r="B157" s="9" t="s">
        <v>280</v>
      </c>
      <c r="C157" s="9" t="s">
        <v>16</v>
      </c>
      <c r="D157" s="18">
        <v>43192</v>
      </c>
      <c r="E157" s="9" t="s">
        <v>17</v>
      </c>
      <c r="F157" s="21">
        <v>15694596562</v>
      </c>
      <c r="G157" s="9" t="s">
        <v>292</v>
      </c>
      <c r="H157" s="19">
        <f>SUMIFS('1806'!N:N,'1806'!A:A,A157)</f>
        <v>5</v>
      </c>
      <c r="I157" s="19">
        <f>SUMIFS('1901'!N:N,'1901'!A:A,A157)</f>
        <v>0</v>
      </c>
      <c r="J157" s="19">
        <f>SUMIFS('1902'!N:N,'1902'!A:A,A157)</f>
        <v>0</v>
      </c>
      <c r="K157" s="19">
        <f>SUMIFS('1903'!N:N,'1903'!A:A,A157)</f>
        <v>0</v>
      </c>
      <c r="L157" s="19">
        <f>SUMIFS('1904'!N:N,'1904'!A:A,A157)</f>
        <v>0</v>
      </c>
      <c r="M157" s="19">
        <f>SUMIFS('1905'!P:P,'1905'!A:A,A157)</f>
        <v>0</v>
      </c>
      <c r="N157" s="19">
        <f>SUMIFS('1906'!N:N,'1906'!A:A,A157)</f>
        <v>0</v>
      </c>
      <c r="O157" s="19">
        <f>SUMIFS('1907'!N:N,'1907'!A:A,A157)</f>
        <v>0</v>
      </c>
      <c r="P157" s="20">
        <f t="shared" si="5"/>
        <v>5</v>
      </c>
    </row>
    <row r="158" spans="1:16">
      <c r="A158" s="21">
        <v>246794</v>
      </c>
      <c r="B158" s="9" t="s">
        <v>231</v>
      </c>
      <c r="C158" s="9" t="s">
        <v>16</v>
      </c>
      <c r="D158" s="18">
        <v>43192</v>
      </c>
      <c r="E158" s="9" t="s">
        <v>17</v>
      </c>
      <c r="F158" s="21">
        <v>13263641975</v>
      </c>
      <c r="G158" s="9" t="s">
        <v>292</v>
      </c>
      <c r="H158" s="19">
        <f>SUMIFS('1806'!N:N,'1806'!A:A,A158)</f>
        <v>60</v>
      </c>
      <c r="I158" s="19">
        <f>SUMIFS('1901'!N:N,'1901'!A:A,A158)</f>
        <v>0</v>
      </c>
      <c r="J158" s="19">
        <f>SUMIFS('1902'!N:N,'1902'!A:A,A158)</f>
        <v>0</v>
      </c>
      <c r="K158" s="19">
        <f>SUMIFS('1903'!N:N,'1903'!A:A,A158)</f>
        <v>0</v>
      </c>
      <c r="L158" s="19">
        <f>SUMIFS('1904'!N:N,'1904'!A:A,A158)</f>
        <v>0</v>
      </c>
      <c r="M158" s="19">
        <f>SUMIFS('1905'!P:P,'1905'!A:A,A158)</f>
        <v>0</v>
      </c>
      <c r="N158" s="19">
        <f>SUMIFS('1906'!N:N,'1906'!A:A,A158)</f>
        <v>0</v>
      </c>
      <c r="O158" s="19">
        <f>SUMIFS('1907'!N:N,'1907'!A:A,A158)</f>
        <v>0</v>
      </c>
      <c r="P158" s="20">
        <f t="shared" si="5"/>
        <v>60</v>
      </c>
    </row>
    <row r="159" spans="1:16">
      <c r="A159" s="21">
        <v>246839</v>
      </c>
      <c r="B159" s="9" t="s">
        <v>282</v>
      </c>
      <c r="C159" s="9" t="s">
        <v>24</v>
      </c>
      <c r="D159" s="18">
        <v>43193</v>
      </c>
      <c r="E159" s="9" t="s">
        <v>17</v>
      </c>
      <c r="F159" s="21">
        <v>15561802867</v>
      </c>
      <c r="G159" s="9" t="s">
        <v>287</v>
      </c>
      <c r="H159" s="19">
        <f>SUMIFS('1806'!N:N,'1806'!A:A,A159)</f>
        <v>0</v>
      </c>
      <c r="I159" s="19">
        <f>SUMIFS('1901'!N:N,'1901'!A:A,A159)</f>
        <v>0</v>
      </c>
      <c r="J159" s="19">
        <f>SUMIFS('1902'!N:N,'1902'!A:A,A159)</f>
        <v>0</v>
      </c>
      <c r="K159" s="19">
        <f>SUMIFS('1903'!N:N,'1903'!A:A,A159)</f>
        <v>0</v>
      </c>
      <c r="L159" s="19">
        <f>SUMIFS('1904'!N:N,'1904'!A:A,A159)</f>
        <v>0</v>
      </c>
      <c r="M159" s="19">
        <f>SUMIFS('1905'!P:P,'1905'!A:A,A159)</f>
        <v>0</v>
      </c>
      <c r="N159" s="19">
        <f>SUMIFS('1906'!N:N,'1906'!A:A,A159)</f>
        <v>0</v>
      </c>
      <c r="O159" s="19">
        <f>SUMIFS('1907'!N:N,'1907'!A:A,A159)</f>
        <v>0</v>
      </c>
      <c r="P159" s="20">
        <f t="shared" si="5"/>
        <v>0</v>
      </c>
    </row>
    <row r="160" spans="1:16">
      <c r="A160" s="21">
        <v>247138</v>
      </c>
      <c r="B160" s="9" t="s">
        <v>284</v>
      </c>
      <c r="C160" s="9" t="s">
        <v>21</v>
      </c>
      <c r="D160" s="18">
        <v>43206</v>
      </c>
      <c r="E160" s="9" t="s">
        <v>17</v>
      </c>
      <c r="F160" s="21">
        <v>13114536307</v>
      </c>
      <c r="G160" s="9" t="s">
        <v>292</v>
      </c>
      <c r="H160" s="19">
        <f>SUMIFS('1806'!N:N,'1806'!A:A,A160)</f>
        <v>0</v>
      </c>
      <c r="I160" s="19">
        <f>SUMIFS('1901'!N:N,'1901'!A:A,A160)</f>
        <v>5.22</v>
      </c>
      <c r="J160" s="19">
        <f>SUMIFS('1902'!N:N,'1902'!A:A,A160)</f>
        <v>14.5</v>
      </c>
      <c r="K160" s="19">
        <f>SUMIFS('1903'!N:N,'1903'!A:A,A160)</f>
        <v>18.26</v>
      </c>
      <c r="L160" s="19">
        <f>SUMIFS('1904'!N:N,'1904'!A:A,A160)</f>
        <v>11.42</v>
      </c>
      <c r="M160" s="19">
        <f>SUMIFS('1905'!P:P,'1905'!A:A,A160)</f>
        <v>13.98</v>
      </c>
      <c r="N160" s="19">
        <f>SUMIFS('1906'!N:N,'1906'!A:A,A160)</f>
        <v>24.83</v>
      </c>
      <c r="O160" s="19">
        <f>SUMIFS('1907'!N:N,'1907'!A:A,A160)</f>
        <v>33.32</v>
      </c>
      <c r="P160" s="20">
        <f t="shared" si="5"/>
        <v>121.53</v>
      </c>
    </row>
    <row r="161" spans="1:16">
      <c r="A161" s="21">
        <v>247325</v>
      </c>
      <c r="B161" s="9" t="s">
        <v>285</v>
      </c>
      <c r="C161" s="9" t="s">
        <v>21</v>
      </c>
      <c r="D161" s="18">
        <v>43215</v>
      </c>
      <c r="E161" s="9" t="s">
        <v>17</v>
      </c>
      <c r="F161" s="21">
        <v>13136885291</v>
      </c>
      <c r="G161" s="9" t="s">
        <v>292</v>
      </c>
      <c r="H161" s="19">
        <f>SUMIFS('1806'!N:N,'1806'!A:A,A161)</f>
        <v>0</v>
      </c>
      <c r="I161" s="19">
        <f>SUMIFS('1901'!N:N,'1901'!A:A,A161)</f>
        <v>38.02</v>
      </c>
      <c r="J161" s="19">
        <f>SUMIFS('1902'!N:N,'1902'!A:A,A161)</f>
        <v>0</v>
      </c>
      <c r="K161" s="19">
        <f>SUMIFS('1903'!N:N,'1903'!A:A,A161)</f>
        <v>0</v>
      </c>
      <c r="L161" s="19">
        <f>SUMIFS('1904'!N:N,'1904'!A:A,A161)</f>
        <v>0</v>
      </c>
      <c r="M161" s="19">
        <f>SUMIFS('1905'!P:P,'1905'!A:A,A161)</f>
        <v>0</v>
      </c>
      <c r="N161" s="19">
        <f>SUMIFS('1906'!N:N,'1906'!A:A,A161)</f>
        <v>0</v>
      </c>
      <c r="O161" s="19">
        <f>SUMIFS('1907'!N:N,'1907'!A:A,A161)</f>
        <v>0</v>
      </c>
      <c r="P161" s="20">
        <f t="shared" si="5"/>
        <v>38.02</v>
      </c>
    </row>
    <row r="162" spans="1:16">
      <c r="A162" s="21">
        <v>247967</v>
      </c>
      <c r="B162" s="9" t="s">
        <v>286</v>
      </c>
      <c r="C162" s="9" t="s">
        <v>82</v>
      </c>
      <c r="D162" s="18">
        <v>43249</v>
      </c>
      <c r="E162" s="9" t="s">
        <v>17</v>
      </c>
      <c r="F162" s="21">
        <v>13284683911</v>
      </c>
      <c r="G162" s="9" t="s">
        <v>287</v>
      </c>
      <c r="H162" s="19">
        <f>SUMIFS('1806'!N:N,'1806'!A:A,A162)</f>
        <v>4.28</v>
      </c>
      <c r="I162" s="19">
        <f>SUMIFS('1901'!N:N,'1901'!A:A,A162)</f>
        <v>15</v>
      </c>
      <c r="J162" s="19">
        <f>SUMIFS('1902'!N:N,'1902'!A:A,A162)</f>
        <v>14.69</v>
      </c>
      <c r="K162" s="19">
        <f>SUMIFS('1903'!N:N,'1903'!A:A,A162)</f>
        <v>13.42</v>
      </c>
      <c r="L162" s="19">
        <f>SUMIFS('1904'!N:N,'1904'!A:A,A162)</f>
        <v>9.9</v>
      </c>
      <c r="M162" s="19">
        <f>SUMIFS('1905'!P:P,'1905'!A:A,A162)</f>
        <v>13.2</v>
      </c>
      <c r="N162" s="19">
        <f>SUMIFS('1906'!N:N,'1906'!A:A,A162)</f>
        <v>5.98</v>
      </c>
      <c r="O162" s="19">
        <f>SUMIFS('1907'!N:N,'1907'!A:A,A162)</f>
        <v>7.8</v>
      </c>
      <c r="P162" s="20">
        <f t="shared" si="5"/>
        <v>84.27</v>
      </c>
    </row>
    <row r="163" spans="1:16">
      <c r="A163" s="21">
        <v>248330</v>
      </c>
      <c r="B163" s="9" t="s">
        <v>245</v>
      </c>
      <c r="C163" s="9" t="s">
        <v>29</v>
      </c>
      <c r="D163" s="18">
        <v>43264</v>
      </c>
      <c r="E163" s="9" t="s">
        <v>17</v>
      </c>
      <c r="F163" s="21">
        <v>13136637193</v>
      </c>
      <c r="G163" s="9" t="s">
        <v>292</v>
      </c>
      <c r="H163" s="19">
        <f>SUMIFS('1806'!N:N,'1806'!A:A,A163)</f>
        <v>5</v>
      </c>
      <c r="I163" s="19">
        <f>SUMIFS('1901'!N:N,'1901'!A:A,A163)</f>
        <v>5</v>
      </c>
      <c r="J163" s="19">
        <f>SUMIFS('1902'!N:N,'1902'!A:A,A163)</f>
        <v>5</v>
      </c>
      <c r="K163" s="19">
        <f>SUMIFS('1903'!N:N,'1903'!A:A,A163)</f>
        <v>5</v>
      </c>
      <c r="L163" s="19">
        <f>SUMIFS('1904'!N:N,'1904'!A:A,A163)</f>
        <v>5</v>
      </c>
      <c r="M163" s="19">
        <f>SUMIFS('1905'!P:P,'1905'!A:A,A163)</f>
        <v>5</v>
      </c>
      <c r="N163" s="19">
        <f>SUMIFS('1906'!N:N,'1906'!A:A,A163)</f>
        <v>5</v>
      </c>
      <c r="O163" s="19">
        <f>SUMIFS('1907'!N:N,'1907'!A:A,A163)</f>
        <v>5</v>
      </c>
      <c r="P163" s="20">
        <f t="shared" si="5"/>
        <v>40</v>
      </c>
    </row>
    <row r="164" spans="1:16">
      <c r="A164" s="21">
        <v>248378</v>
      </c>
      <c r="B164" s="9" t="s">
        <v>288</v>
      </c>
      <c r="C164" s="9" t="s">
        <v>21</v>
      </c>
      <c r="D164" s="18">
        <v>43265</v>
      </c>
      <c r="E164" s="9" t="s">
        <v>17</v>
      </c>
      <c r="F164" s="21">
        <v>13029885857</v>
      </c>
      <c r="G164" s="9" t="s">
        <v>292</v>
      </c>
      <c r="H164" s="19">
        <f>SUMIFS('1806'!N:N,'1806'!A:A,A164)</f>
        <v>0</v>
      </c>
      <c r="I164" s="19">
        <f>SUMIFS('1901'!N:N,'1901'!A:A,A164)</f>
        <v>0</v>
      </c>
      <c r="J164" s="19">
        <f>SUMIFS('1902'!N:N,'1902'!A:A,A164)</f>
        <v>0</v>
      </c>
      <c r="K164" s="19">
        <f>SUMIFS('1903'!N:N,'1903'!A:A,A164)</f>
        <v>0</v>
      </c>
      <c r="L164" s="19">
        <f>SUMIFS('1904'!N:N,'1904'!A:A,A164)</f>
        <v>1.47</v>
      </c>
      <c r="M164" s="19">
        <f>SUMIFS('1905'!P:P,'1905'!A:A,A164)</f>
        <v>2.69</v>
      </c>
      <c r="N164" s="19">
        <f>SUMIFS('1906'!N:N,'1906'!A:A,A164)</f>
        <v>10.06</v>
      </c>
      <c r="O164" s="19">
        <f>SUMIFS('1907'!N:N,'1907'!A:A,A164)</f>
        <v>6.72</v>
      </c>
      <c r="P164" s="20">
        <f t="shared" si="5"/>
        <v>20.94</v>
      </c>
    </row>
    <row r="165" spans="1:16">
      <c r="A165" s="21">
        <v>248684</v>
      </c>
      <c r="B165" s="9" t="s">
        <v>295</v>
      </c>
      <c r="C165" s="9" t="s">
        <v>24</v>
      </c>
      <c r="D165" s="18">
        <v>43282</v>
      </c>
      <c r="E165" s="9" t="s">
        <v>17</v>
      </c>
      <c r="F165" s="21">
        <v>13258679780</v>
      </c>
      <c r="G165" s="9" t="s">
        <v>287</v>
      </c>
      <c r="H165" s="19">
        <f>SUMIFS('1806'!N:N,'1806'!A:A,A165)</f>
        <v>0</v>
      </c>
      <c r="I165" s="19">
        <f>SUMIFS('1901'!N:N,'1901'!A:A,A165)</f>
        <v>29.05</v>
      </c>
      <c r="J165" s="19">
        <f>SUMIFS('1902'!N:N,'1902'!A:A,A165)</f>
        <v>32.87</v>
      </c>
      <c r="K165" s="19">
        <f>SUMIFS('1903'!N:N,'1903'!A:A,A165)</f>
        <v>37.99</v>
      </c>
      <c r="L165" s="19">
        <f>SUMIFS('1904'!N:N,'1904'!A:A,A165)</f>
        <v>33.03</v>
      </c>
      <c r="M165" s="19">
        <f>SUMIFS('1905'!P:P,'1905'!A:A,A165)</f>
        <v>61.11</v>
      </c>
      <c r="N165" s="19">
        <f>SUMIFS('1906'!N:N,'1906'!A:A,A165)</f>
        <v>67.09</v>
      </c>
      <c r="O165" s="19">
        <f>SUMIFS('1907'!N:N,'1907'!A:A,A165)</f>
        <v>132.57</v>
      </c>
      <c r="P165" s="20">
        <f t="shared" si="5"/>
        <v>393.71</v>
      </c>
    </row>
    <row r="166" spans="1:16">
      <c r="A166" s="21">
        <v>248700</v>
      </c>
      <c r="B166" s="9" t="s">
        <v>297</v>
      </c>
      <c r="C166" s="9" t="s">
        <v>16</v>
      </c>
      <c r="D166" s="18">
        <v>43283</v>
      </c>
      <c r="E166" s="9" t="s">
        <v>17</v>
      </c>
      <c r="F166" s="21">
        <v>13019080312</v>
      </c>
      <c r="G166" s="9" t="s">
        <v>292</v>
      </c>
      <c r="H166" s="19">
        <f>SUMIFS('1806'!N:N,'1806'!A:A,A166)</f>
        <v>0</v>
      </c>
      <c r="I166" s="19">
        <f>SUMIFS('1901'!N:N,'1901'!A:A,A166)</f>
        <v>0</v>
      </c>
      <c r="J166" s="19">
        <f>SUMIFS('1902'!N:N,'1902'!A:A,A166)</f>
        <v>0</v>
      </c>
      <c r="K166" s="19">
        <f>SUMIFS('1903'!N:N,'1903'!A:A,A166)</f>
        <v>0</v>
      </c>
      <c r="L166" s="19">
        <f>SUMIFS('1904'!N:N,'1904'!A:A,A166)</f>
        <v>0</v>
      </c>
      <c r="M166" s="19">
        <f>SUMIFS('1905'!P:P,'1905'!A:A,A166)</f>
        <v>0</v>
      </c>
      <c r="N166" s="19">
        <f>SUMIFS('1906'!N:N,'1906'!A:A,A166)</f>
        <v>0</v>
      </c>
      <c r="O166" s="19">
        <f>SUMIFS('1907'!N:N,'1907'!A:A,A166)</f>
        <v>0</v>
      </c>
      <c r="P166" s="20">
        <f t="shared" si="5"/>
        <v>0</v>
      </c>
    </row>
    <row r="167" spans="1:16">
      <c r="A167" s="21">
        <v>248751</v>
      </c>
      <c r="B167" s="9" t="s">
        <v>299</v>
      </c>
      <c r="C167" s="9" t="s">
        <v>16</v>
      </c>
      <c r="D167" s="18">
        <v>43286</v>
      </c>
      <c r="E167" s="9" t="s">
        <v>17</v>
      </c>
      <c r="F167" s="21">
        <v>13019081027</v>
      </c>
      <c r="G167" s="9" t="s">
        <v>292</v>
      </c>
      <c r="H167" s="19">
        <f>SUMIFS('1806'!N:N,'1806'!A:A,A167)</f>
        <v>0</v>
      </c>
      <c r="I167" s="19">
        <f>SUMIFS('1901'!N:N,'1901'!A:A,A167)</f>
        <v>0</v>
      </c>
      <c r="J167" s="19">
        <f>SUMIFS('1902'!N:N,'1902'!A:A,A167)</f>
        <v>0</v>
      </c>
      <c r="K167" s="19">
        <f>SUMIFS('1903'!N:N,'1903'!A:A,A167)</f>
        <v>0</v>
      </c>
      <c r="L167" s="19">
        <f>SUMIFS('1904'!N:N,'1904'!A:A,A167)</f>
        <v>0</v>
      </c>
      <c r="M167" s="19">
        <f>SUMIFS('1905'!P:P,'1905'!A:A,A167)</f>
        <v>0</v>
      </c>
      <c r="N167" s="19">
        <f>SUMIFS('1906'!N:N,'1906'!A:A,A167)</f>
        <v>0</v>
      </c>
      <c r="O167" s="19">
        <f>SUMIFS('1907'!N:N,'1907'!A:A,A167)</f>
        <v>0</v>
      </c>
      <c r="P167" s="20">
        <f t="shared" si="5"/>
        <v>0</v>
      </c>
    </row>
    <row r="168" spans="1:16">
      <c r="A168" s="21">
        <v>248759</v>
      </c>
      <c r="B168" s="9" t="s">
        <v>300</v>
      </c>
      <c r="C168" s="9" t="s">
        <v>16</v>
      </c>
      <c r="D168" s="18">
        <v>43286</v>
      </c>
      <c r="E168" s="9" t="s">
        <v>17</v>
      </c>
      <c r="F168" s="21">
        <v>13019087713</v>
      </c>
      <c r="G168" s="9" t="s">
        <v>292</v>
      </c>
      <c r="H168" s="19">
        <f>SUMIFS('1806'!N:N,'1806'!A:A,A168)</f>
        <v>0</v>
      </c>
      <c r="I168" s="19">
        <f>SUMIFS('1901'!N:N,'1901'!A:A,A168)</f>
        <v>0</v>
      </c>
      <c r="J168" s="19">
        <f>SUMIFS('1902'!N:N,'1902'!A:A,A168)</f>
        <v>0</v>
      </c>
      <c r="K168" s="19">
        <f>SUMIFS('1903'!N:N,'1903'!A:A,A168)</f>
        <v>0</v>
      </c>
      <c r="L168" s="19">
        <f>SUMIFS('1904'!N:N,'1904'!A:A,A168)</f>
        <v>0</v>
      </c>
      <c r="M168" s="19">
        <f>SUMIFS('1905'!P:P,'1905'!A:A,A168)</f>
        <v>0</v>
      </c>
      <c r="N168" s="19">
        <f>SUMIFS('1906'!N:N,'1906'!A:A,A168)</f>
        <v>0</v>
      </c>
      <c r="O168" s="19">
        <f>SUMIFS('1907'!N:N,'1907'!A:A,A168)</f>
        <v>0</v>
      </c>
      <c r="P168" s="20">
        <f t="shared" si="5"/>
        <v>0</v>
      </c>
    </row>
    <row r="169" spans="1:16">
      <c r="A169" s="21">
        <v>248777</v>
      </c>
      <c r="B169" s="9" t="s">
        <v>301</v>
      </c>
      <c r="C169" s="9" t="s">
        <v>16</v>
      </c>
      <c r="D169" s="18">
        <v>43287</v>
      </c>
      <c r="E169" s="9" t="s">
        <v>17</v>
      </c>
      <c r="F169" s="21">
        <v>13019073091</v>
      </c>
      <c r="G169" s="9" t="s">
        <v>292</v>
      </c>
      <c r="H169" s="19">
        <f>SUMIFS('1806'!N:N,'1806'!A:A,A169)</f>
        <v>0</v>
      </c>
      <c r="I169" s="19">
        <f>SUMIFS('1901'!N:N,'1901'!A:A,A169)</f>
        <v>0</v>
      </c>
      <c r="J169" s="19">
        <f>SUMIFS('1902'!N:N,'1902'!A:A,A169)</f>
        <v>0</v>
      </c>
      <c r="K169" s="19">
        <f>SUMIFS('1903'!N:N,'1903'!A:A,A169)</f>
        <v>0</v>
      </c>
      <c r="L169" s="19">
        <f>SUMIFS('1904'!N:N,'1904'!A:A,A169)</f>
        <v>0</v>
      </c>
      <c r="M169" s="19">
        <f>SUMIFS('1905'!P:P,'1905'!A:A,A169)</f>
        <v>0</v>
      </c>
      <c r="N169" s="19">
        <f>SUMIFS('1906'!N:N,'1906'!A:A,A169)</f>
        <v>0</v>
      </c>
      <c r="O169" s="19">
        <f>SUMIFS('1907'!N:N,'1907'!A:A,A169)</f>
        <v>0</v>
      </c>
      <c r="P169" s="20">
        <f t="shared" si="5"/>
        <v>0</v>
      </c>
    </row>
    <row r="170" spans="1:16">
      <c r="A170" s="21">
        <v>248801</v>
      </c>
      <c r="B170" s="9" t="s">
        <v>302</v>
      </c>
      <c r="C170" s="9" t="s">
        <v>24</v>
      </c>
      <c r="D170" s="18">
        <v>43290</v>
      </c>
      <c r="E170" s="9" t="s">
        <v>17</v>
      </c>
      <c r="F170" s="21">
        <v>18503632002</v>
      </c>
      <c r="G170" s="9" t="s">
        <v>287</v>
      </c>
      <c r="H170" s="19">
        <f>SUMIFS('1806'!N:N,'1806'!A:A,A170)</f>
        <v>0</v>
      </c>
      <c r="I170" s="19">
        <f>SUMIFS('1901'!N:N,'1901'!A:A,A170)</f>
        <v>5</v>
      </c>
      <c r="J170" s="19">
        <f>SUMIFS('1902'!N:N,'1902'!A:A,A170)</f>
        <v>5</v>
      </c>
      <c r="K170" s="19">
        <f>SUMIFS('1903'!N:N,'1903'!A:A,A170)</f>
        <v>5</v>
      </c>
      <c r="L170" s="19">
        <f>SUMIFS('1904'!N:N,'1904'!A:A,A170)</f>
        <v>8.12</v>
      </c>
      <c r="M170" s="19">
        <f>SUMIFS('1905'!P:P,'1905'!A:A,A170)</f>
        <v>5</v>
      </c>
      <c r="N170" s="19">
        <f>SUMIFS('1906'!N:N,'1906'!A:A,A170)</f>
        <v>8.96</v>
      </c>
      <c r="O170" s="19">
        <f>SUMIFS('1907'!N:N,'1907'!A:A,A170)</f>
        <v>8.06</v>
      </c>
      <c r="P170" s="20">
        <f t="shared" si="5"/>
        <v>45.14</v>
      </c>
    </row>
    <row r="171" spans="1:16">
      <c r="A171" s="21">
        <v>249151</v>
      </c>
      <c r="B171" s="9" t="s">
        <v>303</v>
      </c>
      <c r="C171" s="9" t="s">
        <v>85</v>
      </c>
      <c r="D171" s="18">
        <v>43314</v>
      </c>
      <c r="E171" s="9" t="s">
        <v>17</v>
      </c>
      <c r="F171" s="21">
        <v>15504567856</v>
      </c>
      <c r="G171" s="9" t="s">
        <v>287</v>
      </c>
      <c r="H171" s="19">
        <f>SUMIFS('1806'!N:N,'1806'!A:A,A171)</f>
        <v>0</v>
      </c>
      <c r="I171" s="19">
        <f>SUMIFS('1901'!N:N,'1901'!A:A,A171)</f>
        <v>2.5</v>
      </c>
      <c r="J171" s="19">
        <f>SUMIFS('1902'!N:N,'1902'!A:A,A171)</f>
        <v>2.5</v>
      </c>
      <c r="K171" s="19">
        <f>SUMIFS('1903'!N:N,'1903'!A:A,A171)</f>
        <v>2.5</v>
      </c>
      <c r="L171" s="19">
        <f>SUMIFS('1904'!N:N,'1904'!A:A,A171)</f>
        <v>2.5</v>
      </c>
      <c r="M171" s="19">
        <f>SUMIFS('1905'!P:P,'1905'!A:A,A171)</f>
        <v>2.5</v>
      </c>
      <c r="N171" s="19">
        <f>SUMIFS('1906'!N:N,'1906'!A:A,A171)</f>
        <v>2.5</v>
      </c>
      <c r="O171" s="19">
        <f>SUMIFS('1907'!N:N,'1907'!A:A,A171)</f>
        <v>2.5</v>
      </c>
      <c r="P171" s="20">
        <f t="shared" si="5"/>
        <v>17.5</v>
      </c>
    </row>
    <row r="172" spans="1:16">
      <c r="A172" s="21">
        <v>249153</v>
      </c>
      <c r="B172" s="9" t="s">
        <v>305</v>
      </c>
      <c r="C172" s="9" t="s">
        <v>141</v>
      </c>
      <c r="D172" s="18">
        <v>43314</v>
      </c>
      <c r="E172" s="9" t="s">
        <v>17</v>
      </c>
      <c r="F172" s="21">
        <v>15604577963</v>
      </c>
      <c r="G172" s="9" t="s">
        <v>287</v>
      </c>
      <c r="H172" s="19">
        <f>SUMIFS('1806'!N:N,'1806'!A:A,A172)</f>
        <v>0</v>
      </c>
      <c r="I172" s="19">
        <f>SUMIFS('1901'!N:N,'1901'!A:A,A172)</f>
        <v>4.35</v>
      </c>
      <c r="J172" s="19">
        <f>SUMIFS('1902'!N:N,'1902'!A:A,A172)</f>
        <v>0</v>
      </c>
      <c r="K172" s="19">
        <f>SUMIFS('1903'!N:N,'1903'!A:A,A172)</f>
        <v>0</v>
      </c>
      <c r="L172" s="19">
        <f>SUMIFS('1904'!N:N,'1904'!A:A,A172)</f>
        <v>0</v>
      </c>
      <c r="M172" s="19">
        <f>SUMIFS('1905'!P:P,'1905'!A:A,A172)</f>
        <v>0</v>
      </c>
      <c r="N172" s="19">
        <f>SUMIFS('1906'!N:N,'1906'!A:A,A172)</f>
        <v>0</v>
      </c>
      <c r="O172" s="19">
        <f>SUMIFS('1907'!N:N,'1907'!A:A,A172)</f>
        <v>0</v>
      </c>
      <c r="P172" s="20">
        <f t="shared" si="5"/>
        <v>4.35</v>
      </c>
    </row>
    <row r="173" spans="1:16">
      <c r="A173" s="21">
        <v>249402</v>
      </c>
      <c r="B173" s="9" t="s">
        <v>306</v>
      </c>
      <c r="C173" s="9" t="s">
        <v>29</v>
      </c>
      <c r="D173" s="18">
        <v>43333</v>
      </c>
      <c r="E173" s="9" t="s">
        <v>17</v>
      </c>
      <c r="F173" s="21">
        <v>15636952975</v>
      </c>
      <c r="G173" s="9" t="s">
        <v>287</v>
      </c>
      <c r="H173" s="19">
        <f>SUMIFS('1806'!N:N,'1806'!A:A,A173)</f>
        <v>0</v>
      </c>
      <c r="I173" s="19">
        <f>SUMIFS('1901'!N:N,'1901'!A:A,A173)</f>
        <v>0</v>
      </c>
      <c r="J173" s="19">
        <f>SUMIFS('1902'!N:N,'1902'!A:A,A173)</f>
        <v>0</v>
      </c>
      <c r="K173" s="19">
        <f>SUMIFS('1903'!N:N,'1903'!A:A,A173)</f>
        <v>0</v>
      </c>
      <c r="L173" s="19">
        <f>SUMIFS('1904'!N:N,'1904'!A:A,A173)</f>
        <v>0</v>
      </c>
      <c r="M173" s="19">
        <f>SUMIFS('1905'!P:P,'1905'!A:A,A173)</f>
        <v>0</v>
      </c>
      <c r="N173" s="19">
        <f>SUMIFS('1906'!N:N,'1906'!A:A,A173)</f>
        <v>0</v>
      </c>
      <c r="O173" s="19">
        <f>SUMIFS('1907'!N:N,'1907'!A:A,A173)</f>
        <v>0</v>
      </c>
      <c r="P173" s="20">
        <f t="shared" si="5"/>
        <v>0</v>
      </c>
    </row>
    <row r="174" spans="1:16">
      <c r="A174" s="21">
        <v>249406</v>
      </c>
      <c r="B174" s="9" t="s">
        <v>308</v>
      </c>
      <c r="C174" s="9" t="s">
        <v>24</v>
      </c>
      <c r="D174" s="18">
        <v>43333</v>
      </c>
      <c r="E174" s="9" t="s">
        <v>17</v>
      </c>
      <c r="F174" s="21">
        <v>18545819376</v>
      </c>
      <c r="G174" s="9" t="s">
        <v>287</v>
      </c>
      <c r="H174" s="19">
        <f>SUMIFS('1806'!N:N,'1806'!A:A,A174)</f>
        <v>0</v>
      </c>
      <c r="I174" s="19">
        <f>SUMIFS('1901'!N:N,'1901'!A:A,A174)</f>
        <v>2.5</v>
      </c>
      <c r="J174" s="19">
        <f>SUMIFS('1902'!N:N,'1902'!A:A,A174)</f>
        <v>2.5</v>
      </c>
      <c r="K174" s="19">
        <f>SUMIFS('1903'!N:N,'1903'!A:A,A174)</f>
        <v>2.5</v>
      </c>
      <c r="L174" s="19">
        <f>SUMIFS('1904'!N:N,'1904'!A:A,A174)</f>
        <v>2.5</v>
      </c>
      <c r="M174" s="19">
        <f>SUMIFS('1905'!P:P,'1905'!A:A,A174)</f>
        <v>2.5</v>
      </c>
      <c r="N174" s="19">
        <f>SUMIFS('1906'!N:N,'1906'!A:A,A174)</f>
        <v>2.5</v>
      </c>
      <c r="O174" s="19">
        <f>SUMIFS('1907'!N:N,'1907'!A:A,A174)</f>
        <v>2.5</v>
      </c>
      <c r="P174" s="20">
        <f t="shared" si="5"/>
        <v>17.5</v>
      </c>
    </row>
    <row r="175" spans="1:16">
      <c r="A175" s="21">
        <v>249546</v>
      </c>
      <c r="B175" s="9" t="s">
        <v>310</v>
      </c>
      <c r="C175" s="9" t="s">
        <v>21</v>
      </c>
      <c r="D175" s="18">
        <v>43344</v>
      </c>
      <c r="E175" s="9" t="s">
        <v>17</v>
      </c>
      <c r="F175" s="21">
        <v>13199333621</v>
      </c>
      <c r="G175" s="9" t="s">
        <v>292</v>
      </c>
      <c r="H175" s="19">
        <f>SUMIFS('1806'!N:N,'1806'!A:A,A175)</f>
        <v>0</v>
      </c>
      <c r="I175" s="19">
        <f>SUMIFS('1901'!N:N,'1901'!A:A,A175)</f>
        <v>2.5</v>
      </c>
      <c r="J175" s="19">
        <f>SUMIFS('1902'!N:N,'1902'!A:A,A175)</f>
        <v>2.5</v>
      </c>
      <c r="K175" s="19">
        <f>SUMIFS('1903'!N:N,'1903'!A:A,A175)</f>
        <v>2.5</v>
      </c>
      <c r="L175" s="19">
        <f>SUMIFS('1904'!N:N,'1904'!A:A,A175)</f>
        <v>2.5</v>
      </c>
      <c r="M175" s="19">
        <f>SUMIFS('1905'!P:P,'1905'!A:A,A175)</f>
        <v>2.5</v>
      </c>
      <c r="N175" s="19">
        <f>SUMIFS('1906'!N:N,'1906'!A:A,A175)</f>
        <v>2.5</v>
      </c>
      <c r="O175" s="19">
        <f>SUMIFS('1907'!N:N,'1907'!A:A,A175)</f>
        <v>2.5</v>
      </c>
      <c r="P175" s="20">
        <f t="shared" si="5"/>
        <v>17.5</v>
      </c>
    </row>
    <row r="176" spans="1:16">
      <c r="A176" s="21">
        <v>249936</v>
      </c>
      <c r="B176" s="9" t="s">
        <v>312</v>
      </c>
      <c r="C176" s="9" t="s">
        <v>24</v>
      </c>
      <c r="D176" s="18">
        <v>43369</v>
      </c>
      <c r="E176" s="9" t="s">
        <v>17</v>
      </c>
      <c r="F176" s="21">
        <v>15546505621</v>
      </c>
      <c r="G176" s="9" t="s">
        <v>287</v>
      </c>
      <c r="H176" s="19">
        <f>SUMIFS('1806'!N:N,'1806'!A:A,A176)</f>
        <v>0</v>
      </c>
      <c r="I176" s="19">
        <f>SUMIFS('1901'!N:N,'1901'!A:A,A176)</f>
        <v>0.05</v>
      </c>
      <c r="J176" s="19">
        <f>SUMIFS('1902'!N:N,'1902'!A:A,A176)</f>
        <v>0.01</v>
      </c>
      <c r="K176" s="19">
        <f>SUMIFS('1903'!N:N,'1903'!A:A,A176)</f>
        <v>0.03</v>
      </c>
      <c r="L176" s="19">
        <f>SUMIFS('1904'!N:N,'1904'!A:A,A176)</f>
        <v>0.07</v>
      </c>
      <c r="M176" s="19">
        <f>SUMIFS('1905'!P:P,'1905'!A:A,A176)</f>
        <v>0.02</v>
      </c>
      <c r="N176" s="19">
        <f>SUMIFS('1906'!N:N,'1906'!A:A,A176)</f>
        <v>0.04</v>
      </c>
      <c r="O176" s="19">
        <f>SUMIFS('1907'!N:N,'1907'!A:A,A176)</f>
        <v>0.05</v>
      </c>
      <c r="P176" s="20">
        <f t="shared" si="5"/>
        <v>0.27</v>
      </c>
    </row>
    <row r="177" spans="1:16">
      <c r="A177" s="21">
        <v>250266</v>
      </c>
      <c r="B177" s="9" t="s">
        <v>313</v>
      </c>
      <c r="C177" s="9" t="s">
        <v>70</v>
      </c>
      <c r="D177" s="18">
        <v>43390</v>
      </c>
      <c r="E177" s="9" t="s">
        <v>17</v>
      </c>
      <c r="F177" s="21">
        <v>13091629072</v>
      </c>
      <c r="G177" s="9" t="s">
        <v>287</v>
      </c>
      <c r="H177" s="19">
        <f>SUMIFS('1806'!N:N,'1806'!A:A,A177)</f>
        <v>0</v>
      </c>
      <c r="I177" s="19">
        <f>SUMIFS('1901'!N:N,'1901'!A:A,A177)</f>
        <v>0</v>
      </c>
      <c r="J177" s="19">
        <f>SUMIFS('1902'!N:N,'1902'!A:A,A177)</f>
        <v>0</v>
      </c>
      <c r="K177" s="19">
        <f>SUMIFS('1903'!N:N,'1903'!A:A,A177)</f>
        <v>0</v>
      </c>
      <c r="L177" s="19">
        <f>SUMIFS('1904'!N:N,'1904'!A:A,A177)</f>
        <v>0</v>
      </c>
      <c r="M177" s="19">
        <f>SUMIFS('1905'!P:P,'1905'!A:A,A177)</f>
        <v>0</v>
      </c>
      <c r="N177" s="19">
        <f>SUMIFS('1906'!N:N,'1906'!A:A,A177)</f>
        <v>0</v>
      </c>
      <c r="O177" s="19">
        <f>SUMIFS('1907'!N:N,'1907'!A:A,A177)</f>
        <v>0</v>
      </c>
      <c r="P177" s="20">
        <f t="shared" si="5"/>
        <v>0</v>
      </c>
    </row>
    <row r="178" spans="1:16">
      <c r="A178" s="21">
        <v>250346</v>
      </c>
      <c r="B178" s="9" t="s">
        <v>315</v>
      </c>
      <c r="C178" s="9" t="s">
        <v>85</v>
      </c>
      <c r="D178" s="18">
        <v>43395</v>
      </c>
      <c r="E178" s="9" t="s">
        <v>17</v>
      </c>
      <c r="F178" s="21">
        <v>13214561571</v>
      </c>
      <c r="G178" s="9" t="s">
        <v>287</v>
      </c>
      <c r="H178" s="19">
        <f>SUMIFS('1806'!N:N,'1806'!A:A,A178)</f>
        <v>0</v>
      </c>
      <c r="I178" s="19">
        <f>SUMIFS('1901'!N:N,'1901'!A:A,A178)</f>
        <v>0</v>
      </c>
      <c r="J178" s="19">
        <f>SUMIFS('1902'!N:N,'1902'!A:A,A178)</f>
        <v>0</v>
      </c>
      <c r="K178" s="19">
        <f>SUMIFS('1903'!N:N,'1903'!A:A,A178)</f>
        <v>0</v>
      </c>
      <c r="L178" s="19">
        <f>SUMIFS('1904'!N:N,'1904'!A:A,A178)</f>
        <v>0</v>
      </c>
      <c r="M178" s="19">
        <f>SUMIFS('1905'!P:P,'1905'!A:A,A178)</f>
        <v>0</v>
      </c>
      <c r="N178" s="19">
        <f>SUMIFS('1906'!N:N,'1906'!A:A,A178)</f>
        <v>0</v>
      </c>
      <c r="O178" s="19">
        <f>SUMIFS('1907'!N:N,'1907'!A:A,A178)</f>
        <v>0</v>
      </c>
      <c r="P178" s="20">
        <f t="shared" si="5"/>
        <v>0</v>
      </c>
    </row>
    <row r="179" spans="1:16">
      <c r="A179" s="21">
        <v>250408</v>
      </c>
      <c r="B179" s="9" t="s">
        <v>317</v>
      </c>
      <c r="C179" s="9" t="s">
        <v>34</v>
      </c>
      <c r="D179" s="18">
        <v>43399</v>
      </c>
      <c r="E179" s="9" t="s">
        <v>17</v>
      </c>
      <c r="F179" s="21">
        <v>13204580405</v>
      </c>
      <c r="G179" s="9" t="s">
        <v>287</v>
      </c>
      <c r="H179" s="19">
        <f>SUMIFS('1806'!N:N,'1806'!A:A,A179)</f>
        <v>0</v>
      </c>
      <c r="I179" s="19">
        <f>SUMIFS('1901'!N:N,'1901'!A:A,A179)</f>
        <v>5</v>
      </c>
      <c r="J179" s="19">
        <f>SUMIFS('1902'!N:N,'1902'!A:A,A179)</f>
        <v>0</v>
      </c>
      <c r="K179" s="19">
        <f>SUMIFS('1903'!N:N,'1903'!A:A,A179)</f>
        <v>5</v>
      </c>
      <c r="L179" s="19">
        <f>SUMIFS('1904'!N:N,'1904'!A:A,A179)</f>
        <v>5</v>
      </c>
      <c r="M179" s="19">
        <f>SUMIFS('1905'!P:P,'1905'!A:A,A179)</f>
        <v>5</v>
      </c>
      <c r="N179" s="19">
        <f>SUMIFS('1906'!N:N,'1906'!A:A,A179)</f>
        <v>5</v>
      </c>
      <c r="O179" s="19">
        <f>SUMIFS('1907'!N:N,'1907'!A:A,A179)</f>
        <v>5</v>
      </c>
      <c r="P179" s="20">
        <f t="shared" si="5"/>
        <v>30</v>
      </c>
    </row>
    <row r="180" spans="1:16">
      <c r="A180" s="21">
        <v>250424</v>
      </c>
      <c r="B180" s="9" t="s">
        <v>319</v>
      </c>
      <c r="C180" s="9" t="s">
        <v>70</v>
      </c>
      <c r="D180" s="18">
        <v>43402</v>
      </c>
      <c r="E180" s="9" t="s">
        <v>17</v>
      </c>
      <c r="F180" s="21">
        <v>15545426286</v>
      </c>
      <c r="G180" s="9" t="s">
        <v>287</v>
      </c>
      <c r="H180" s="19">
        <f>SUMIFS('1806'!N:N,'1806'!A:A,A180)</f>
        <v>0</v>
      </c>
      <c r="I180" s="19">
        <f>SUMIFS('1901'!N:N,'1901'!A:A,A180)</f>
        <v>40</v>
      </c>
      <c r="J180" s="19">
        <f>SUMIFS('1902'!N:N,'1902'!A:A,A180)</f>
        <v>40</v>
      </c>
      <c r="K180" s="19">
        <f>SUMIFS('1903'!N:N,'1903'!A:A,A180)</f>
        <v>40</v>
      </c>
      <c r="L180" s="19">
        <f>SUMIFS('1904'!N:N,'1904'!A:A,A180)</f>
        <v>40</v>
      </c>
      <c r="M180" s="19">
        <f>SUMIFS('1905'!P:P,'1905'!A:A,A180)</f>
        <v>40</v>
      </c>
      <c r="N180" s="19">
        <f>SUMIFS('1906'!N:N,'1906'!A:A,A180)</f>
        <v>40</v>
      </c>
      <c r="O180" s="19">
        <f>SUMIFS('1907'!N:N,'1907'!A:A,A180)</f>
        <v>74.93</v>
      </c>
      <c r="P180" s="20">
        <f t="shared" si="5"/>
        <v>314.93</v>
      </c>
    </row>
    <row r="181" spans="1:16">
      <c r="A181" s="21">
        <v>250665</v>
      </c>
      <c r="B181" s="9" t="s">
        <v>320</v>
      </c>
      <c r="C181" s="9" t="s">
        <v>24</v>
      </c>
      <c r="D181" s="18">
        <v>43413</v>
      </c>
      <c r="E181" s="9" t="s">
        <v>17</v>
      </c>
      <c r="F181" s="21">
        <v>13244647921</v>
      </c>
      <c r="G181" s="9" t="s">
        <v>287</v>
      </c>
      <c r="H181" s="19">
        <f>SUMIFS('1806'!N:N,'1806'!A:A,A181)</f>
        <v>0</v>
      </c>
      <c r="I181" s="19">
        <f>SUMIFS('1901'!N:N,'1901'!A:A,A181)</f>
        <v>0</v>
      </c>
      <c r="J181" s="19">
        <f>SUMIFS('1902'!N:N,'1902'!A:A,A181)</f>
        <v>0</v>
      </c>
      <c r="K181" s="19">
        <f>SUMIFS('1903'!N:N,'1903'!A:A,A181)</f>
        <v>0</v>
      </c>
      <c r="L181" s="19">
        <f>SUMIFS('1904'!N:N,'1904'!A:A,A181)</f>
        <v>0</v>
      </c>
      <c r="M181" s="19">
        <f>SUMIFS('1905'!P:P,'1905'!A:A,A181)</f>
        <v>0</v>
      </c>
      <c r="N181" s="19">
        <f>SUMIFS('1906'!N:N,'1906'!A:A,A181)</f>
        <v>0</v>
      </c>
      <c r="O181" s="19">
        <f>SUMIFS('1907'!N:N,'1907'!A:A,A181)</f>
        <v>0</v>
      </c>
      <c r="P181" s="20">
        <f t="shared" si="5"/>
        <v>0</v>
      </c>
    </row>
    <row r="182" spans="1:16">
      <c r="A182" s="21">
        <v>250666</v>
      </c>
      <c r="B182" s="9" t="s">
        <v>320</v>
      </c>
      <c r="C182" s="9" t="s">
        <v>24</v>
      </c>
      <c r="D182" s="18">
        <v>43413</v>
      </c>
      <c r="E182" s="9" t="s">
        <v>17</v>
      </c>
      <c r="F182" s="21">
        <v>13244648117</v>
      </c>
      <c r="G182" s="9" t="s">
        <v>287</v>
      </c>
      <c r="H182" s="19">
        <f>SUMIFS('1806'!N:N,'1806'!A:A,A182)</f>
        <v>0</v>
      </c>
      <c r="I182" s="19">
        <f>SUMIFS('1901'!N:N,'1901'!A:A,A182)</f>
        <v>0</v>
      </c>
      <c r="J182" s="19">
        <f>SUMIFS('1902'!N:N,'1902'!A:A,A182)</f>
        <v>0</v>
      </c>
      <c r="K182" s="19">
        <f>SUMIFS('1903'!N:N,'1903'!A:A,A182)</f>
        <v>0</v>
      </c>
      <c r="L182" s="19">
        <f>SUMIFS('1904'!N:N,'1904'!A:A,A182)</f>
        <v>0</v>
      </c>
      <c r="M182" s="19">
        <f>SUMIFS('1905'!P:P,'1905'!A:A,A182)</f>
        <v>0</v>
      </c>
      <c r="N182" s="19">
        <f>SUMIFS('1906'!N:N,'1906'!A:A,A182)</f>
        <v>0</v>
      </c>
      <c r="O182" s="19">
        <f>SUMIFS('1907'!N:N,'1907'!A:A,A182)</f>
        <v>0</v>
      </c>
      <c r="P182" s="20">
        <f t="shared" si="5"/>
        <v>0</v>
      </c>
    </row>
    <row r="183" spans="1:16">
      <c r="A183" s="21">
        <v>250667</v>
      </c>
      <c r="B183" s="9" t="s">
        <v>320</v>
      </c>
      <c r="C183" s="9" t="s">
        <v>24</v>
      </c>
      <c r="D183" s="18">
        <v>43413</v>
      </c>
      <c r="E183" s="9" t="s">
        <v>17</v>
      </c>
      <c r="F183" s="21">
        <v>13244648225</v>
      </c>
      <c r="G183" s="9" t="s">
        <v>287</v>
      </c>
      <c r="H183" s="19">
        <f>SUMIFS('1806'!N:N,'1806'!A:A,A183)</f>
        <v>0</v>
      </c>
      <c r="I183" s="19">
        <f>SUMIFS('1901'!N:N,'1901'!A:A,A183)</f>
        <v>0</v>
      </c>
      <c r="J183" s="19">
        <f>SUMIFS('1902'!N:N,'1902'!A:A,A183)</f>
        <v>0</v>
      </c>
      <c r="K183" s="19">
        <f>SUMIFS('1903'!N:N,'1903'!A:A,A183)</f>
        <v>0</v>
      </c>
      <c r="L183" s="19">
        <f>SUMIFS('1904'!N:N,'1904'!A:A,A183)</f>
        <v>0</v>
      </c>
      <c r="M183" s="19">
        <f>SUMIFS('1905'!P:P,'1905'!A:A,A183)</f>
        <v>0</v>
      </c>
      <c r="N183" s="19">
        <f>SUMIFS('1906'!N:N,'1906'!A:A,A183)</f>
        <v>0</v>
      </c>
      <c r="O183" s="19">
        <f>SUMIFS('1907'!N:N,'1907'!A:A,A183)</f>
        <v>0</v>
      </c>
      <c r="P183" s="20">
        <f t="shared" si="5"/>
        <v>0</v>
      </c>
    </row>
    <row r="184" spans="1:16">
      <c r="A184" s="21">
        <v>250668</v>
      </c>
      <c r="B184" s="9" t="s">
        <v>320</v>
      </c>
      <c r="C184" s="9" t="s">
        <v>24</v>
      </c>
      <c r="D184" s="18">
        <v>43413</v>
      </c>
      <c r="E184" s="9" t="s">
        <v>17</v>
      </c>
      <c r="F184" s="21">
        <v>13244648280</v>
      </c>
      <c r="G184" s="9" t="s">
        <v>287</v>
      </c>
      <c r="H184" s="19">
        <f>SUMIFS('1806'!N:N,'1806'!A:A,A184)</f>
        <v>0</v>
      </c>
      <c r="I184" s="19">
        <f>SUMIFS('1901'!N:N,'1901'!A:A,A184)</f>
        <v>0</v>
      </c>
      <c r="J184" s="19">
        <f>SUMIFS('1902'!N:N,'1902'!A:A,A184)</f>
        <v>0</v>
      </c>
      <c r="K184" s="19">
        <f>SUMIFS('1903'!N:N,'1903'!A:A,A184)</f>
        <v>0</v>
      </c>
      <c r="L184" s="19">
        <f>SUMIFS('1904'!N:N,'1904'!A:A,A184)</f>
        <v>0</v>
      </c>
      <c r="M184" s="19">
        <f>SUMIFS('1905'!P:P,'1905'!A:A,A184)</f>
        <v>0</v>
      </c>
      <c r="N184" s="19">
        <f>SUMIFS('1906'!N:N,'1906'!A:A,A184)</f>
        <v>0</v>
      </c>
      <c r="O184" s="19">
        <f>SUMIFS('1907'!N:N,'1907'!A:A,A184)</f>
        <v>0</v>
      </c>
      <c r="P184" s="20">
        <f t="shared" ref="P184:P221" si="6">SUM(H184:O184)</f>
        <v>0</v>
      </c>
    </row>
    <row r="185" spans="1:16">
      <c r="A185" s="21">
        <v>250669</v>
      </c>
      <c r="B185" s="9" t="s">
        <v>320</v>
      </c>
      <c r="C185" s="9" t="s">
        <v>24</v>
      </c>
      <c r="D185" s="18">
        <v>43413</v>
      </c>
      <c r="E185" s="9" t="s">
        <v>17</v>
      </c>
      <c r="F185" s="21">
        <v>16603630847</v>
      </c>
      <c r="G185" s="9" t="s">
        <v>287</v>
      </c>
      <c r="H185" s="19">
        <f>SUMIFS('1806'!N:N,'1806'!A:A,A185)</f>
        <v>0</v>
      </c>
      <c r="I185" s="19">
        <f>SUMIFS('1901'!N:N,'1901'!A:A,A185)</f>
        <v>0</v>
      </c>
      <c r="J185" s="19">
        <f>SUMIFS('1902'!N:N,'1902'!A:A,A185)</f>
        <v>0</v>
      </c>
      <c r="K185" s="19">
        <f>SUMIFS('1903'!N:N,'1903'!A:A,A185)</f>
        <v>0</v>
      </c>
      <c r="L185" s="19">
        <f>SUMIFS('1904'!N:N,'1904'!A:A,A185)</f>
        <v>0</v>
      </c>
      <c r="M185" s="19">
        <f>SUMIFS('1905'!P:P,'1905'!A:A,A185)</f>
        <v>0</v>
      </c>
      <c r="N185" s="19">
        <f>SUMIFS('1906'!N:N,'1906'!A:A,A185)</f>
        <v>0</v>
      </c>
      <c r="O185" s="19">
        <f>SUMIFS('1907'!N:N,'1907'!A:A,A185)</f>
        <v>0</v>
      </c>
      <c r="P185" s="20">
        <f t="shared" si="6"/>
        <v>0</v>
      </c>
    </row>
    <row r="186" spans="1:16">
      <c r="A186" s="21">
        <v>250670</v>
      </c>
      <c r="B186" s="9" t="s">
        <v>320</v>
      </c>
      <c r="C186" s="9" t="s">
        <v>24</v>
      </c>
      <c r="D186" s="18">
        <v>43413</v>
      </c>
      <c r="E186" s="9" t="s">
        <v>17</v>
      </c>
      <c r="F186" s="21">
        <v>13244648363</v>
      </c>
      <c r="G186" s="9" t="s">
        <v>287</v>
      </c>
      <c r="H186" s="19">
        <f>SUMIFS('1806'!N:N,'1806'!A:A,A186)</f>
        <v>0</v>
      </c>
      <c r="I186" s="19">
        <f>SUMIFS('1901'!N:N,'1901'!A:A,A186)</f>
        <v>0</v>
      </c>
      <c r="J186" s="19">
        <f>SUMIFS('1902'!N:N,'1902'!A:A,A186)</f>
        <v>0</v>
      </c>
      <c r="K186" s="19">
        <f>SUMIFS('1903'!N:N,'1903'!A:A,A186)</f>
        <v>0</v>
      </c>
      <c r="L186" s="19">
        <f>SUMIFS('1904'!N:N,'1904'!A:A,A186)</f>
        <v>0</v>
      </c>
      <c r="M186" s="19">
        <f>SUMIFS('1905'!P:P,'1905'!A:A,A186)</f>
        <v>0</v>
      </c>
      <c r="N186" s="19">
        <f>SUMIFS('1906'!N:N,'1906'!A:A,A186)</f>
        <v>0</v>
      </c>
      <c r="O186" s="19">
        <f>SUMIFS('1907'!N:N,'1907'!A:A,A186)</f>
        <v>0</v>
      </c>
      <c r="P186" s="20">
        <f t="shared" si="6"/>
        <v>0</v>
      </c>
    </row>
    <row r="187" spans="1:16">
      <c r="A187" s="21">
        <v>250671</v>
      </c>
      <c r="B187" s="9" t="s">
        <v>320</v>
      </c>
      <c r="C187" s="9" t="s">
        <v>24</v>
      </c>
      <c r="D187" s="18">
        <v>43413</v>
      </c>
      <c r="E187" s="9" t="s">
        <v>17</v>
      </c>
      <c r="F187" s="21">
        <v>13244648513</v>
      </c>
      <c r="G187" s="9" t="s">
        <v>287</v>
      </c>
      <c r="H187" s="19">
        <f>SUMIFS('1806'!N:N,'1806'!A:A,A187)</f>
        <v>0</v>
      </c>
      <c r="I187" s="19">
        <f>SUMIFS('1901'!N:N,'1901'!A:A,A187)</f>
        <v>0</v>
      </c>
      <c r="J187" s="19">
        <f>SUMIFS('1902'!N:N,'1902'!A:A,A187)</f>
        <v>0</v>
      </c>
      <c r="K187" s="19">
        <f>SUMIFS('1903'!N:N,'1903'!A:A,A187)</f>
        <v>0</v>
      </c>
      <c r="L187" s="19">
        <f>SUMIFS('1904'!N:N,'1904'!A:A,A187)</f>
        <v>0</v>
      </c>
      <c r="M187" s="19">
        <f>SUMIFS('1905'!P:P,'1905'!A:A,A187)</f>
        <v>0</v>
      </c>
      <c r="N187" s="19">
        <f>SUMIFS('1906'!N:N,'1906'!A:A,A187)</f>
        <v>0</v>
      </c>
      <c r="O187" s="19">
        <f>SUMIFS('1907'!N:N,'1907'!A:A,A187)</f>
        <v>0</v>
      </c>
      <c r="P187" s="20">
        <f t="shared" si="6"/>
        <v>0</v>
      </c>
    </row>
    <row r="188" spans="1:16">
      <c r="A188" s="21">
        <v>250672</v>
      </c>
      <c r="B188" s="9" t="s">
        <v>320</v>
      </c>
      <c r="C188" s="9" t="s">
        <v>24</v>
      </c>
      <c r="D188" s="18">
        <v>43413</v>
      </c>
      <c r="E188" s="9" t="s">
        <v>17</v>
      </c>
      <c r="F188" s="21">
        <v>16603630849</v>
      </c>
      <c r="G188" s="9" t="s">
        <v>287</v>
      </c>
      <c r="H188" s="19">
        <f>SUMIFS('1806'!N:N,'1806'!A:A,A188)</f>
        <v>0</v>
      </c>
      <c r="I188" s="19">
        <f>SUMIFS('1901'!N:N,'1901'!A:A,A188)</f>
        <v>0</v>
      </c>
      <c r="J188" s="19">
        <f>SUMIFS('1902'!N:N,'1902'!A:A,A188)</f>
        <v>0</v>
      </c>
      <c r="K188" s="19">
        <f>SUMIFS('1903'!N:N,'1903'!A:A,A188)</f>
        <v>0</v>
      </c>
      <c r="L188" s="19">
        <f>SUMIFS('1904'!N:N,'1904'!A:A,A188)</f>
        <v>0</v>
      </c>
      <c r="M188" s="19">
        <f>SUMIFS('1905'!P:P,'1905'!A:A,A188)</f>
        <v>0</v>
      </c>
      <c r="N188" s="19">
        <f>SUMIFS('1906'!N:N,'1906'!A:A,A188)</f>
        <v>0</v>
      </c>
      <c r="O188" s="19">
        <f>SUMIFS('1907'!N:N,'1907'!A:A,A188)</f>
        <v>0</v>
      </c>
      <c r="P188" s="20">
        <f t="shared" si="6"/>
        <v>0</v>
      </c>
    </row>
    <row r="189" spans="1:16">
      <c r="A189" s="21">
        <v>250674</v>
      </c>
      <c r="B189" s="9" t="s">
        <v>320</v>
      </c>
      <c r="C189" s="9" t="s">
        <v>24</v>
      </c>
      <c r="D189" s="18">
        <v>43413</v>
      </c>
      <c r="E189" s="9" t="s">
        <v>17</v>
      </c>
      <c r="F189" s="21">
        <v>13244648627</v>
      </c>
      <c r="G189" s="9" t="s">
        <v>287</v>
      </c>
      <c r="H189" s="19">
        <f>SUMIFS('1806'!N:N,'1806'!A:A,A189)</f>
        <v>0</v>
      </c>
      <c r="I189" s="19">
        <f>SUMIFS('1901'!N:N,'1901'!A:A,A189)</f>
        <v>0</v>
      </c>
      <c r="J189" s="19">
        <f>SUMIFS('1902'!N:N,'1902'!A:A,A189)</f>
        <v>0</v>
      </c>
      <c r="K189" s="19">
        <f>SUMIFS('1903'!N:N,'1903'!A:A,A189)</f>
        <v>0</v>
      </c>
      <c r="L189" s="19">
        <f>SUMIFS('1904'!N:N,'1904'!A:A,A189)</f>
        <v>0</v>
      </c>
      <c r="M189" s="19">
        <f>SUMIFS('1905'!P:P,'1905'!A:A,A189)</f>
        <v>0</v>
      </c>
      <c r="N189" s="19">
        <f>SUMIFS('1906'!N:N,'1906'!A:A,A189)</f>
        <v>0</v>
      </c>
      <c r="O189" s="19">
        <f>SUMIFS('1907'!N:N,'1907'!A:A,A189)</f>
        <v>0</v>
      </c>
      <c r="P189" s="20">
        <f t="shared" si="6"/>
        <v>0</v>
      </c>
    </row>
    <row r="190" spans="1:16">
      <c r="A190" s="21">
        <v>250675</v>
      </c>
      <c r="B190" s="9" t="s">
        <v>320</v>
      </c>
      <c r="C190" s="9" t="s">
        <v>24</v>
      </c>
      <c r="D190" s="18">
        <v>43413</v>
      </c>
      <c r="E190" s="9" t="s">
        <v>17</v>
      </c>
      <c r="F190" s="21">
        <v>16603630848</v>
      </c>
      <c r="G190" s="9" t="s">
        <v>287</v>
      </c>
      <c r="H190" s="19">
        <f>SUMIFS('1806'!N:N,'1806'!A:A,A190)</f>
        <v>0</v>
      </c>
      <c r="I190" s="19">
        <f>SUMIFS('1901'!N:N,'1901'!A:A,A190)</f>
        <v>0</v>
      </c>
      <c r="J190" s="19">
        <f>SUMIFS('1902'!N:N,'1902'!A:A,A190)</f>
        <v>0</v>
      </c>
      <c r="K190" s="19">
        <f>SUMIFS('1903'!N:N,'1903'!A:A,A190)</f>
        <v>0</v>
      </c>
      <c r="L190" s="19">
        <f>SUMIFS('1904'!N:N,'1904'!A:A,A190)</f>
        <v>0</v>
      </c>
      <c r="M190" s="19">
        <f>SUMIFS('1905'!P:P,'1905'!A:A,A190)</f>
        <v>0</v>
      </c>
      <c r="N190" s="19">
        <f>SUMIFS('1906'!N:N,'1906'!A:A,A190)</f>
        <v>0</v>
      </c>
      <c r="O190" s="19">
        <f>SUMIFS('1907'!N:N,'1907'!A:A,A190)</f>
        <v>0</v>
      </c>
      <c r="P190" s="20">
        <f t="shared" si="6"/>
        <v>0</v>
      </c>
    </row>
    <row r="191" spans="1:16">
      <c r="A191" s="21">
        <v>250919</v>
      </c>
      <c r="B191" s="9" t="s">
        <v>321</v>
      </c>
      <c r="C191" s="9" t="s">
        <v>16</v>
      </c>
      <c r="D191" s="18">
        <v>43430</v>
      </c>
      <c r="E191" s="9" t="s">
        <v>17</v>
      </c>
      <c r="F191" s="21">
        <v>13136808826</v>
      </c>
      <c r="G191" s="9" t="s">
        <v>287</v>
      </c>
      <c r="H191" s="19">
        <f>SUMIFS('1806'!N:N,'1806'!A:A,A191)</f>
        <v>0</v>
      </c>
      <c r="I191" s="19">
        <f>SUMIFS('1901'!N:N,'1901'!A:A,A191)</f>
        <v>0</v>
      </c>
      <c r="J191" s="19">
        <f>SUMIFS('1902'!N:N,'1902'!A:A,A191)</f>
        <v>0</v>
      </c>
      <c r="K191" s="19">
        <f>SUMIFS('1903'!N:N,'1903'!A:A,A191)</f>
        <v>0</v>
      </c>
      <c r="L191" s="19">
        <f>SUMIFS('1904'!N:N,'1904'!A:A,A191)</f>
        <v>20</v>
      </c>
      <c r="M191" s="19">
        <f>SUMIFS('1905'!P:P,'1905'!A:A,A191)</f>
        <v>19.97</v>
      </c>
      <c r="N191" s="19">
        <f>SUMIFS('1906'!N:N,'1906'!A:A,A191)</f>
        <v>0</v>
      </c>
      <c r="O191" s="19">
        <f>SUMIFS('1907'!N:N,'1907'!A:A,A191)</f>
        <v>0</v>
      </c>
      <c r="P191" s="20">
        <f t="shared" si="6"/>
        <v>39.97</v>
      </c>
    </row>
    <row r="192" spans="1:16">
      <c r="A192" s="21">
        <v>250937</v>
      </c>
      <c r="B192" s="9" t="s">
        <v>79</v>
      </c>
      <c r="C192" s="9" t="s">
        <v>24</v>
      </c>
      <c r="D192" s="18">
        <v>43431</v>
      </c>
      <c r="E192" s="9" t="s">
        <v>17</v>
      </c>
      <c r="F192" s="21">
        <v>13212810172</v>
      </c>
      <c r="G192" s="9" t="s">
        <v>287</v>
      </c>
      <c r="H192" s="19">
        <f>SUMIFS('1806'!N:N,'1806'!A:A,A192)</f>
        <v>0</v>
      </c>
      <c r="I192" s="19">
        <f>SUMIFS('1901'!N:N,'1901'!A:A,A192)</f>
        <v>32.26</v>
      </c>
      <c r="J192" s="19">
        <f>SUMIFS('1902'!N:N,'1902'!A:A,A192)</f>
        <v>41.34</v>
      </c>
      <c r="K192" s="19">
        <f>SUMIFS('1903'!N:N,'1903'!A:A,A192)</f>
        <v>0</v>
      </c>
      <c r="L192" s="19">
        <f>SUMIFS('1904'!N:N,'1904'!A:A,A192)</f>
        <v>20.62</v>
      </c>
      <c r="M192" s="19">
        <f>SUMIFS('1905'!P:P,'1905'!A:A,A192)</f>
        <v>0</v>
      </c>
      <c r="N192" s="19">
        <f>SUMIFS('1906'!N:N,'1906'!A:A,A192)</f>
        <v>0</v>
      </c>
      <c r="O192" s="19">
        <f>SUMIFS('1907'!N:N,'1907'!A:A,A192)</f>
        <v>0</v>
      </c>
      <c r="P192" s="20">
        <f t="shared" si="6"/>
        <v>94.22</v>
      </c>
    </row>
    <row r="193" spans="1:16">
      <c r="A193" s="21">
        <v>250947</v>
      </c>
      <c r="B193" s="9" t="s">
        <v>324</v>
      </c>
      <c r="C193" s="9" t="s">
        <v>67</v>
      </c>
      <c r="D193" s="18">
        <v>43431</v>
      </c>
      <c r="E193" s="9" t="s">
        <v>17</v>
      </c>
      <c r="F193" s="21">
        <v>15545554134</v>
      </c>
      <c r="G193" s="9" t="s">
        <v>287</v>
      </c>
      <c r="H193" s="19">
        <f>SUMIFS('1806'!N:N,'1806'!A:A,A193)</f>
        <v>0</v>
      </c>
      <c r="I193" s="19">
        <f>SUMIFS('1901'!N:N,'1901'!A:A,A193)</f>
        <v>3.13</v>
      </c>
      <c r="J193" s="19">
        <f>SUMIFS('1902'!N:N,'1902'!A:A,A193)</f>
        <v>3.13</v>
      </c>
      <c r="K193" s="19">
        <f>SUMIFS('1903'!N:N,'1903'!A:A,A193)</f>
        <v>3.13</v>
      </c>
      <c r="L193" s="19">
        <f>SUMIFS('1904'!N:N,'1904'!A:A,A193)</f>
        <v>3.13</v>
      </c>
      <c r="M193" s="19">
        <f>SUMIFS('1905'!P:P,'1905'!A:A,A193)</f>
        <v>3.13</v>
      </c>
      <c r="N193" s="19">
        <f>SUMIFS('1906'!N:N,'1906'!A:A,A193)</f>
        <v>3.13</v>
      </c>
      <c r="O193" s="19">
        <f>SUMIFS('1907'!N:N,'1907'!A:A,A193)</f>
        <v>3.13</v>
      </c>
      <c r="P193" s="20">
        <f t="shared" si="6"/>
        <v>21.91</v>
      </c>
    </row>
    <row r="194" spans="1:16">
      <c r="A194" s="21">
        <v>251097</v>
      </c>
      <c r="B194" s="9" t="s">
        <v>326</v>
      </c>
      <c r="C194" s="9" t="s">
        <v>24</v>
      </c>
      <c r="D194" s="18">
        <v>43438</v>
      </c>
      <c r="E194" s="9" t="s">
        <v>17</v>
      </c>
      <c r="F194" s="21">
        <v>18686731760</v>
      </c>
      <c r="G194" s="9" t="s">
        <v>287</v>
      </c>
      <c r="H194" s="19">
        <f>SUMIFS('1806'!N:N,'1806'!A:A,A194)</f>
        <v>0</v>
      </c>
      <c r="I194" s="19">
        <f>SUMIFS('1901'!N:N,'1901'!A:A,A194)</f>
        <v>5</v>
      </c>
      <c r="J194" s="19">
        <f>SUMIFS('1902'!N:N,'1902'!A:A,A194)</f>
        <v>5</v>
      </c>
      <c r="K194" s="19">
        <f>SUMIFS('1903'!N:N,'1903'!A:A,A194)</f>
        <v>5</v>
      </c>
      <c r="L194" s="19">
        <f>SUMIFS('1904'!N:N,'1904'!A:A,A194)</f>
        <v>5</v>
      </c>
      <c r="M194" s="19">
        <f>SUMIFS('1905'!P:P,'1905'!A:A,A194)</f>
        <v>5</v>
      </c>
      <c r="N194" s="19">
        <f>SUMIFS('1906'!N:N,'1906'!A:A,A194)</f>
        <v>5</v>
      </c>
      <c r="O194" s="19">
        <f>SUMIFS('1907'!N:N,'1907'!A:A,A194)</f>
        <v>5</v>
      </c>
      <c r="P194" s="20">
        <f t="shared" si="6"/>
        <v>35</v>
      </c>
    </row>
    <row r="195" spans="1:16">
      <c r="A195" s="21">
        <v>251165</v>
      </c>
      <c r="B195" s="9" t="s">
        <v>327</v>
      </c>
      <c r="C195" s="9" t="s">
        <v>70</v>
      </c>
      <c r="D195" s="18">
        <v>43440</v>
      </c>
      <c r="E195" s="9" t="s">
        <v>17</v>
      </c>
      <c r="F195" s="21">
        <v>13045419356</v>
      </c>
      <c r="G195" s="9" t="s">
        <v>287</v>
      </c>
      <c r="H195" s="19">
        <f>SUMIFS('1806'!N:N,'1806'!A:A,A195)</f>
        <v>0</v>
      </c>
      <c r="I195" s="19">
        <f>SUMIFS('1901'!N:N,'1901'!A:A,A195)</f>
        <v>20</v>
      </c>
      <c r="J195" s="19">
        <f>SUMIFS('1902'!N:N,'1902'!A:A,A195)</f>
        <v>20</v>
      </c>
      <c r="K195" s="19">
        <f>SUMIFS('1903'!N:N,'1903'!A:A,A195)</f>
        <v>20</v>
      </c>
      <c r="L195" s="19">
        <f>SUMIFS('1904'!N:N,'1904'!A:A,A195)</f>
        <v>20</v>
      </c>
      <c r="M195" s="19">
        <f>SUMIFS('1905'!P:P,'1905'!A:A,A195)</f>
        <v>28.99</v>
      </c>
      <c r="N195" s="19">
        <f>SUMIFS('1906'!N:N,'1906'!A:A,A195)</f>
        <v>27.75</v>
      </c>
      <c r="O195" s="19">
        <f>SUMIFS('1907'!N:N,'1907'!A:A,A195)</f>
        <v>30.61</v>
      </c>
      <c r="P195" s="20">
        <f t="shared" si="6"/>
        <v>167.35</v>
      </c>
    </row>
    <row r="196" spans="1:16">
      <c r="A196" s="21">
        <v>251348</v>
      </c>
      <c r="B196" s="9" t="s">
        <v>328</v>
      </c>
      <c r="C196" s="9" t="s">
        <v>70</v>
      </c>
      <c r="D196" s="18">
        <v>43452</v>
      </c>
      <c r="E196" s="9" t="s">
        <v>17</v>
      </c>
      <c r="F196" s="21">
        <v>15663020339</v>
      </c>
      <c r="G196" s="9" t="s">
        <v>287</v>
      </c>
      <c r="H196" s="19">
        <f>SUMIFS('1806'!N:N,'1806'!A:A,A196)</f>
        <v>0</v>
      </c>
      <c r="I196" s="19">
        <f>SUMIFS('1901'!N:N,'1901'!A:A,A196)</f>
        <v>3.42</v>
      </c>
      <c r="J196" s="19">
        <f>SUMIFS('1902'!N:N,'1902'!A:A,A196)</f>
        <v>1.08</v>
      </c>
      <c r="K196" s="19">
        <f>SUMIFS('1903'!N:N,'1903'!A:A,A196)</f>
        <v>3.3</v>
      </c>
      <c r="L196" s="19">
        <f>SUMIFS('1904'!N:N,'1904'!A:A,A196)</f>
        <v>3.28</v>
      </c>
      <c r="M196" s="19">
        <f>SUMIFS('1905'!P:P,'1905'!A:A,A196)</f>
        <v>11.15</v>
      </c>
      <c r="N196" s="19">
        <f>SUMIFS('1906'!N:N,'1906'!A:A,A196)</f>
        <v>0</v>
      </c>
      <c r="O196" s="19">
        <f>SUMIFS('1907'!N:N,'1907'!A:A,A196)</f>
        <v>0</v>
      </c>
      <c r="P196" s="20">
        <f t="shared" si="6"/>
        <v>22.23</v>
      </c>
    </row>
    <row r="197" spans="1:16">
      <c r="A197" s="21">
        <v>251360</v>
      </c>
      <c r="B197" s="9" t="s">
        <v>184</v>
      </c>
      <c r="C197" s="9" t="s">
        <v>16</v>
      </c>
      <c r="D197" s="18">
        <v>43453</v>
      </c>
      <c r="E197" s="9" t="s">
        <v>17</v>
      </c>
      <c r="F197" s="21">
        <v>13089069951</v>
      </c>
      <c r="G197" s="9" t="s">
        <v>287</v>
      </c>
      <c r="H197" s="19">
        <f>SUMIFS('1806'!N:N,'1806'!A:A,A197)</f>
        <v>0</v>
      </c>
      <c r="I197" s="19">
        <f>SUMIFS('1901'!N:N,'1901'!A:A,A197)</f>
        <v>0</v>
      </c>
      <c r="J197" s="19">
        <f>SUMIFS('1902'!N:N,'1902'!A:A,A197)</f>
        <v>1.2</v>
      </c>
      <c r="K197" s="19">
        <f>SUMIFS('1903'!N:N,'1903'!A:A,A197)</f>
        <v>1.39</v>
      </c>
      <c r="L197" s="19">
        <f>SUMIFS('1904'!N:N,'1904'!A:A,A197)</f>
        <v>1.9</v>
      </c>
      <c r="M197" s="19">
        <f>SUMIFS('1905'!P:P,'1905'!A:A,A197)</f>
        <v>3.88</v>
      </c>
      <c r="N197" s="19">
        <f>SUMIFS('1906'!N:N,'1906'!A:A,A197)</f>
        <v>3</v>
      </c>
      <c r="O197" s="19">
        <f>SUMIFS('1907'!N:N,'1907'!A:A,A197)</f>
        <v>2.71</v>
      </c>
      <c r="P197" s="20">
        <f t="shared" si="6"/>
        <v>14.08</v>
      </c>
    </row>
    <row r="198" spans="1:16">
      <c r="A198" s="21">
        <v>251615</v>
      </c>
      <c r="B198" s="9" t="s">
        <v>330</v>
      </c>
      <c r="C198" s="9" t="s">
        <v>70</v>
      </c>
      <c r="D198" s="18">
        <v>43469</v>
      </c>
      <c r="E198" s="9" t="s">
        <v>17</v>
      </c>
      <c r="F198" s="21">
        <v>15545421681</v>
      </c>
      <c r="G198" s="9" t="s">
        <v>287</v>
      </c>
      <c r="H198" s="19">
        <f>SUMIFS('1806'!N:N,'1806'!A:A,A198)</f>
        <v>0</v>
      </c>
      <c r="I198" s="19">
        <f>SUMIFS('1901'!N:N,'1901'!A:A,A198)</f>
        <v>40.08</v>
      </c>
      <c r="J198" s="19">
        <f>SUMIFS('1902'!N:N,'1902'!A:A,A198)</f>
        <v>0</v>
      </c>
      <c r="K198" s="19">
        <f>SUMIFS('1903'!N:N,'1903'!A:A,A198)</f>
        <v>0</v>
      </c>
      <c r="L198" s="19">
        <f>SUMIFS('1904'!N:N,'1904'!A:A,A198)</f>
        <v>0</v>
      </c>
      <c r="M198" s="19">
        <f>SUMIFS('1905'!P:P,'1905'!A:A,A198)</f>
        <v>0</v>
      </c>
      <c r="N198" s="19">
        <f>SUMIFS('1906'!N:N,'1906'!A:A,A198)</f>
        <v>0</v>
      </c>
      <c r="O198" s="19">
        <f>SUMIFS('1907'!N:N,'1907'!A:A,A198)</f>
        <v>0</v>
      </c>
      <c r="P198" s="20">
        <f t="shared" si="6"/>
        <v>40.08</v>
      </c>
    </row>
    <row r="199" spans="1:16">
      <c r="A199" s="21">
        <v>251792</v>
      </c>
      <c r="B199" s="9" t="s">
        <v>331</v>
      </c>
      <c r="C199" s="9" t="s">
        <v>77</v>
      </c>
      <c r="D199" s="18">
        <v>43482</v>
      </c>
      <c r="E199" s="9" t="s">
        <v>17</v>
      </c>
      <c r="F199" s="21">
        <v>13263569004</v>
      </c>
      <c r="G199" s="9" t="s">
        <v>292</v>
      </c>
      <c r="H199" s="19">
        <f>SUMIFS('1806'!N:N,'1806'!A:A,A199)</f>
        <v>0</v>
      </c>
      <c r="I199" s="19">
        <f>SUMIFS('1901'!N:N,'1901'!A:A,A199)</f>
        <v>2.5</v>
      </c>
      <c r="J199" s="19">
        <f>SUMIFS('1902'!N:N,'1902'!A:A,A199)</f>
        <v>2.5</v>
      </c>
      <c r="K199" s="19">
        <f>SUMIFS('1903'!N:N,'1903'!A:A,A199)</f>
        <v>2.5</v>
      </c>
      <c r="L199" s="19">
        <f>SUMIFS('1904'!N:N,'1904'!A:A,A199)</f>
        <v>2.5</v>
      </c>
      <c r="M199" s="19">
        <f>SUMIFS('1905'!P:P,'1905'!A:A,A199)</f>
        <v>2.5</v>
      </c>
      <c r="N199" s="19">
        <f>SUMIFS('1906'!N:N,'1906'!A:A,A199)</f>
        <v>2.5</v>
      </c>
      <c r="O199" s="19">
        <f>SUMIFS('1907'!N:N,'1907'!A:A,A199)</f>
        <v>2.5</v>
      </c>
      <c r="P199" s="20">
        <f t="shared" si="6"/>
        <v>17.5</v>
      </c>
    </row>
    <row r="200" spans="1:16">
      <c r="A200" s="21">
        <v>251951</v>
      </c>
      <c r="B200" s="9" t="s">
        <v>333</v>
      </c>
      <c r="C200" s="9" t="s">
        <v>70</v>
      </c>
      <c r="D200" s="18">
        <v>43491</v>
      </c>
      <c r="E200" s="9" t="s">
        <v>17</v>
      </c>
      <c r="F200" s="21">
        <v>13144547695</v>
      </c>
      <c r="G200" s="9" t="s">
        <v>287</v>
      </c>
      <c r="H200" s="19">
        <f>SUMIFS('1806'!N:N,'1806'!A:A,A200)</f>
        <v>0</v>
      </c>
      <c r="I200" s="19">
        <f>SUMIFS('1901'!N:N,'1901'!A:A,A200)</f>
        <v>0</v>
      </c>
      <c r="J200" s="19">
        <f>SUMIFS('1902'!N:N,'1902'!A:A,A200)</f>
        <v>0</v>
      </c>
      <c r="K200" s="19">
        <f>SUMIFS('1903'!N:N,'1903'!A:A,A200)</f>
        <v>0</v>
      </c>
      <c r="L200" s="19">
        <f>SUMIFS('1904'!N:N,'1904'!A:A,A200)</f>
        <v>0</v>
      </c>
      <c r="M200" s="19">
        <f>SUMIFS('1905'!P:P,'1905'!A:A,A200)</f>
        <v>0</v>
      </c>
      <c r="N200" s="19">
        <f>SUMIFS('1906'!N:N,'1906'!A:A,A200)</f>
        <v>0</v>
      </c>
      <c r="O200" s="19">
        <f>SUMIFS('1907'!N:N,'1907'!A:A,A200)</f>
        <v>0</v>
      </c>
      <c r="P200" s="20">
        <f t="shared" si="6"/>
        <v>0</v>
      </c>
    </row>
    <row r="201" spans="1:16">
      <c r="A201" s="21">
        <v>251958</v>
      </c>
      <c r="B201" s="9" t="s">
        <v>333</v>
      </c>
      <c r="C201" s="9" t="s">
        <v>70</v>
      </c>
      <c r="D201" s="18">
        <v>43493</v>
      </c>
      <c r="E201" s="9" t="s">
        <v>17</v>
      </c>
      <c r="F201" s="21">
        <v>15545755306</v>
      </c>
      <c r="G201" s="9" t="s">
        <v>287</v>
      </c>
      <c r="H201" s="19">
        <f>SUMIFS('1806'!N:N,'1806'!A:A,A201)</f>
        <v>0</v>
      </c>
      <c r="I201" s="19">
        <f>SUMIFS('1901'!N:N,'1901'!A:A,A201)</f>
        <v>9.92</v>
      </c>
      <c r="J201" s="19">
        <f>SUMIFS('1902'!N:N,'1902'!A:A,A201)</f>
        <v>0</v>
      </c>
      <c r="K201" s="19">
        <f>SUMIFS('1903'!N:N,'1903'!A:A,A201)</f>
        <v>0</v>
      </c>
      <c r="L201" s="19">
        <f>SUMIFS('1904'!N:N,'1904'!A:A,A201)</f>
        <v>0</v>
      </c>
      <c r="M201" s="19">
        <f>SUMIFS('1905'!P:P,'1905'!A:A,A201)</f>
        <v>0</v>
      </c>
      <c r="N201" s="19">
        <f>SUMIFS('1906'!N:N,'1906'!A:A,A201)</f>
        <v>11.91</v>
      </c>
      <c r="O201" s="19">
        <f>SUMIFS('1907'!N:N,'1907'!A:A,A201)</f>
        <v>0</v>
      </c>
      <c r="P201" s="20">
        <f t="shared" si="6"/>
        <v>21.83</v>
      </c>
    </row>
    <row r="202" spans="1:16">
      <c r="A202" s="21">
        <v>251994</v>
      </c>
      <c r="B202" s="9" t="s">
        <v>334</v>
      </c>
      <c r="C202" s="9" t="s">
        <v>24</v>
      </c>
      <c r="D202" s="18">
        <v>43495</v>
      </c>
      <c r="E202" s="9" t="s">
        <v>17</v>
      </c>
      <c r="F202" s="21">
        <v>18504609615</v>
      </c>
      <c r="G202" s="9" t="s">
        <v>287</v>
      </c>
      <c r="H202" s="19">
        <f>SUMIFS('1806'!N:N,'1806'!A:A,A202)</f>
        <v>0</v>
      </c>
      <c r="I202" s="19">
        <f>SUMIFS('1901'!N:N,'1901'!A:A,A202)</f>
        <v>0.03</v>
      </c>
      <c r="J202" s="19">
        <f>SUMIFS('1902'!N:N,'1902'!A:A,A202)</f>
        <v>41.2</v>
      </c>
      <c r="K202" s="19">
        <f>SUMIFS('1903'!N:N,'1903'!A:A,A202)</f>
        <v>0</v>
      </c>
      <c r="L202" s="19">
        <f>SUMIFS('1904'!N:N,'1904'!A:A,A202)</f>
        <v>82.03</v>
      </c>
      <c r="M202" s="19">
        <f>SUMIFS('1905'!P:P,'1905'!A:A,A202)</f>
        <v>41.01</v>
      </c>
      <c r="N202" s="19">
        <f>SUMIFS('1906'!N:N,'1906'!A:A,A202)</f>
        <v>21.93</v>
      </c>
      <c r="O202" s="19">
        <f>SUMIFS('1907'!N:N,'1907'!A:A,A202)</f>
        <v>0</v>
      </c>
      <c r="P202" s="20">
        <f t="shared" si="6"/>
        <v>186.2</v>
      </c>
    </row>
    <row r="203" spans="1:16">
      <c r="A203" s="21">
        <v>252272</v>
      </c>
      <c r="B203" s="9" t="s">
        <v>337</v>
      </c>
      <c r="C203" s="9" t="s">
        <v>24</v>
      </c>
      <c r="D203" s="18">
        <v>43515</v>
      </c>
      <c r="E203" s="9" t="s">
        <v>17</v>
      </c>
      <c r="F203" s="21">
        <v>18545160373</v>
      </c>
      <c r="G203" s="9" t="s">
        <v>287</v>
      </c>
      <c r="H203" s="19">
        <f>SUMIFS('1806'!N:N,'1806'!A:A,A203)</f>
        <v>0</v>
      </c>
      <c r="I203" s="19">
        <f>SUMIFS('1901'!N:N,'1901'!A:A,A203)</f>
        <v>0</v>
      </c>
      <c r="J203" s="19">
        <f>SUMIFS('1902'!N:N,'1902'!A:A,A203)</f>
        <v>20</v>
      </c>
      <c r="K203" s="19">
        <f>SUMIFS('1903'!N:N,'1903'!A:A,A203)</f>
        <v>20</v>
      </c>
      <c r="L203" s="19">
        <f>SUMIFS('1904'!N:N,'1904'!A:A,A203)</f>
        <v>20</v>
      </c>
      <c r="M203" s="19">
        <f>SUMIFS('1905'!P:P,'1905'!A:A,A203)</f>
        <v>20</v>
      </c>
      <c r="N203" s="19">
        <f>SUMIFS('1906'!N:N,'1906'!A:A,A203)</f>
        <v>20</v>
      </c>
      <c r="O203" s="19">
        <f>SUMIFS('1907'!N:N,'1907'!A:A,A203)</f>
        <v>20</v>
      </c>
      <c r="P203" s="20">
        <f t="shared" si="6"/>
        <v>120</v>
      </c>
    </row>
    <row r="204" spans="1:16">
      <c r="A204" s="21">
        <v>252273</v>
      </c>
      <c r="B204" s="9" t="s">
        <v>339</v>
      </c>
      <c r="C204" s="9" t="s">
        <v>24</v>
      </c>
      <c r="D204" s="18">
        <v>43515</v>
      </c>
      <c r="E204" s="9" t="s">
        <v>17</v>
      </c>
      <c r="F204" s="21">
        <v>18603662037</v>
      </c>
      <c r="G204" s="9" t="s">
        <v>287</v>
      </c>
      <c r="H204" s="19">
        <f>SUMIFS('1806'!N:N,'1806'!A:A,A204)</f>
        <v>0</v>
      </c>
      <c r="I204" s="19">
        <f>SUMIFS('1901'!N:N,'1901'!A:A,A204)</f>
        <v>0</v>
      </c>
      <c r="J204" s="19">
        <f>SUMIFS('1902'!N:N,'1902'!A:A,A204)</f>
        <v>15.94</v>
      </c>
      <c r="K204" s="19">
        <f>SUMIFS('1903'!N:N,'1903'!A:A,A204)</f>
        <v>24.26</v>
      </c>
      <c r="L204" s="19">
        <f>SUMIFS('1904'!N:N,'1904'!A:A,A204)</f>
        <v>14.82</v>
      </c>
      <c r="M204" s="19">
        <f>SUMIFS('1905'!P:P,'1905'!A:A,A204)</f>
        <v>5</v>
      </c>
      <c r="N204" s="19">
        <f>SUMIFS('1906'!N:N,'1906'!A:A,A204)</f>
        <v>5</v>
      </c>
      <c r="O204" s="19">
        <f>SUMIFS('1907'!N:N,'1907'!A:A,A204)</f>
        <v>5</v>
      </c>
      <c r="P204" s="20">
        <f t="shared" si="6"/>
        <v>70.02</v>
      </c>
    </row>
    <row r="205" spans="1:16">
      <c r="A205" s="21">
        <v>252598</v>
      </c>
      <c r="B205" s="9" t="s">
        <v>343</v>
      </c>
      <c r="C205" s="9" t="s">
        <v>16</v>
      </c>
      <c r="D205" s="18">
        <v>43537</v>
      </c>
      <c r="E205" s="9" t="s">
        <v>17</v>
      </c>
      <c r="F205" s="21">
        <v>13115590851</v>
      </c>
      <c r="G205" s="9" t="s">
        <v>292</v>
      </c>
      <c r="H205" s="19">
        <f>SUMIFS('1806'!N:N,'1806'!A:A,A205)</f>
        <v>0</v>
      </c>
      <c r="I205" s="19">
        <f>SUMIFS('1901'!N:N,'1901'!A:A,A205)</f>
        <v>0</v>
      </c>
      <c r="J205" s="19">
        <f>SUMIFS('1902'!N:N,'1902'!A:A,A205)</f>
        <v>0</v>
      </c>
      <c r="K205" s="19">
        <f>SUMIFS('1903'!N:N,'1903'!A:A,A205)</f>
        <v>0</v>
      </c>
      <c r="L205" s="19">
        <f>SUMIFS('1904'!N:N,'1904'!A:A,A205)</f>
        <v>250</v>
      </c>
      <c r="M205" s="19">
        <f>SUMIFS('1905'!P:P,'1905'!A:A,A205)</f>
        <v>250</v>
      </c>
      <c r="N205" s="19">
        <f>SUMIFS('1906'!N:N,'1906'!A:A,A205)</f>
        <v>0</v>
      </c>
      <c r="O205" s="19">
        <f>SUMIFS('1907'!N:N,'1907'!A:A,A205)</f>
        <v>0</v>
      </c>
      <c r="P205" s="20">
        <f t="shared" si="6"/>
        <v>500</v>
      </c>
    </row>
    <row r="206" spans="1:16">
      <c r="A206" s="21">
        <v>252713</v>
      </c>
      <c r="B206" s="9" t="s">
        <v>345</v>
      </c>
      <c r="C206" s="9" t="s">
        <v>67</v>
      </c>
      <c r="D206" s="18">
        <v>43544</v>
      </c>
      <c r="E206" s="9" t="s">
        <v>17</v>
      </c>
      <c r="F206" s="21">
        <v>17604559120</v>
      </c>
      <c r="G206" s="9" t="s">
        <v>287</v>
      </c>
      <c r="H206" s="19">
        <f>SUMIFS('1806'!N:N,'1806'!A:A,A206)</f>
        <v>0</v>
      </c>
      <c r="I206" s="19">
        <f>SUMIFS('1901'!N:N,'1901'!A:A,A206)</f>
        <v>0</v>
      </c>
      <c r="J206" s="19">
        <f>SUMIFS('1902'!N:N,'1902'!A:A,A206)</f>
        <v>0</v>
      </c>
      <c r="K206" s="19">
        <f>SUMIFS('1903'!N:N,'1903'!A:A,A206)</f>
        <v>2.5</v>
      </c>
      <c r="L206" s="19">
        <f>SUMIFS('1904'!N:N,'1904'!A:A,A206)</f>
        <v>2.5</v>
      </c>
      <c r="M206" s="19">
        <f>SUMIFS('1905'!P:P,'1905'!A:A,A206)</f>
        <v>2.5</v>
      </c>
      <c r="N206" s="19">
        <f>SUMIFS('1906'!N:N,'1906'!A:A,A206)</f>
        <v>2.5</v>
      </c>
      <c r="O206" s="19">
        <f>SUMIFS('1907'!N:N,'1907'!A:A,A206)</f>
        <v>2.5</v>
      </c>
      <c r="P206" s="20">
        <f t="shared" si="6"/>
        <v>12.5</v>
      </c>
    </row>
    <row r="207" spans="1:16">
      <c r="A207" s="21">
        <v>252719</v>
      </c>
      <c r="B207" s="9" t="s">
        <v>215</v>
      </c>
      <c r="C207" s="9" t="s">
        <v>29</v>
      </c>
      <c r="D207" s="18">
        <v>43544</v>
      </c>
      <c r="E207" s="9" t="s">
        <v>17</v>
      </c>
      <c r="F207" s="21">
        <v>13045202870</v>
      </c>
      <c r="G207" s="9" t="s">
        <v>292</v>
      </c>
      <c r="H207" s="19">
        <f>SUMIFS('1806'!N:N,'1806'!A:A,A207)</f>
        <v>0</v>
      </c>
      <c r="I207" s="19">
        <f>SUMIFS('1901'!N:N,'1901'!A:A,A207)</f>
        <v>0</v>
      </c>
      <c r="J207" s="19">
        <f>SUMIFS('1902'!N:N,'1902'!A:A,A207)</f>
        <v>0</v>
      </c>
      <c r="K207" s="19">
        <f>SUMIFS('1903'!N:N,'1903'!A:A,A207)</f>
        <v>447.73</v>
      </c>
      <c r="L207" s="19">
        <f>SUMIFS('1904'!N:N,'1904'!A:A,A207)</f>
        <v>0</v>
      </c>
      <c r="M207" s="19">
        <f>SUMIFS('1905'!P:P,'1905'!A:A,A207)</f>
        <v>0</v>
      </c>
      <c r="N207" s="19">
        <f>SUMIFS('1906'!N:N,'1906'!A:A,A207)</f>
        <v>0</v>
      </c>
      <c r="O207" s="19">
        <f>SUMIFS('1907'!N:N,'1907'!A:A,A207)</f>
        <v>0</v>
      </c>
      <c r="P207" s="20">
        <f t="shared" si="6"/>
        <v>447.73</v>
      </c>
    </row>
    <row r="208" spans="1:16">
      <c r="A208" s="21">
        <v>252729</v>
      </c>
      <c r="B208" s="9" t="s">
        <v>347</v>
      </c>
      <c r="C208" s="9" t="s">
        <v>34</v>
      </c>
      <c r="D208" s="18">
        <v>43544</v>
      </c>
      <c r="E208" s="9" t="s">
        <v>17</v>
      </c>
      <c r="F208" s="21">
        <v>13204586331</v>
      </c>
      <c r="G208" s="9" t="s">
        <v>287</v>
      </c>
      <c r="H208" s="19">
        <f>SUMIFS('1806'!N:N,'1806'!A:A,A208)</f>
        <v>0</v>
      </c>
      <c r="I208" s="19">
        <f>SUMIFS('1901'!N:N,'1901'!A:A,A208)</f>
        <v>0</v>
      </c>
      <c r="J208" s="19">
        <f>SUMIFS('1902'!N:N,'1902'!A:A,A208)</f>
        <v>0</v>
      </c>
      <c r="K208" s="19">
        <f>SUMIFS('1903'!N:N,'1903'!A:A,A208)</f>
        <v>0</v>
      </c>
      <c r="L208" s="19">
        <f>SUMIFS('1904'!N:N,'1904'!A:A,A208)</f>
        <v>0</v>
      </c>
      <c r="M208" s="19">
        <f>SUMIFS('1905'!P:P,'1905'!A:A,A208)</f>
        <v>0</v>
      </c>
      <c r="N208" s="19">
        <f>SUMIFS('1906'!N:N,'1906'!A:A,A208)</f>
        <v>0</v>
      </c>
      <c r="O208" s="19">
        <f>SUMIFS('1907'!N:N,'1907'!A:A,A208)</f>
        <v>0</v>
      </c>
      <c r="P208" s="20">
        <f t="shared" si="6"/>
        <v>0</v>
      </c>
    </row>
    <row r="209" spans="1:16">
      <c r="A209" s="21">
        <v>252985</v>
      </c>
      <c r="B209" s="9" t="s">
        <v>350</v>
      </c>
      <c r="C209" s="9" t="s">
        <v>24</v>
      </c>
      <c r="D209" s="18">
        <v>43557</v>
      </c>
      <c r="E209" s="9" t="s">
        <v>17</v>
      </c>
      <c r="F209" s="21">
        <v>15663662123</v>
      </c>
      <c r="G209" s="9" t="s">
        <v>287</v>
      </c>
      <c r="H209" s="19">
        <f>SUMIFS('1806'!N:N,'1806'!A:A,A209)</f>
        <v>0</v>
      </c>
      <c r="I209" s="19">
        <f>SUMIFS('1901'!N:N,'1901'!A:A,A209)</f>
        <v>0</v>
      </c>
      <c r="J209" s="19">
        <f>SUMIFS('1902'!N:N,'1902'!A:A,A209)</f>
        <v>0</v>
      </c>
      <c r="K209" s="19">
        <f>SUMIFS('1903'!N:N,'1903'!A:A,A209)</f>
        <v>0</v>
      </c>
      <c r="L209" s="19">
        <f>SUMIFS('1904'!N:N,'1904'!A:A,A209)</f>
        <v>947.7</v>
      </c>
      <c r="M209" s="19">
        <f>SUMIFS('1905'!P:P,'1905'!A:A,A209)</f>
        <v>923.76</v>
      </c>
      <c r="N209" s="19">
        <f>SUMIFS('1906'!N:N,'1906'!A:A,A209)</f>
        <v>1096.56</v>
      </c>
      <c r="O209" s="19">
        <f>SUMIFS('1907'!N:N,'1907'!A:A,A209)</f>
        <v>0</v>
      </c>
      <c r="P209" s="20">
        <f t="shared" si="6"/>
        <v>2968.02</v>
      </c>
    </row>
    <row r="210" spans="1:16">
      <c r="A210" s="21">
        <v>253068</v>
      </c>
      <c r="B210" s="9" t="s">
        <v>352</v>
      </c>
      <c r="C210" s="9" t="s">
        <v>168</v>
      </c>
      <c r="D210" s="18">
        <v>43559</v>
      </c>
      <c r="E210" s="9" t="s">
        <v>17</v>
      </c>
      <c r="F210" s="21">
        <v>13212947757</v>
      </c>
      <c r="G210" s="9" t="s">
        <v>287</v>
      </c>
      <c r="H210" s="19">
        <f>SUMIFS('1806'!N:N,'1806'!A:A,A210)</f>
        <v>0</v>
      </c>
      <c r="I210" s="19">
        <f>SUMIFS('1901'!N:N,'1901'!A:A,A210)</f>
        <v>0</v>
      </c>
      <c r="J210" s="19">
        <f>SUMIFS('1902'!N:N,'1902'!A:A,A210)</f>
        <v>0</v>
      </c>
      <c r="K210" s="19">
        <f>SUMIFS('1903'!N:N,'1903'!A:A,A210)</f>
        <v>0</v>
      </c>
      <c r="L210" s="19">
        <f>SUMIFS('1904'!N:N,'1904'!A:A,A210)</f>
        <v>3.96</v>
      </c>
      <c r="M210" s="19">
        <f>SUMIFS('1905'!P:P,'1905'!A:A,A210)</f>
        <v>3.4</v>
      </c>
      <c r="N210" s="19">
        <f>SUMIFS('1906'!N:N,'1906'!A:A,A210)</f>
        <v>7.81</v>
      </c>
      <c r="O210" s="19">
        <f>SUMIFS('1907'!N:N,'1907'!A:A,A210)</f>
        <v>3.86</v>
      </c>
      <c r="P210" s="20">
        <f t="shared" si="6"/>
        <v>19.03</v>
      </c>
    </row>
    <row r="211" spans="1:16">
      <c r="A211" s="21">
        <v>253903</v>
      </c>
      <c r="B211" s="9" t="s">
        <v>365</v>
      </c>
      <c r="C211" s="9" t="s">
        <v>21</v>
      </c>
      <c r="D211" s="18">
        <v>43606</v>
      </c>
      <c r="E211" s="9" t="s">
        <v>17</v>
      </c>
      <c r="F211" s="21">
        <v>13206861591</v>
      </c>
      <c r="G211" s="9" t="s">
        <v>292</v>
      </c>
      <c r="H211" s="19">
        <f>SUMIFS('1806'!N:N,'1806'!A:A,A211)</f>
        <v>0</v>
      </c>
      <c r="I211" s="19">
        <f>SUMIFS('1901'!N:N,'1901'!A:A,A211)</f>
        <v>0</v>
      </c>
      <c r="J211" s="19">
        <f>SUMIFS('1902'!N:N,'1902'!A:A,A211)</f>
        <v>0</v>
      </c>
      <c r="K211" s="19">
        <f>SUMIFS('1903'!N:N,'1903'!A:A,A211)</f>
        <v>0</v>
      </c>
      <c r="L211" s="19">
        <f>SUMIFS('1904'!N:N,'1904'!A:A,A211)</f>
        <v>0</v>
      </c>
      <c r="M211" s="19">
        <f>SUMIFS('1905'!P:P,'1905'!A:A,A211)</f>
        <v>0.57</v>
      </c>
      <c r="N211" s="19">
        <f>SUMIFS('1906'!N:N,'1906'!A:A,A211)</f>
        <v>9.6</v>
      </c>
      <c r="O211" s="19">
        <f>SUMIFS('1907'!N:N,'1907'!A:A,A211)</f>
        <v>15.75</v>
      </c>
      <c r="P211" s="20">
        <f t="shared" si="6"/>
        <v>25.92</v>
      </c>
    </row>
    <row r="212" spans="1:16">
      <c r="A212" s="21">
        <v>253920</v>
      </c>
      <c r="B212" s="9" t="s">
        <v>367</v>
      </c>
      <c r="C212" s="9" t="s">
        <v>24</v>
      </c>
      <c r="D212" s="18">
        <v>43607</v>
      </c>
      <c r="E212" s="9" t="s">
        <v>17</v>
      </c>
      <c r="F212" s="21">
        <v>16603692212</v>
      </c>
      <c r="G212" s="9" t="s">
        <v>287</v>
      </c>
      <c r="H212" s="19">
        <f>SUMIFS('1806'!N:N,'1806'!A:A,A212)</f>
        <v>0</v>
      </c>
      <c r="I212" s="19">
        <f>SUMIFS('1901'!N:N,'1901'!A:A,A212)</f>
        <v>0</v>
      </c>
      <c r="J212" s="19">
        <f>SUMIFS('1902'!N:N,'1902'!A:A,A212)</f>
        <v>0</v>
      </c>
      <c r="K212" s="19">
        <f>SUMIFS('1903'!N:N,'1903'!A:A,A212)</f>
        <v>0</v>
      </c>
      <c r="L212" s="19">
        <f>SUMIFS('1904'!N:N,'1904'!A:A,A212)</f>
        <v>0</v>
      </c>
      <c r="M212" s="19">
        <f>SUMIFS('1905'!P:P,'1905'!A:A,A212)</f>
        <v>0.02</v>
      </c>
      <c r="N212" s="19">
        <f>SUMIFS('1906'!N:N,'1906'!A:A,A212)</f>
        <v>0.2</v>
      </c>
      <c r="O212" s="19">
        <f>SUMIFS('1907'!N:N,'1907'!A:A,A212)</f>
        <v>0.04</v>
      </c>
      <c r="P212" s="20">
        <f t="shared" si="6"/>
        <v>0.26</v>
      </c>
    </row>
    <row r="213" spans="1:16">
      <c r="A213" s="21">
        <v>253944</v>
      </c>
      <c r="B213" s="9" t="s">
        <v>368</v>
      </c>
      <c r="C213" s="9" t="s">
        <v>16</v>
      </c>
      <c r="D213" s="18">
        <v>43608</v>
      </c>
      <c r="E213" s="9" t="s">
        <v>17</v>
      </c>
      <c r="F213" s="21">
        <v>15604597753</v>
      </c>
      <c r="G213" s="9" t="s">
        <v>292</v>
      </c>
      <c r="H213" s="19">
        <f>SUMIFS('1806'!N:N,'1806'!A:A,A213)</f>
        <v>0</v>
      </c>
      <c r="I213" s="19">
        <f>SUMIFS('1901'!N:N,'1901'!A:A,A213)</f>
        <v>0</v>
      </c>
      <c r="J213" s="19">
        <f>SUMIFS('1902'!N:N,'1902'!A:A,A213)</f>
        <v>0</v>
      </c>
      <c r="K213" s="19">
        <f>SUMIFS('1903'!N:N,'1903'!A:A,A213)</f>
        <v>0</v>
      </c>
      <c r="L213" s="19">
        <f>SUMIFS('1904'!N:N,'1904'!A:A,A213)</f>
        <v>0</v>
      </c>
      <c r="M213" s="19">
        <f>SUMIFS('1905'!P:P,'1905'!A:A,A213)</f>
        <v>0</v>
      </c>
      <c r="N213" s="19">
        <f>SUMIFS('1906'!N:N,'1906'!A:A,A213)</f>
        <v>0.04</v>
      </c>
      <c r="O213" s="19">
        <f>SUMIFS('1907'!N:N,'1907'!A:A,A213)</f>
        <v>0.21</v>
      </c>
      <c r="P213" s="20">
        <f t="shared" si="6"/>
        <v>0.25</v>
      </c>
    </row>
    <row r="214" spans="1:16">
      <c r="A214" s="21">
        <v>254181</v>
      </c>
      <c r="B214" s="9" t="s">
        <v>371</v>
      </c>
      <c r="C214" s="9" t="s">
        <v>24</v>
      </c>
      <c r="D214" s="18">
        <v>43620</v>
      </c>
      <c r="E214" s="9" t="s">
        <v>17</v>
      </c>
      <c r="F214" s="21">
        <v>13244650213</v>
      </c>
      <c r="G214" s="9" t="s">
        <v>287</v>
      </c>
      <c r="H214" s="19">
        <f>SUMIFS('1806'!N:N,'1806'!A:A,A214)</f>
        <v>0</v>
      </c>
      <c r="I214" s="19">
        <f>SUMIFS('1901'!N:N,'1901'!A:A,A214)</f>
        <v>0</v>
      </c>
      <c r="J214" s="19">
        <f>SUMIFS('1902'!N:N,'1902'!A:A,A214)</f>
        <v>0</v>
      </c>
      <c r="K214" s="19">
        <f>SUMIFS('1903'!N:N,'1903'!A:A,A214)</f>
        <v>0</v>
      </c>
      <c r="L214" s="19">
        <f>SUMIFS('1904'!N:N,'1904'!A:A,A214)</f>
        <v>0</v>
      </c>
      <c r="M214" s="19">
        <f>SUMIFS('1905'!P:P,'1905'!A:A,A214)</f>
        <v>0</v>
      </c>
      <c r="N214" s="19">
        <f>SUMIFS('1906'!N:N,'1906'!A:A,A214)</f>
        <v>20</v>
      </c>
      <c r="O214" s="19">
        <f>SUMIFS('1907'!N:N,'1907'!A:A,A214)</f>
        <v>0.4</v>
      </c>
      <c r="P214" s="20">
        <f t="shared" si="6"/>
        <v>20.4</v>
      </c>
    </row>
    <row r="215" spans="1:16">
      <c r="A215" s="21">
        <v>254183</v>
      </c>
      <c r="B215" s="9" t="s">
        <v>372</v>
      </c>
      <c r="C215" s="9" t="s">
        <v>70</v>
      </c>
      <c r="D215" s="18">
        <v>43620</v>
      </c>
      <c r="E215" s="9" t="s">
        <v>17</v>
      </c>
      <c r="F215" s="21">
        <v>13091627073</v>
      </c>
      <c r="G215" s="9" t="s">
        <v>287</v>
      </c>
      <c r="H215" s="19">
        <f>SUMIFS('1806'!N:N,'1806'!A:A,A215)</f>
        <v>0</v>
      </c>
      <c r="I215" s="19">
        <f>SUMIFS('1901'!N:N,'1901'!A:A,A215)</f>
        <v>0</v>
      </c>
      <c r="J215" s="19">
        <f>SUMIFS('1902'!N:N,'1902'!A:A,A215)</f>
        <v>0</v>
      </c>
      <c r="K215" s="19">
        <f>SUMIFS('1903'!N:N,'1903'!A:A,A215)</f>
        <v>0</v>
      </c>
      <c r="L215" s="19">
        <f>SUMIFS('1904'!N:N,'1904'!A:A,A215)</f>
        <v>0</v>
      </c>
      <c r="M215" s="19">
        <f>SUMIFS('1905'!P:P,'1905'!A:A,A215)</f>
        <v>0</v>
      </c>
      <c r="N215" s="19">
        <f>SUMIFS('1906'!N:N,'1906'!A:A,A215)</f>
        <v>0</v>
      </c>
      <c r="O215" s="19">
        <f>SUMIFS('1907'!N:N,'1907'!A:A,A215)</f>
        <v>7.5</v>
      </c>
      <c r="P215" s="20">
        <f t="shared" si="6"/>
        <v>7.5</v>
      </c>
    </row>
    <row r="216" spans="1:16">
      <c r="A216" s="21">
        <v>254187</v>
      </c>
      <c r="B216" s="21">
        <v>1</v>
      </c>
      <c r="C216" s="9" t="s">
        <v>70</v>
      </c>
      <c r="D216" s="18">
        <v>43620</v>
      </c>
      <c r="E216" s="9" t="s">
        <v>17</v>
      </c>
      <c r="F216" s="21">
        <v>13149540770</v>
      </c>
      <c r="G216" s="9" t="s">
        <v>287</v>
      </c>
      <c r="H216" s="19">
        <f>SUMIFS('1806'!N:N,'1806'!A:A,A216)</f>
        <v>0</v>
      </c>
      <c r="I216" s="19">
        <f>SUMIFS('1901'!N:N,'1901'!A:A,A216)</f>
        <v>0</v>
      </c>
      <c r="J216" s="19">
        <f>SUMIFS('1902'!N:N,'1902'!A:A,A216)</f>
        <v>0</v>
      </c>
      <c r="K216" s="19">
        <f>SUMIFS('1903'!N:N,'1903'!A:A,A216)</f>
        <v>0</v>
      </c>
      <c r="L216" s="19">
        <f>SUMIFS('1904'!N:N,'1904'!A:A,A216)</f>
        <v>0</v>
      </c>
      <c r="M216" s="19">
        <f>SUMIFS('1905'!P:P,'1905'!A:A,A216)</f>
        <v>0</v>
      </c>
      <c r="N216" s="19">
        <f>SUMIFS('1906'!N:N,'1906'!A:A,A216)</f>
        <v>0</v>
      </c>
      <c r="O216" s="19">
        <f>SUMIFS('1907'!N:N,'1907'!A:A,A216)</f>
        <v>0</v>
      </c>
      <c r="P216" s="20">
        <f t="shared" si="6"/>
        <v>0</v>
      </c>
    </row>
    <row r="217" spans="1:16">
      <c r="A217" s="21">
        <v>254566</v>
      </c>
      <c r="B217" s="21" t="s">
        <v>231</v>
      </c>
      <c r="C217" s="9" t="s">
        <v>16</v>
      </c>
      <c r="D217" s="18">
        <v>43636</v>
      </c>
      <c r="E217" s="9" t="s">
        <v>17</v>
      </c>
      <c r="F217" s="21">
        <v>16645676836</v>
      </c>
      <c r="G217" s="9" t="s">
        <v>292</v>
      </c>
      <c r="H217" s="19">
        <f>SUMIFS('1806'!N:N,'1806'!A:A,A217)</f>
        <v>0</v>
      </c>
      <c r="I217" s="19">
        <f>SUMIFS('1901'!N:N,'1901'!A:A,A217)</f>
        <v>0</v>
      </c>
      <c r="J217" s="19">
        <f>SUMIFS('1902'!N:N,'1902'!A:A,A217)</f>
        <v>0</v>
      </c>
      <c r="K217" s="19">
        <f>SUMIFS('1903'!N:N,'1903'!A:A,A217)</f>
        <v>0</v>
      </c>
      <c r="L217" s="19">
        <f>SUMIFS('1904'!N:N,'1904'!A:A,A217)</f>
        <v>0</v>
      </c>
      <c r="M217" s="19">
        <f>SUMIFS('1905'!P:P,'1905'!A:A,A217)</f>
        <v>0</v>
      </c>
      <c r="N217" s="19">
        <f>SUMIFS('1906'!N:N,'1906'!A:A,A217)</f>
        <v>40</v>
      </c>
      <c r="O217" s="19">
        <f>SUMIFS('1907'!N:N,'1907'!A:A,A217)</f>
        <v>0</v>
      </c>
      <c r="P217" s="20">
        <f t="shared" si="6"/>
        <v>40</v>
      </c>
    </row>
    <row r="218" spans="1:16">
      <c r="A218" s="21">
        <v>254644</v>
      </c>
      <c r="B218" s="21" t="s">
        <v>373</v>
      </c>
      <c r="C218" s="9" t="s">
        <v>29</v>
      </c>
      <c r="D218" s="18">
        <v>43641</v>
      </c>
      <c r="E218" s="9" t="s">
        <v>17</v>
      </c>
      <c r="F218" s="21">
        <v>13206510697</v>
      </c>
      <c r="G218" s="9" t="s">
        <v>292</v>
      </c>
      <c r="H218" s="19">
        <f>SUMIFS('1806'!N:N,'1806'!A:A,A218)</f>
        <v>0</v>
      </c>
      <c r="I218" s="19">
        <f>SUMIFS('1901'!N:N,'1901'!A:A,A218)</f>
        <v>0</v>
      </c>
      <c r="J218" s="19">
        <f>SUMIFS('1902'!N:N,'1902'!A:A,A218)</f>
        <v>0</v>
      </c>
      <c r="K218" s="19">
        <f>SUMIFS('1903'!N:N,'1903'!A:A,A218)</f>
        <v>0</v>
      </c>
      <c r="L218" s="19">
        <f>SUMIFS('1904'!N:N,'1904'!A:A,A218)</f>
        <v>0</v>
      </c>
      <c r="M218" s="19">
        <f>SUMIFS('1905'!P:P,'1905'!A:A,A218)</f>
        <v>0</v>
      </c>
      <c r="N218" s="19">
        <f>SUMIFS('1906'!N:N,'1906'!A:A,A218)</f>
        <v>0.13</v>
      </c>
      <c r="O218" s="19">
        <f>SUMIFS('1907'!N:N,'1907'!A:A,A218)</f>
        <v>1.1</v>
      </c>
      <c r="P218" s="20">
        <f t="shared" si="6"/>
        <v>1.23</v>
      </c>
    </row>
    <row r="219" spans="1:16">
      <c r="A219" s="21">
        <v>254650</v>
      </c>
      <c r="B219" s="21" t="s">
        <v>375</v>
      </c>
      <c r="C219" s="9" t="s">
        <v>16</v>
      </c>
      <c r="D219" s="18">
        <v>43641</v>
      </c>
      <c r="E219" s="9" t="s">
        <v>17</v>
      </c>
      <c r="F219" s="21">
        <v>15604593027</v>
      </c>
      <c r="G219" s="9" t="s">
        <v>292</v>
      </c>
      <c r="H219" s="19">
        <f>SUMIFS('1806'!N:N,'1806'!A:A,A219)</f>
        <v>0</v>
      </c>
      <c r="I219" s="19">
        <f>SUMIFS('1901'!N:N,'1901'!A:A,A219)</f>
        <v>0</v>
      </c>
      <c r="J219" s="19">
        <f>SUMIFS('1902'!N:N,'1902'!A:A,A219)</f>
        <v>0</v>
      </c>
      <c r="K219" s="19">
        <f>SUMIFS('1903'!N:N,'1903'!A:A,A219)</f>
        <v>0</v>
      </c>
      <c r="L219" s="19">
        <f>SUMIFS('1904'!N:N,'1904'!A:A,A219)</f>
        <v>0</v>
      </c>
      <c r="M219" s="19">
        <f>SUMIFS('1905'!P:P,'1905'!A:A,A219)</f>
        <v>0</v>
      </c>
      <c r="N219" s="19">
        <f>SUMIFS('1906'!N:N,'1906'!A:A,A219)</f>
        <v>20</v>
      </c>
      <c r="O219" s="19">
        <f>SUMIFS('1907'!N:N,'1907'!A:A,A219)</f>
        <v>0</v>
      </c>
      <c r="P219" s="20">
        <f t="shared" si="6"/>
        <v>20</v>
      </c>
    </row>
    <row r="220" spans="1:16">
      <c r="A220" s="21">
        <v>254753</v>
      </c>
      <c r="B220" s="21" t="s">
        <v>377</v>
      </c>
      <c r="C220" s="9" t="s">
        <v>24</v>
      </c>
      <c r="D220" s="18">
        <v>43647</v>
      </c>
      <c r="E220" s="9" t="s">
        <v>17</v>
      </c>
      <c r="F220" s="21">
        <v>13263542081</v>
      </c>
      <c r="G220" s="9" t="s">
        <v>287</v>
      </c>
      <c r="H220" s="19">
        <f>SUMIFS('1806'!N:N,'1806'!A:A,A220)</f>
        <v>0</v>
      </c>
      <c r="I220" s="19">
        <f>SUMIFS('1901'!N:N,'1901'!A:A,A220)</f>
        <v>0</v>
      </c>
      <c r="J220" s="19">
        <f>SUMIFS('1902'!N:N,'1902'!A:A,A220)</f>
        <v>0</v>
      </c>
      <c r="K220" s="19">
        <f>SUMIFS('1903'!N:N,'1903'!A:A,A220)</f>
        <v>0</v>
      </c>
      <c r="L220" s="19">
        <f>SUMIFS('1904'!N:N,'1904'!A:A,A220)</f>
        <v>0</v>
      </c>
      <c r="M220" s="19">
        <f>SUMIFS('1905'!P:P,'1905'!A:A,A220)</f>
        <v>0</v>
      </c>
      <c r="N220" s="19">
        <f>SUMIFS('1906'!N:N,'1906'!A:A,A220)</f>
        <v>0</v>
      </c>
      <c r="O220" s="19">
        <f>SUMIFS('1907'!N:N,'1907'!A:A,A220)</f>
        <v>5</v>
      </c>
      <c r="P220" s="20">
        <f t="shared" si="6"/>
        <v>5</v>
      </c>
    </row>
    <row r="221" spans="1:16">
      <c r="A221" s="21">
        <v>254903</v>
      </c>
      <c r="B221" s="9" t="s">
        <v>379</v>
      </c>
      <c r="C221" s="9" t="s">
        <v>24</v>
      </c>
      <c r="D221" s="18">
        <v>43657</v>
      </c>
      <c r="E221" s="9" t="s">
        <v>380</v>
      </c>
      <c r="F221" s="21">
        <v>13124518125</v>
      </c>
      <c r="G221" s="9" t="s">
        <v>287</v>
      </c>
      <c r="H221" s="19">
        <f>SUMIFS('1806'!N:N,'1806'!A:A,A221)</f>
        <v>0</v>
      </c>
      <c r="I221" s="19">
        <f>SUMIFS('1901'!N:N,'1901'!A:A,A221)</f>
        <v>0</v>
      </c>
      <c r="J221" s="19">
        <f>SUMIFS('1902'!N:N,'1902'!A:A,A221)</f>
        <v>0</v>
      </c>
      <c r="K221" s="19">
        <f>SUMIFS('1903'!N:N,'1903'!A:A,A221)</f>
        <v>0</v>
      </c>
      <c r="L221" s="19">
        <f>SUMIFS('1904'!N:N,'1904'!A:A,A221)</f>
        <v>0</v>
      </c>
      <c r="M221" s="19">
        <f>SUMIFS('1905'!P:P,'1905'!A:A,A221)</f>
        <v>0</v>
      </c>
      <c r="N221" s="19">
        <f>SUMIFS('1906'!N:N,'1906'!A:A,A221)</f>
        <v>0</v>
      </c>
      <c r="O221" s="19">
        <f>SUMIFS('1907'!N:N,'1907'!A:A,A221)</f>
        <v>43.35</v>
      </c>
      <c r="P221" s="20">
        <f t="shared" si="6"/>
        <v>43.35</v>
      </c>
    </row>
    <row r="222" spans="16:16">
      <c r="P222" s="22"/>
    </row>
    <row r="223" spans="16:16">
      <c r="P223" s="22"/>
    </row>
    <row r="224" spans="16:16">
      <c r="P224" s="22"/>
    </row>
    <row r="225" spans="16:16">
      <c r="P225" s="22"/>
    </row>
    <row r="226" spans="8:16">
      <c r="H226" s="14">
        <f t="shared" ref="H226:P226" si="7">SUM(H2:H225)</f>
        <v>6123.41</v>
      </c>
      <c r="I226" s="14">
        <f t="shared" si="7"/>
        <v>23859.97</v>
      </c>
      <c r="J226" s="14">
        <f t="shared" si="7"/>
        <v>15053.17</v>
      </c>
      <c r="K226" s="14">
        <f t="shared" si="7"/>
        <v>20543.55</v>
      </c>
      <c r="L226" s="14">
        <f t="shared" si="7"/>
        <v>34706.96</v>
      </c>
      <c r="M226" s="14">
        <f t="shared" si="7"/>
        <v>38930.74</v>
      </c>
      <c r="N226" s="14">
        <f t="shared" si="7"/>
        <v>31687.52</v>
      </c>
      <c r="O226" s="14">
        <f t="shared" si="7"/>
        <v>13456.82</v>
      </c>
      <c r="P226" s="14">
        <f t="shared" si="7"/>
        <v>184362.14</v>
      </c>
    </row>
    <row r="227" spans="16:16">
      <c r="P227" s="14"/>
    </row>
    <row r="228" spans="8:16">
      <c r="H228" s="14">
        <f>SUM('1806'!$N:$N)</f>
        <v>6123.41</v>
      </c>
      <c r="I228" s="14">
        <f>SUM('1901'!$N:$N)</f>
        <v>23859.97</v>
      </c>
      <c r="J228" s="14">
        <f>SUM('1902'!$N:$N)</f>
        <v>15053.17</v>
      </c>
      <c r="K228" s="14">
        <f>SUM('1903'!$N:$N)</f>
        <v>20543.55</v>
      </c>
      <c r="L228" s="14">
        <f>SUM('1904'!$N:$N)</f>
        <v>34706.96</v>
      </c>
      <c r="M228" s="14">
        <f>SUM('1905'!$P:$P)</f>
        <v>38930.74</v>
      </c>
      <c r="N228" s="14">
        <f>SUM('1906'!$N:$N)</f>
        <v>31687.52</v>
      </c>
      <c r="O228" s="14">
        <f>SUM('1907'!$N:$N)</f>
        <v>13456.82</v>
      </c>
      <c r="P228" s="14">
        <f>SUM(H228:O228)</f>
        <v>184362.14</v>
      </c>
    </row>
    <row r="229" spans="16:16">
      <c r="P229" s="14"/>
    </row>
    <row r="230" spans="8:16">
      <c r="H230" s="14">
        <f t="shared" ref="H230:P230" si="8">H226-H228</f>
        <v>0</v>
      </c>
      <c r="I230" s="14">
        <f t="shared" si="8"/>
        <v>0</v>
      </c>
      <c r="J230" s="14">
        <f t="shared" si="8"/>
        <v>0</v>
      </c>
      <c r="K230" s="14">
        <f t="shared" si="8"/>
        <v>0</v>
      </c>
      <c r="L230" s="14">
        <f t="shared" si="8"/>
        <v>0</v>
      </c>
      <c r="M230" s="14">
        <f t="shared" si="8"/>
        <v>0</v>
      </c>
      <c r="N230" s="14">
        <f t="shared" si="8"/>
        <v>0</v>
      </c>
      <c r="O230" s="14">
        <f t="shared" si="8"/>
        <v>0</v>
      </c>
      <c r="P230" s="14">
        <f t="shared" si="8"/>
        <v>0</v>
      </c>
    </row>
    <row r="231" spans="16:16">
      <c r="P231" s="22"/>
    </row>
    <row r="232" spans="16:16">
      <c r="P232" s="22"/>
    </row>
    <row r="233" spans="16:16">
      <c r="P233" s="22"/>
    </row>
    <row r="234" spans="16:16">
      <c r="P234" s="22"/>
    </row>
    <row r="235" spans="16:16">
      <c r="P235" s="22"/>
    </row>
    <row r="236" spans="16:16">
      <c r="P236" s="22"/>
    </row>
    <row r="237" spans="16:16">
      <c r="P237" s="22"/>
    </row>
    <row r="238" spans="16:16">
      <c r="P238" s="22"/>
    </row>
    <row r="239" spans="16:16">
      <c r="P239" s="22"/>
    </row>
    <row r="240" spans="16:16">
      <c r="P240" s="22"/>
    </row>
    <row r="241" spans="16:16">
      <c r="P241" s="22"/>
    </row>
    <row r="242" spans="16:16">
      <c r="P242" s="22"/>
    </row>
    <row r="243" spans="16:16">
      <c r="P243" s="22"/>
    </row>
    <row r="244" spans="16:16">
      <c r="P244" s="22"/>
    </row>
    <row r="245" spans="16:16">
      <c r="P245" s="22"/>
    </row>
    <row r="246" spans="16:16">
      <c r="P246" s="22"/>
    </row>
    <row r="247" spans="16:16">
      <c r="P247" s="22"/>
    </row>
    <row r="248" spans="16:16">
      <c r="P248" s="22"/>
    </row>
    <row r="249" spans="16:16">
      <c r="P249" s="22"/>
    </row>
    <row r="250" spans="16:16">
      <c r="P250" s="22"/>
    </row>
    <row r="252" spans="16:16">
      <c r="P252" s="14">
        <f>SUM(P2:P251)</f>
        <v>553086.42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EG169"/>
  <sheetViews>
    <sheetView workbookViewId="0">
      <pane xSplit="2" ySplit="1" topLeftCell="C146" activePane="bottomRight" state="frozen"/>
      <selection/>
      <selection pane="topRight"/>
      <selection pane="bottomLeft"/>
      <selection pane="bottomRight" activeCell="J99" sqref="J99"/>
    </sheetView>
  </sheetViews>
  <sheetFormatPr defaultColWidth="9" defaultRowHeight="13.5"/>
  <cols>
    <col min="1" max="1" width="12.25" style="1" customWidth="1"/>
    <col min="2" max="2" width="7.5" style="1" customWidth="1"/>
    <col min="3" max="3" width="11.125" style="2"/>
    <col min="4" max="4" width="10" style="2" customWidth="1"/>
    <col min="5" max="10" width="9" style="2"/>
    <col min="11" max="11" width="9.25" style="2"/>
    <col min="12" max="16361" width="9" style="2"/>
  </cols>
  <sheetData>
    <row r="1" spans="1:11">
      <c r="A1" s="3" t="s">
        <v>7</v>
      </c>
      <c r="B1" s="3" t="s">
        <v>2</v>
      </c>
      <c r="C1" s="4" t="s">
        <v>392</v>
      </c>
      <c r="D1" s="4" t="s">
        <v>393</v>
      </c>
      <c r="E1" s="4" t="s">
        <v>394</v>
      </c>
      <c r="F1" s="4" t="s">
        <v>395</v>
      </c>
      <c r="G1" s="4" t="s">
        <v>396</v>
      </c>
      <c r="H1" s="4" t="s">
        <v>397</v>
      </c>
      <c r="I1" s="4" t="s">
        <v>398</v>
      </c>
      <c r="J1" s="4" t="s">
        <v>399</v>
      </c>
      <c r="K1" s="13" t="s">
        <v>400</v>
      </c>
    </row>
    <row r="2" spans="1:11">
      <c r="A2" s="5" t="s">
        <v>95</v>
      </c>
      <c r="B2" s="6" t="s">
        <v>24</v>
      </c>
      <c r="C2" s="7">
        <f>SUMIFS('1806'!N:N,'1806'!H:H,A2,'1806'!C:C,B2)</f>
        <v>2.5</v>
      </c>
      <c r="D2" s="7">
        <f>SUMIFS('1901'!N:N,'1901'!H:H,A2,'1901'!C:C,B2)</f>
        <v>2.5</v>
      </c>
      <c r="E2" s="7">
        <f>SUMIFS('1902'!N:N,'1902'!H:H,A2,'1902'!C:C,B2)</f>
        <v>2.5</v>
      </c>
      <c r="F2" s="7">
        <f>SUMIFS('1903'!N:N,'1903'!H:H,A2,'1903'!C:C,B2)</f>
        <v>2.5</v>
      </c>
      <c r="G2" s="7">
        <f>SUMIFS('1904'!N:N,'1904'!H:H,A2,'1904'!C:C,B2)</f>
        <v>2.5</v>
      </c>
      <c r="H2" s="7">
        <f>SUMIFS('1905'!P:P,'1905'!J:J,A2,'1905'!E:E,B2)</f>
        <v>2.5</v>
      </c>
      <c r="I2" s="7">
        <f>SUMIFS('1906'!N:N,'1906'!H:H,A2,'1906'!C:C,B2)</f>
        <v>2.5</v>
      </c>
      <c r="J2" s="7">
        <f>SUMIFS('1907'!N:N,'1907'!H:H,A2,'1907'!C:C,B2)</f>
        <v>2.5</v>
      </c>
      <c r="K2" s="7">
        <f>SUM(C2:J2)</f>
        <v>20</v>
      </c>
    </row>
    <row r="3" spans="1:11">
      <c r="A3" s="5" t="s">
        <v>212</v>
      </c>
      <c r="B3" s="6" t="s">
        <v>24</v>
      </c>
      <c r="C3" s="7">
        <f>SUMIFS('1806'!N:N,'1806'!H:H,A3,'1806'!C:C,B3)</f>
        <v>0</v>
      </c>
      <c r="D3" s="7">
        <f>SUMIFS('1901'!N:N,'1901'!H:H,A3,'1901'!C:C,B3)</f>
        <v>0</v>
      </c>
      <c r="E3" s="7">
        <f>SUMIFS('1902'!N:N,'1902'!H:H,A3,'1902'!C:C,B3)</f>
        <v>0</v>
      </c>
      <c r="F3" s="7">
        <f>SUMIFS('1903'!N:N,'1903'!H:H,A3,'1903'!C:C,B3)</f>
        <v>0</v>
      </c>
      <c r="G3" s="7">
        <f>SUMIFS('1904'!N:N,'1904'!H:H,A3,'1904'!C:C,B3)</f>
        <v>0</v>
      </c>
      <c r="H3" s="7">
        <f>SUMIFS('1905'!P:P,'1905'!J:J,A3,'1905'!E:E,B3)</f>
        <v>0</v>
      </c>
      <c r="I3" s="7">
        <f>SUMIFS('1906'!N:N,'1906'!H:H,A3,'1906'!C:C,B3)</f>
        <v>0</v>
      </c>
      <c r="J3" s="7">
        <f>SUMIFS('1907'!N:N,'1907'!H:H,A3,'1907'!C:C,B3)</f>
        <v>0</v>
      </c>
      <c r="K3" s="7">
        <f t="shared" ref="K3:K34" si="0">SUM(C3:J3)</f>
        <v>0</v>
      </c>
    </row>
    <row r="4" spans="1:11">
      <c r="A4" s="5" t="s">
        <v>71</v>
      </c>
      <c r="B4" s="6" t="s">
        <v>70</v>
      </c>
      <c r="C4" s="7">
        <f>SUMIFS('1806'!N:N,'1806'!H:H,A4,'1806'!C:C,B4)</f>
        <v>0</v>
      </c>
      <c r="D4" s="7">
        <f>SUMIFS('1901'!N:N,'1901'!H:H,A4,'1901'!C:C,B4)</f>
        <v>0</v>
      </c>
      <c r="E4" s="7">
        <f>SUMIFS('1902'!N:N,'1902'!H:H,A4,'1902'!C:C,B4)</f>
        <v>0</v>
      </c>
      <c r="F4" s="7">
        <f>SUMIFS('1903'!N:N,'1903'!H:H,A4,'1903'!C:C,B4)</f>
        <v>0</v>
      </c>
      <c r="G4" s="7">
        <f>SUMIFS('1904'!N:N,'1904'!H:H,A4,'1904'!C:C,B4)</f>
        <v>0</v>
      </c>
      <c r="H4" s="7">
        <f>SUMIFS('1905'!P:P,'1905'!J:J,A4,'1905'!E:E,B4)</f>
        <v>0</v>
      </c>
      <c r="I4" s="7">
        <f>SUMIFS('1906'!N:N,'1906'!H:H,A4,'1906'!C:C,B4)</f>
        <v>0</v>
      </c>
      <c r="J4" s="7">
        <f>SUMIFS('1907'!N:N,'1907'!H:H,A4,'1907'!C:C,B4)</f>
        <v>0</v>
      </c>
      <c r="K4" s="7">
        <f t="shared" si="0"/>
        <v>0</v>
      </c>
    </row>
    <row r="5" spans="1:11">
      <c r="A5" s="5" t="s">
        <v>236</v>
      </c>
      <c r="B5" s="6" t="s">
        <v>34</v>
      </c>
      <c r="C5" s="7">
        <f>SUMIFS('1806'!N:N,'1806'!H:H,A5,'1806'!C:C,B5)</f>
        <v>20.53</v>
      </c>
      <c r="D5" s="7">
        <f>SUMIFS('1901'!N:N,'1901'!H:H,A5,'1901'!C:C,B5)</f>
        <v>15.38</v>
      </c>
      <c r="E5" s="7">
        <f>SUMIFS('1902'!N:N,'1902'!H:H,A5,'1902'!C:C,B5)</f>
        <v>12.9</v>
      </c>
      <c r="F5" s="7">
        <f>SUMIFS('1903'!N:N,'1903'!H:H,A5,'1903'!C:C,B5)</f>
        <v>14.2</v>
      </c>
      <c r="G5" s="7">
        <f>SUMIFS('1904'!N:N,'1904'!H:H,A5,'1904'!C:C,B5)</f>
        <v>13.97</v>
      </c>
      <c r="H5" s="7">
        <f>SUMIFS('1905'!P:P,'1905'!J:J,A5,'1905'!E:E,B5)</f>
        <v>16.52</v>
      </c>
      <c r="I5" s="7">
        <f>SUMIFS('1906'!N:N,'1906'!H:H,A5,'1906'!C:C,B5)</f>
        <v>18.91</v>
      </c>
      <c r="J5" s="7">
        <f>SUMIFS('1907'!N:N,'1907'!H:H,A5,'1907'!C:C,B5)</f>
        <v>18.23</v>
      </c>
      <c r="K5" s="7">
        <f t="shared" si="0"/>
        <v>130.64</v>
      </c>
    </row>
    <row r="6" spans="1:11">
      <c r="A6" s="5" t="s">
        <v>183</v>
      </c>
      <c r="B6" s="6" t="s">
        <v>39</v>
      </c>
      <c r="C6" s="7">
        <f>SUMIFS('1806'!N:N,'1806'!H:H,A6,'1806'!C:C,B6)</f>
        <v>2.5</v>
      </c>
      <c r="D6" s="7">
        <f>SUMIFS('1901'!N:N,'1901'!H:H,A6,'1901'!C:C,B6)</f>
        <v>2.5</v>
      </c>
      <c r="E6" s="7">
        <f>SUMIFS('1902'!N:N,'1902'!H:H,A6,'1902'!C:C,B6)</f>
        <v>0</v>
      </c>
      <c r="F6" s="7">
        <f>SUMIFS('1903'!N:N,'1903'!H:H,A6,'1903'!C:C,B6)</f>
        <v>0</v>
      </c>
      <c r="G6" s="7">
        <f>SUMIFS('1904'!N:N,'1904'!H:H,A6,'1904'!C:C,B6)</f>
        <v>0</v>
      </c>
      <c r="H6" s="7">
        <f>SUMIFS('1905'!P:P,'1905'!J:J,A6,'1905'!E:E,B6)</f>
        <v>0</v>
      </c>
      <c r="I6" s="7">
        <f>SUMIFS('1906'!N:N,'1906'!H:H,A6,'1906'!C:C,B6)</f>
        <v>0</v>
      </c>
      <c r="J6" s="7">
        <f>SUMIFS('1907'!N:N,'1907'!H:H,A6,'1907'!C:C,B6)</f>
        <v>0</v>
      </c>
      <c r="K6" s="7">
        <f t="shared" si="0"/>
        <v>5</v>
      </c>
    </row>
    <row r="7" spans="1:11">
      <c r="A7" s="5" t="s">
        <v>340</v>
      </c>
      <c r="B7" s="6" t="s">
        <v>24</v>
      </c>
      <c r="C7" s="7">
        <f>SUMIFS('1806'!N:N,'1806'!H:H,A7,'1806'!C:C,B7)</f>
        <v>0</v>
      </c>
      <c r="D7" s="7">
        <f>SUMIFS('1901'!N:N,'1901'!H:H,A7,'1901'!C:C,B7)</f>
        <v>0</v>
      </c>
      <c r="E7" s="7">
        <f>SUMIFS('1902'!N:N,'1902'!H:H,A7,'1902'!C:C,B7)</f>
        <v>15.94</v>
      </c>
      <c r="F7" s="7">
        <f>SUMIFS('1903'!N:N,'1903'!H:H,A7,'1903'!C:C,B7)</f>
        <v>24.26</v>
      </c>
      <c r="G7" s="7">
        <f>SUMIFS('1904'!N:N,'1904'!H:H,A7,'1904'!C:C,B7)</f>
        <v>14.82</v>
      </c>
      <c r="H7" s="7">
        <f>SUMIFS('1905'!P:P,'1905'!J:J,A7,'1905'!E:E,B7)</f>
        <v>5</v>
      </c>
      <c r="I7" s="7">
        <f>SUMIFS('1906'!N:N,'1906'!H:H,A7,'1906'!C:C,B7)</f>
        <v>5</v>
      </c>
      <c r="J7" s="7">
        <f>SUMIFS('1907'!N:N,'1907'!H:H,A7,'1907'!C:C,B7)</f>
        <v>5</v>
      </c>
      <c r="K7" s="7">
        <f t="shared" si="0"/>
        <v>70.02</v>
      </c>
    </row>
    <row r="8" spans="1:11">
      <c r="A8" s="5" t="s">
        <v>191</v>
      </c>
      <c r="B8" s="6" t="s">
        <v>24</v>
      </c>
      <c r="C8" s="7">
        <f>SUMIFS('1806'!N:N,'1806'!H:H,A8,'1806'!C:C,B8)</f>
        <v>3.15</v>
      </c>
      <c r="D8" s="7">
        <f>SUMIFS('1901'!N:N,'1901'!H:H,A8,'1901'!C:C,B8)</f>
        <v>2.5</v>
      </c>
      <c r="E8" s="7">
        <f>SUMIFS('1902'!N:N,'1902'!H:H,A8,'1902'!C:C,B8)</f>
        <v>2.5</v>
      </c>
      <c r="F8" s="7">
        <f>SUMIFS('1903'!N:N,'1903'!H:H,A8,'1903'!C:C,B8)</f>
        <v>2.5</v>
      </c>
      <c r="G8" s="7">
        <f>SUMIFS('1904'!N:N,'1904'!H:H,A8,'1904'!C:C,B8)</f>
        <v>2.5</v>
      </c>
      <c r="H8" s="7">
        <f>SUMIFS('1905'!P:P,'1905'!J:J,A8,'1905'!E:E,B8)</f>
        <v>2.5</v>
      </c>
      <c r="I8" s="7">
        <f>SUMIFS('1906'!N:N,'1906'!H:H,A8,'1906'!C:C,B8)</f>
        <v>3.77</v>
      </c>
      <c r="J8" s="7">
        <f>SUMIFS('1907'!N:N,'1907'!H:H,A8,'1907'!C:C,B8)</f>
        <v>0</v>
      </c>
      <c r="K8" s="7">
        <f t="shared" si="0"/>
        <v>19.42</v>
      </c>
    </row>
    <row r="9" spans="1:11">
      <c r="A9" s="5" t="s">
        <v>329</v>
      </c>
      <c r="B9" s="6" t="s">
        <v>70</v>
      </c>
      <c r="C9" s="7">
        <f>SUMIFS('1806'!N:N,'1806'!H:H,A9,'1806'!C:C,B9)</f>
        <v>0</v>
      </c>
      <c r="D9" s="7">
        <f>SUMIFS('1901'!N:N,'1901'!H:H,A9,'1901'!C:C,B9)</f>
        <v>3.42</v>
      </c>
      <c r="E9" s="7">
        <f>SUMIFS('1902'!N:N,'1902'!H:H,A9,'1902'!C:C,B9)</f>
        <v>1.08</v>
      </c>
      <c r="F9" s="7">
        <f>SUMIFS('1903'!N:N,'1903'!H:H,A9,'1903'!C:C,B9)</f>
        <v>3.3</v>
      </c>
      <c r="G9" s="7">
        <f>SUMIFS('1904'!N:N,'1904'!H:H,A9,'1904'!C:C,B9)</f>
        <v>3.28</v>
      </c>
      <c r="H9" s="7">
        <f>SUMIFS('1905'!P:P,'1905'!J:J,A9,'1905'!E:E,B9)</f>
        <v>11.15</v>
      </c>
      <c r="I9" s="7">
        <f>SUMIFS('1906'!N:N,'1906'!H:H,A9,'1906'!C:C,B9)</f>
        <v>0</v>
      </c>
      <c r="J9" s="7">
        <f>SUMIFS('1907'!N:N,'1907'!H:H,A9,'1907'!C:C,B9)</f>
        <v>0</v>
      </c>
      <c r="K9" s="7">
        <f t="shared" si="0"/>
        <v>22.23</v>
      </c>
    </row>
    <row r="10" spans="1:11">
      <c r="A10" s="5" t="s">
        <v>311</v>
      </c>
      <c r="B10" s="6" t="s">
        <v>21</v>
      </c>
      <c r="C10" s="7">
        <f>SUMIFS('1806'!N:N,'1806'!H:H,A10,'1806'!C:C,B10)</f>
        <v>0</v>
      </c>
      <c r="D10" s="7">
        <f>SUMIFS('1901'!N:N,'1901'!H:H,A10,'1901'!C:C,B10)</f>
        <v>2.5</v>
      </c>
      <c r="E10" s="7">
        <f>SUMIFS('1902'!N:N,'1902'!H:H,A10,'1902'!C:C,B10)</f>
        <v>2.5</v>
      </c>
      <c r="F10" s="7">
        <f>SUMIFS('1903'!N:N,'1903'!H:H,A10,'1903'!C:C,B10)</f>
        <v>2.5</v>
      </c>
      <c r="G10" s="7">
        <f>SUMIFS('1904'!N:N,'1904'!H:H,A10,'1904'!C:C,B10)</f>
        <v>2.5</v>
      </c>
      <c r="H10" s="7">
        <f>SUMIFS('1905'!P:P,'1905'!J:J,A10,'1905'!E:E,B10)</f>
        <v>2.5</v>
      </c>
      <c r="I10" s="7">
        <f>SUMIFS('1906'!N:N,'1906'!H:H,A10,'1906'!C:C,B10)</f>
        <v>2.5</v>
      </c>
      <c r="J10" s="7">
        <f>SUMIFS('1907'!N:N,'1907'!H:H,A10,'1907'!C:C,B10)</f>
        <v>2.5</v>
      </c>
      <c r="K10" s="7">
        <f t="shared" si="0"/>
        <v>17.5</v>
      </c>
    </row>
    <row r="11" spans="1:11">
      <c r="A11" s="5" t="s">
        <v>220</v>
      </c>
      <c r="B11" s="6" t="s">
        <v>21</v>
      </c>
      <c r="C11" s="7">
        <f>SUMIFS('1806'!N:N,'1806'!H:H,A11,'1806'!C:C,B11)</f>
        <v>0</v>
      </c>
      <c r="D11" s="7">
        <f>SUMIFS('1901'!N:N,'1901'!H:H,A11,'1901'!C:C,B11)</f>
        <v>0</v>
      </c>
      <c r="E11" s="7">
        <f>SUMIFS('1902'!N:N,'1902'!H:H,A11,'1902'!C:C,B11)</f>
        <v>0</v>
      </c>
      <c r="F11" s="7">
        <f>SUMIFS('1903'!N:N,'1903'!H:H,A11,'1903'!C:C,B11)</f>
        <v>0</v>
      </c>
      <c r="G11" s="7">
        <f>SUMIFS('1904'!N:N,'1904'!H:H,A11,'1904'!C:C,B11)</f>
        <v>0</v>
      </c>
      <c r="H11" s="7">
        <f>SUMIFS('1905'!P:P,'1905'!J:J,A11,'1905'!E:E,B11)</f>
        <v>0</v>
      </c>
      <c r="I11" s="7">
        <f>SUMIFS('1906'!N:N,'1906'!H:H,A11,'1906'!C:C,B11)</f>
        <v>0</v>
      </c>
      <c r="J11" s="7">
        <f>SUMIFS('1907'!N:N,'1907'!H:H,A11,'1907'!C:C,B11)</f>
        <v>0</v>
      </c>
      <c r="K11" s="7">
        <f t="shared" si="0"/>
        <v>0</v>
      </c>
    </row>
    <row r="12" spans="1:11">
      <c r="A12" s="5" t="s">
        <v>378</v>
      </c>
      <c r="B12" s="6" t="s">
        <v>24</v>
      </c>
      <c r="C12" s="7">
        <f>SUMIFS('1806'!N:N,'1806'!H:H,A12,'1806'!C:C,B12)</f>
        <v>0</v>
      </c>
      <c r="D12" s="7">
        <f>SUMIFS('1901'!N:N,'1901'!H:H,A12,'1901'!C:C,B12)</f>
        <v>0</v>
      </c>
      <c r="E12" s="7">
        <f>SUMIFS('1902'!N:N,'1902'!H:H,A12,'1902'!C:C,B12)</f>
        <v>0</v>
      </c>
      <c r="F12" s="7">
        <f>SUMIFS('1903'!N:N,'1903'!H:H,A12,'1903'!C:C,B12)</f>
        <v>0</v>
      </c>
      <c r="G12" s="7">
        <f>SUMIFS('1904'!N:N,'1904'!H:H,A12,'1904'!C:C,B12)</f>
        <v>0</v>
      </c>
      <c r="H12" s="7">
        <f>SUMIFS('1905'!P:P,'1905'!J:J,A12,'1905'!E:E,B12)</f>
        <v>0</v>
      </c>
      <c r="I12" s="7">
        <f>SUMIFS('1906'!N:N,'1906'!H:H,A12,'1906'!C:C,B12)</f>
        <v>0</v>
      </c>
      <c r="J12" s="7">
        <f>SUMIFS('1907'!N:N,'1907'!H:H,A12,'1907'!C:C,B12)</f>
        <v>5</v>
      </c>
      <c r="K12" s="7">
        <f t="shared" si="0"/>
        <v>5</v>
      </c>
    </row>
    <row r="13" spans="1:11">
      <c r="A13" s="8" t="s">
        <v>216</v>
      </c>
      <c r="B13" s="8" t="s">
        <v>29</v>
      </c>
      <c r="C13" s="7">
        <f>SUMIFS('1806'!N:N,'1806'!H:H,A13,'1806'!C:C,B13)</f>
        <v>0</v>
      </c>
      <c r="D13" s="7">
        <f>SUMIFS('1901'!N:N,'1901'!H:H,A13,'1901'!C:C,B13)</f>
        <v>0</v>
      </c>
      <c r="E13" s="7">
        <f>SUMIFS('1902'!N:N,'1902'!H:H,A13,'1902'!C:C,B13)</f>
        <v>0</v>
      </c>
      <c r="F13" s="7">
        <f>SUMIFS('1903'!N:N,'1903'!H:H,A13,'1903'!C:C,B13)</f>
        <v>0</v>
      </c>
      <c r="G13" s="7">
        <f>SUMIFS('1904'!N:N,'1904'!H:H,A13,'1904'!C:C,B13)</f>
        <v>0</v>
      </c>
      <c r="H13" s="7">
        <f>SUMIFS('1905'!P:P,'1905'!J:J,A13,'1905'!E:E,B13)</f>
        <v>0</v>
      </c>
      <c r="I13" s="7">
        <f>SUMIFS('1906'!N:N,'1906'!H:H,A13,'1906'!C:C,B13)</f>
        <v>0</v>
      </c>
      <c r="J13" s="7">
        <f>SUMIFS('1907'!N:N,'1907'!H:H,A13,'1907'!C:C,B13)</f>
        <v>0</v>
      </c>
      <c r="K13" s="7">
        <f t="shared" si="0"/>
        <v>0</v>
      </c>
    </row>
    <row r="14" spans="1:11">
      <c r="A14" s="5" t="s">
        <v>277</v>
      </c>
      <c r="B14" s="6" t="s">
        <v>29</v>
      </c>
      <c r="C14" s="7">
        <f>SUMIFS('1806'!N:N,'1806'!H:H,A14,'1806'!C:C,B14)</f>
        <v>0</v>
      </c>
      <c r="D14" s="7">
        <f>SUMIFS('1901'!N:N,'1901'!H:H,A14,'1901'!C:C,B14)</f>
        <v>0</v>
      </c>
      <c r="E14" s="7">
        <f>SUMIFS('1902'!N:N,'1902'!H:H,A14,'1902'!C:C,B14)</f>
        <v>0</v>
      </c>
      <c r="F14" s="7">
        <f>SUMIFS('1903'!N:N,'1903'!H:H,A14,'1903'!C:C,B14)</f>
        <v>0</v>
      </c>
      <c r="G14" s="7">
        <f>SUMIFS('1904'!N:N,'1904'!H:H,A14,'1904'!C:C,B14)</f>
        <v>0</v>
      </c>
      <c r="H14" s="7">
        <f>SUMIFS('1905'!P:P,'1905'!J:J,A14,'1905'!E:E,B14)</f>
        <v>0</v>
      </c>
      <c r="I14" s="7">
        <f>SUMIFS('1906'!N:N,'1906'!H:H,A14,'1906'!C:C,B14)</f>
        <v>0</v>
      </c>
      <c r="J14" s="7">
        <f>SUMIFS('1907'!N:N,'1907'!H:H,A14,'1907'!C:C,B14)</f>
        <v>0</v>
      </c>
      <c r="K14" s="7">
        <f t="shared" si="0"/>
        <v>0</v>
      </c>
    </row>
    <row r="15" spans="1:11">
      <c r="A15" s="5" t="s">
        <v>86</v>
      </c>
      <c r="B15" s="6" t="s">
        <v>85</v>
      </c>
      <c r="C15" s="7">
        <f>SUMIFS('1806'!N:N,'1806'!H:H,A15,'1806'!C:C,B15)</f>
        <v>0</v>
      </c>
      <c r="D15" s="7">
        <f>SUMIFS('1901'!N:N,'1901'!H:H,A15,'1901'!C:C,B15)</f>
        <v>0</v>
      </c>
      <c r="E15" s="7">
        <f>SUMIFS('1902'!N:N,'1902'!H:H,A15,'1902'!C:C,B15)</f>
        <v>0</v>
      </c>
      <c r="F15" s="7">
        <f>SUMIFS('1903'!N:N,'1903'!H:H,A15,'1903'!C:C,B15)</f>
        <v>0</v>
      </c>
      <c r="G15" s="7">
        <f>SUMIFS('1904'!N:N,'1904'!H:H,A15,'1904'!C:C,B15)</f>
        <v>0</v>
      </c>
      <c r="H15" s="7">
        <f>SUMIFS('1905'!P:P,'1905'!J:J,A15,'1905'!E:E,B15)</f>
        <v>0</v>
      </c>
      <c r="I15" s="7">
        <f>SUMIFS('1906'!N:N,'1906'!H:H,A15,'1906'!C:C,B15)</f>
        <v>0</v>
      </c>
      <c r="J15" s="7">
        <f>SUMIFS('1907'!N:N,'1907'!H:H,A15,'1907'!C:C,B15)</f>
        <v>0</v>
      </c>
      <c r="K15" s="7">
        <f t="shared" si="0"/>
        <v>0</v>
      </c>
    </row>
    <row r="16" spans="1:11">
      <c r="A16" s="5" t="s">
        <v>60</v>
      </c>
      <c r="B16" s="6" t="s">
        <v>29</v>
      </c>
      <c r="C16" s="7">
        <f>SUMIFS('1806'!N:N,'1806'!H:H,A16,'1806'!C:C,B16)</f>
        <v>40</v>
      </c>
      <c r="D16" s="7">
        <f>SUMIFS('1901'!N:N,'1901'!H:H,A16,'1901'!C:C,B16)</f>
        <v>0</v>
      </c>
      <c r="E16" s="7">
        <f>SUMIFS('1902'!N:N,'1902'!H:H,A16,'1902'!C:C,B16)</f>
        <v>0</v>
      </c>
      <c r="F16" s="7">
        <f>SUMIFS('1903'!N:N,'1903'!H:H,A16,'1903'!C:C,B16)</f>
        <v>0</v>
      </c>
      <c r="G16" s="7">
        <f>SUMIFS('1904'!N:N,'1904'!H:H,A16,'1904'!C:C,B16)</f>
        <v>0</v>
      </c>
      <c r="H16" s="7">
        <f>SUMIFS('1905'!P:P,'1905'!J:J,A16,'1905'!E:E,B16)</f>
        <v>0</v>
      </c>
      <c r="I16" s="7">
        <f>SUMIFS('1906'!N:N,'1906'!H:H,A16,'1906'!C:C,B16)</f>
        <v>0</v>
      </c>
      <c r="J16" s="7">
        <f>SUMIFS('1907'!N:N,'1907'!H:H,A16,'1907'!C:C,B16)</f>
        <v>0</v>
      </c>
      <c r="K16" s="7">
        <f t="shared" si="0"/>
        <v>40</v>
      </c>
    </row>
    <row r="17" spans="1:11">
      <c r="A17" s="5" t="s">
        <v>342</v>
      </c>
      <c r="B17" s="6" t="s">
        <v>29</v>
      </c>
      <c r="C17" s="7">
        <f>SUMIFS('1806'!N:N,'1806'!H:H,A17,'1806'!C:C,B17)</f>
        <v>0</v>
      </c>
      <c r="D17" s="7">
        <f>SUMIFS('1901'!N:N,'1901'!H:H,A17,'1901'!C:C,B17)</f>
        <v>0</v>
      </c>
      <c r="E17" s="7">
        <f>SUMIFS('1902'!N:N,'1902'!H:H,A17,'1902'!C:C,B17)</f>
        <v>0</v>
      </c>
      <c r="F17" s="7">
        <f>SUMIFS('1903'!N:N,'1903'!H:H,A17,'1903'!C:C,B17)</f>
        <v>0</v>
      </c>
      <c r="G17" s="7">
        <f>SUMIFS('1904'!N:N,'1904'!H:H,A17,'1904'!C:C,B17)</f>
        <v>0</v>
      </c>
      <c r="H17" s="7">
        <f>SUMIFS('1905'!P:P,'1905'!J:J,A17,'1905'!E:E,B17)</f>
        <v>0</v>
      </c>
      <c r="I17" s="7">
        <f>SUMIFS('1906'!N:N,'1906'!H:H,A17,'1906'!C:C,B17)</f>
        <v>0</v>
      </c>
      <c r="J17" s="7">
        <f>SUMIFS('1907'!N:N,'1907'!H:H,A17,'1907'!C:C,B17)</f>
        <v>0</v>
      </c>
      <c r="K17" s="7">
        <f t="shared" si="0"/>
        <v>0</v>
      </c>
    </row>
    <row r="18" spans="1:11">
      <c r="A18" s="9" t="s">
        <v>307</v>
      </c>
      <c r="B18" s="9" t="s">
        <v>29</v>
      </c>
      <c r="C18" s="7">
        <f>SUMIFS('1806'!N:N,'1806'!H:H,A18,'1806'!C:C,B18)</f>
        <v>0</v>
      </c>
      <c r="D18" s="7">
        <f>SUMIFS('1901'!N:N,'1901'!H:H,A18,'1901'!C:C,B18)</f>
        <v>0</v>
      </c>
      <c r="E18" s="7">
        <f>SUMIFS('1902'!N:N,'1902'!H:H,A18,'1902'!C:C,B18)</f>
        <v>0</v>
      </c>
      <c r="F18" s="7">
        <f>SUMIFS('1903'!N:N,'1903'!H:H,A18,'1903'!C:C,B18)</f>
        <v>0</v>
      </c>
      <c r="G18" s="7">
        <f>SUMIFS('1904'!N:N,'1904'!H:H,A18,'1904'!C:C,B18)</f>
        <v>0</v>
      </c>
      <c r="H18" s="7">
        <f>SUMIFS('1905'!P:P,'1905'!J:J,A18,'1905'!E:E,B18)</f>
        <v>0</v>
      </c>
      <c r="I18" s="7">
        <f>SUMIFS('1906'!N:N,'1906'!H:H,A18,'1906'!C:C,B18)</f>
        <v>0</v>
      </c>
      <c r="J18" s="7">
        <f>SUMIFS('1907'!N:N,'1907'!H:H,A18,'1907'!C:C,B18)</f>
        <v>0</v>
      </c>
      <c r="K18" s="7">
        <f t="shared" si="0"/>
        <v>0</v>
      </c>
    </row>
    <row r="19" spans="1:11">
      <c r="A19" s="5" t="s">
        <v>37</v>
      </c>
      <c r="B19" s="6" t="s">
        <v>34</v>
      </c>
      <c r="C19" s="7">
        <f>SUMIFS('1806'!N:N,'1806'!H:H,A19,'1806'!C:C,B19)</f>
        <v>0</v>
      </c>
      <c r="D19" s="7">
        <f>SUMIFS('1901'!N:N,'1901'!H:H,A19,'1901'!C:C,B19)</f>
        <v>0</v>
      </c>
      <c r="E19" s="7">
        <f>SUMIFS('1902'!N:N,'1902'!H:H,A19,'1902'!C:C,B19)</f>
        <v>0</v>
      </c>
      <c r="F19" s="7">
        <f>SUMIFS('1903'!N:N,'1903'!H:H,A19,'1903'!C:C,B19)</f>
        <v>0</v>
      </c>
      <c r="G19" s="7">
        <f>SUMIFS('1904'!N:N,'1904'!H:H,A19,'1904'!C:C,B19)</f>
        <v>0</v>
      </c>
      <c r="H19" s="7">
        <f>SUMIFS('1905'!P:P,'1905'!J:J,A19,'1905'!E:E,B19)</f>
        <v>0</v>
      </c>
      <c r="I19" s="7">
        <f>SUMIFS('1906'!N:N,'1906'!H:H,A19,'1906'!C:C,B19)</f>
        <v>0</v>
      </c>
      <c r="J19" s="7">
        <f>SUMIFS('1907'!N:N,'1907'!H:H,A19,'1907'!C:C,B19)</f>
        <v>0</v>
      </c>
      <c r="K19" s="7">
        <f t="shared" si="0"/>
        <v>0</v>
      </c>
    </row>
    <row r="20" spans="1:11">
      <c r="A20" s="5" t="s">
        <v>48</v>
      </c>
      <c r="B20" s="6" t="s">
        <v>21</v>
      </c>
      <c r="C20" s="7">
        <f>SUMIFS('1806'!N:N,'1806'!H:H,A20,'1806'!C:C,B20)</f>
        <v>10</v>
      </c>
      <c r="D20" s="7">
        <f>SUMIFS('1901'!N:N,'1901'!H:H,A20,'1901'!C:C,B20)</f>
        <v>10</v>
      </c>
      <c r="E20" s="7">
        <f>SUMIFS('1902'!N:N,'1902'!H:H,A20,'1902'!C:C,B20)</f>
        <v>2.5</v>
      </c>
      <c r="F20" s="7">
        <f>SUMIFS('1903'!N:N,'1903'!H:H,A20,'1903'!C:C,B20)</f>
        <v>2.5</v>
      </c>
      <c r="G20" s="7">
        <f>SUMIFS('1904'!N:N,'1904'!H:H,A20,'1904'!C:C,B20)</f>
        <v>2.5</v>
      </c>
      <c r="H20" s="7">
        <f>SUMIFS('1905'!P:P,'1905'!J:J,A20,'1905'!E:E,B20)</f>
        <v>2.5</v>
      </c>
      <c r="I20" s="7">
        <f>SUMIFS('1906'!N:N,'1906'!H:H,A20,'1906'!C:C,B20)</f>
        <v>2.5</v>
      </c>
      <c r="J20" s="7">
        <f>SUMIFS('1907'!N:N,'1907'!H:H,A20,'1907'!C:C,B20)</f>
        <v>2.5</v>
      </c>
      <c r="K20" s="7">
        <f t="shared" si="0"/>
        <v>35</v>
      </c>
    </row>
    <row r="21" spans="1:11">
      <c r="A21" s="5" t="s">
        <v>323</v>
      </c>
      <c r="B21" s="6" t="s">
        <v>24</v>
      </c>
      <c r="C21" s="7">
        <f>SUMIFS('1806'!N:N,'1806'!H:H,A21,'1806'!C:C,B21)</f>
        <v>0</v>
      </c>
      <c r="D21" s="7">
        <f>SUMIFS('1901'!N:N,'1901'!H:H,A21,'1901'!C:C,B21)</f>
        <v>32.26</v>
      </c>
      <c r="E21" s="7">
        <f>SUMIFS('1902'!N:N,'1902'!H:H,A21,'1902'!C:C,B21)</f>
        <v>41.34</v>
      </c>
      <c r="F21" s="7">
        <f>SUMIFS('1903'!N:N,'1903'!H:H,A21,'1903'!C:C,B21)</f>
        <v>0</v>
      </c>
      <c r="G21" s="7">
        <f>SUMIFS('1904'!N:N,'1904'!H:H,A21,'1904'!C:C,B21)</f>
        <v>20.62</v>
      </c>
      <c r="H21" s="7">
        <f>SUMIFS('1905'!P:P,'1905'!J:J,A21,'1905'!E:E,B21)</f>
        <v>0</v>
      </c>
      <c r="I21" s="7">
        <f>SUMIFS('1906'!N:N,'1906'!H:H,A21,'1906'!C:C,B21)</f>
        <v>0</v>
      </c>
      <c r="J21" s="7">
        <f>SUMIFS('1907'!N:N,'1907'!H:H,A21,'1907'!C:C,B21)</f>
        <v>0</v>
      </c>
      <c r="K21" s="7">
        <f t="shared" si="0"/>
        <v>94.22</v>
      </c>
    </row>
    <row r="22" spans="1:11">
      <c r="A22" s="5" t="s">
        <v>304</v>
      </c>
      <c r="B22" s="6" t="s">
        <v>85</v>
      </c>
      <c r="C22" s="7">
        <f>SUMIFS('1806'!N:N,'1806'!H:H,A22,'1806'!C:C,B22)</f>
        <v>0</v>
      </c>
      <c r="D22" s="7">
        <f>SUMIFS('1901'!N:N,'1901'!H:H,A22,'1901'!C:C,B22)</f>
        <v>2.5</v>
      </c>
      <c r="E22" s="7">
        <f>SUMIFS('1902'!N:N,'1902'!H:H,A22,'1902'!C:C,B22)</f>
        <v>2.5</v>
      </c>
      <c r="F22" s="7">
        <f>SUMIFS('1903'!N:N,'1903'!H:H,A22,'1903'!C:C,B22)</f>
        <v>2.5</v>
      </c>
      <c r="G22" s="7">
        <f>SUMIFS('1904'!N:N,'1904'!H:H,A22,'1904'!C:C,B22)</f>
        <v>2.5</v>
      </c>
      <c r="H22" s="7">
        <f>SUMIFS('1905'!P:P,'1905'!J:J,A22,'1905'!E:E,B22)</f>
        <v>2.5</v>
      </c>
      <c r="I22" s="7">
        <f>SUMIFS('1906'!N:N,'1906'!H:H,A22,'1906'!C:C,B22)</f>
        <v>2.5</v>
      </c>
      <c r="J22" s="7">
        <f>SUMIFS('1907'!N:N,'1907'!H:H,A22,'1907'!C:C,B22)</f>
        <v>2.5</v>
      </c>
      <c r="K22" s="7">
        <f t="shared" si="0"/>
        <v>17.5</v>
      </c>
    </row>
    <row r="23" spans="1:11">
      <c r="A23" s="5" t="s">
        <v>93</v>
      </c>
      <c r="B23" s="6" t="s">
        <v>24</v>
      </c>
      <c r="C23" s="7">
        <f>SUMIFS('1806'!N:N,'1806'!H:H,A23,'1806'!C:C,B23)</f>
        <v>0</v>
      </c>
      <c r="D23" s="7">
        <f>SUMIFS('1901'!N:N,'1901'!H:H,A23,'1901'!C:C,B23)</f>
        <v>0</v>
      </c>
      <c r="E23" s="7">
        <f>SUMIFS('1902'!N:N,'1902'!H:H,A23,'1902'!C:C,B23)</f>
        <v>0</v>
      </c>
      <c r="F23" s="7">
        <f>SUMIFS('1903'!N:N,'1903'!H:H,A23,'1903'!C:C,B23)</f>
        <v>0</v>
      </c>
      <c r="G23" s="7">
        <f>SUMIFS('1904'!N:N,'1904'!H:H,A23,'1904'!C:C,B23)</f>
        <v>0</v>
      </c>
      <c r="H23" s="7">
        <f>SUMIFS('1905'!P:P,'1905'!J:J,A23,'1905'!E:E,B23)</f>
        <v>0</v>
      </c>
      <c r="I23" s="7">
        <f>SUMIFS('1906'!N:N,'1906'!H:H,A23,'1906'!C:C,B23)</f>
        <v>0</v>
      </c>
      <c r="J23" s="7">
        <f>SUMIFS('1907'!N:N,'1907'!H:H,A23,'1907'!C:C,B23)</f>
        <v>0</v>
      </c>
      <c r="K23" s="7">
        <f t="shared" si="0"/>
        <v>0</v>
      </c>
    </row>
    <row r="24" spans="1:11">
      <c r="A24" s="5" t="s">
        <v>332</v>
      </c>
      <c r="B24" s="6" t="s">
        <v>77</v>
      </c>
      <c r="C24" s="7">
        <f>SUMIFS('1806'!N:N,'1806'!H:H,A24,'1806'!C:C,B24)</f>
        <v>0</v>
      </c>
      <c r="D24" s="7">
        <f>SUMIFS('1901'!N:N,'1901'!H:H,A24,'1901'!C:C,B24)</f>
        <v>2.5</v>
      </c>
      <c r="E24" s="7">
        <f>SUMIFS('1902'!N:N,'1902'!H:H,A24,'1902'!C:C,B24)</f>
        <v>2.5</v>
      </c>
      <c r="F24" s="7">
        <f>SUMIFS('1903'!N:N,'1903'!H:H,A24,'1903'!C:C,B24)</f>
        <v>2.5</v>
      </c>
      <c r="G24" s="7">
        <f>SUMIFS('1904'!N:N,'1904'!H:H,A24,'1904'!C:C,B24)</f>
        <v>2.5</v>
      </c>
      <c r="H24" s="7">
        <f>SUMIFS('1905'!P:P,'1905'!J:J,A24,'1905'!E:E,B24)</f>
        <v>2.5</v>
      </c>
      <c r="I24" s="7">
        <f>SUMIFS('1906'!N:N,'1906'!H:H,A24,'1906'!C:C,B24)</f>
        <v>2.5</v>
      </c>
      <c r="J24" s="7">
        <f>SUMIFS('1907'!N:N,'1907'!H:H,A24,'1907'!C:C,B24)</f>
        <v>2.5</v>
      </c>
      <c r="K24" s="7">
        <f t="shared" si="0"/>
        <v>17.5</v>
      </c>
    </row>
    <row r="25" spans="1:11">
      <c r="A25" s="5" t="s">
        <v>194</v>
      </c>
      <c r="B25" s="6" t="s">
        <v>141</v>
      </c>
      <c r="C25" s="7">
        <f>SUMIFS('1806'!N:N,'1806'!H:H,A25,'1806'!C:C,B25)</f>
        <v>5.88</v>
      </c>
      <c r="D25" s="7">
        <f>SUMIFS('1901'!N:N,'1901'!H:H,A25,'1901'!C:C,B25)</f>
        <v>6.85</v>
      </c>
      <c r="E25" s="7">
        <f>SUMIFS('1902'!N:N,'1902'!H:H,A25,'1902'!C:C,B25)</f>
        <v>2.5</v>
      </c>
      <c r="F25" s="7">
        <f>SUMIFS('1903'!N:N,'1903'!H:H,A25,'1903'!C:C,B25)</f>
        <v>2.5</v>
      </c>
      <c r="G25" s="7">
        <f>SUMIFS('1904'!N:N,'1904'!H:H,A25,'1904'!C:C,B25)</f>
        <v>16.53</v>
      </c>
      <c r="H25" s="7">
        <f>SUMIFS('1905'!P:P,'1905'!J:J,A25,'1905'!E:E,B25)</f>
        <v>10.45</v>
      </c>
      <c r="I25" s="7">
        <f>SUMIFS('1906'!N:N,'1906'!H:H,A25,'1906'!C:C,B25)</f>
        <v>5.88</v>
      </c>
      <c r="J25" s="7">
        <f>SUMIFS('1907'!N:N,'1907'!H:H,A25,'1907'!C:C,B25)</f>
        <v>2.84</v>
      </c>
      <c r="K25" s="7">
        <f t="shared" si="0"/>
        <v>53.43</v>
      </c>
    </row>
    <row r="26" spans="1:11">
      <c r="A26" s="5" t="s">
        <v>356</v>
      </c>
      <c r="B26" s="6" t="s">
        <v>85</v>
      </c>
      <c r="C26" s="7">
        <f>SUMIFS('1806'!N:N,'1806'!H:H,A26,'1806'!C:C,B26)</f>
        <v>0</v>
      </c>
      <c r="D26" s="7">
        <f>SUMIFS('1901'!N:N,'1901'!H:H,A26,'1901'!C:C,B26)</f>
        <v>0</v>
      </c>
      <c r="E26" s="7">
        <f>SUMIFS('1902'!N:N,'1902'!H:H,A26,'1902'!C:C,B26)</f>
        <v>0</v>
      </c>
      <c r="F26" s="7">
        <f>SUMIFS('1903'!N:N,'1903'!H:H,A26,'1903'!C:C,B26)</f>
        <v>0</v>
      </c>
      <c r="G26" s="7">
        <f>SUMIFS('1904'!N:N,'1904'!H:H,A26,'1904'!C:C,B26)</f>
        <v>0</v>
      </c>
      <c r="H26" s="7">
        <f>SUMIFS('1905'!P:P,'1905'!J:J,A26,'1905'!E:E,B26)</f>
        <v>2.5</v>
      </c>
      <c r="I26" s="7">
        <f>SUMIFS('1906'!N:N,'1906'!H:H,A26,'1906'!C:C,B26)</f>
        <v>2.5</v>
      </c>
      <c r="J26" s="7">
        <f>SUMIFS('1907'!N:N,'1907'!H:H,A26,'1907'!C:C,B26)</f>
        <v>2.5</v>
      </c>
      <c r="K26" s="7">
        <f t="shared" si="0"/>
        <v>7.5</v>
      </c>
    </row>
    <row r="27" spans="1:11">
      <c r="A27" s="5" t="s">
        <v>145</v>
      </c>
      <c r="B27" s="6" t="s">
        <v>141</v>
      </c>
      <c r="C27" s="7">
        <f>SUMIFS('1806'!N:N,'1806'!H:H,A27,'1806'!C:C,B27)</f>
        <v>0</v>
      </c>
      <c r="D27" s="7">
        <f>SUMIFS('1901'!N:N,'1901'!H:H,A27,'1901'!C:C,B27)</f>
        <v>0</v>
      </c>
      <c r="E27" s="7">
        <f>SUMIFS('1902'!N:N,'1902'!H:H,A27,'1902'!C:C,B27)</f>
        <v>0</v>
      </c>
      <c r="F27" s="7">
        <f>SUMIFS('1903'!N:N,'1903'!H:H,A27,'1903'!C:C,B27)</f>
        <v>0</v>
      </c>
      <c r="G27" s="7">
        <f>SUMIFS('1904'!N:N,'1904'!H:H,A27,'1904'!C:C,B27)</f>
        <v>0</v>
      </c>
      <c r="H27" s="7">
        <f>SUMIFS('1905'!P:P,'1905'!J:J,A27,'1905'!E:E,B27)</f>
        <v>0</v>
      </c>
      <c r="I27" s="7">
        <f>SUMIFS('1906'!N:N,'1906'!H:H,A27,'1906'!C:C,B27)</f>
        <v>0</v>
      </c>
      <c r="J27" s="7">
        <f>SUMIFS('1907'!N:N,'1907'!H:H,A27,'1907'!C:C,B27)</f>
        <v>0</v>
      </c>
      <c r="K27" s="7">
        <f t="shared" si="0"/>
        <v>0</v>
      </c>
    </row>
    <row r="28" spans="1:11">
      <c r="A28" s="5" t="s">
        <v>229</v>
      </c>
      <c r="B28" s="6" t="s">
        <v>21</v>
      </c>
      <c r="C28" s="7">
        <f>SUMIFS('1806'!N:N,'1806'!H:H,A28,'1806'!C:C,B28)</f>
        <v>2.5</v>
      </c>
      <c r="D28" s="7">
        <f>SUMIFS('1901'!N:N,'1901'!H:H,A28,'1901'!C:C,B28)</f>
        <v>2.5</v>
      </c>
      <c r="E28" s="7">
        <f>SUMIFS('1902'!N:N,'1902'!H:H,A28,'1902'!C:C,B28)</f>
        <v>2.5</v>
      </c>
      <c r="F28" s="7">
        <f>SUMIFS('1903'!N:N,'1903'!H:H,A28,'1903'!C:C,B28)</f>
        <v>2.5</v>
      </c>
      <c r="G28" s="7">
        <f>SUMIFS('1904'!N:N,'1904'!H:H,A28,'1904'!C:C,B28)</f>
        <v>2.5</v>
      </c>
      <c r="H28" s="7">
        <f>SUMIFS('1905'!P:P,'1905'!J:J,A28,'1905'!E:E,B28)</f>
        <v>2.5</v>
      </c>
      <c r="I28" s="7">
        <f>SUMIFS('1906'!N:N,'1906'!H:H,A28,'1906'!C:C,B28)</f>
        <v>2.5</v>
      </c>
      <c r="J28" s="7">
        <f>SUMIFS('1907'!N:N,'1907'!H:H,A28,'1907'!C:C,B28)</f>
        <v>2.5</v>
      </c>
      <c r="K28" s="7">
        <f t="shared" si="0"/>
        <v>20</v>
      </c>
    </row>
    <row r="29" spans="1:11">
      <c r="A29" s="5" t="s">
        <v>62</v>
      </c>
      <c r="B29" s="6" t="s">
        <v>16</v>
      </c>
      <c r="C29" s="7">
        <f>SUMIFS('1806'!N:N,'1806'!H:H,A29,'1806'!C:C,B29)</f>
        <v>0</v>
      </c>
      <c r="D29" s="7">
        <f>SUMIFS('1901'!N:N,'1901'!H:H,A29,'1901'!C:C,B29)</f>
        <v>0</v>
      </c>
      <c r="E29" s="7">
        <f>SUMIFS('1902'!N:N,'1902'!H:H,A29,'1902'!C:C,B29)</f>
        <v>0</v>
      </c>
      <c r="F29" s="7">
        <f>SUMIFS('1903'!N:N,'1903'!H:H,A29,'1903'!C:C,B29)</f>
        <v>0</v>
      </c>
      <c r="G29" s="7">
        <f>SUMIFS('1904'!N:N,'1904'!H:H,A29,'1904'!C:C,B29)</f>
        <v>0</v>
      </c>
      <c r="H29" s="7">
        <f>SUMIFS('1905'!P:P,'1905'!J:J,A29,'1905'!E:E,B29)</f>
        <v>0</v>
      </c>
      <c r="I29" s="7">
        <f>SUMIFS('1906'!N:N,'1906'!H:H,A29,'1906'!C:C,B29)</f>
        <v>0</v>
      </c>
      <c r="J29" s="7">
        <f>SUMIFS('1907'!N:N,'1907'!H:H,A29,'1907'!C:C,B29)</f>
        <v>0</v>
      </c>
      <c r="K29" s="7">
        <f t="shared" si="0"/>
        <v>0</v>
      </c>
    </row>
    <row r="30" spans="1:11">
      <c r="A30" s="5" t="s">
        <v>75</v>
      </c>
      <c r="B30" s="6" t="s">
        <v>24</v>
      </c>
      <c r="C30" s="7">
        <f>SUMIFS('1806'!N:N,'1806'!H:H,A30,'1806'!C:C,B30)</f>
        <v>22.03</v>
      </c>
      <c r="D30" s="7">
        <f>SUMIFS('1901'!N:N,'1901'!H:H,A30,'1901'!C:C,B30)</f>
        <v>13.15</v>
      </c>
      <c r="E30" s="7">
        <f>SUMIFS('1902'!N:N,'1902'!H:H,A30,'1902'!C:C,B30)</f>
        <v>6.9</v>
      </c>
      <c r="F30" s="7">
        <f>SUMIFS('1903'!N:N,'1903'!H:H,A30,'1903'!C:C,B30)</f>
        <v>11.1</v>
      </c>
      <c r="G30" s="7">
        <f>SUMIFS('1904'!N:N,'1904'!H:H,A30,'1904'!C:C,B30)</f>
        <v>11.35</v>
      </c>
      <c r="H30" s="7">
        <f>SUMIFS('1905'!P:P,'1905'!J:J,A30,'1905'!E:E,B30)</f>
        <v>11.5</v>
      </c>
      <c r="I30" s="7">
        <f>SUMIFS('1906'!N:N,'1906'!H:H,A30,'1906'!C:C,B30)</f>
        <v>12.78</v>
      </c>
      <c r="J30" s="7">
        <f>SUMIFS('1907'!N:N,'1907'!H:H,A30,'1907'!C:C,B30)</f>
        <v>24.3</v>
      </c>
      <c r="K30" s="7">
        <f t="shared" si="0"/>
        <v>113.11</v>
      </c>
    </row>
    <row r="31" spans="1:11">
      <c r="A31" s="5" t="s">
        <v>239</v>
      </c>
      <c r="B31" s="6" t="s">
        <v>21</v>
      </c>
      <c r="C31" s="7">
        <f>SUMIFS('1806'!N:N,'1806'!H:H,A31,'1806'!C:C,B31)</f>
        <v>10</v>
      </c>
      <c r="D31" s="7">
        <f>SUMIFS('1901'!N:N,'1901'!H:H,A31,'1901'!C:C,B31)</f>
        <v>10</v>
      </c>
      <c r="E31" s="7">
        <f>SUMIFS('1902'!N:N,'1902'!H:H,A31,'1902'!C:C,B31)</f>
        <v>10</v>
      </c>
      <c r="F31" s="7">
        <f>SUMIFS('1903'!N:N,'1903'!H:H,A31,'1903'!C:C,B31)</f>
        <v>10</v>
      </c>
      <c r="G31" s="7">
        <f>SUMIFS('1904'!N:N,'1904'!H:H,A31,'1904'!C:C,B31)</f>
        <v>10</v>
      </c>
      <c r="H31" s="7">
        <f>SUMIFS('1905'!P:P,'1905'!J:J,A31,'1905'!E:E,B31)</f>
        <v>10</v>
      </c>
      <c r="I31" s="7">
        <f>SUMIFS('1906'!N:N,'1906'!H:H,A31,'1906'!C:C,B31)</f>
        <v>4</v>
      </c>
      <c r="J31" s="7">
        <f>SUMIFS('1907'!N:N,'1907'!H:H,A31,'1907'!C:C,B31)</f>
        <v>0</v>
      </c>
      <c r="K31" s="7">
        <f t="shared" si="0"/>
        <v>64</v>
      </c>
    </row>
    <row r="32" spans="1:11">
      <c r="A32" s="5" t="s">
        <v>214</v>
      </c>
      <c r="B32" s="6" t="s">
        <v>21</v>
      </c>
      <c r="C32" s="7">
        <f>SUMIFS('1806'!N:N,'1806'!H:H,A32,'1806'!C:C,B32)</f>
        <v>8.75</v>
      </c>
      <c r="D32" s="7">
        <f>SUMIFS('1901'!N:N,'1901'!H:H,A32,'1901'!C:C,B32)</f>
        <v>12.83</v>
      </c>
      <c r="E32" s="7">
        <f>SUMIFS('1902'!N:N,'1902'!H:H,A32,'1902'!C:C,B32)</f>
        <v>21.21</v>
      </c>
      <c r="F32" s="7">
        <f>SUMIFS('1903'!N:N,'1903'!H:H,A32,'1903'!C:C,B32)</f>
        <v>10</v>
      </c>
      <c r="G32" s="7">
        <f>SUMIFS('1904'!N:N,'1904'!H:H,A32,'1904'!C:C,B32)</f>
        <v>10</v>
      </c>
      <c r="H32" s="7">
        <f>SUMIFS('1905'!P:P,'1905'!J:J,A32,'1905'!E:E,B32)</f>
        <v>10</v>
      </c>
      <c r="I32" s="7">
        <f>SUMIFS('1906'!N:N,'1906'!H:H,A32,'1906'!C:C,B32)</f>
        <v>12.83</v>
      </c>
      <c r="J32" s="7">
        <f>SUMIFS('1907'!N:N,'1907'!H:H,A32,'1907'!C:C,B32)</f>
        <v>10.1</v>
      </c>
      <c r="K32" s="7">
        <f t="shared" si="0"/>
        <v>95.72</v>
      </c>
    </row>
    <row r="33" spans="1:11">
      <c r="A33" s="5" t="s">
        <v>160</v>
      </c>
      <c r="B33" s="6" t="s">
        <v>16</v>
      </c>
      <c r="C33" s="7">
        <f>SUMIFS('1806'!N:N,'1806'!H:H,A33,'1806'!C:C,B33)</f>
        <v>0</v>
      </c>
      <c r="D33" s="7">
        <f>SUMIFS('1901'!N:N,'1901'!H:H,A33,'1901'!C:C,B33)</f>
        <v>0</v>
      </c>
      <c r="E33" s="7">
        <f>SUMIFS('1902'!N:N,'1902'!H:H,A33,'1902'!C:C,B33)</f>
        <v>0</v>
      </c>
      <c r="F33" s="7">
        <f>SUMIFS('1903'!N:N,'1903'!H:H,A33,'1903'!C:C,B33)</f>
        <v>0</v>
      </c>
      <c r="G33" s="7">
        <f>SUMIFS('1904'!N:N,'1904'!H:H,A33,'1904'!C:C,B33)</f>
        <v>0</v>
      </c>
      <c r="H33" s="7">
        <f>SUMIFS('1905'!P:P,'1905'!J:J,A33,'1905'!E:E,B33)</f>
        <v>0</v>
      </c>
      <c r="I33" s="7">
        <f>SUMIFS('1906'!N:N,'1906'!H:H,A33,'1906'!C:C,B33)</f>
        <v>0</v>
      </c>
      <c r="J33" s="7">
        <f>SUMIFS('1907'!N:N,'1907'!H:H,A33,'1907'!C:C,B33)</f>
        <v>0</v>
      </c>
      <c r="K33" s="7">
        <f t="shared" si="0"/>
        <v>0</v>
      </c>
    </row>
    <row r="34" spans="1:11">
      <c r="A34" s="5" t="s">
        <v>129</v>
      </c>
      <c r="B34" s="6" t="s">
        <v>16</v>
      </c>
      <c r="C34" s="7">
        <f>SUMIFS('1806'!N:N,'1806'!H:H,A34,'1806'!C:C,B34)</f>
        <v>0</v>
      </c>
      <c r="D34" s="7">
        <f>SUMIFS('1901'!N:N,'1901'!H:H,A34,'1901'!C:C,B34)</f>
        <v>0</v>
      </c>
      <c r="E34" s="7">
        <f>SUMIFS('1902'!N:N,'1902'!H:H,A34,'1902'!C:C,B34)</f>
        <v>0</v>
      </c>
      <c r="F34" s="7">
        <f>SUMIFS('1903'!N:N,'1903'!H:H,A34,'1903'!C:C,B34)</f>
        <v>0</v>
      </c>
      <c r="G34" s="7">
        <f>SUMIFS('1904'!N:N,'1904'!H:H,A34,'1904'!C:C,B34)</f>
        <v>0</v>
      </c>
      <c r="H34" s="7">
        <f>SUMIFS('1905'!P:P,'1905'!J:J,A34,'1905'!E:E,B34)</f>
        <v>0</v>
      </c>
      <c r="I34" s="7">
        <f>SUMIFS('1906'!N:N,'1906'!H:H,A34,'1906'!C:C,B34)</f>
        <v>0</v>
      </c>
      <c r="J34" s="7">
        <f>SUMIFS('1907'!N:N,'1907'!H:H,A34,'1907'!C:C,B34)</f>
        <v>0</v>
      </c>
      <c r="K34" s="7">
        <f t="shared" si="0"/>
        <v>0</v>
      </c>
    </row>
    <row r="35" spans="1:11">
      <c r="A35" s="5" t="s">
        <v>115</v>
      </c>
      <c r="B35" s="6" t="s">
        <v>24</v>
      </c>
      <c r="C35" s="7">
        <f>SUMIFS('1806'!N:N,'1806'!H:H,A35,'1806'!C:C,B35)</f>
        <v>0</v>
      </c>
      <c r="D35" s="7">
        <f>SUMIFS('1901'!N:N,'1901'!H:H,A35,'1901'!C:C,B35)</f>
        <v>0</v>
      </c>
      <c r="E35" s="7">
        <f>SUMIFS('1902'!N:N,'1902'!H:H,A35,'1902'!C:C,B35)</f>
        <v>0</v>
      </c>
      <c r="F35" s="7">
        <f>SUMIFS('1903'!N:N,'1903'!H:H,A35,'1903'!C:C,B35)</f>
        <v>0</v>
      </c>
      <c r="G35" s="7">
        <f>SUMIFS('1904'!N:N,'1904'!H:H,A35,'1904'!C:C,B35)</f>
        <v>0</v>
      </c>
      <c r="H35" s="7">
        <f>SUMIFS('1905'!P:P,'1905'!J:J,A35,'1905'!E:E,B35)</f>
        <v>0</v>
      </c>
      <c r="I35" s="7">
        <f>SUMIFS('1906'!N:N,'1906'!H:H,A35,'1906'!C:C,B35)</f>
        <v>0</v>
      </c>
      <c r="J35" s="7">
        <f>SUMIFS('1907'!N:N,'1907'!H:H,A35,'1907'!C:C,B35)</f>
        <v>0</v>
      </c>
      <c r="K35" s="7">
        <f t="shared" ref="K35:K66" si="1">SUM(C35:J35)</f>
        <v>0</v>
      </c>
    </row>
    <row r="36" spans="1:11">
      <c r="A36" s="5" t="s">
        <v>353</v>
      </c>
      <c r="B36" s="6" t="s">
        <v>168</v>
      </c>
      <c r="C36" s="7">
        <f>SUMIFS('1806'!N:N,'1806'!H:H,A36,'1806'!C:C,B36)</f>
        <v>0</v>
      </c>
      <c r="D36" s="7">
        <f>SUMIFS('1901'!N:N,'1901'!H:H,A36,'1901'!C:C,B36)</f>
        <v>0</v>
      </c>
      <c r="E36" s="7">
        <f>SUMIFS('1902'!N:N,'1902'!H:H,A36,'1902'!C:C,B36)</f>
        <v>0</v>
      </c>
      <c r="F36" s="7">
        <f>SUMIFS('1903'!N:N,'1903'!H:H,A36,'1903'!C:C,B36)</f>
        <v>0</v>
      </c>
      <c r="G36" s="7">
        <f>SUMIFS('1904'!N:N,'1904'!H:H,A36,'1904'!C:C,B36)</f>
        <v>3.96</v>
      </c>
      <c r="H36" s="7">
        <f>SUMIFS('1905'!P:P,'1905'!J:J,A36,'1905'!E:E,B36)</f>
        <v>3.4</v>
      </c>
      <c r="I36" s="7">
        <f>SUMIFS('1906'!N:N,'1906'!H:H,A36,'1906'!C:C,B36)</f>
        <v>7.81</v>
      </c>
      <c r="J36" s="7">
        <f>SUMIFS('1907'!N:N,'1907'!H:H,A36,'1907'!C:C,B36)</f>
        <v>3.86</v>
      </c>
      <c r="K36" s="7">
        <f t="shared" si="1"/>
        <v>19.03</v>
      </c>
    </row>
    <row r="37" spans="1:11">
      <c r="A37" s="5" t="s">
        <v>143</v>
      </c>
      <c r="B37" s="6" t="s">
        <v>16</v>
      </c>
      <c r="C37" s="7">
        <f>SUMIFS('1806'!N:N,'1806'!H:H,A37,'1806'!C:C,B37)</f>
        <v>0</v>
      </c>
      <c r="D37" s="7">
        <f>SUMIFS('1901'!N:N,'1901'!H:H,A37,'1901'!C:C,B37)</f>
        <v>0</v>
      </c>
      <c r="E37" s="7">
        <f>SUMIFS('1902'!N:N,'1902'!H:H,A37,'1902'!C:C,B37)</f>
        <v>0</v>
      </c>
      <c r="F37" s="7">
        <f>SUMIFS('1903'!N:N,'1903'!H:H,A37,'1903'!C:C,B37)</f>
        <v>0</v>
      </c>
      <c r="G37" s="7">
        <f>SUMIFS('1904'!N:N,'1904'!H:H,A37,'1904'!C:C,B37)</f>
        <v>0</v>
      </c>
      <c r="H37" s="7">
        <f>SUMIFS('1905'!P:P,'1905'!J:J,A37,'1905'!E:E,B37)</f>
        <v>0</v>
      </c>
      <c r="I37" s="7">
        <f>SUMIFS('1906'!N:N,'1906'!H:H,A37,'1906'!C:C,B37)</f>
        <v>0</v>
      </c>
      <c r="J37" s="7">
        <f>SUMIFS('1907'!N:N,'1907'!H:H,A37,'1907'!C:C,B37)</f>
        <v>0</v>
      </c>
      <c r="K37" s="7">
        <f t="shared" si="1"/>
        <v>0</v>
      </c>
    </row>
    <row r="38" spans="1:11">
      <c r="A38" s="5" t="s">
        <v>139</v>
      </c>
      <c r="B38" s="6" t="s">
        <v>16</v>
      </c>
      <c r="C38" s="7">
        <f>SUMIFS('1806'!N:N,'1806'!H:H,A38,'1806'!C:C,B38)</f>
        <v>0</v>
      </c>
      <c r="D38" s="7">
        <f>SUMIFS('1901'!N:N,'1901'!H:H,A38,'1901'!C:C,B38)</f>
        <v>0</v>
      </c>
      <c r="E38" s="7">
        <f>SUMIFS('1902'!N:N,'1902'!H:H,A38,'1902'!C:C,B38)</f>
        <v>0</v>
      </c>
      <c r="F38" s="7">
        <f>SUMIFS('1903'!N:N,'1903'!H:H,A38,'1903'!C:C,B38)</f>
        <v>0</v>
      </c>
      <c r="G38" s="7">
        <f>SUMIFS('1904'!N:N,'1904'!H:H,A38,'1904'!C:C,B38)</f>
        <v>0</v>
      </c>
      <c r="H38" s="7">
        <f>SUMIFS('1905'!P:P,'1905'!J:J,A38,'1905'!E:E,B38)</f>
        <v>0</v>
      </c>
      <c r="I38" s="7">
        <f>SUMIFS('1906'!N:N,'1906'!H:H,A38,'1906'!C:C,B38)</f>
        <v>0</v>
      </c>
      <c r="J38" s="7">
        <f>SUMIFS('1907'!N:N,'1907'!H:H,A38,'1907'!C:C,B38)</f>
        <v>0</v>
      </c>
      <c r="K38" s="7">
        <f t="shared" si="1"/>
        <v>0</v>
      </c>
    </row>
    <row r="39" spans="1:11">
      <c r="A39" s="5" t="s">
        <v>359</v>
      </c>
      <c r="B39" s="6" t="s">
        <v>67</v>
      </c>
      <c r="C39" s="7">
        <f>SUMIFS('1806'!N:N,'1806'!H:H,A39,'1806'!C:C,B39)</f>
        <v>0</v>
      </c>
      <c r="D39" s="7">
        <f>SUMIFS('1901'!N:N,'1901'!H:H,A39,'1901'!C:C,B39)</f>
        <v>0</v>
      </c>
      <c r="E39" s="7">
        <f>SUMIFS('1902'!N:N,'1902'!H:H,A39,'1902'!C:C,B39)</f>
        <v>0</v>
      </c>
      <c r="F39" s="7">
        <f>SUMIFS('1903'!N:N,'1903'!H:H,A39,'1903'!C:C,B39)</f>
        <v>0</v>
      </c>
      <c r="G39" s="7">
        <f>SUMIFS('1904'!N:N,'1904'!H:H,A39,'1904'!C:C,B39)</f>
        <v>0</v>
      </c>
      <c r="H39" s="7">
        <f>SUMIFS('1905'!P:P,'1905'!J:J,A39,'1905'!E:E,B39)</f>
        <v>16.26</v>
      </c>
      <c r="I39" s="7">
        <f>SUMIFS('1906'!N:N,'1906'!H:H,A39,'1906'!C:C,B39)</f>
        <v>34.27</v>
      </c>
      <c r="J39" s="7">
        <f>SUMIFS('1907'!N:N,'1907'!H:H,A39,'1907'!C:C,B39)</f>
        <v>55.52</v>
      </c>
      <c r="K39" s="7">
        <f t="shared" si="1"/>
        <v>106.05</v>
      </c>
    </row>
    <row r="40" spans="1:11">
      <c r="A40" s="5" t="s">
        <v>201</v>
      </c>
      <c r="B40" s="6" t="s">
        <v>24</v>
      </c>
      <c r="C40" s="7">
        <f>SUMIFS('1806'!N:N,'1806'!H:H,A40,'1806'!C:C,B40)</f>
        <v>5</v>
      </c>
      <c r="D40" s="7">
        <f>SUMIFS('1901'!N:N,'1901'!H:H,A40,'1901'!C:C,B40)</f>
        <v>5</v>
      </c>
      <c r="E40" s="7">
        <f>SUMIFS('1902'!N:N,'1902'!H:H,A40,'1902'!C:C,B40)</f>
        <v>5</v>
      </c>
      <c r="F40" s="7">
        <f>SUMIFS('1903'!N:N,'1903'!H:H,A40,'1903'!C:C,B40)</f>
        <v>5</v>
      </c>
      <c r="G40" s="7">
        <f>SUMIFS('1904'!N:N,'1904'!H:H,A40,'1904'!C:C,B40)</f>
        <v>5</v>
      </c>
      <c r="H40" s="7">
        <f>SUMIFS('1905'!P:P,'1905'!J:J,A40,'1905'!E:E,B40)</f>
        <v>5</v>
      </c>
      <c r="I40" s="7">
        <f>SUMIFS('1906'!N:N,'1906'!H:H,A40,'1906'!C:C,B40)</f>
        <v>5</v>
      </c>
      <c r="J40" s="7">
        <f>SUMIFS('1907'!N:N,'1907'!H:H,A40,'1907'!C:C,B40)</f>
        <v>5</v>
      </c>
      <c r="K40" s="7">
        <f t="shared" si="1"/>
        <v>40</v>
      </c>
    </row>
    <row r="41" spans="1:11">
      <c r="A41" s="5" t="s">
        <v>241</v>
      </c>
      <c r="B41" s="6" t="s">
        <v>24</v>
      </c>
      <c r="C41" s="7">
        <f>SUMIFS('1806'!N:N,'1806'!H:H,A41,'1806'!C:C,B41)</f>
        <v>29.78</v>
      </c>
      <c r="D41" s="7">
        <f>SUMIFS('1901'!N:N,'1901'!H:H,A41,'1901'!C:C,B41)</f>
        <v>20.92</v>
      </c>
      <c r="E41" s="7">
        <f>SUMIFS('1902'!N:N,'1902'!H:H,A41,'1902'!C:C,B41)</f>
        <v>19.6</v>
      </c>
      <c r="F41" s="7">
        <f>SUMIFS('1903'!N:N,'1903'!H:H,A41,'1903'!C:C,B41)</f>
        <v>22.24</v>
      </c>
      <c r="G41" s="7">
        <f>SUMIFS('1904'!N:N,'1904'!H:H,A41,'1904'!C:C,B41)</f>
        <v>27.5</v>
      </c>
      <c r="H41" s="7">
        <f>SUMIFS('1905'!P:P,'1905'!J:J,A41,'1905'!E:E,B41)</f>
        <v>0</v>
      </c>
      <c r="I41" s="7">
        <f>SUMIFS('1906'!N:N,'1906'!H:H,A41,'1906'!C:C,B41)</f>
        <v>0</v>
      </c>
      <c r="J41" s="7">
        <f>SUMIFS('1907'!N:N,'1907'!H:H,A41,'1907'!C:C,B41)</f>
        <v>0</v>
      </c>
      <c r="K41" s="7">
        <f t="shared" si="1"/>
        <v>120.04</v>
      </c>
    </row>
    <row r="42" spans="1:11">
      <c r="A42" s="5" t="s">
        <v>199</v>
      </c>
      <c r="B42" s="6" t="s">
        <v>21</v>
      </c>
      <c r="C42" s="7">
        <f>SUMIFS('1806'!N:N,'1806'!H:H,A42,'1806'!C:C,B42)</f>
        <v>0</v>
      </c>
      <c r="D42" s="7">
        <f>SUMIFS('1901'!N:N,'1901'!H:H,A42,'1901'!C:C,B42)</f>
        <v>0</v>
      </c>
      <c r="E42" s="7">
        <f>SUMIFS('1902'!N:N,'1902'!H:H,A42,'1902'!C:C,B42)</f>
        <v>0</v>
      </c>
      <c r="F42" s="7">
        <f>SUMIFS('1903'!N:N,'1903'!H:H,A42,'1903'!C:C,B42)</f>
        <v>0</v>
      </c>
      <c r="G42" s="7">
        <f>SUMIFS('1904'!N:N,'1904'!H:H,A42,'1904'!C:C,B42)</f>
        <v>0</v>
      </c>
      <c r="H42" s="7">
        <f>SUMIFS('1905'!P:P,'1905'!J:J,A42,'1905'!E:E,B42)</f>
        <v>0</v>
      </c>
      <c r="I42" s="7">
        <f>SUMIFS('1906'!N:N,'1906'!H:H,A42,'1906'!C:C,B42)</f>
        <v>0</v>
      </c>
      <c r="J42" s="7">
        <f>SUMIFS('1907'!N:N,'1907'!H:H,A42,'1907'!C:C,B42)</f>
        <v>0</v>
      </c>
      <c r="K42" s="7">
        <f t="shared" si="1"/>
        <v>0</v>
      </c>
    </row>
    <row r="43" spans="1:11">
      <c r="A43" s="5" t="s">
        <v>374</v>
      </c>
      <c r="B43" s="6" t="s">
        <v>29</v>
      </c>
      <c r="C43" s="7">
        <f>SUMIFS('1806'!N:N,'1806'!H:H,A43,'1806'!C:C,B43)</f>
        <v>0</v>
      </c>
      <c r="D43" s="7">
        <f>SUMIFS('1901'!N:N,'1901'!H:H,A43,'1901'!C:C,B43)</f>
        <v>0</v>
      </c>
      <c r="E43" s="7">
        <f>SUMIFS('1902'!N:N,'1902'!H:H,A43,'1902'!C:C,B43)</f>
        <v>0</v>
      </c>
      <c r="F43" s="7">
        <f>SUMIFS('1903'!N:N,'1903'!H:H,A43,'1903'!C:C,B43)</f>
        <v>0</v>
      </c>
      <c r="G43" s="7">
        <f>SUMIFS('1904'!N:N,'1904'!H:H,A43,'1904'!C:C,B43)</f>
        <v>0</v>
      </c>
      <c r="H43" s="7">
        <f>SUMIFS('1905'!P:P,'1905'!J:J,A43,'1905'!E:E,B43)</f>
        <v>0</v>
      </c>
      <c r="I43" s="7">
        <f>SUMIFS('1906'!N:N,'1906'!H:H,A43,'1906'!C:C,B43)</f>
        <v>0.13</v>
      </c>
      <c r="J43" s="7">
        <f>SUMIFS('1907'!N:N,'1907'!H:H,A43,'1907'!C:C,B43)</f>
        <v>1.1</v>
      </c>
      <c r="K43" s="7">
        <f t="shared" si="1"/>
        <v>1.23</v>
      </c>
    </row>
    <row r="44" spans="1:11">
      <c r="A44" s="8" t="s">
        <v>178</v>
      </c>
      <c r="B44" s="8" t="s">
        <v>29</v>
      </c>
      <c r="C44" s="7">
        <f>SUMIFS('1806'!N:N,'1806'!H:H,A44,'1806'!C:C,B44)</f>
        <v>20</v>
      </c>
      <c r="D44" s="7">
        <f>SUMIFS('1901'!N:N,'1901'!H:H,A44,'1901'!C:C,B44)</f>
        <v>20.64</v>
      </c>
      <c r="E44" s="7">
        <f>SUMIFS('1902'!N:N,'1902'!H:H,A44,'1902'!C:C,B44)</f>
        <v>20</v>
      </c>
      <c r="F44" s="7">
        <f>SUMIFS('1903'!N:N,'1903'!H:H,A44,'1903'!C:C,B44)</f>
        <v>20</v>
      </c>
      <c r="G44" s="7">
        <f>SUMIFS('1904'!N:N,'1904'!H:H,A44,'1904'!C:C,B44)</f>
        <v>20</v>
      </c>
      <c r="H44" s="7">
        <f>SUMIFS('1905'!P:P,'1905'!J:J,A44,'1905'!E:E,B44)</f>
        <v>0</v>
      </c>
      <c r="I44" s="7">
        <f>SUMIFS('1906'!N:N,'1906'!H:H,A44,'1906'!C:C,B44)</f>
        <v>0</v>
      </c>
      <c r="J44" s="7">
        <f>SUMIFS('1907'!N:N,'1907'!H:H,A44,'1907'!C:C,B44)</f>
        <v>0</v>
      </c>
      <c r="K44" s="7">
        <f t="shared" si="1"/>
        <v>100.64</v>
      </c>
    </row>
    <row r="45" spans="1:11">
      <c r="A45" s="5" t="s">
        <v>366</v>
      </c>
      <c r="B45" s="6" t="s">
        <v>21</v>
      </c>
      <c r="C45" s="7">
        <f>SUMIFS('1806'!N:N,'1806'!H:H,A45,'1806'!C:C,B45)</f>
        <v>0</v>
      </c>
      <c r="D45" s="7">
        <f>SUMIFS('1901'!N:N,'1901'!H:H,A45,'1901'!C:C,B45)</f>
        <v>0</v>
      </c>
      <c r="E45" s="7">
        <f>SUMIFS('1902'!N:N,'1902'!H:H,A45,'1902'!C:C,B45)</f>
        <v>0</v>
      </c>
      <c r="F45" s="7">
        <f>SUMIFS('1903'!N:N,'1903'!H:H,A45,'1903'!C:C,B45)</f>
        <v>0</v>
      </c>
      <c r="G45" s="7">
        <f>SUMIFS('1904'!N:N,'1904'!H:H,A45,'1904'!C:C,B45)</f>
        <v>0</v>
      </c>
      <c r="H45" s="7">
        <f>SUMIFS('1905'!P:P,'1905'!J:J,A45,'1905'!E:E,B45)</f>
        <v>0.57</v>
      </c>
      <c r="I45" s="7">
        <f>SUMIFS('1906'!N:N,'1906'!H:H,A45,'1906'!C:C,B45)</f>
        <v>9.6</v>
      </c>
      <c r="J45" s="7">
        <f>SUMIFS('1907'!N:N,'1907'!H:H,A45,'1907'!C:C,B45)</f>
        <v>15.75</v>
      </c>
      <c r="K45" s="7">
        <f t="shared" si="1"/>
        <v>25.92</v>
      </c>
    </row>
    <row r="46" spans="1:11">
      <c r="A46" s="5" t="s">
        <v>358</v>
      </c>
      <c r="B46" s="6" t="s">
        <v>24</v>
      </c>
      <c r="C46" s="7">
        <f>SUMIFS('1806'!N:N,'1806'!H:H,A46,'1806'!C:C,B46)</f>
        <v>0</v>
      </c>
      <c r="D46" s="7">
        <f>SUMIFS('1901'!N:N,'1901'!H:H,A46,'1901'!C:C,B46)</f>
        <v>0</v>
      </c>
      <c r="E46" s="7">
        <f>SUMIFS('1902'!N:N,'1902'!H:H,A46,'1902'!C:C,B46)</f>
        <v>0</v>
      </c>
      <c r="F46" s="7">
        <f>SUMIFS('1903'!N:N,'1903'!H:H,A46,'1903'!C:C,B46)</f>
        <v>0</v>
      </c>
      <c r="G46" s="7">
        <f>SUMIFS('1904'!N:N,'1904'!H:H,A46,'1904'!C:C,B46)</f>
        <v>0</v>
      </c>
      <c r="H46" s="7">
        <f>SUMIFS('1905'!P:P,'1905'!J:J,A46,'1905'!E:E,B46)</f>
        <v>58.73</v>
      </c>
      <c r="I46" s="7">
        <f>SUMIFS('1906'!N:N,'1906'!H:H,A46,'1906'!C:C,B46)</f>
        <v>42.86</v>
      </c>
      <c r="J46" s="7">
        <f>SUMIFS('1907'!N:N,'1907'!H:H,A46,'1907'!C:C,B46)</f>
        <v>54.09</v>
      </c>
      <c r="K46" s="7">
        <f t="shared" si="1"/>
        <v>155.68</v>
      </c>
    </row>
    <row r="47" spans="1:11">
      <c r="A47" s="8" t="s">
        <v>97</v>
      </c>
      <c r="B47" s="8" t="s">
        <v>24</v>
      </c>
      <c r="C47" s="7">
        <f>SUMIFS('1806'!N:N,'1806'!H:H,A47,'1806'!C:C,B47)</f>
        <v>33.99</v>
      </c>
      <c r="D47" s="7">
        <f>SUMIFS('1901'!N:N,'1901'!H:H,A47,'1901'!C:C,B47)</f>
        <v>37.07</v>
      </c>
      <c r="E47" s="7">
        <f>SUMIFS('1902'!N:N,'1902'!H:H,A47,'1902'!C:C,B47)</f>
        <v>25.94</v>
      </c>
      <c r="F47" s="7">
        <f>SUMIFS('1903'!N:N,'1903'!H:H,A47,'1903'!C:C,B47)</f>
        <v>35.8</v>
      </c>
      <c r="G47" s="7">
        <f>SUMIFS('1904'!N:N,'1904'!H:H,A47,'1904'!C:C,B47)</f>
        <v>34.72</v>
      </c>
      <c r="H47" s="7">
        <f>SUMIFS('1905'!P:P,'1905'!J:J,A47,'1905'!E:E,B47)</f>
        <v>0</v>
      </c>
      <c r="I47" s="7">
        <f>SUMIFS('1906'!N:N,'1906'!H:H,A47,'1906'!C:C,B47)</f>
        <v>0</v>
      </c>
      <c r="J47" s="7">
        <f>SUMIFS('1907'!N:N,'1907'!H:H,A47,'1907'!C:C,B47)</f>
        <v>0</v>
      </c>
      <c r="K47" s="7">
        <f t="shared" si="1"/>
        <v>167.52</v>
      </c>
    </row>
    <row r="48" spans="1:11">
      <c r="A48" s="5" t="s">
        <v>27</v>
      </c>
      <c r="B48" s="6" t="s">
        <v>16</v>
      </c>
      <c r="C48" s="7">
        <f>SUMIFS('1806'!N:N,'1806'!H:H,A48,'1806'!C:C,B48)</f>
        <v>0</v>
      </c>
      <c r="D48" s="7">
        <f>SUMIFS('1901'!N:N,'1901'!H:H,A48,'1901'!C:C,B48)</f>
        <v>0</v>
      </c>
      <c r="E48" s="7">
        <f>SUMIFS('1902'!N:N,'1902'!H:H,A48,'1902'!C:C,B48)</f>
        <v>0</v>
      </c>
      <c r="F48" s="7">
        <f>SUMIFS('1903'!N:N,'1903'!H:H,A48,'1903'!C:C,B48)</f>
        <v>0</v>
      </c>
      <c r="G48" s="7">
        <f>SUMIFS('1904'!N:N,'1904'!H:H,A48,'1904'!C:C,B48)</f>
        <v>0</v>
      </c>
      <c r="H48" s="7">
        <f>SUMIFS('1905'!P:P,'1905'!J:J,A48,'1905'!E:E,B48)</f>
        <v>0</v>
      </c>
      <c r="I48" s="7">
        <f>SUMIFS('1906'!N:N,'1906'!H:H,A48,'1906'!C:C,B48)</f>
        <v>0</v>
      </c>
      <c r="J48" s="7">
        <f>SUMIFS('1907'!N:N,'1907'!H:H,A48,'1907'!C:C,B48)</f>
        <v>0</v>
      </c>
      <c r="K48" s="7">
        <f t="shared" si="1"/>
        <v>0</v>
      </c>
    </row>
    <row r="49" spans="1:11">
      <c r="A49" s="5" t="s">
        <v>80</v>
      </c>
      <c r="B49" s="6" t="s">
        <v>24</v>
      </c>
      <c r="C49" s="7">
        <f>SUMIFS('1806'!N:N,'1806'!H:H,A49,'1806'!C:C,B49)</f>
        <v>0</v>
      </c>
      <c r="D49" s="7">
        <f>SUMIFS('1901'!N:N,'1901'!H:H,A49,'1901'!C:C,B49)</f>
        <v>0</v>
      </c>
      <c r="E49" s="7">
        <f>SUMIFS('1902'!N:N,'1902'!H:H,A49,'1902'!C:C,B49)</f>
        <v>0</v>
      </c>
      <c r="F49" s="7">
        <f>SUMIFS('1903'!N:N,'1903'!H:H,A49,'1903'!C:C,B49)</f>
        <v>0</v>
      </c>
      <c r="G49" s="7">
        <f>SUMIFS('1904'!N:N,'1904'!H:H,A49,'1904'!C:C,B49)</f>
        <v>0</v>
      </c>
      <c r="H49" s="7">
        <f>SUMIFS('1905'!P:P,'1905'!J:J,A49,'1905'!E:E,B49)</f>
        <v>0</v>
      </c>
      <c r="I49" s="7">
        <f>SUMIFS('1906'!N:N,'1906'!H:H,A49,'1906'!C:C,B49)</f>
        <v>0</v>
      </c>
      <c r="J49" s="7">
        <f>SUMIFS('1907'!N:N,'1907'!H:H,A49,'1907'!C:C,B49)</f>
        <v>0</v>
      </c>
      <c r="K49" s="7">
        <f t="shared" si="1"/>
        <v>0</v>
      </c>
    </row>
    <row r="50" spans="1:11">
      <c r="A50" s="5" t="s">
        <v>363</v>
      </c>
      <c r="B50" s="6" t="s">
        <v>24</v>
      </c>
      <c r="C50" s="7">
        <f>SUMIFS('1806'!N:N,'1806'!H:H,A50,'1806'!C:C,B50)</f>
        <v>0</v>
      </c>
      <c r="D50" s="7">
        <f>SUMIFS('1901'!N:N,'1901'!H:H,A50,'1901'!C:C,B50)</f>
        <v>0</v>
      </c>
      <c r="E50" s="7">
        <f>SUMIFS('1902'!N:N,'1902'!H:H,A50,'1902'!C:C,B50)</f>
        <v>0</v>
      </c>
      <c r="F50" s="7">
        <f>SUMIFS('1903'!N:N,'1903'!H:H,A50,'1903'!C:C,B50)</f>
        <v>0</v>
      </c>
      <c r="G50" s="7">
        <f>SUMIFS('1904'!N:N,'1904'!H:H,A50,'1904'!C:C,B50)</f>
        <v>0</v>
      </c>
      <c r="H50" s="7">
        <f>SUMIFS('1905'!P:P,'1905'!J:J,A50,'1905'!E:E,B50)</f>
        <v>22.24</v>
      </c>
      <c r="I50" s="7">
        <f>SUMIFS('1906'!N:N,'1906'!H:H,A50,'1906'!C:C,B50)</f>
        <v>17.84</v>
      </c>
      <c r="J50" s="7">
        <f>SUMIFS('1907'!N:N,'1907'!H:H,A50,'1907'!C:C,B50)</f>
        <v>26.76</v>
      </c>
      <c r="K50" s="7">
        <f t="shared" si="1"/>
        <v>66.84</v>
      </c>
    </row>
    <row r="51" spans="1:11">
      <c r="A51" s="10" t="s">
        <v>281</v>
      </c>
      <c r="B51" s="10" t="s">
        <v>16</v>
      </c>
      <c r="C51" s="7">
        <f>SUMIFS('1806'!N:N,'1806'!H:H,A51,'1806'!C:C,B51)</f>
        <v>60</v>
      </c>
      <c r="D51" s="7">
        <f>SUMIFS('1901'!N:N,'1901'!H:H,A51,'1901'!C:C,B51)</f>
        <v>0</v>
      </c>
      <c r="E51" s="7">
        <f>SUMIFS('1902'!N:N,'1902'!H:H,A51,'1902'!C:C,B51)</f>
        <v>0</v>
      </c>
      <c r="F51" s="7">
        <f>SUMIFS('1903'!N:N,'1903'!H:H,A51,'1903'!C:C,B51)</f>
        <v>0</v>
      </c>
      <c r="G51" s="7">
        <f>SUMIFS('1904'!N:N,'1904'!H:H,A51,'1904'!C:C,B51)</f>
        <v>0</v>
      </c>
      <c r="H51" s="7">
        <f>SUMIFS('1905'!P:P,'1905'!J:J,A51,'1905'!E:E,B51)</f>
        <v>0</v>
      </c>
      <c r="I51" s="7">
        <f>SUMIFS('1906'!N:N,'1906'!H:H,A51,'1906'!C:C,B51)</f>
        <v>0</v>
      </c>
      <c r="J51" s="7">
        <f>SUMIFS('1907'!N:N,'1907'!H:H,A51,'1907'!C:C,B51)</f>
        <v>0</v>
      </c>
      <c r="K51" s="7">
        <f t="shared" si="1"/>
        <v>60</v>
      </c>
    </row>
    <row r="52" spans="1:11">
      <c r="A52" s="5" t="s">
        <v>263</v>
      </c>
      <c r="B52" s="6" t="s">
        <v>24</v>
      </c>
      <c r="C52" s="7">
        <f>SUMIFS('1806'!N:N,'1806'!H:H,A52,'1806'!C:C,B52)</f>
        <v>10</v>
      </c>
      <c r="D52" s="7">
        <f>SUMIFS('1901'!N:N,'1901'!H:H,A52,'1901'!C:C,B52)</f>
        <v>0</v>
      </c>
      <c r="E52" s="7">
        <f>SUMIFS('1902'!N:N,'1902'!H:H,A52,'1902'!C:C,B52)</f>
        <v>0</v>
      </c>
      <c r="F52" s="7">
        <f>SUMIFS('1903'!N:N,'1903'!H:H,A52,'1903'!C:C,B52)</f>
        <v>0</v>
      </c>
      <c r="G52" s="7">
        <f>SUMIFS('1904'!N:N,'1904'!H:H,A52,'1904'!C:C,B52)</f>
        <v>0</v>
      </c>
      <c r="H52" s="7">
        <f>SUMIFS('1905'!P:P,'1905'!J:J,A52,'1905'!E:E,B52)</f>
        <v>10.51</v>
      </c>
      <c r="I52" s="7">
        <f>SUMIFS('1906'!N:N,'1906'!H:H,A52,'1906'!C:C,B52)</f>
        <v>11.1</v>
      </c>
      <c r="J52" s="7">
        <f>SUMIFS('1907'!N:N,'1907'!H:H,A52,'1907'!C:C,B52)</f>
        <v>12.21</v>
      </c>
      <c r="K52" s="7">
        <f t="shared" si="1"/>
        <v>43.82</v>
      </c>
    </row>
    <row r="53" spans="1:11">
      <c r="A53" s="11" t="s">
        <v>58</v>
      </c>
      <c r="B53" s="12" t="s">
        <v>16</v>
      </c>
      <c r="C53" s="7">
        <f>SUMIFS('1806'!N:N,'1806'!H:H,A53,'1806'!C:C,B53)</f>
        <v>22.43</v>
      </c>
      <c r="D53" s="7">
        <f>SUMIFS('1901'!N:N,'1901'!H:H,A53,'1901'!C:C,B53)</f>
        <v>20.2</v>
      </c>
      <c r="E53" s="7">
        <f>SUMIFS('1902'!N:N,'1902'!H:H,A53,'1902'!C:C,B53)</f>
        <v>0</v>
      </c>
      <c r="F53" s="7">
        <f>SUMIFS('1903'!N:N,'1903'!H:H,A53,'1903'!C:C,B53)</f>
        <v>0</v>
      </c>
      <c r="G53" s="7">
        <f>SUMIFS('1904'!N:N,'1904'!H:H,A53,'1904'!C:C,B53)</f>
        <v>20.15</v>
      </c>
      <c r="H53" s="7">
        <f>SUMIFS('1905'!P:P,'1905'!J:J,A53,'1905'!E:E,B53)</f>
        <v>20.02</v>
      </c>
      <c r="I53" s="7">
        <f>SUMIFS('1906'!N:N,'1906'!H:H,A53,'1906'!C:C,B53)</f>
        <v>20.01</v>
      </c>
      <c r="J53" s="7">
        <f>SUMIFS('1907'!N:N,'1907'!H:H,A53,'1907'!C:C,B53)</f>
        <v>0</v>
      </c>
      <c r="K53" s="7">
        <f t="shared" si="1"/>
        <v>102.81</v>
      </c>
    </row>
    <row r="54" spans="1:11">
      <c r="A54" s="11" t="s">
        <v>58</v>
      </c>
      <c r="B54" s="11" t="s">
        <v>141</v>
      </c>
      <c r="C54" s="7">
        <f>SUMIFS('1806'!N:N,'1806'!H:H,A54,'1806'!C:C,B54)</f>
        <v>0</v>
      </c>
      <c r="D54" s="7">
        <f>SUMIFS('1901'!N:N,'1901'!H:H,A54,'1901'!C:C,B54)</f>
        <v>0</v>
      </c>
      <c r="E54" s="7">
        <f>SUMIFS('1902'!N:N,'1902'!H:H,A54,'1902'!C:C,B54)</f>
        <v>0</v>
      </c>
      <c r="F54" s="7">
        <f>SUMIFS('1903'!N:N,'1903'!H:H,A54,'1903'!C:C,B54)</f>
        <v>0</v>
      </c>
      <c r="G54" s="7">
        <f>SUMIFS('1904'!N:N,'1904'!H:H,A54,'1904'!C:C,B54)</f>
        <v>0</v>
      </c>
      <c r="H54" s="7">
        <f>SUMIFS('1905'!P:P,'1905'!J:J,A54,'1905'!E:E,B54)</f>
        <v>0</v>
      </c>
      <c r="I54" s="7">
        <f>SUMIFS('1906'!N:N,'1906'!H:H,A54,'1906'!C:C,B54)</f>
        <v>0</v>
      </c>
      <c r="J54" s="7">
        <f>SUMIFS('1907'!N:N,'1907'!H:H,A54,'1907'!C:C,B54)</f>
        <v>0</v>
      </c>
      <c r="K54" s="7">
        <f t="shared" si="1"/>
        <v>0</v>
      </c>
    </row>
    <row r="55" spans="1:11">
      <c r="A55" s="1" t="s">
        <v>369</v>
      </c>
      <c r="B55" s="1" t="s">
        <v>16</v>
      </c>
      <c r="C55" s="7">
        <f>SUMIFS('1806'!N:N,'1806'!H:H,A55,'1806'!C:C,B55)</f>
        <v>0</v>
      </c>
      <c r="D55" s="7">
        <f>SUMIFS('1901'!N:N,'1901'!H:H,A55,'1901'!C:C,B55)</f>
        <v>0</v>
      </c>
      <c r="E55" s="7">
        <f>SUMIFS('1902'!N:N,'1902'!H:H,A55,'1902'!C:C,B55)</f>
        <v>0</v>
      </c>
      <c r="F55" s="7">
        <f>SUMIFS('1903'!N:N,'1903'!H:H,A55,'1903'!C:C,B55)</f>
        <v>0</v>
      </c>
      <c r="G55" s="7">
        <f>SUMIFS('1904'!N:N,'1904'!H:H,A55,'1904'!C:C,B55)</f>
        <v>0</v>
      </c>
      <c r="H55" s="7">
        <f>SUMIFS('1905'!P:P,'1905'!J:J,A55,'1905'!E:E,B55)</f>
        <v>0</v>
      </c>
      <c r="I55" s="7">
        <f>SUMIFS('1906'!N:N,'1906'!H:H,A55,'1906'!C:C,B55)</f>
        <v>0.04</v>
      </c>
      <c r="J55" s="7">
        <f>SUMIFS('1907'!N:N,'1907'!H:H,A55,'1907'!C:C,B55)</f>
        <v>0.21</v>
      </c>
      <c r="K55" s="7">
        <f t="shared" si="1"/>
        <v>0.25</v>
      </c>
    </row>
    <row r="56" spans="1:11">
      <c r="A56" s="11" t="s">
        <v>210</v>
      </c>
      <c r="B56" s="11" t="s">
        <v>16</v>
      </c>
      <c r="C56" s="7">
        <f>SUMIFS('1806'!N:N,'1806'!H:H,A56,'1806'!C:C,B56)</f>
        <v>0</v>
      </c>
      <c r="D56" s="7">
        <f>SUMIFS('1901'!N:N,'1901'!H:H,A56,'1901'!C:C,B56)</f>
        <v>0</v>
      </c>
      <c r="E56" s="7">
        <f>SUMIFS('1902'!N:N,'1902'!H:H,A56,'1902'!C:C,B56)</f>
        <v>0</v>
      </c>
      <c r="F56" s="7">
        <f>SUMIFS('1903'!N:N,'1903'!H:H,A56,'1903'!C:C,B56)</f>
        <v>0</v>
      </c>
      <c r="G56" s="7">
        <f>SUMIFS('1904'!N:N,'1904'!H:H,A56,'1904'!C:C,B56)</f>
        <v>0</v>
      </c>
      <c r="H56" s="7">
        <f>SUMIFS('1905'!P:P,'1905'!J:J,A56,'1905'!E:E,B56)</f>
        <v>0</v>
      </c>
      <c r="I56" s="7">
        <f>SUMIFS('1906'!N:N,'1906'!H:H,A56,'1906'!C:C,B56)</f>
        <v>0</v>
      </c>
      <c r="J56" s="7">
        <f>SUMIFS('1907'!N:N,'1907'!H:H,A56,'1907'!C:C,B56)</f>
        <v>0</v>
      </c>
      <c r="K56" s="7">
        <f t="shared" si="1"/>
        <v>0</v>
      </c>
    </row>
    <row r="57" spans="1:11">
      <c r="A57" s="5" t="s">
        <v>30</v>
      </c>
      <c r="B57" s="6" t="s">
        <v>29</v>
      </c>
      <c r="C57" s="7">
        <f>SUMIFS('1806'!N:N,'1806'!H:H,A57,'1806'!C:C,B57)</f>
        <v>45.66</v>
      </c>
      <c r="D57" s="7">
        <f>SUMIFS('1901'!N:N,'1901'!H:H,A57,'1901'!C:C,B57)</f>
        <v>52.43</v>
      </c>
      <c r="E57" s="7">
        <f>SUMIFS('1902'!N:N,'1902'!H:H,A57,'1902'!C:C,B57)</f>
        <v>113.69</v>
      </c>
      <c r="F57" s="7">
        <f>SUMIFS('1903'!N:N,'1903'!H:H,A57,'1903'!C:C,B57)</f>
        <v>46.23</v>
      </c>
      <c r="G57" s="7">
        <f>SUMIFS('1904'!N:N,'1904'!H:H,A57,'1904'!C:C,B57)</f>
        <v>41.31</v>
      </c>
      <c r="H57" s="7">
        <f>SUMIFS('1905'!P:P,'1905'!J:J,A57,'1905'!E:E,B57)</f>
        <v>3.49</v>
      </c>
      <c r="I57" s="7">
        <f>SUMIFS('1906'!N:N,'1906'!H:H,A57,'1906'!C:C,B57)</f>
        <v>49.21</v>
      </c>
      <c r="J57" s="7">
        <f>SUMIFS('1907'!N:N,'1907'!H:H,A57,'1907'!C:C,B57)</f>
        <v>46.34</v>
      </c>
      <c r="K57" s="7">
        <f t="shared" si="1"/>
        <v>398.36</v>
      </c>
    </row>
    <row r="58" spans="1:11">
      <c r="A58" s="11" t="s">
        <v>381</v>
      </c>
      <c r="B58" s="11" t="s">
        <v>24</v>
      </c>
      <c r="C58" s="7">
        <f>SUMIFS('1806'!N:N,'1806'!H:H,A58,'1806'!C:C,B58)</f>
        <v>0</v>
      </c>
      <c r="D58" s="7">
        <f>SUMIFS('1901'!N:N,'1901'!H:H,A58,'1901'!C:C,B58)</f>
        <v>0</v>
      </c>
      <c r="E58" s="7">
        <f>SUMIFS('1902'!N:N,'1902'!H:H,A58,'1902'!C:C,B58)</f>
        <v>0</v>
      </c>
      <c r="F58" s="7">
        <f>SUMIFS('1903'!N:N,'1903'!H:H,A58,'1903'!C:C,B58)</f>
        <v>0</v>
      </c>
      <c r="G58" s="7">
        <f>SUMIFS('1904'!N:N,'1904'!H:H,A58,'1904'!C:C,B58)</f>
        <v>0</v>
      </c>
      <c r="H58" s="7">
        <f>SUMIFS('1905'!P:P,'1905'!J:J,A58,'1905'!E:E,B58)</f>
        <v>0</v>
      </c>
      <c r="I58" s="7">
        <f>SUMIFS('1906'!N:N,'1906'!H:H,A58,'1906'!C:C,B58)</f>
        <v>0</v>
      </c>
      <c r="J58" s="7">
        <f>SUMIFS('1907'!N:N,'1907'!H:H,A58,'1907'!C:C,B58)</f>
        <v>43.35</v>
      </c>
      <c r="K58" s="7">
        <f t="shared" si="1"/>
        <v>43.35</v>
      </c>
    </row>
    <row r="59" spans="1:11">
      <c r="A59" s="11" t="s">
        <v>348</v>
      </c>
      <c r="B59" s="11" t="s">
        <v>34</v>
      </c>
      <c r="C59" s="7">
        <f>SUMIFS('1806'!N:N,'1806'!H:H,A59,'1806'!C:C,B59)</f>
        <v>0</v>
      </c>
      <c r="D59" s="7">
        <f>SUMIFS('1901'!N:N,'1901'!H:H,A59,'1901'!C:C,B59)</f>
        <v>0</v>
      </c>
      <c r="E59" s="7">
        <f>SUMIFS('1902'!N:N,'1902'!H:H,A59,'1902'!C:C,B59)</f>
        <v>0</v>
      </c>
      <c r="F59" s="7">
        <f>SUMIFS('1903'!N:N,'1903'!H:H,A59,'1903'!C:C,B59)</f>
        <v>0</v>
      </c>
      <c r="G59" s="7">
        <f>SUMIFS('1904'!N:N,'1904'!H:H,A59,'1904'!C:C,B59)</f>
        <v>0</v>
      </c>
      <c r="H59" s="7">
        <f>SUMIFS('1905'!P:P,'1905'!J:J,A59,'1905'!E:E,B59)</f>
        <v>0</v>
      </c>
      <c r="I59" s="7">
        <f>SUMIFS('1906'!N:N,'1906'!H:H,A59,'1906'!C:C,B59)</f>
        <v>0</v>
      </c>
      <c r="J59" s="7">
        <f>SUMIFS('1907'!N:N,'1907'!H:H,A59,'1907'!C:C,B59)</f>
        <v>0</v>
      </c>
      <c r="K59" s="7">
        <f t="shared" si="1"/>
        <v>0</v>
      </c>
    </row>
    <row r="60" spans="1:11">
      <c r="A60" s="5" t="s">
        <v>294</v>
      </c>
      <c r="B60" s="6" t="s">
        <v>24</v>
      </c>
      <c r="C60" s="7">
        <f>SUMIFS('1806'!N:N,'1806'!H:H,A60,'1806'!C:C,B60)</f>
        <v>0</v>
      </c>
      <c r="D60" s="7">
        <f>SUMIFS('1901'!N:N,'1901'!H:H,A60,'1901'!C:C,B60)</f>
        <v>0.05</v>
      </c>
      <c r="E60" s="7">
        <f>SUMIFS('1902'!N:N,'1902'!H:H,A60,'1902'!C:C,B60)</f>
        <v>0.01</v>
      </c>
      <c r="F60" s="7">
        <f>SUMIFS('1903'!N:N,'1903'!H:H,A60,'1903'!C:C,B60)</f>
        <v>0.03</v>
      </c>
      <c r="G60" s="7">
        <f>SUMIFS('1904'!N:N,'1904'!H:H,A60,'1904'!C:C,B60)</f>
        <v>0.07</v>
      </c>
      <c r="H60" s="7">
        <f>SUMIFS('1905'!P:P,'1905'!J:J,A60,'1905'!E:E,B60)</f>
        <v>0.02</v>
      </c>
      <c r="I60" s="7">
        <f>SUMIFS('1906'!N:N,'1906'!H:H,A60,'1906'!C:C,B60)</f>
        <v>0.04</v>
      </c>
      <c r="J60" s="7">
        <f>SUMIFS('1907'!N:N,'1907'!H:H,A60,'1907'!C:C,B60)</f>
        <v>0.05</v>
      </c>
      <c r="K60" s="7">
        <f t="shared" si="1"/>
        <v>0.27</v>
      </c>
    </row>
    <row r="61" spans="1:11">
      <c r="A61" s="5" t="s">
        <v>271</v>
      </c>
      <c r="B61" s="6" t="s">
        <v>21</v>
      </c>
      <c r="C61" s="7">
        <f>SUMIFS('1806'!N:N,'1806'!H:H,A61,'1806'!C:C,B61)</f>
        <v>5</v>
      </c>
      <c r="D61" s="7">
        <f>SUMIFS('1901'!N:N,'1901'!H:H,A61,'1901'!C:C,B61)</f>
        <v>25.86</v>
      </c>
      <c r="E61" s="7">
        <f>SUMIFS('1902'!N:N,'1902'!H:H,A61,'1902'!C:C,B61)</f>
        <v>5</v>
      </c>
      <c r="F61" s="7">
        <f>SUMIFS('1903'!N:N,'1903'!H:H,A61,'1903'!C:C,B61)</f>
        <v>5</v>
      </c>
      <c r="G61" s="7">
        <f>SUMIFS('1904'!N:N,'1904'!H:H,A61,'1904'!C:C,B61)</f>
        <v>5</v>
      </c>
      <c r="H61" s="7">
        <f>SUMIFS('1905'!P:P,'1905'!J:J,A61,'1905'!E:E,B61)</f>
        <v>5</v>
      </c>
      <c r="I61" s="7">
        <f>SUMIFS('1906'!N:N,'1906'!H:H,A61,'1906'!C:C,B61)</f>
        <v>5</v>
      </c>
      <c r="J61" s="7">
        <f>SUMIFS('1907'!N:N,'1907'!H:H,A61,'1907'!C:C,B61)</f>
        <v>5</v>
      </c>
      <c r="K61" s="7">
        <f t="shared" si="1"/>
        <v>60.86</v>
      </c>
    </row>
    <row r="62" spans="1:11">
      <c r="A62" s="5" t="s">
        <v>298</v>
      </c>
      <c r="B62" s="6" t="s">
        <v>16</v>
      </c>
      <c r="C62" s="7">
        <f>SUMIFS('1806'!N:N,'1806'!H:H,A62,'1806'!C:C,B62)</f>
        <v>0</v>
      </c>
      <c r="D62" s="7">
        <f>SUMIFS('1901'!N:N,'1901'!H:H,A62,'1901'!C:C,B62)</f>
        <v>0</v>
      </c>
      <c r="E62" s="7">
        <f>SUMIFS('1902'!N:N,'1902'!H:H,A62,'1902'!C:C,B62)</f>
        <v>0</v>
      </c>
      <c r="F62" s="7">
        <f>SUMIFS('1903'!N:N,'1903'!H:H,A62,'1903'!C:C,B62)</f>
        <v>0</v>
      </c>
      <c r="G62" s="7">
        <f>SUMIFS('1904'!N:N,'1904'!H:H,A62,'1904'!C:C,B62)</f>
        <v>0</v>
      </c>
      <c r="H62" s="7">
        <f>SUMIFS('1905'!P:P,'1905'!J:J,A62,'1905'!E:E,B62)</f>
        <v>0</v>
      </c>
      <c r="I62" s="7">
        <f>SUMIFS('1906'!N:N,'1906'!H:H,A62,'1906'!C:C,B62)</f>
        <v>0</v>
      </c>
      <c r="J62" s="7">
        <f>SUMIFS('1907'!N:N,'1907'!H:H,A62,'1907'!C:C,B62)</f>
        <v>0</v>
      </c>
      <c r="K62" s="7">
        <f t="shared" si="1"/>
        <v>0</v>
      </c>
    </row>
    <row r="63" spans="1:11">
      <c r="A63" s="5" t="s">
        <v>56</v>
      </c>
      <c r="B63" s="6" t="s">
        <v>16</v>
      </c>
      <c r="C63" s="7">
        <f>SUMIFS('1806'!N:N,'1806'!H:H,A63,'1806'!C:C,B63)</f>
        <v>123.68</v>
      </c>
      <c r="D63" s="7">
        <f>SUMIFS('1901'!N:N,'1901'!H:H,A63,'1901'!C:C,B63)</f>
        <v>713.12</v>
      </c>
      <c r="E63" s="7">
        <f>SUMIFS('1902'!N:N,'1902'!H:H,A63,'1902'!C:C,B63)</f>
        <v>93.77</v>
      </c>
      <c r="F63" s="7">
        <f>SUMIFS('1903'!N:N,'1903'!H:H,A63,'1903'!C:C,B63)</f>
        <v>113.56</v>
      </c>
      <c r="G63" s="7">
        <f>SUMIFS('1904'!N:N,'1904'!H:H,A63,'1904'!C:C,B63)</f>
        <v>276.18</v>
      </c>
      <c r="H63" s="7">
        <f>SUMIFS('1905'!P:P,'1905'!J:J,A63,'1905'!E:E,B63)</f>
        <v>180.45</v>
      </c>
      <c r="I63" s="7">
        <f>SUMIFS('1906'!N:N,'1906'!H:H,A63,'1906'!C:C,B63)</f>
        <v>207.98</v>
      </c>
      <c r="J63" s="7">
        <f>SUMIFS('1907'!N:N,'1907'!H:H,A63,'1907'!C:C,B63)</f>
        <v>212.39</v>
      </c>
      <c r="K63" s="7">
        <f t="shared" si="1"/>
        <v>1921.13</v>
      </c>
    </row>
    <row r="64" spans="1:11">
      <c r="A64" s="5" t="s">
        <v>208</v>
      </c>
      <c r="B64" s="6" t="s">
        <v>21</v>
      </c>
      <c r="C64" s="7">
        <f>SUMIFS('1806'!N:N,'1806'!H:H,A64,'1806'!C:C,B64)</f>
        <v>0</v>
      </c>
      <c r="D64" s="7">
        <f>SUMIFS('1901'!N:N,'1901'!H:H,A64,'1901'!C:C,B64)</f>
        <v>0</v>
      </c>
      <c r="E64" s="7">
        <f>SUMIFS('1902'!N:N,'1902'!H:H,A64,'1902'!C:C,B64)</f>
        <v>0</v>
      </c>
      <c r="F64" s="7">
        <f>SUMIFS('1903'!N:N,'1903'!H:H,A64,'1903'!C:C,B64)</f>
        <v>0</v>
      </c>
      <c r="G64" s="7">
        <f>SUMIFS('1904'!N:N,'1904'!H:H,A64,'1904'!C:C,B64)</f>
        <v>0</v>
      </c>
      <c r="H64" s="7">
        <f>SUMIFS('1905'!P:P,'1905'!J:J,A64,'1905'!E:E,B64)</f>
        <v>0</v>
      </c>
      <c r="I64" s="7">
        <f>SUMIFS('1906'!N:N,'1906'!H:H,A64,'1906'!C:C,B64)</f>
        <v>0</v>
      </c>
      <c r="J64" s="7">
        <f>SUMIFS('1907'!N:N,'1907'!H:H,A64,'1907'!C:C,B64)</f>
        <v>0</v>
      </c>
      <c r="K64" s="7">
        <f t="shared" si="1"/>
        <v>0</v>
      </c>
    </row>
    <row r="65" spans="1:11">
      <c r="A65" s="5" t="s">
        <v>273</v>
      </c>
      <c r="B65" s="6" t="s">
        <v>21</v>
      </c>
      <c r="C65" s="7">
        <f>SUMIFS('1806'!N:N,'1806'!H:H,A65,'1806'!C:C,B65)</f>
        <v>2.5</v>
      </c>
      <c r="D65" s="7">
        <f>SUMIFS('1901'!N:N,'1901'!H:H,A65,'1901'!C:C,B65)</f>
        <v>0</v>
      </c>
      <c r="E65" s="7">
        <f>SUMIFS('1902'!N:N,'1902'!H:H,A65,'1902'!C:C,B65)</f>
        <v>0</v>
      </c>
      <c r="F65" s="7">
        <f>SUMIFS('1903'!N:N,'1903'!H:H,A65,'1903'!C:C,B65)</f>
        <v>0</v>
      </c>
      <c r="G65" s="7">
        <f>SUMIFS('1904'!N:N,'1904'!H:H,A65,'1904'!C:C,B65)</f>
        <v>0</v>
      </c>
      <c r="H65" s="7">
        <f>SUMIFS('1905'!P:P,'1905'!J:J,A65,'1905'!E:E,B65)</f>
        <v>0</v>
      </c>
      <c r="I65" s="7">
        <f>SUMIFS('1906'!N:N,'1906'!H:H,A65,'1906'!C:C,B65)</f>
        <v>0</v>
      </c>
      <c r="J65" s="7">
        <f>SUMIFS('1907'!N:N,'1907'!H:H,A65,'1907'!C:C,B65)</f>
        <v>0</v>
      </c>
      <c r="K65" s="7">
        <f t="shared" si="1"/>
        <v>2.5</v>
      </c>
    </row>
    <row r="66" spans="1:11">
      <c r="A66" s="5" t="s">
        <v>73</v>
      </c>
      <c r="B66" s="6" t="s">
        <v>24</v>
      </c>
      <c r="C66" s="7">
        <f>SUMIFS('1806'!N:N,'1806'!H:H,A66,'1806'!C:C,B66)</f>
        <v>0</v>
      </c>
      <c r="D66" s="7">
        <f>SUMIFS('1901'!N:N,'1901'!H:H,A66,'1901'!C:C,B66)</f>
        <v>0</v>
      </c>
      <c r="E66" s="7">
        <f>SUMIFS('1902'!N:N,'1902'!H:H,A66,'1902'!C:C,B66)</f>
        <v>0</v>
      </c>
      <c r="F66" s="7">
        <f>SUMIFS('1903'!N:N,'1903'!H:H,A66,'1903'!C:C,B66)</f>
        <v>0</v>
      </c>
      <c r="G66" s="7">
        <f>SUMIFS('1904'!N:N,'1904'!H:H,A66,'1904'!C:C,B66)</f>
        <v>0</v>
      </c>
      <c r="H66" s="7">
        <f>SUMIFS('1905'!P:P,'1905'!J:J,A66,'1905'!E:E,B66)</f>
        <v>0</v>
      </c>
      <c r="I66" s="7">
        <f>SUMIFS('1906'!N:N,'1906'!H:H,A66,'1906'!C:C,B66)</f>
        <v>0</v>
      </c>
      <c r="J66" s="7">
        <f>SUMIFS('1907'!N:N,'1907'!H:H,A66,'1907'!C:C,B66)</f>
        <v>0</v>
      </c>
      <c r="K66" s="7">
        <f t="shared" si="1"/>
        <v>0</v>
      </c>
    </row>
    <row r="67" spans="1:11">
      <c r="A67" s="5" t="s">
        <v>35</v>
      </c>
      <c r="B67" s="6" t="s">
        <v>34</v>
      </c>
      <c r="C67" s="7">
        <f>SUMIFS('1806'!N:N,'1806'!H:H,A67,'1806'!C:C,B67)</f>
        <v>2.5</v>
      </c>
      <c r="D67" s="7">
        <f>SUMIFS('1901'!N:N,'1901'!H:H,A67,'1901'!C:C,B67)</f>
        <v>3.62</v>
      </c>
      <c r="E67" s="7">
        <f>SUMIFS('1902'!N:N,'1902'!H:H,A67,'1902'!C:C,B67)</f>
        <v>2.5</v>
      </c>
      <c r="F67" s="7">
        <f>SUMIFS('1903'!N:N,'1903'!H:H,A67,'1903'!C:C,B67)</f>
        <v>3.82</v>
      </c>
      <c r="G67" s="7">
        <f>SUMIFS('1904'!N:N,'1904'!H:H,A67,'1904'!C:C,B67)</f>
        <v>3.6</v>
      </c>
      <c r="H67" s="7">
        <f>SUMIFS('1905'!P:P,'1905'!J:J,A67,'1905'!E:E,B67)</f>
        <v>2.5</v>
      </c>
      <c r="I67" s="7">
        <f>SUMIFS('1906'!N:N,'1906'!H:H,A67,'1906'!C:C,B67)</f>
        <v>2.5</v>
      </c>
      <c r="J67" s="7">
        <f>SUMIFS('1907'!N:N,'1907'!H:H,A67,'1907'!C:C,B67)</f>
        <v>2.5</v>
      </c>
      <c r="K67" s="7">
        <f t="shared" ref="K67:K125" si="2">SUM(C67:J67)</f>
        <v>23.54</v>
      </c>
    </row>
    <row r="68" spans="1:11">
      <c r="A68" s="5" t="s">
        <v>357</v>
      </c>
      <c r="B68" s="6" t="s">
        <v>24</v>
      </c>
      <c r="C68" s="7">
        <f>SUMIFS('1806'!N:N,'1806'!H:H,A68,'1806'!C:C,B68)</f>
        <v>0</v>
      </c>
      <c r="D68" s="7">
        <f>SUMIFS('1901'!N:N,'1901'!H:H,A68,'1901'!C:C,B68)</f>
        <v>0</v>
      </c>
      <c r="E68" s="7">
        <f>SUMIFS('1902'!N:N,'1902'!H:H,A68,'1902'!C:C,B68)</f>
        <v>0</v>
      </c>
      <c r="F68" s="7">
        <f>SUMIFS('1903'!N:N,'1903'!H:H,A68,'1903'!C:C,B68)</f>
        <v>0</v>
      </c>
      <c r="G68" s="7">
        <f>SUMIFS('1904'!N:N,'1904'!H:H,A68,'1904'!C:C,B68)</f>
        <v>0</v>
      </c>
      <c r="H68" s="7">
        <f>SUMIFS('1905'!P:P,'1905'!J:J,A68,'1905'!E:E,B68)</f>
        <v>20.95</v>
      </c>
      <c r="I68" s="7">
        <f>SUMIFS('1906'!N:N,'1906'!H:H,A68,'1906'!C:C,B68)</f>
        <v>20</v>
      </c>
      <c r="J68" s="7">
        <f>SUMIFS('1907'!N:N,'1907'!H:H,A68,'1907'!C:C,B68)</f>
        <v>32.57</v>
      </c>
      <c r="K68" s="7">
        <f t="shared" si="2"/>
        <v>73.52</v>
      </c>
    </row>
    <row r="69" spans="1:11">
      <c r="A69" s="5" t="s">
        <v>322</v>
      </c>
      <c r="B69" s="6" t="s">
        <v>16</v>
      </c>
      <c r="C69" s="7">
        <f>SUMIFS('1806'!N:N,'1806'!H:H,A69,'1806'!C:C,B69)</f>
        <v>0</v>
      </c>
      <c r="D69" s="7">
        <f>SUMIFS('1901'!N:N,'1901'!H:H,A69,'1901'!C:C,B69)</f>
        <v>0</v>
      </c>
      <c r="E69" s="7">
        <f>SUMIFS('1902'!N:N,'1902'!H:H,A69,'1902'!C:C,B69)</f>
        <v>0</v>
      </c>
      <c r="F69" s="7">
        <f>SUMIFS('1903'!N:N,'1903'!H:H,A69,'1903'!C:C,B69)</f>
        <v>0</v>
      </c>
      <c r="G69" s="7">
        <f>SUMIFS('1904'!N:N,'1904'!H:H,A69,'1904'!C:C,B69)</f>
        <v>20</v>
      </c>
      <c r="H69" s="7">
        <f>SUMIFS('1905'!P:P,'1905'!J:J,A69,'1905'!E:E,B69)</f>
        <v>19.97</v>
      </c>
      <c r="I69" s="7">
        <f>SUMIFS('1906'!N:N,'1906'!H:H,A69,'1906'!C:C,B69)</f>
        <v>0</v>
      </c>
      <c r="J69" s="7">
        <f>SUMIFS('1907'!N:N,'1907'!H:H,A69,'1907'!C:C,B69)</f>
        <v>0</v>
      </c>
      <c r="K69" s="7">
        <f t="shared" si="2"/>
        <v>39.97</v>
      </c>
    </row>
    <row r="70" spans="1:11">
      <c r="A70" s="5" t="s">
        <v>261</v>
      </c>
      <c r="B70" s="6" t="s">
        <v>16</v>
      </c>
      <c r="C70" s="7">
        <f>SUMIFS('1806'!N:N,'1806'!H:H,A70,'1806'!C:C,B70)</f>
        <v>0</v>
      </c>
      <c r="D70" s="7">
        <f>SUMIFS('1901'!N:N,'1901'!H:H,A70,'1901'!C:C,B70)</f>
        <v>0</v>
      </c>
      <c r="E70" s="7">
        <f>SUMIFS('1902'!N:N,'1902'!H:H,A70,'1902'!C:C,B70)</f>
        <v>0</v>
      </c>
      <c r="F70" s="7">
        <f>SUMIFS('1903'!N:N,'1903'!H:H,A70,'1903'!C:C,B70)</f>
        <v>0</v>
      </c>
      <c r="G70" s="7">
        <f>SUMIFS('1904'!N:N,'1904'!H:H,A70,'1904'!C:C,B70)</f>
        <v>0</v>
      </c>
      <c r="H70" s="7">
        <f>SUMIFS('1905'!P:P,'1905'!J:J,A70,'1905'!E:E,B70)</f>
        <v>0</v>
      </c>
      <c r="I70" s="7">
        <f>SUMIFS('1906'!N:N,'1906'!H:H,A70,'1906'!C:C,B70)</f>
        <v>0</v>
      </c>
      <c r="J70" s="7">
        <f>SUMIFS('1907'!N:N,'1907'!H:H,A70,'1907'!C:C,B70)</f>
        <v>0</v>
      </c>
      <c r="K70" s="7">
        <f t="shared" si="2"/>
        <v>0</v>
      </c>
    </row>
    <row r="71" spans="1:11">
      <c r="A71" s="5" t="s">
        <v>173</v>
      </c>
      <c r="B71" s="6" t="s">
        <v>39</v>
      </c>
      <c r="C71" s="7">
        <f>SUMIFS('1806'!N:N,'1806'!H:H,A71,'1806'!C:C,B71)</f>
        <v>0</v>
      </c>
      <c r="D71" s="7">
        <f>SUMIFS('1901'!N:N,'1901'!H:H,A71,'1901'!C:C,B71)</f>
        <v>0</v>
      </c>
      <c r="E71" s="7">
        <f>SUMIFS('1902'!N:N,'1902'!H:H,A71,'1902'!C:C,B71)</f>
        <v>0</v>
      </c>
      <c r="F71" s="7">
        <f>SUMIFS('1903'!N:N,'1903'!H:H,A71,'1903'!C:C,B71)</f>
        <v>0</v>
      </c>
      <c r="G71" s="7">
        <f>SUMIFS('1904'!N:N,'1904'!H:H,A71,'1904'!C:C,B71)</f>
        <v>0</v>
      </c>
      <c r="H71" s="7">
        <f>SUMIFS('1905'!P:P,'1905'!J:J,A71,'1905'!E:E,B71)</f>
        <v>0</v>
      </c>
      <c r="I71" s="7">
        <f>SUMIFS('1906'!N:N,'1906'!H:H,A71,'1906'!C:C,B71)</f>
        <v>0.43</v>
      </c>
      <c r="J71" s="7">
        <f>SUMIFS('1907'!N:N,'1907'!H:H,A71,'1907'!C:C,B71)</f>
        <v>2.45</v>
      </c>
      <c r="K71" s="7">
        <f t="shared" si="2"/>
        <v>2.88</v>
      </c>
    </row>
    <row r="72" spans="1:11">
      <c r="A72" s="5" t="s">
        <v>18</v>
      </c>
      <c r="B72" s="6" t="s">
        <v>24</v>
      </c>
      <c r="C72" s="7">
        <f>SUMIFS('1806'!N:N,'1806'!H:H,A72,'1806'!C:C,B72)</f>
        <v>0</v>
      </c>
      <c r="D72" s="7">
        <f>SUMIFS('1901'!N:N,'1901'!H:H,A72,'1901'!C:C,B72)</f>
        <v>0</v>
      </c>
      <c r="E72" s="7">
        <f>SUMIFS('1902'!N:N,'1902'!H:H,A72,'1902'!C:C,B72)</f>
        <v>0</v>
      </c>
      <c r="F72" s="7">
        <f>SUMIFS('1903'!N:N,'1903'!H:H,A72,'1903'!C:C,B72)</f>
        <v>0</v>
      </c>
      <c r="G72" s="7">
        <f>SUMIFS('1904'!N:N,'1904'!H:H,A72,'1904'!C:C,B72)</f>
        <v>0</v>
      </c>
      <c r="H72" s="7">
        <f>SUMIFS('1905'!P:P,'1905'!J:J,A72,'1905'!E:E,B72)</f>
        <v>0</v>
      </c>
      <c r="I72" s="7">
        <f>SUMIFS('1906'!N:N,'1906'!H:H,A72,'1906'!C:C,B72)</f>
        <v>0</v>
      </c>
      <c r="J72" s="7">
        <f>SUMIFS('1907'!N:N,'1907'!H:H,A72,'1907'!C:C,B72)</f>
        <v>0</v>
      </c>
      <c r="K72" s="7">
        <f t="shared" si="2"/>
        <v>0</v>
      </c>
    </row>
    <row r="73" spans="1:11">
      <c r="A73" s="5" t="s">
        <v>18</v>
      </c>
      <c r="B73" s="6" t="s">
        <v>168</v>
      </c>
      <c r="C73" s="7">
        <f>SUMIFS('1806'!N:N,'1806'!H:H,A73,'1806'!C:C,B73)</f>
        <v>0</v>
      </c>
      <c r="D73" s="7">
        <f>SUMIFS('1901'!N:N,'1901'!H:H,A73,'1901'!C:C,B73)</f>
        <v>0</v>
      </c>
      <c r="E73" s="7">
        <f>SUMIFS('1902'!N:N,'1902'!H:H,A73,'1902'!C:C,B73)</f>
        <v>0</v>
      </c>
      <c r="F73" s="7">
        <f>SUMIFS('1903'!N:N,'1903'!H:H,A73,'1903'!C:C,B73)</f>
        <v>0</v>
      </c>
      <c r="G73" s="7">
        <f>SUMIFS('1904'!N:N,'1904'!H:H,A73,'1904'!C:C,B73)</f>
        <v>0</v>
      </c>
      <c r="H73" s="7">
        <f>SUMIFS('1905'!P:P,'1905'!J:J,A73,'1905'!E:E,B73)</f>
        <v>0</v>
      </c>
      <c r="I73" s="7">
        <f>SUMIFS('1906'!N:N,'1906'!H:H,A73,'1906'!C:C,B73)</f>
        <v>0</v>
      </c>
      <c r="J73" s="7">
        <f>SUMIFS('1907'!N:N,'1907'!H:H,A73,'1907'!C:C,B73)</f>
        <v>0</v>
      </c>
      <c r="K73" s="7">
        <f t="shared" si="2"/>
        <v>0</v>
      </c>
    </row>
    <row r="74" spans="1:11">
      <c r="A74" s="5" t="s">
        <v>364</v>
      </c>
      <c r="B74" s="6" t="s">
        <v>24</v>
      </c>
      <c r="C74" s="7">
        <f>SUMIFS('1806'!N:N,'1806'!H:H,A74,'1806'!C:C,B74)</f>
        <v>0</v>
      </c>
      <c r="D74" s="7">
        <f>SUMIFS('1901'!N:N,'1901'!H:H,A74,'1901'!C:C,B74)</f>
        <v>0</v>
      </c>
      <c r="E74" s="7">
        <f>SUMIFS('1902'!N:N,'1902'!H:H,A74,'1902'!C:C,B74)</f>
        <v>0</v>
      </c>
      <c r="F74" s="7">
        <f>SUMIFS('1903'!N:N,'1903'!H:H,A74,'1903'!C:C,B74)</f>
        <v>0</v>
      </c>
      <c r="G74" s="7">
        <f>SUMIFS('1904'!N:N,'1904'!H:H,A74,'1904'!C:C,B74)</f>
        <v>0</v>
      </c>
      <c r="H74" s="7">
        <f>SUMIFS('1905'!P:P,'1905'!J:J,A74,'1905'!E:E,B74)</f>
        <v>61.11</v>
      </c>
      <c r="I74" s="7">
        <f>SUMIFS('1906'!N:N,'1906'!H:H,A74,'1906'!C:C,B74)</f>
        <v>67.09</v>
      </c>
      <c r="J74" s="7">
        <f>SUMIFS('1907'!N:N,'1907'!H:H,A74,'1907'!C:C,B74)</f>
        <v>132.57</v>
      </c>
      <c r="K74" s="7">
        <f t="shared" si="2"/>
        <v>260.77</v>
      </c>
    </row>
    <row r="75" spans="1:11">
      <c r="A75" s="5" t="s">
        <v>163</v>
      </c>
      <c r="B75" s="6" t="s">
        <v>24</v>
      </c>
      <c r="C75" s="7">
        <f>SUMIFS('1806'!N:N,'1806'!H:H,A75,'1806'!C:C,B75)</f>
        <v>57.03</v>
      </c>
      <c r="D75" s="7">
        <f>SUMIFS('1901'!N:N,'1901'!H:H,A75,'1901'!C:C,B75)</f>
        <v>40</v>
      </c>
      <c r="E75" s="7">
        <f>SUMIFS('1902'!N:N,'1902'!H:H,A75,'1902'!C:C,B75)</f>
        <v>40</v>
      </c>
      <c r="F75" s="7">
        <f>SUMIFS('1903'!N:N,'1903'!H:H,A75,'1903'!C:C,B75)</f>
        <v>53.72</v>
      </c>
      <c r="G75" s="7">
        <f>SUMIFS('1904'!N:N,'1904'!H:H,A75,'1904'!C:C,B75)</f>
        <v>44.15</v>
      </c>
      <c r="H75" s="7">
        <f>SUMIFS('1905'!P:P,'1905'!J:J,A75,'1905'!E:E,B75)</f>
        <v>43.97</v>
      </c>
      <c r="I75" s="7">
        <f>SUMIFS('1906'!N:N,'1906'!H:H,A75,'1906'!C:C,B75)</f>
        <v>40</v>
      </c>
      <c r="J75" s="7">
        <f>SUMIFS('1907'!N:N,'1907'!H:H,A75,'1907'!C:C,B75)</f>
        <v>40.76</v>
      </c>
      <c r="K75" s="7">
        <f t="shared" si="2"/>
        <v>359.63</v>
      </c>
    </row>
    <row r="76" spans="1:11">
      <c r="A76" s="5" t="s">
        <v>351</v>
      </c>
      <c r="B76" s="6" t="s">
        <v>24</v>
      </c>
      <c r="C76" s="7">
        <f>SUMIFS('1806'!N:N,'1806'!H:H,A76,'1806'!C:C,B76)</f>
        <v>0</v>
      </c>
      <c r="D76" s="7">
        <f>SUMIFS('1901'!N:N,'1901'!H:H,A76,'1901'!C:C,B76)</f>
        <v>0</v>
      </c>
      <c r="E76" s="7">
        <f>SUMIFS('1902'!N:N,'1902'!H:H,A76,'1902'!C:C,B76)</f>
        <v>0</v>
      </c>
      <c r="F76" s="7">
        <f>SUMIFS('1903'!N:N,'1903'!H:H,A76,'1903'!C:C,B76)</f>
        <v>0</v>
      </c>
      <c r="G76" s="7">
        <f>SUMIFS('1904'!N:N,'1904'!H:H,A76,'1904'!C:C,B76)</f>
        <v>947.7</v>
      </c>
      <c r="H76" s="7">
        <f>SUMIFS('1905'!P:P,'1905'!J:J,A76,'1905'!E:E,B76)</f>
        <v>923.76</v>
      </c>
      <c r="I76" s="7">
        <f>SUMIFS('1906'!N:N,'1906'!H:H,A76,'1906'!C:C,B76)</f>
        <v>1096.56</v>
      </c>
      <c r="J76" s="7">
        <f>SUMIFS('1907'!N:N,'1907'!H:H,A76,'1907'!C:C,B76)</f>
        <v>0</v>
      </c>
      <c r="K76" s="7">
        <f t="shared" si="2"/>
        <v>2968.02</v>
      </c>
    </row>
    <row r="77" spans="1:11">
      <c r="A77" s="5" t="s">
        <v>180</v>
      </c>
      <c r="B77" s="6" t="s">
        <v>85</v>
      </c>
      <c r="C77" s="7">
        <f>SUMIFS('1806'!N:N,'1806'!H:H,A77,'1806'!C:C,B77)</f>
        <v>0</v>
      </c>
      <c r="D77" s="7">
        <f>SUMIFS('1901'!N:N,'1901'!H:H,A77,'1901'!C:C,B77)</f>
        <v>0</v>
      </c>
      <c r="E77" s="7">
        <f>SUMIFS('1902'!N:N,'1902'!H:H,A77,'1902'!C:C,B77)</f>
        <v>0</v>
      </c>
      <c r="F77" s="7">
        <f>SUMIFS('1903'!N:N,'1903'!H:H,A77,'1903'!C:C,B77)</f>
        <v>0</v>
      </c>
      <c r="G77" s="7">
        <f>SUMIFS('1904'!N:N,'1904'!H:H,A77,'1904'!C:C,B77)</f>
        <v>0</v>
      </c>
      <c r="H77" s="7">
        <f>SUMIFS('1905'!P:P,'1905'!J:J,A77,'1905'!E:E,B77)</f>
        <v>0</v>
      </c>
      <c r="I77" s="7">
        <f>SUMIFS('1906'!N:N,'1906'!H:H,A77,'1906'!C:C,B77)</f>
        <v>0</v>
      </c>
      <c r="J77" s="7">
        <f>SUMIFS('1907'!N:N,'1907'!H:H,A77,'1907'!C:C,B77)</f>
        <v>0</v>
      </c>
      <c r="K77" s="7">
        <f t="shared" si="2"/>
        <v>0</v>
      </c>
    </row>
    <row r="78" spans="1:11">
      <c r="A78" s="5" t="s">
        <v>68</v>
      </c>
      <c r="B78" s="6" t="s">
        <v>67</v>
      </c>
      <c r="C78" s="7">
        <f>SUMIFS('1806'!N:N,'1806'!H:H,A78,'1806'!C:C,B78)</f>
        <v>0</v>
      </c>
      <c r="D78" s="7">
        <f>SUMIFS('1901'!N:N,'1901'!H:H,A78,'1901'!C:C,B78)</f>
        <v>0</v>
      </c>
      <c r="E78" s="7">
        <f>SUMIFS('1902'!N:N,'1902'!H:H,A78,'1902'!C:C,B78)</f>
        <v>0</v>
      </c>
      <c r="F78" s="7">
        <f>SUMIFS('1903'!N:N,'1903'!H:H,A78,'1903'!C:C,B78)</f>
        <v>0</v>
      </c>
      <c r="G78" s="7">
        <f>SUMIFS('1904'!N:N,'1904'!H:H,A78,'1904'!C:C,B78)</f>
        <v>0</v>
      </c>
      <c r="H78" s="7">
        <f>SUMIFS('1905'!P:P,'1905'!J:J,A78,'1905'!E:E,B78)</f>
        <v>0</v>
      </c>
      <c r="I78" s="7">
        <f>SUMIFS('1906'!N:N,'1906'!H:H,A78,'1906'!C:C,B78)</f>
        <v>0</v>
      </c>
      <c r="J78" s="7">
        <f>SUMIFS('1907'!N:N,'1907'!H:H,A78,'1907'!C:C,B78)</f>
        <v>0</v>
      </c>
      <c r="K78" s="7">
        <f t="shared" si="2"/>
        <v>0</v>
      </c>
    </row>
    <row r="79" spans="1:11">
      <c r="A79" s="5" t="s">
        <v>42</v>
      </c>
      <c r="B79" s="6" t="s">
        <v>21</v>
      </c>
      <c r="C79" s="7">
        <f>SUMIFS('1806'!N:N,'1806'!H:H,A79,'1806'!C:C,B79)</f>
        <v>0</v>
      </c>
      <c r="D79" s="7">
        <f>SUMIFS('1901'!N:N,'1901'!H:H,A79,'1901'!C:C,B79)</f>
        <v>0</v>
      </c>
      <c r="E79" s="7">
        <f>SUMIFS('1902'!N:N,'1902'!H:H,A79,'1902'!C:C,B79)</f>
        <v>0</v>
      </c>
      <c r="F79" s="7">
        <f>SUMIFS('1903'!N:N,'1903'!H:H,A79,'1903'!C:C,B79)</f>
        <v>0</v>
      </c>
      <c r="G79" s="7">
        <f>SUMIFS('1904'!N:N,'1904'!H:H,A79,'1904'!C:C,B79)</f>
        <v>0</v>
      </c>
      <c r="H79" s="7">
        <f>SUMIFS('1905'!P:P,'1905'!J:J,A79,'1905'!E:E,B79)</f>
        <v>0</v>
      </c>
      <c r="I79" s="7">
        <f>SUMIFS('1906'!N:N,'1906'!H:H,A79,'1906'!C:C,B79)</f>
        <v>0</v>
      </c>
      <c r="J79" s="7">
        <f>SUMIFS('1907'!N:N,'1907'!H:H,A79,'1907'!C:C,B79)</f>
        <v>0</v>
      </c>
      <c r="K79" s="7">
        <f t="shared" si="2"/>
        <v>0</v>
      </c>
    </row>
    <row r="80" spans="1:11">
      <c r="A80" s="5" t="s">
        <v>124</v>
      </c>
      <c r="B80" s="6" t="s">
        <v>21</v>
      </c>
      <c r="C80" s="7">
        <f>SUMIFS('1806'!N:N,'1806'!H:H,A80,'1806'!C:C,B80)</f>
        <v>0</v>
      </c>
      <c r="D80" s="7">
        <f>SUMIFS('1901'!N:N,'1901'!H:H,A80,'1901'!C:C,B80)</f>
        <v>0</v>
      </c>
      <c r="E80" s="7">
        <f>SUMIFS('1902'!N:N,'1902'!H:H,A80,'1902'!C:C,B80)</f>
        <v>0</v>
      </c>
      <c r="F80" s="7">
        <f>SUMIFS('1903'!N:N,'1903'!H:H,A80,'1903'!C:C,B80)</f>
        <v>0</v>
      </c>
      <c r="G80" s="7">
        <f>SUMIFS('1904'!N:N,'1904'!H:H,A80,'1904'!C:C,B80)</f>
        <v>0</v>
      </c>
      <c r="H80" s="7">
        <f>SUMIFS('1905'!P:P,'1905'!J:J,A80,'1905'!E:E,B80)</f>
        <v>0</v>
      </c>
      <c r="I80" s="7">
        <f>SUMIFS('1906'!N:N,'1906'!H:H,A80,'1906'!C:C,B80)</f>
        <v>0</v>
      </c>
      <c r="J80" s="7">
        <f>SUMIFS('1907'!N:N,'1907'!H:H,A80,'1907'!C:C,B80)</f>
        <v>0</v>
      </c>
      <c r="K80" s="7">
        <f t="shared" si="2"/>
        <v>0</v>
      </c>
    </row>
    <row r="81" spans="1:11">
      <c r="A81" s="5" t="s">
        <v>119</v>
      </c>
      <c r="B81" s="6" t="s">
        <v>21</v>
      </c>
      <c r="C81" s="7">
        <f>SUMIFS('1806'!N:N,'1806'!H:H,A81,'1806'!C:C,B81)</f>
        <v>10</v>
      </c>
      <c r="D81" s="7">
        <f>SUMIFS('1901'!N:N,'1901'!H:H,A81,'1901'!C:C,B81)</f>
        <v>10</v>
      </c>
      <c r="E81" s="7">
        <f>SUMIFS('1902'!N:N,'1902'!H:H,A81,'1902'!C:C,B81)</f>
        <v>10</v>
      </c>
      <c r="F81" s="7">
        <f>SUMIFS('1903'!N:N,'1903'!H:H,A81,'1903'!C:C,B81)</f>
        <v>10</v>
      </c>
      <c r="G81" s="7">
        <f>SUMIFS('1904'!N:N,'1904'!H:H,A81,'1904'!C:C,B81)</f>
        <v>10</v>
      </c>
      <c r="H81" s="7">
        <f>SUMIFS('1905'!P:P,'1905'!J:J,A81,'1905'!E:E,B81)</f>
        <v>10</v>
      </c>
      <c r="I81" s="7">
        <f>SUMIFS('1906'!N:N,'1906'!H:H,A81,'1906'!C:C,B81)</f>
        <v>10</v>
      </c>
      <c r="J81" s="7">
        <f>SUMIFS('1907'!N:N,'1907'!H:H,A81,'1907'!C:C,B81)</f>
        <v>10</v>
      </c>
      <c r="K81" s="7">
        <f t="shared" si="2"/>
        <v>80</v>
      </c>
    </row>
    <row r="82" spans="1:11">
      <c r="A82" s="5" t="s">
        <v>314</v>
      </c>
      <c r="B82" s="6" t="s">
        <v>70</v>
      </c>
      <c r="C82" s="7">
        <f>SUMIFS('1806'!N:N,'1806'!H:H,A82,'1806'!C:C,B82)</f>
        <v>0</v>
      </c>
      <c r="D82" s="7">
        <f>SUMIFS('1901'!N:N,'1901'!H:H,A82,'1901'!C:C,B82)</f>
        <v>110</v>
      </c>
      <c r="E82" s="7">
        <f>SUMIFS('1902'!N:N,'1902'!H:H,A82,'1902'!C:C,B82)</f>
        <v>60</v>
      </c>
      <c r="F82" s="7">
        <f>SUMIFS('1903'!N:N,'1903'!H:H,A82,'1903'!C:C,B82)</f>
        <v>60</v>
      </c>
      <c r="G82" s="7">
        <f>SUMIFS('1904'!N:N,'1904'!H:H,A82,'1904'!C:C,B82)</f>
        <v>60</v>
      </c>
      <c r="H82" s="7">
        <f>SUMIFS('1905'!P:P,'1905'!J:J,A82,'1905'!E:E,B82)</f>
        <v>68.99</v>
      </c>
      <c r="I82" s="7">
        <f>SUMIFS('1906'!N:N,'1906'!H:H,A82,'1906'!C:C,B82)</f>
        <v>79.66</v>
      </c>
      <c r="J82" s="7">
        <f>SUMIFS('1907'!N:N,'1907'!H:H,A82,'1907'!C:C,B82)</f>
        <v>105.54</v>
      </c>
      <c r="K82" s="7">
        <f t="shared" si="2"/>
        <v>544.19</v>
      </c>
    </row>
    <row r="83" spans="1:11">
      <c r="A83" s="5" t="s">
        <v>158</v>
      </c>
      <c r="B83" s="6" t="s">
        <v>85</v>
      </c>
      <c r="C83" s="7">
        <f>SUMIFS('1806'!N:N,'1806'!H:H,A83,'1806'!C:C,B83)</f>
        <v>10.08</v>
      </c>
      <c r="D83" s="7">
        <f>SUMIFS('1901'!N:N,'1901'!H:H,A83,'1901'!C:C,B83)</f>
        <v>5</v>
      </c>
      <c r="E83" s="7">
        <f>SUMIFS('1902'!N:N,'1902'!H:H,A83,'1902'!C:C,B83)</f>
        <v>5</v>
      </c>
      <c r="F83" s="7">
        <f>SUMIFS('1903'!N:N,'1903'!H:H,A83,'1903'!C:C,B83)</f>
        <v>7.26</v>
      </c>
      <c r="G83" s="7">
        <f>SUMIFS('1904'!N:N,'1904'!H:H,A83,'1904'!C:C,B83)</f>
        <v>16.7</v>
      </c>
      <c r="H83" s="7">
        <f>SUMIFS('1905'!P:P,'1905'!J:J,A83,'1905'!E:E,B83)</f>
        <v>21.8</v>
      </c>
      <c r="I83" s="7">
        <f>SUMIFS('1906'!N:N,'1906'!H:H,A83,'1906'!C:C,B83)</f>
        <v>12.95</v>
      </c>
      <c r="J83" s="7">
        <f>SUMIFS('1907'!N:N,'1907'!H:H,A83,'1907'!C:C,B83)</f>
        <v>24.62</v>
      </c>
      <c r="K83" s="7">
        <f t="shared" si="2"/>
        <v>103.41</v>
      </c>
    </row>
    <row r="84" spans="1:11">
      <c r="A84" s="5" t="s">
        <v>174</v>
      </c>
      <c r="B84" s="6" t="s">
        <v>85</v>
      </c>
      <c r="C84" s="7">
        <f>SUMIFS('1806'!N:N,'1806'!H:H,A84,'1806'!C:C,B84)</f>
        <v>0</v>
      </c>
      <c r="D84" s="7">
        <f>SUMIFS('1901'!N:N,'1901'!H:H,A84,'1901'!C:C,B84)</f>
        <v>0</v>
      </c>
      <c r="E84" s="7">
        <f>SUMIFS('1902'!N:N,'1902'!H:H,A84,'1902'!C:C,B84)</f>
        <v>0</v>
      </c>
      <c r="F84" s="7">
        <f>SUMIFS('1903'!N:N,'1903'!H:H,A84,'1903'!C:C,B84)</f>
        <v>0</v>
      </c>
      <c r="G84" s="7">
        <f>SUMIFS('1904'!N:N,'1904'!H:H,A84,'1904'!C:C,B84)</f>
        <v>0</v>
      </c>
      <c r="H84" s="7">
        <f>SUMIFS('1905'!P:P,'1905'!J:J,A84,'1905'!E:E,B84)</f>
        <v>0</v>
      </c>
      <c r="I84" s="7">
        <f>SUMIFS('1906'!N:N,'1906'!H:H,A84,'1906'!C:C,B84)</f>
        <v>0</v>
      </c>
      <c r="J84" s="7">
        <f>SUMIFS('1907'!N:N,'1907'!H:H,A84,'1907'!C:C,B84)</f>
        <v>0</v>
      </c>
      <c r="K84" s="7">
        <f t="shared" si="2"/>
        <v>0</v>
      </c>
    </row>
    <row r="85" spans="1:11">
      <c r="A85" s="5" t="s">
        <v>222</v>
      </c>
      <c r="B85" s="6" t="s">
        <v>21</v>
      </c>
      <c r="C85" s="7">
        <f>SUMIFS('1806'!N:N,'1806'!H:H,A85,'1806'!C:C,B85)</f>
        <v>0</v>
      </c>
      <c r="D85" s="7">
        <f>SUMIFS('1901'!N:N,'1901'!H:H,A85,'1901'!C:C,B85)</f>
        <v>0</v>
      </c>
      <c r="E85" s="7">
        <f>SUMIFS('1902'!N:N,'1902'!H:H,A85,'1902'!C:C,B85)</f>
        <v>0</v>
      </c>
      <c r="F85" s="7">
        <f>SUMIFS('1903'!N:N,'1903'!H:H,A85,'1903'!C:C,B85)</f>
        <v>0</v>
      </c>
      <c r="G85" s="7">
        <f>SUMIFS('1904'!N:N,'1904'!H:H,A85,'1904'!C:C,B85)</f>
        <v>0</v>
      </c>
      <c r="H85" s="7">
        <f>SUMIFS('1905'!P:P,'1905'!J:J,A85,'1905'!E:E,B85)</f>
        <v>0</v>
      </c>
      <c r="I85" s="7">
        <f>SUMIFS('1906'!N:N,'1906'!H:H,A85,'1906'!C:C,B85)</f>
        <v>0</v>
      </c>
      <c r="J85" s="7">
        <f>SUMIFS('1907'!N:N,'1907'!H:H,A85,'1907'!C:C,B85)</f>
        <v>0</v>
      </c>
      <c r="K85" s="7">
        <f t="shared" si="2"/>
        <v>0</v>
      </c>
    </row>
    <row r="86" spans="1:11">
      <c r="A86" s="5" t="s">
        <v>346</v>
      </c>
      <c r="B86" s="6" t="s">
        <v>67</v>
      </c>
      <c r="C86" s="7">
        <f>SUMIFS('1806'!N:N,'1806'!H:H,A86,'1806'!C:C,B86)</f>
        <v>0</v>
      </c>
      <c r="D86" s="7">
        <f>SUMIFS('1901'!N:N,'1901'!H:H,A86,'1901'!C:C,B86)</f>
        <v>0</v>
      </c>
      <c r="E86" s="7">
        <f>SUMIFS('1902'!N:N,'1902'!H:H,A86,'1902'!C:C,B86)</f>
        <v>0</v>
      </c>
      <c r="F86" s="7">
        <f>SUMIFS('1903'!N:N,'1903'!H:H,A86,'1903'!C:C,B86)</f>
        <v>2.5</v>
      </c>
      <c r="G86" s="7">
        <f>SUMIFS('1904'!N:N,'1904'!H:H,A86,'1904'!C:C,B86)</f>
        <v>2.5</v>
      </c>
      <c r="H86" s="7">
        <f>SUMIFS('1905'!P:P,'1905'!J:J,A86,'1905'!E:E,B86)</f>
        <v>2.5</v>
      </c>
      <c r="I86" s="7">
        <f>SUMIFS('1906'!N:N,'1906'!H:H,A86,'1906'!C:C,B86)</f>
        <v>2.5</v>
      </c>
      <c r="J86" s="7">
        <f>SUMIFS('1907'!N:N,'1907'!H:H,A86,'1907'!C:C,B86)</f>
        <v>2.5</v>
      </c>
      <c r="K86" s="7">
        <f t="shared" si="2"/>
        <v>12.5</v>
      </c>
    </row>
    <row r="87" spans="1:11">
      <c r="A87" s="5" t="s">
        <v>113</v>
      </c>
      <c r="B87" s="6" t="s">
        <v>67</v>
      </c>
      <c r="C87" s="7">
        <f>SUMIFS('1806'!N:N,'1806'!H:H,A87,'1806'!C:C,B87)</f>
        <v>2.5</v>
      </c>
      <c r="D87" s="7">
        <f>SUMIFS('1901'!N:N,'1901'!H:H,A87,'1901'!C:C,B87)</f>
        <v>2.5</v>
      </c>
      <c r="E87" s="7">
        <f>SUMIFS('1902'!N:N,'1902'!H:H,A87,'1902'!C:C,B87)</f>
        <v>2.5</v>
      </c>
      <c r="F87" s="7">
        <f>SUMIFS('1903'!N:N,'1903'!H:H,A87,'1903'!C:C,B87)</f>
        <v>0</v>
      </c>
      <c r="G87" s="7">
        <f>SUMIFS('1904'!N:N,'1904'!H:H,A87,'1904'!C:C,B87)</f>
        <v>0</v>
      </c>
      <c r="H87" s="7">
        <f>SUMIFS('1905'!P:P,'1905'!J:J,A87,'1905'!E:E,B87)</f>
        <v>0</v>
      </c>
      <c r="I87" s="7">
        <f>SUMIFS('1906'!N:N,'1906'!H:H,A87,'1906'!C:C,B87)</f>
        <v>0</v>
      </c>
      <c r="J87" s="7">
        <f>SUMIFS('1907'!N:N,'1907'!H:H,A87,'1907'!C:C,B87)</f>
        <v>0</v>
      </c>
      <c r="K87" s="7">
        <f t="shared" si="2"/>
        <v>7.5</v>
      </c>
    </row>
    <row r="88" spans="1:11">
      <c r="A88" s="5" t="s">
        <v>105</v>
      </c>
      <c r="B88" s="6" t="s">
        <v>16</v>
      </c>
      <c r="C88" s="7">
        <f>SUMIFS('1806'!N:N,'1806'!H:H,A88,'1806'!C:C,B88)</f>
        <v>40</v>
      </c>
      <c r="D88" s="7">
        <f>SUMIFS('1901'!N:N,'1901'!H:H,A88,'1901'!C:C,B88)</f>
        <v>40</v>
      </c>
      <c r="E88" s="7">
        <f>SUMIFS('1902'!N:N,'1902'!H:H,A88,'1902'!C:C,B88)</f>
        <v>40</v>
      </c>
      <c r="F88" s="7">
        <f>SUMIFS('1903'!N:N,'1903'!H:H,A88,'1903'!C:C,B88)</f>
        <v>0</v>
      </c>
      <c r="G88" s="7">
        <f>SUMIFS('1904'!N:N,'1904'!H:H,A88,'1904'!C:C,B88)</f>
        <v>0</v>
      </c>
      <c r="H88" s="7">
        <f>SUMIFS('1905'!P:P,'1905'!J:J,A88,'1905'!E:E,B88)</f>
        <v>0</v>
      </c>
      <c r="I88" s="7">
        <f>SUMIFS('1906'!N:N,'1906'!H:H,A88,'1906'!C:C,B88)</f>
        <v>0</v>
      </c>
      <c r="J88" s="7">
        <f>SUMIFS('1907'!N:N,'1907'!H:H,A88,'1907'!C:C,B88)</f>
        <v>0</v>
      </c>
      <c r="K88" s="7">
        <f t="shared" si="2"/>
        <v>120</v>
      </c>
    </row>
    <row r="89" spans="1:11">
      <c r="A89" s="5" t="s">
        <v>117</v>
      </c>
      <c r="B89" s="6" t="s">
        <v>24</v>
      </c>
      <c r="C89" s="7">
        <f>SUMIFS('1806'!N:N,'1806'!H:H,A89,'1806'!C:C,B89)</f>
        <v>47.15</v>
      </c>
      <c r="D89" s="7">
        <f>SUMIFS('1901'!N:N,'1901'!H:H,A89,'1901'!C:C,B89)</f>
        <v>47.81</v>
      </c>
      <c r="E89" s="7">
        <f>SUMIFS('1902'!N:N,'1902'!H:H,A89,'1902'!C:C,B89)</f>
        <v>44.53</v>
      </c>
      <c r="F89" s="7">
        <f>SUMIFS('1903'!N:N,'1903'!H:H,A89,'1903'!C:C,B89)</f>
        <v>52.78</v>
      </c>
      <c r="G89" s="7">
        <f>SUMIFS('1904'!N:N,'1904'!H:H,A89,'1904'!C:C,B89)</f>
        <v>44.12</v>
      </c>
      <c r="H89" s="7">
        <f>SUMIFS('1905'!P:P,'1905'!J:J,A89,'1905'!E:E,B89)</f>
        <v>57.48</v>
      </c>
      <c r="I89" s="7">
        <f>SUMIFS('1906'!N:N,'1906'!H:H,A89,'1906'!C:C,B89)</f>
        <v>49.16</v>
      </c>
      <c r="J89" s="7">
        <f>SUMIFS('1907'!N:N,'1907'!H:H,A89,'1907'!C:C,B89)</f>
        <v>48.99</v>
      </c>
      <c r="K89" s="7">
        <f t="shared" si="2"/>
        <v>392.02</v>
      </c>
    </row>
    <row r="90" spans="1:11">
      <c r="A90" s="5" t="s">
        <v>249</v>
      </c>
      <c r="B90" s="6" t="s">
        <v>24</v>
      </c>
      <c r="C90" s="7">
        <f>SUMIFS('1806'!N:N,'1806'!H:H,A90,'1806'!C:C,B90)</f>
        <v>48.3</v>
      </c>
      <c r="D90" s="7">
        <f>SUMIFS('1901'!N:N,'1901'!H:H,A90,'1901'!C:C,B90)</f>
        <v>5.18</v>
      </c>
      <c r="E90" s="7">
        <f>SUMIFS('1902'!N:N,'1902'!H:H,A90,'1902'!C:C,B90)</f>
        <v>2.5</v>
      </c>
      <c r="F90" s="7">
        <f>SUMIFS('1903'!N:N,'1903'!H:H,A90,'1903'!C:C,B90)</f>
        <v>18.56</v>
      </c>
      <c r="G90" s="7">
        <f>SUMIFS('1904'!N:N,'1904'!H:H,A90,'1904'!C:C,B90)</f>
        <v>14.65</v>
      </c>
      <c r="H90" s="7">
        <f>SUMIFS('1905'!P:P,'1905'!J:J,A90,'1905'!E:E,B90)</f>
        <v>59.61</v>
      </c>
      <c r="I90" s="7">
        <f>SUMIFS('1906'!N:N,'1906'!H:H,A90,'1906'!C:C,B90)</f>
        <v>36.75</v>
      </c>
      <c r="J90" s="7">
        <f>SUMIFS('1907'!N:N,'1907'!H:H,A90,'1907'!C:C,B90)</f>
        <v>22.89</v>
      </c>
      <c r="K90" s="7">
        <f t="shared" si="2"/>
        <v>208.44</v>
      </c>
    </row>
    <row r="91" spans="1:11">
      <c r="A91" s="5" t="s">
        <v>226</v>
      </c>
      <c r="B91" s="6" t="s">
        <v>24</v>
      </c>
      <c r="C91" s="7">
        <f>SUMIFS('1806'!N:N,'1806'!H:H,A91,'1806'!C:C,B91)</f>
        <v>20</v>
      </c>
      <c r="D91" s="7">
        <f>SUMIFS('1901'!N:N,'1901'!H:H,A91,'1901'!C:C,B91)</f>
        <v>20</v>
      </c>
      <c r="E91" s="7">
        <f>SUMIFS('1902'!N:N,'1902'!H:H,A91,'1902'!C:C,B91)</f>
        <v>20</v>
      </c>
      <c r="F91" s="7">
        <f>SUMIFS('1903'!N:N,'1903'!H:H,A91,'1903'!C:C,B91)</f>
        <v>20</v>
      </c>
      <c r="G91" s="7">
        <f>SUMIFS('1904'!N:N,'1904'!H:H,A91,'1904'!C:C,B91)</f>
        <v>20</v>
      </c>
      <c r="H91" s="7">
        <f>SUMIFS('1905'!P:P,'1905'!J:J,A91,'1905'!E:E,B91)</f>
        <v>20</v>
      </c>
      <c r="I91" s="7">
        <f>SUMIFS('1906'!N:N,'1906'!H:H,A91,'1906'!C:C,B91)</f>
        <v>20</v>
      </c>
      <c r="J91" s="7">
        <f>SUMIFS('1907'!N:N,'1907'!H:H,A91,'1907'!C:C,B91)</f>
        <v>20</v>
      </c>
      <c r="K91" s="7">
        <f t="shared" si="2"/>
        <v>160</v>
      </c>
    </row>
    <row r="92" spans="1:11">
      <c r="A92" s="5" t="s">
        <v>338</v>
      </c>
      <c r="B92" s="6" t="s">
        <v>24</v>
      </c>
      <c r="C92" s="7">
        <f>SUMIFS('1806'!N:N,'1806'!H:H,A92,'1806'!C:C,B92)</f>
        <v>0</v>
      </c>
      <c r="D92" s="7">
        <f>SUMIFS('1901'!N:N,'1901'!H:H,A92,'1901'!C:C,B92)</f>
        <v>0</v>
      </c>
      <c r="E92" s="7">
        <f>SUMIFS('1902'!N:N,'1902'!H:H,A92,'1902'!C:C,B92)</f>
        <v>20</v>
      </c>
      <c r="F92" s="7">
        <f>SUMIFS('1903'!N:N,'1903'!H:H,A92,'1903'!C:C,B92)</f>
        <v>20</v>
      </c>
      <c r="G92" s="7">
        <f>SUMIFS('1904'!N:N,'1904'!H:H,A92,'1904'!C:C,B92)</f>
        <v>20</v>
      </c>
      <c r="H92" s="7">
        <f>SUMIFS('1905'!P:P,'1905'!J:J,A92,'1905'!E:E,B92)</f>
        <v>20</v>
      </c>
      <c r="I92" s="7">
        <f>SUMIFS('1906'!N:N,'1906'!H:H,A92,'1906'!C:C,B92)</f>
        <v>20</v>
      </c>
      <c r="J92" s="7">
        <f>SUMIFS('1907'!N:N,'1907'!H:H,A92,'1907'!C:C,B92)</f>
        <v>20</v>
      </c>
      <c r="K92" s="7">
        <f t="shared" si="2"/>
        <v>120</v>
      </c>
    </row>
    <row r="93" spans="1:11">
      <c r="A93" s="5" t="s">
        <v>103</v>
      </c>
      <c r="B93" s="6" t="s">
        <v>77</v>
      </c>
      <c r="C93" s="7">
        <f>SUMIFS('1806'!N:N,'1806'!H:H,A93,'1806'!C:C,B93)</f>
        <v>0</v>
      </c>
      <c r="D93" s="7">
        <f>SUMIFS('1901'!N:N,'1901'!H:H,A93,'1901'!C:C,B93)</f>
        <v>0</v>
      </c>
      <c r="E93" s="7">
        <f>SUMIFS('1902'!N:N,'1902'!H:H,A93,'1902'!C:C,B93)</f>
        <v>0</v>
      </c>
      <c r="F93" s="7">
        <f>SUMIFS('1903'!N:N,'1903'!H:H,A93,'1903'!C:C,B93)</f>
        <v>0</v>
      </c>
      <c r="G93" s="7">
        <f>SUMIFS('1904'!N:N,'1904'!H:H,A93,'1904'!C:C,B93)</f>
        <v>0</v>
      </c>
      <c r="H93" s="7">
        <f>SUMIFS('1905'!P:P,'1905'!J:J,A93,'1905'!E:E,B93)</f>
        <v>0</v>
      </c>
      <c r="I93" s="7">
        <f>SUMIFS('1906'!N:N,'1906'!H:H,A93,'1906'!C:C,B93)</f>
        <v>0</v>
      </c>
      <c r="J93" s="7">
        <f>SUMIFS('1907'!N:N,'1907'!H:H,A93,'1907'!C:C,B93)</f>
        <v>0</v>
      </c>
      <c r="K93" s="7">
        <f t="shared" si="2"/>
        <v>0</v>
      </c>
    </row>
    <row r="94" spans="1:11">
      <c r="A94" s="8" t="s">
        <v>149</v>
      </c>
      <c r="B94" s="8" t="s">
        <v>67</v>
      </c>
      <c r="C94" s="7">
        <f>SUMIFS('1806'!N:N,'1806'!H:H,A94,'1806'!C:C,B94)</f>
        <v>50.45</v>
      </c>
      <c r="D94" s="7">
        <f>SUMIFS('1901'!N:N,'1901'!H:H,A94,'1901'!C:C,B94)</f>
        <v>0</v>
      </c>
      <c r="E94" s="7">
        <f>SUMIFS('1902'!N:N,'1902'!H:H,A94,'1902'!C:C,B94)</f>
        <v>0</v>
      </c>
      <c r="F94" s="7">
        <f>SUMIFS('1903'!N:N,'1903'!H:H,A94,'1903'!C:C,B94)</f>
        <v>8.09</v>
      </c>
      <c r="G94" s="7">
        <f>SUMIFS('1904'!N:N,'1904'!H:H,A94,'1904'!C:C,B94)</f>
        <v>3.75</v>
      </c>
      <c r="H94" s="7">
        <f>SUMIFS('1905'!P:P,'1905'!J:J,A94,'1905'!E:E,B94)</f>
        <v>0</v>
      </c>
      <c r="I94" s="7">
        <f>SUMIFS('1906'!N:N,'1906'!H:H,A94,'1906'!C:C,B94)</f>
        <v>0</v>
      </c>
      <c r="J94" s="7">
        <f>SUMIFS('1907'!N:N,'1907'!H:H,A94,'1907'!C:C,B94)</f>
        <v>0</v>
      </c>
      <c r="K94" s="7">
        <f t="shared" si="2"/>
        <v>62.29</v>
      </c>
    </row>
    <row r="95" spans="1:11">
      <c r="A95" s="5" t="s">
        <v>54</v>
      </c>
      <c r="B95" s="6" t="s">
        <v>24</v>
      </c>
      <c r="C95" s="7">
        <f>SUMIFS('1806'!N:N,'1806'!H:H,A95,'1806'!C:C,B95)</f>
        <v>0</v>
      </c>
      <c r="D95" s="7">
        <f>SUMIFS('1901'!N:N,'1901'!H:H,A95,'1901'!C:C,B95)</f>
        <v>0</v>
      </c>
      <c r="E95" s="7">
        <f>SUMIFS('1902'!N:N,'1902'!H:H,A95,'1902'!C:C,B95)</f>
        <v>0</v>
      </c>
      <c r="F95" s="7">
        <f>SUMIFS('1903'!N:N,'1903'!H:H,A95,'1903'!C:C,B95)</f>
        <v>0</v>
      </c>
      <c r="G95" s="7">
        <f>SUMIFS('1904'!N:N,'1904'!H:H,A95,'1904'!C:C,B95)</f>
        <v>0</v>
      </c>
      <c r="H95" s="7">
        <f>SUMIFS('1905'!P:P,'1905'!J:J,A95,'1905'!E:E,B95)</f>
        <v>0</v>
      </c>
      <c r="I95" s="7">
        <f>SUMIFS('1906'!N:N,'1906'!H:H,A95,'1906'!C:C,B95)</f>
        <v>0</v>
      </c>
      <c r="J95" s="7">
        <f>SUMIFS('1907'!N:N,'1907'!H:H,A95,'1907'!C:C,B95)</f>
        <v>0</v>
      </c>
      <c r="K95" s="7">
        <f t="shared" si="2"/>
        <v>0</v>
      </c>
    </row>
    <row r="96" spans="1:11">
      <c r="A96" s="5" t="s">
        <v>316</v>
      </c>
      <c r="B96" s="6" t="s">
        <v>85</v>
      </c>
      <c r="C96" s="7">
        <f>SUMIFS('1806'!N:N,'1806'!H:H,A96,'1806'!C:C,B96)</f>
        <v>0</v>
      </c>
      <c r="D96" s="7">
        <f>SUMIFS('1901'!N:N,'1901'!H:H,A96,'1901'!C:C,B96)</f>
        <v>0</v>
      </c>
      <c r="E96" s="7">
        <f>SUMIFS('1902'!N:N,'1902'!H:H,A96,'1902'!C:C,B96)</f>
        <v>0</v>
      </c>
      <c r="F96" s="7">
        <f>SUMIFS('1903'!N:N,'1903'!H:H,A96,'1903'!C:C,B96)</f>
        <v>0</v>
      </c>
      <c r="G96" s="7">
        <f>SUMIFS('1904'!N:N,'1904'!H:H,A96,'1904'!C:C,B96)</f>
        <v>0</v>
      </c>
      <c r="H96" s="7">
        <f>SUMIFS('1905'!P:P,'1905'!J:J,A96,'1905'!E:E,B96)</f>
        <v>0</v>
      </c>
      <c r="I96" s="7">
        <f>SUMIFS('1906'!N:N,'1906'!H:H,A96,'1906'!C:C,B96)</f>
        <v>0</v>
      </c>
      <c r="J96" s="7">
        <f>SUMIFS('1907'!N:N,'1907'!H:H,A96,'1907'!C:C,B96)</f>
        <v>0</v>
      </c>
      <c r="K96" s="7">
        <f t="shared" si="2"/>
        <v>0</v>
      </c>
    </row>
    <row r="97" spans="1:11">
      <c r="A97" s="5" t="s">
        <v>335</v>
      </c>
      <c r="B97" s="6" t="s">
        <v>24</v>
      </c>
      <c r="C97" s="7">
        <f>SUMIFS('1806'!N:N,'1806'!H:H,A97,'1806'!C:C,B97)</f>
        <v>0</v>
      </c>
      <c r="D97" s="7">
        <f>SUMIFS('1901'!N:N,'1901'!H:H,A97,'1901'!C:C,B97)</f>
        <v>0.03</v>
      </c>
      <c r="E97" s="7">
        <f>SUMIFS('1902'!N:N,'1902'!H:H,A97,'1902'!C:C,B97)</f>
        <v>41.2</v>
      </c>
      <c r="F97" s="7">
        <f>SUMIFS('1903'!N:N,'1903'!H:H,A97,'1903'!C:C,B97)</f>
        <v>0</v>
      </c>
      <c r="G97" s="7">
        <f>SUMIFS('1904'!N:N,'1904'!H:H,A97,'1904'!C:C,B97)</f>
        <v>82.03</v>
      </c>
      <c r="H97" s="7">
        <f>SUMIFS('1905'!P:P,'1905'!J:J,A97,'1905'!E:E,B97)</f>
        <v>41.01</v>
      </c>
      <c r="I97" s="7">
        <f>SUMIFS('1906'!N:N,'1906'!H:H,A97,'1906'!C:C,B97)</f>
        <v>21.93</v>
      </c>
      <c r="J97" s="7">
        <f>SUMIFS('1907'!N:N,'1907'!H:H,A97,'1907'!C:C,B97)</f>
        <v>0</v>
      </c>
      <c r="K97" s="7">
        <f t="shared" si="2"/>
        <v>186.2</v>
      </c>
    </row>
    <row r="98" spans="1:11">
      <c r="A98" s="5" t="s">
        <v>44</v>
      </c>
      <c r="B98" s="6" t="s">
        <v>29</v>
      </c>
      <c r="C98" s="7">
        <f>SUMIFS('1806'!N:N,'1806'!H:H,A98,'1806'!C:C,B98)</f>
        <v>0</v>
      </c>
      <c r="D98" s="7">
        <f>SUMIFS('1901'!N:N,'1901'!H:H,A98,'1901'!C:C,B98)</f>
        <v>0</v>
      </c>
      <c r="E98" s="7">
        <f>SUMIFS('1902'!N:N,'1902'!H:H,A98,'1902'!C:C,B98)</f>
        <v>0</v>
      </c>
      <c r="F98" s="7">
        <f>SUMIFS('1903'!N:N,'1903'!H:H,A98,'1903'!C:C,B98)</f>
        <v>0</v>
      </c>
      <c r="G98" s="7">
        <f>SUMIFS('1904'!N:N,'1904'!H:H,A98,'1904'!C:C,B98)</f>
        <v>0</v>
      </c>
      <c r="H98" s="7">
        <f>SUMIFS('1905'!P:P,'1905'!J:J,A98,'1905'!E:E,B98)</f>
        <v>0</v>
      </c>
      <c r="I98" s="7">
        <f>SUMIFS('1906'!N:N,'1906'!H:H,A98,'1906'!C:C,B98)</f>
        <v>0</v>
      </c>
      <c r="J98" s="7">
        <f>SUMIFS('1907'!N:N,'1907'!H:H,A98,'1907'!C:C,B98)</f>
        <v>0</v>
      </c>
      <c r="K98" s="7">
        <f t="shared" si="2"/>
        <v>0</v>
      </c>
    </row>
    <row r="99" spans="1:11">
      <c r="A99" s="5" t="s">
        <v>101</v>
      </c>
      <c r="B99" s="6" t="s">
        <v>21</v>
      </c>
      <c r="C99" s="7">
        <f>SUMIFS('1806'!N:N,'1806'!H:H,A99,'1806'!C:C,B99)</f>
        <v>2.5</v>
      </c>
      <c r="D99" s="7">
        <f>SUMIFS('1901'!N:N,'1901'!H:H,A99,'1901'!C:C,B99)</f>
        <v>2.5</v>
      </c>
      <c r="E99" s="7">
        <f>SUMIFS('1902'!N:N,'1902'!H:H,A99,'1902'!C:C,B99)</f>
        <v>2.5</v>
      </c>
      <c r="F99" s="7">
        <f>SUMIFS('1903'!N:N,'1903'!H:H,A99,'1903'!C:C,B99)</f>
        <v>2.5</v>
      </c>
      <c r="G99" s="7">
        <f>SUMIFS('1904'!N:N,'1904'!H:H,A99,'1904'!C:C,B99)</f>
        <v>2.5</v>
      </c>
      <c r="H99" s="7">
        <f>SUMIFS('1905'!P:P,'1905'!J:J,A99,'1905'!E:E,B99)</f>
        <v>2.5</v>
      </c>
      <c r="I99" s="7">
        <f>SUMIFS('1906'!N:N,'1906'!H:H,A99,'1906'!C:C,B99)</f>
        <v>2.5</v>
      </c>
      <c r="J99" s="7">
        <f>SUMIFS('1907'!N:N,'1907'!H:H,A99,'1907'!C:C,B99)</f>
        <v>2.5</v>
      </c>
      <c r="K99" s="7">
        <f t="shared" si="2"/>
        <v>20</v>
      </c>
    </row>
    <row r="100" spans="1:11">
      <c r="A100" s="5" t="s">
        <v>133</v>
      </c>
      <c r="B100" s="6" t="s">
        <v>77</v>
      </c>
      <c r="C100" s="7">
        <f>SUMIFS('1806'!N:N,'1806'!H:H,A100,'1806'!C:C,B100)</f>
        <v>2.5</v>
      </c>
      <c r="D100" s="7">
        <f>SUMIFS('1901'!N:N,'1901'!H:H,A100,'1901'!C:C,B100)</f>
        <v>0</v>
      </c>
      <c r="E100" s="7">
        <f>SUMIFS('1902'!N:N,'1902'!H:H,A100,'1902'!C:C,B100)</f>
        <v>0</v>
      </c>
      <c r="F100" s="7">
        <f>SUMIFS('1903'!N:N,'1903'!H:H,A100,'1903'!C:C,B100)</f>
        <v>0</v>
      </c>
      <c r="G100" s="7">
        <f>SUMIFS('1904'!N:N,'1904'!H:H,A100,'1904'!C:C,B100)</f>
        <v>0</v>
      </c>
      <c r="H100" s="7">
        <f>SUMIFS('1905'!P:P,'1905'!J:J,A100,'1905'!E:E,B100)</f>
        <v>0</v>
      </c>
      <c r="I100" s="7">
        <f>SUMIFS('1906'!N:N,'1906'!H:H,A100,'1906'!C:C,B100)</f>
        <v>0</v>
      </c>
      <c r="J100" s="7">
        <f>SUMIFS('1907'!N:N,'1907'!H:H,A100,'1907'!C:C,B100)</f>
        <v>0</v>
      </c>
      <c r="K100" s="7">
        <f t="shared" si="2"/>
        <v>2.5</v>
      </c>
    </row>
    <row r="101" spans="1:11">
      <c r="A101" s="8" t="s">
        <v>88</v>
      </c>
      <c r="B101" s="8" t="s">
        <v>85</v>
      </c>
      <c r="C101" s="7">
        <f>SUMIFS('1806'!N:N,'1806'!H:H,A101,'1806'!C:C,B101)</f>
        <v>2.5</v>
      </c>
      <c r="D101" s="7">
        <f>SUMIFS('1901'!N:N,'1901'!H:H,A101,'1901'!C:C,B101)</f>
        <v>2.5</v>
      </c>
      <c r="E101" s="7">
        <f>SUMIFS('1902'!N:N,'1902'!H:H,A101,'1902'!C:C,B101)</f>
        <v>2.5</v>
      </c>
      <c r="F101" s="7">
        <f>SUMIFS('1903'!N:N,'1903'!H:H,A101,'1903'!C:C,B101)</f>
        <v>2.5</v>
      </c>
      <c r="G101" s="7">
        <f>SUMIFS('1904'!N:N,'1904'!H:H,A101,'1904'!C:C,B101)</f>
        <v>2.5</v>
      </c>
      <c r="H101" s="7">
        <f>SUMIFS('1905'!P:P,'1905'!J:J,A101,'1905'!E:E,B101)</f>
        <v>0</v>
      </c>
      <c r="I101" s="7">
        <f>SUMIFS('1906'!N:N,'1906'!H:H,A101,'1906'!C:C,B101)</f>
        <v>0</v>
      </c>
      <c r="J101" s="7">
        <f>SUMIFS('1907'!N:N,'1907'!H:H,A101,'1907'!C:C,B101)</f>
        <v>0</v>
      </c>
      <c r="K101" s="7">
        <f t="shared" si="2"/>
        <v>12.5</v>
      </c>
    </row>
    <row r="102" spans="1:11">
      <c r="A102" s="5" t="s">
        <v>283</v>
      </c>
      <c r="B102" s="6" t="s">
        <v>24</v>
      </c>
      <c r="C102" s="7">
        <f>SUMIFS('1806'!N:N,'1806'!H:H,A102,'1806'!C:C,B102)</f>
        <v>0</v>
      </c>
      <c r="D102" s="7">
        <f>SUMIFS('1901'!N:N,'1901'!H:H,A102,'1901'!C:C,B102)</f>
        <v>0</v>
      </c>
      <c r="E102" s="7">
        <f>SUMIFS('1902'!N:N,'1902'!H:H,A102,'1902'!C:C,B102)</f>
        <v>0</v>
      </c>
      <c r="F102" s="7">
        <f>SUMIFS('1903'!N:N,'1903'!H:H,A102,'1903'!C:C,B102)</f>
        <v>0</v>
      </c>
      <c r="G102" s="7">
        <f>SUMIFS('1904'!N:N,'1904'!H:H,A102,'1904'!C:C,B102)</f>
        <v>0</v>
      </c>
      <c r="H102" s="7">
        <f>SUMIFS('1905'!P:P,'1905'!J:J,A102,'1905'!E:E,B102)</f>
        <v>0</v>
      </c>
      <c r="I102" s="7">
        <f>SUMIFS('1906'!N:N,'1906'!H:H,A102,'1906'!C:C,B102)</f>
        <v>0</v>
      </c>
      <c r="J102" s="7">
        <f>SUMIFS('1907'!N:N,'1907'!H:H,A102,'1907'!C:C,B102)</f>
        <v>0</v>
      </c>
      <c r="K102" s="7">
        <f t="shared" si="2"/>
        <v>0</v>
      </c>
    </row>
    <row r="103" spans="1:11">
      <c r="A103" s="5" t="s">
        <v>107</v>
      </c>
      <c r="B103" s="6" t="s">
        <v>24</v>
      </c>
      <c r="C103" s="7">
        <f>SUMIFS('1806'!N:N,'1806'!H:H,A103,'1806'!C:C,B103)</f>
        <v>10.55</v>
      </c>
      <c r="D103" s="7">
        <f>SUMIFS('1901'!N:N,'1901'!H:H,A103,'1901'!C:C,B103)</f>
        <v>14.91</v>
      </c>
      <c r="E103" s="7">
        <f>SUMIFS('1902'!N:N,'1902'!H:H,A103,'1902'!C:C,B103)</f>
        <v>12.67</v>
      </c>
      <c r="F103" s="7">
        <f>SUMIFS('1903'!N:N,'1903'!H:H,A103,'1903'!C:C,B103)</f>
        <v>14.81</v>
      </c>
      <c r="G103" s="7">
        <f>SUMIFS('1904'!N:N,'1904'!H:H,A103,'1904'!C:C,B103)</f>
        <v>19.18</v>
      </c>
      <c r="H103" s="7">
        <f>SUMIFS('1905'!P:P,'1905'!J:J,A103,'1905'!E:E,B103)</f>
        <v>5</v>
      </c>
      <c r="I103" s="7">
        <f>SUMIFS('1906'!N:N,'1906'!H:H,A103,'1906'!C:C,B103)</f>
        <v>8.96</v>
      </c>
      <c r="J103" s="7">
        <f>SUMIFS('1907'!N:N,'1907'!H:H,A103,'1907'!C:C,B103)</f>
        <v>8.06</v>
      </c>
      <c r="K103" s="7">
        <f t="shared" si="2"/>
        <v>94.14</v>
      </c>
    </row>
    <row r="104" spans="1:11">
      <c r="A104" s="5" t="s">
        <v>107</v>
      </c>
      <c r="B104" s="6" t="s">
        <v>85</v>
      </c>
      <c r="C104" s="7">
        <f>SUMIFS('1806'!N:N,'1806'!H:H,A104,'1806'!C:C,B104)</f>
        <v>0</v>
      </c>
      <c r="D104" s="7">
        <f>SUMIFS('1901'!N:N,'1901'!H:H,A104,'1901'!C:C,B104)</f>
        <v>0</v>
      </c>
      <c r="E104" s="7">
        <f>SUMIFS('1902'!N:N,'1902'!H:H,A104,'1902'!C:C,B104)</f>
        <v>0</v>
      </c>
      <c r="F104" s="7">
        <f>SUMIFS('1903'!N:N,'1903'!H:H,A104,'1903'!C:C,B104)</f>
        <v>0</v>
      </c>
      <c r="G104" s="7">
        <f>SUMIFS('1904'!N:N,'1904'!H:H,A104,'1904'!C:C,B104)</f>
        <v>0</v>
      </c>
      <c r="H104" s="7">
        <f>SUMIFS('1905'!P:P,'1905'!J:J,A104,'1905'!E:E,B104)</f>
        <v>0</v>
      </c>
      <c r="I104" s="7">
        <f>SUMIFS('1906'!N:N,'1906'!H:H,A104,'1906'!C:C,B104)</f>
        <v>0</v>
      </c>
      <c r="J104" s="7">
        <f>SUMIFS('1907'!N:N,'1907'!H:H,A104,'1907'!C:C,B104)</f>
        <v>0</v>
      </c>
      <c r="K104" s="7">
        <f t="shared" si="2"/>
        <v>0</v>
      </c>
    </row>
    <row r="105" spans="1:11">
      <c r="A105" s="5" t="s">
        <v>165</v>
      </c>
      <c r="B105" s="6" t="s">
        <v>24</v>
      </c>
      <c r="C105" s="7">
        <f>SUMIFS('1806'!N:N,'1806'!H:H,A105,'1806'!C:C,B105)</f>
        <v>2.5</v>
      </c>
      <c r="D105" s="7">
        <f>SUMIFS('1901'!N:N,'1901'!H:H,A105,'1901'!C:C,B105)</f>
        <v>0</v>
      </c>
      <c r="E105" s="7">
        <f>SUMIFS('1902'!N:N,'1902'!H:H,A105,'1902'!C:C,B105)</f>
        <v>0</v>
      </c>
      <c r="F105" s="7">
        <f>SUMIFS('1903'!N:N,'1903'!H:H,A105,'1903'!C:C,B105)</f>
        <v>0</v>
      </c>
      <c r="G105" s="7">
        <f>SUMIFS('1904'!N:N,'1904'!H:H,A105,'1904'!C:C,B105)</f>
        <v>0</v>
      </c>
      <c r="H105" s="7">
        <f>SUMIFS('1905'!P:P,'1905'!J:J,A105,'1905'!E:E,B105)</f>
        <v>42.21</v>
      </c>
      <c r="I105" s="7">
        <f>SUMIFS('1906'!N:N,'1906'!H:H,A105,'1906'!C:C,B105)</f>
        <v>73.75</v>
      </c>
      <c r="J105" s="7">
        <f>SUMIFS('1907'!N:N,'1907'!H:H,A105,'1907'!C:C,B105)</f>
        <v>96.42</v>
      </c>
      <c r="K105" s="7">
        <f t="shared" si="2"/>
        <v>214.88</v>
      </c>
    </row>
    <row r="106" spans="1:11">
      <c r="A106" s="8" t="s">
        <v>218</v>
      </c>
      <c r="B106" s="8" t="s">
        <v>24</v>
      </c>
      <c r="C106" s="7">
        <f>SUMIFS('1806'!N:N,'1806'!H:H,A106,'1806'!C:C,B106)</f>
        <v>46.27</v>
      </c>
      <c r="D106" s="7">
        <f>SUMIFS('1901'!N:N,'1901'!H:H,A106,'1901'!C:C,B106)</f>
        <v>71.99</v>
      </c>
      <c r="E106" s="7">
        <f>SUMIFS('1902'!N:N,'1902'!H:H,A106,'1902'!C:C,B106)</f>
        <v>47.57</v>
      </c>
      <c r="F106" s="7">
        <f>SUMIFS('1903'!N:N,'1903'!H:H,A106,'1903'!C:C,B106)</f>
        <v>40</v>
      </c>
      <c r="G106" s="7">
        <f>SUMIFS('1904'!N:N,'1904'!H:H,A106,'1904'!C:C,B106)</f>
        <v>40</v>
      </c>
      <c r="H106" s="7">
        <f>SUMIFS('1905'!P:P,'1905'!J:J,A106,'1905'!E:E,B106)</f>
        <v>0</v>
      </c>
      <c r="I106" s="7">
        <f>SUMIFS('1906'!N:N,'1906'!H:H,A106,'1906'!C:C,B106)</f>
        <v>0</v>
      </c>
      <c r="J106" s="7">
        <f>SUMIFS('1907'!N:N,'1907'!H:H,A106,'1907'!C:C,B106)</f>
        <v>0</v>
      </c>
      <c r="K106" s="7">
        <f t="shared" si="2"/>
        <v>245.83</v>
      </c>
    </row>
    <row r="107" spans="1:11">
      <c r="A107" s="9" t="s">
        <v>296</v>
      </c>
      <c r="B107" s="9" t="s">
        <v>24</v>
      </c>
      <c r="C107" s="7">
        <f>SUMIFS('1806'!N:N,'1806'!H:H,A107,'1806'!C:C,B107)</f>
        <v>0</v>
      </c>
      <c r="D107" s="7">
        <f>SUMIFS('1901'!N:N,'1901'!H:H,A107,'1901'!C:C,B107)</f>
        <v>29.05</v>
      </c>
      <c r="E107" s="7">
        <f>SUMIFS('1902'!N:N,'1902'!H:H,A107,'1902'!C:C,B107)</f>
        <v>32.87</v>
      </c>
      <c r="F107" s="7">
        <f>SUMIFS('1903'!N:N,'1903'!H:H,A107,'1903'!C:C,B107)</f>
        <v>37.99</v>
      </c>
      <c r="G107" s="7">
        <f>SUMIFS('1904'!N:N,'1904'!H:H,A107,'1904'!C:C,B107)</f>
        <v>33.03</v>
      </c>
      <c r="H107" s="7">
        <f>SUMIFS('1905'!P:P,'1905'!J:J,A107,'1905'!E:E,B107)</f>
        <v>0</v>
      </c>
      <c r="I107" s="7">
        <f>SUMIFS('1906'!N:N,'1906'!H:H,A107,'1906'!C:C,B107)</f>
        <v>0</v>
      </c>
      <c r="J107" s="7">
        <f>SUMIFS('1907'!N:N,'1907'!H:H,A107,'1907'!C:C,B107)</f>
        <v>0</v>
      </c>
      <c r="K107" s="7">
        <f t="shared" si="2"/>
        <v>132.94</v>
      </c>
    </row>
    <row r="108" spans="1:11">
      <c r="A108" s="5" t="s">
        <v>90</v>
      </c>
      <c r="B108" s="6" t="s">
        <v>70</v>
      </c>
      <c r="C108" s="7">
        <f>SUMIFS('1806'!N:N,'1806'!H:H,A108,'1806'!C:C,B108)</f>
        <v>10</v>
      </c>
      <c r="D108" s="7">
        <f>SUMIFS('1901'!N:N,'1901'!H:H,A108,'1901'!C:C,B108)</f>
        <v>10</v>
      </c>
      <c r="E108" s="7">
        <f>SUMIFS('1902'!N:N,'1902'!H:H,A108,'1902'!C:C,B108)</f>
        <v>10</v>
      </c>
      <c r="F108" s="7">
        <f>SUMIFS('1903'!N:N,'1903'!H:H,A108,'1903'!C:C,B108)</f>
        <v>10</v>
      </c>
      <c r="G108" s="7">
        <f>SUMIFS('1904'!N:N,'1904'!H:H,A108,'1904'!C:C,B108)</f>
        <v>10</v>
      </c>
      <c r="H108" s="7">
        <f>SUMIFS('1905'!P:P,'1905'!J:J,A108,'1905'!E:E,B108)</f>
        <v>10</v>
      </c>
      <c r="I108" s="7">
        <f>SUMIFS('1906'!N:N,'1906'!H:H,A108,'1906'!C:C,B108)</f>
        <v>10</v>
      </c>
      <c r="J108" s="7">
        <f>SUMIFS('1907'!N:N,'1907'!H:H,A108,'1907'!C:C,B108)</f>
        <v>10</v>
      </c>
      <c r="K108" s="7">
        <f t="shared" si="2"/>
        <v>80</v>
      </c>
    </row>
    <row r="109" spans="1:11">
      <c r="A109" s="5" t="s">
        <v>99</v>
      </c>
      <c r="B109" s="6" t="s">
        <v>24</v>
      </c>
      <c r="C109" s="7">
        <f>SUMIFS('1806'!N:N,'1806'!H:H,A109,'1806'!C:C,B109)</f>
        <v>0</v>
      </c>
      <c r="D109" s="7">
        <f>SUMIFS('1901'!N:N,'1901'!H:H,A109,'1901'!C:C,B109)</f>
        <v>0</v>
      </c>
      <c r="E109" s="7">
        <f>SUMIFS('1902'!N:N,'1902'!H:H,A109,'1902'!C:C,B109)</f>
        <v>0</v>
      </c>
      <c r="F109" s="7">
        <f>SUMIFS('1903'!N:N,'1903'!H:H,A109,'1903'!C:C,B109)</f>
        <v>0</v>
      </c>
      <c r="G109" s="7">
        <f>SUMIFS('1904'!N:N,'1904'!H:H,A109,'1904'!C:C,B109)</f>
        <v>0</v>
      </c>
      <c r="H109" s="7">
        <f>SUMIFS('1905'!P:P,'1905'!J:J,A109,'1905'!E:E,B109)</f>
        <v>0</v>
      </c>
      <c r="I109" s="7">
        <f>SUMIFS('1906'!N:N,'1906'!H:H,A109,'1906'!C:C,B109)</f>
        <v>0</v>
      </c>
      <c r="J109" s="7">
        <f>SUMIFS('1907'!N:N,'1907'!H:H,A109,'1907'!C:C,B109)</f>
        <v>0</v>
      </c>
      <c r="K109" s="7">
        <f t="shared" si="2"/>
        <v>0</v>
      </c>
    </row>
    <row r="110" spans="1:11">
      <c r="A110" s="5" t="s">
        <v>122</v>
      </c>
      <c r="B110" s="6" t="s">
        <v>16</v>
      </c>
      <c r="C110" s="7">
        <f>SUMIFS('1806'!N:N,'1806'!H:H,A110,'1806'!C:C,B110)</f>
        <v>67.91</v>
      </c>
      <c r="D110" s="7">
        <f>SUMIFS('1901'!N:N,'1901'!H:H,A110,'1901'!C:C,B110)</f>
        <v>20</v>
      </c>
      <c r="E110" s="7">
        <f>SUMIFS('1902'!N:N,'1902'!H:H,A110,'1902'!C:C,B110)</f>
        <v>20</v>
      </c>
      <c r="F110" s="7">
        <f>SUMIFS('1903'!N:N,'1903'!H:H,A110,'1903'!C:C,B110)</f>
        <v>20</v>
      </c>
      <c r="G110" s="7">
        <f>SUMIFS('1904'!N:N,'1904'!H:H,A110,'1904'!C:C,B110)</f>
        <v>20</v>
      </c>
      <c r="H110" s="7">
        <f>SUMIFS('1905'!P:P,'1905'!J:J,A110,'1905'!E:E,B110)</f>
        <v>20</v>
      </c>
      <c r="I110" s="7">
        <f>SUMIFS('1906'!N:N,'1906'!H:H,A110,'1906'!C:C,B110)</f>
        <v>20</v>
      </c>
      <c r="J110" s="7">
        <f>SUMIFS('1907'!N:N,'1907'!H:H,A110,'1907'!C:C,B110)</f>
        <v>20</v>
      </c>
      <c r="K110" s="7">
        <f t="shared" si="2"/>
        <v>207.91</v>
      </c>
    </row>
    <row r="111" spans="1:11">
      <c r="A111" s="5" t="s">
        <v>40</v>
      </c>
      <c r="B111" s="6" t="s">
        <v>39</v>
      </c>
      <c r="C111" s="7">
        <f>SUMIFS('1806'!N:N,'1806'!H:H,A111,'1806'!C:C,B111)</f>
        <v>0</v>
      </c>
      <c r="D111" s="7">
        <f>SUMIFS('1901'!N:N,'1901'!H:H,A111,'1901'!C:C,B111)</f>
        <v>0</v>
      </c>
      <c r="E111" s="7">
        <f>SUMIFS('1902'!N:N,'1902'!H:H,A111,'1902'!C:C,B111)</f>
        <v>0</v>
      </c>
      <c r="F111" s="7">
        <f>SUMIFS('1903'!N:N,'1903'!H:H,A111,'1903'!C:C,B111)</f>
        <v>0</v>
      </c>
      <c r="G111" s="7">
        <f>SUMIFS('1904'!N:N,'1904'!H:H,A111,'1904'!C:C,B111)</f>
        <v>0</v>
      </c>
      <c r="H111" s="7">
        <f>SUMIFS('1905'!P:P,'1905'!J:J,A111,'1905'!E:E,B111)</f>
        <v>0</v>
      </c>
      <c r="I111" s="7">
        <f>SUMIFS('1906'!N:N,'1906'!H:H,A111,'1906'!C:C,B111)</f>
        <v>0</v>
      </c>
      <c r="J111" s="7">
        <f>SUMIFS('1907'!N:N,'1907'!H:H,A111,'1907'!C:C,B111)</f>
        <v>0</v>
      </c>
      <c r="K111" s="7">
        <f t="shared" si="2"/>
        <v>0</v>
      </c>
    </row>
    <row r="112" spans="1:11">
      <c r="A112" s="5" t="s">
        <v>52</v>
      </c>
      <c r="B112" s="6" t="s">
        <v>16</v>
      </c>
      <c r="C112" s="7">
        <f>SUMIFS('1806'!N:N,'1806'!H:H,A112,'1806'!C:C,B112)</f>
        <v>3251.75</v>
      </c>
      <c r="D112" s="7">
        <f>SUMIFS('1901'!N:N,'1901'!H:H,A112,'1901'!C:C,B112)</f>
        <v>20940.19</v>
      </c>
      <c r="E112" s="7">
        <f>SUMIFS('1902'!N:N,'1902'!H:H,A112,'1902'!C:C,B112)</f>
        <v>13118.83</v>
      </c>
      <c r="F112" s="7">
        <f>SUMIFS('1903'!N:N,'1903'!H:H,A112,'1903'!C:C,B112)</f>
        <v>17478.5</v>
      </c>
      <c r="G112" s="7">
        <f>SUMIFS('1904'!N:N,'1904'!H:H,A112,'1904'!C:C,B112)</f>
        <v>30571.57</v>
      </c>
      <c r="H112" s="7">
        <f>SUMIFS('1905'!P:P,'1905'!J:J,A112,'1905'!E:E,B112)</f>
        <v>34792.52</v>
      </c>
      <c r="I112" s="7">
        <f>SUMIFS('1906'!N:N,'1906'!H:H,A112,'1906'!C:C,B112)</f>
        <v>27279.42</v>
      </c>
      <c r="J112" s="7">
        <f>SUMIFS('1907'!N:N,'1907'!H:H,A112,'1907'!C:C,B112)</f>
        <v>9784.85</v>
      </c>
      <c r="K112" s="7">
        <f t="shared" si="2"/>
        <v>157217.63</v>
      </c>
    </row>
    <row r="113" spans="1:11">
      <c r="A113" s="5" t="s">
        <v>344</v>
      </c>
      <c r="B113" s="6" t="s">
        <v>16</v>
      </c>
      <c r="C113" s="7">
        <f>SUMIFS('1806'!N:N,'1806'!H:H,A113,'1806'!C:C,B113)</f>
        <v>0</v>
      </c>
      <c r="D113" s="7">
        <f>SUMIFS('1901'!N:N,'1901'!H:H,A113,'1901'!C:C,B113)</f>
        <v>0</v>
      </c>
      <c r="E113" s="7">
        <f>SUMIFS('1902'!N:N,'1902'!H:H,A113,'1902'!C:C,B113)</f>
        <v>0</v>
      </c>
      <c r="F113" s="7">
        <f>SUMIFS('1903'!N:N,'1903'!H:H,A113,'1903'!C:C,B113)</f>
        <v>0</v>
      </c>
      <c r="G113" s="7">
        <f>SUMIFS('1904'!N:N,'1904'!H:H,A113,'1904'!C:C,B113)</f>
        <v>250</v>
      </c>
      <c r="H113" s="7">
        <f>SUMIFS('1905'!P:P,'1905'!J:J,A113,'1905'!E:E,B113)</f>
        <v>250</v>
      </c>
      <c r="I113" s="7">
        <f>SUMIFS('1906'!N:N,'1906'!H:H,A113,'1906'!C:C,B113)</f>
        <v>0</v>
      </c>
      <c r="J113" s="7">
        <f>SUMIFS('1907'!N:N,'1907'!H:H,A113,'1907'!C:C,B113)</f>
        <v>0</v>
      </c>
      <c r="K113" s="7">
        <f t="shared" si="2"/>
        <v>500</v>
      </c>
    </row>
    <row r="114" spans="1:11">
      <c r="A114" s="5" t="s">
        <v>247</v>
      </c>
      <c r="B114" s="6" t="s">
        <v>24</v>
      </c>
      <c r="C114" s="7">
        <f>SUMIFS('1806'!N:N,'1806'!H:H,A114,'1806'!C:C,B114)</f>
        <v>59.2</v>
      </c>
      <c r="D114" s="7">
        <f>SUMIFS('1901'!N:N,'1901'!H:H,A114,'1901'!C:C,B114)</f>
        <v>0.14</v>
      </c>
      <c r="E114" s="7">
        <f>SUMIFS('1902'!N:N,'1902'!H:H,A114,'1902'!C:C,B114)</f>
        <v>2.93</v>
      </c>
      <c r="F114" s="7">
        <f>SUMIFS('1903'!N:N,'1903'!H:H,A114,'1903'!C:C,B114)</f>
        <v>0.38</v>
      </c>
      <c r="G114" s="7">
        <f>SUMIFS('1904'!N:N,'1904'!H:H,A114,'1904'!C:C,B114)</f>
        <v>4.38</v>
      </c>
      <c r="H114" s="7">
        <f>SUMIFS('1905'!P:P,'1905'!J:J,A114,'1905'!E:E,B114)</f>
        <v>0.29</v>
      </c>
      <c r="I114" s="7">
        <f>SUMIFS('1906'!N:N,'1906'!H:H,A114,'1906'!C:C,B114)</f>
        <v>0.28</v>
      </c>
      <c r="J114" s="7">
        <f>SUMIFS('1907'!N:N,'1907'!H:H,A114,'1907'!C:C,B114)</f>
        <v>0.14</v>
      </c>
      <c r="K114" s="7">
        <f t="shared" si="2"/>
        <v>67.74</v>
      </c>
    </row>
    <row r="115" spans="1:11">
      <c r="A115" s="5" t="s">
        <v>147</v>
      </c>
      <c r="B115" s="6" t="s">
        <v>24</v>
      </c>
      <c r="C115" s="7">
        <f>SUMIFS('1806'!N:N,'1806'!H:H,A115,'1806'!C:C,B115)</f>
        <v>817.38</v>
      </c>
      <c r="D115" s="7">
        <f>SUMIFS('1901'!N:N,'1901'!H:H,A115,'1901'!C:C,B115)</f>
        <v>0</v>
      </c>
      <c r="E115" s="7">
        <f>SUMIFS('1902'!N:N,'1902'!H:H,A115,'1902'!C:C,B115)</f>
        <v>0</v>
      </c>
      <c r="F115" s="7">
        <f>SUMIFS('1903'!N:N,'1903'!H:H,A115,'1903'!C:C,B115)</f>
        <v>58.2</v>
      </c>
      <c r="G115" s="7">
        <f>SUMIFS('1904'!N:N,'1904'!H:H,A115,'1904'!C:C,B115)</f>
        <v>248.22</v>
      </c>
      <c r="H115" s="7">
        <f>SUMIFS('1905'!P:P,'1905'!J:J,A115,'1905'!E:E,B115)</f>
        <v>519.41</v>
      </c>
      <c r="I115" s="7">
        <f>SUMIFS('1906'!N:N,'1906'!H:H,A115,'1906'!C:C,B115)</f>
        <v>518.91</v>
      </c>
      <c r="J115" s="7">
        <f>SUMIFS('1907'!N:N,'1907'!H:H,A115,'1907'!C:C,B115)</f>
        <v>1256.39</v>
      </c>
      <c r="K115" s="7">
        <f t="shared" si="2"/>
        <v>3418.51</v>
      </c>
    </row>
    <row r="116" spans="1:11">
      <c r="A116" s="5" t="s">
        <v>360</v>
      </c>
      <c r="B116" s="6" t="s">
        <v>29</v>
      </c>
      <c r="C116" s="7">
        <f>SUMIFS('1806'!N:N,'1806'!H:H,A116,'1806'!C:C,B116)</f>
        <v>0</v>
      </c>
      <c r="D116" s="7">
        <f>SUMIFS('1901'!N:N,'1901'!H:H,A116,'1901'!C:C,B116)</f>
        <v>0</v>
      </c>
      <c r="E116" s="7">
        <f>SUMIFS('1902'!N:N,'1902'!H:H,A116,'1902'!C:C,B116)</f>
        <v>0</v>
      </c>
      <c r="F116" s="7">
        <f>SUMIFS('1903'!N:N,'1903'!H:H,A116,'1903'!C:C,B116)</f>
        <v>0</v>
      </c>
      <c r="G116" s="7">
        <f>SUMIFS('1904'!N:N,'1904'!H:H,A116,'1904'!C:C,B116)</f>
        <v>0</v>
      </c>
      <c r="H116" s="7">
        <f>SUMIFS('1905'!P:P,'1905'!J:J,A116,'1905'!E:E,B116)</f>
        <v>20</v>
      </c>
      <c r="I116" s="7">
        <f>SUMIFS('1906'!N:N,'1906'!H:H,A116,'1906'!C:C,B116)</f>
        <v>20</v>
      </c>
      <c r="J116" s="7">
        <f>SUMIFS('1907'!N:N,'1907'!H:H,A116,'1907'!C:C,B116)</f>
        <v>20</v>
      </c>
      <c r="K116" s="7">
        <f t="shared" si="2"/>
        <v>60</v>
      </c>
    </row>
    <row r="117" spans="1:11">
      <c r="A117" s="5" t="s">
        <v>255</v>
      </c>
      <c r="B117" s="6" t="s">
        <v>16</v>
      </c>
      <c r="C117" s="7">
        <f>SUMIFS('1806'!N:N,'1806'!H:H,A117,'1806'!C:C,B117)</f>
        <v>0</v>
      </c>
      <c r="D117" s="7">
        <f>SUMIFS('1901'!N:N,'1901'!H:H,A117,'1901'!C:C,B117)</f>
        <v>0</v>
      </c>
      <c r="E117" s="7">
        <f>SUMIFS('1902'!N:N,'1902'!H:H,A117,'1902'!C:C,B117)</f>
        <v>0</v>
      </c>
      <c r="F117" s="7">
        <f>SUMIFS('1903'!N:N,'1903'!H:H,A117,'1903'!C:C,B117)</f>
        <v>0</v>
      </c>
      <c r="G117" s="7">
        <f>SUMIFS('1904'!N:N,'1904'!H:H,A117,'1904'!C:C,B117)</f>
        <v>0</v>
      </c>
      <c r="H117" s="7">
        <f>SUMIFS('1905'!P:P,'1905'!J:J,A117,'1905'!E:E,B117)</f>
        <v>0</v>
      </c>
      <c r="I117" s="7">
        <f>SUMIFS('1906'!N:N,'1906'!H:H,A117,'1906'!C:C,B117)</f>
        <v>0</v>
      </c>
      <c r="J117" s="7">
        <f>SUMIFS('1907'!N:N,'1907'!H:H,A117,'1907'!C:C,B117)</f>
        <v>0</v>
      </c>
      <c r="K117" s="7">
        <f t="shared" ref="K117:K146" si="3">SUM(C117:J117)</f>
        <v>0</v>
      </c>
    </row>
    <row r="118" spans="1:11">
      <c r="A118" s="5" t="s">
        <v>32</v>
      </c>
      <c r="B118" s="6" t="s">
        <v>21</v>
      </c>
      <c r="C118" s="7">
        <f>SUMIFS('1806'!N:N,'1806'!H:H,A118,'1806'!C:C,B118)</f>
        <v>54.74</v>
      </c>
      <c r="D118" s="7">
        <f>SUMIFS('1901'!N:N,'1901'!H:H,A118,'1901'!C:C,B118)</f>
        <v>59.99</v>
      </c>
      <c r="E118" s="7">
        <f>SUMIFS('1902'!N:N,'1902'!H:H,A118,'1902'!C:C,B118)</f>
        <v>53.67</v>
      </c>
      <c r="F118" s="7">
        <f>SUMIFS('1903'!N:N,'1903'!H:H,A118,'1903'!C:C,B118)</f>
        <v>148.69</v>
      </c>
      <c r="G118" s="7">
        <f>SUMIFS('1904'!N:N,'1904'!H:H,A118,'1904'!C:C,B118)</f>
        <v>69.14</v>
      </c>
      <c r="H118" s="7">
        <f>SUMIFS('1905'!P:P,'1905'!J:J,A118,'1905'!E:E,B118)</f>
        <v>87.43</v>
      </c>
      <c r="I118" s="7">
        <f>SUMIFS('1906'!N:N,'1906'!H:H,A118,'1906'!C:C,B118)</f>
        <v>172.82</v>
      </c>
      <c r="J118" s="7">
        <f>SUMIFS('1907'!N:N,'1907'!H:H,A118,'1907'!C:C,B118)</f>
        <v>171.67</v>
      </c>
      <c r="K118" s="7">
        <f t="shared" si="3"/>
        <v>818.15</v>
      </c>
    </row>
    <row r="119" spans="1:16361">
      <c r="A119" s="5" t="s">
        <v>269</v>
      </c>
      <c r="B119" s="6" t="s">
        <v>85</v>
      </c>
      <c r="C119" s="7">
        <f>SUMIFS('1806'!N:N,'1806'!H:H,A119,'1806'!C:C,B119)</f>
        <v>0</v>
      </c>
      <c r="D119" s="7">
        <f>SUMIFS('1901'!N:N,'1901'!H:H,A119,'1901'!C:C,B119)</f>
        <v>0</v>
      </c>
      <c r="E119" s="7">
        <f>SUMIFS('1902'!N:N,'1902'!H:H,A119,'1902'!C:C,B119)</f>
        <v>0</v>
      </c>
      <c r="F119" s="7">
        <f>SUMIFS('1903'!N:N,'1903'!H:H,A119,'1903'!C:C,B119)</f>
        <v>0</v>
      </c>
      <c r="G119" s="7">
        <f>SUMIFS('1904'!N:N,'1904'!H:H,A119,'1904'!C:C,B119)</f>
        <v>0</v>
      </c>
      <c r="H119" s="7">
        <f>SUMIFS('1905'!P:P,'1905'!J:J,A119,'1905'!E:E,B119)</f>
        <v>0</v>
      </c>
      <c r="I119" s="7">
        <f>SUMIFS('1906'!N:N,'1906'!H:H,A119,'1906'!C:C,B119)</f>
        <v>0</v>
      </c>
      <c r="J119" s="7">
        <f>SUMIFS('1907'!N:N,'1907'!H:H,A119,'1907'!C:C,B119)</f>
        <v>0</v>
      </c>
      <c r="K119" s="7">
        <f t="shared" si="3"/>
        <v>0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</row>
    <row r="120" spans="1:16361">
      <c r="A120" s="5" t="s">
        <v>244</v>
      </c>
      <c r="B120" s="6" t="s">
        <v>24</v>
      </c>
      <c r="C120" s="7">
        <f>SUMIFS('1806'!N:N,'1806'!H:H,A120,'1806'!C:C,B120)</f>
        <v>110.1</v>
      </c>
      <c r="D120" s="7">
        <f>SUMIFS('1901'!N:N,'1901'!H:H,A120,'1901'!C:C,B120)</f>
        <v>176.95</v>
      </c>
      <c r="E120" s="7">
        <f>SUMIFS('1902'!N:N,'1902'!H:H,A120,'1902'!C:C,B120)</f>
        <v>182.62</v>
      </c>
      <c r="F120" s="7">
        <f>SUMIFS('1903'!N:N,'1903'!H:H,A120,'1903'!C:C,B120)</f>
        <v>212.19</v>
      </c>
      <c r="G120" s="7">
        <f>SUMIFS('1904'!N:N,'1904'!H:H,A120,'1904'!C:C,B120)</f>
        <v>187.65</v>
      </c>
      <c r="H120" s="7">
        <f>SUMIFS('1905'!P:P,'1905'!J:J,A120,'1905'!E:E,B120)</f>
        <v>250</v>
      </c>
      <c r="I120" s="7">
        <f>SUMIFS('1906'!N:N,'1906'!H:H,A120,'1906'!C:C,B120)</f>
        <v>250</v>
      </c>
      <c r="J120" s="7">
        <f>SUMIFS('1907'!N:N,'1907'!H:H,A120,'1907'!C:C,B120)</f>
        <v>250</v>
      </c>
      <c r="K120" s="7">
        <f t="shared" si="3"/>
        <v>1619.51</v>
      </c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</row>
    <row r="121" spans="1:16361">
      <c r="A121" s="5" t="s">
        <v>257</v>
      </c>
      <c r="B121" s="6" t="s">
        <v>85</v>
      </c>
      <c r="C121" s="7">
        <f>SUMIFS('1806'!N:N,'1806'!H:H,A121,'1806'!C:C,B121)</f>
        <v>0</v>
      </c>
      <c r="D121" s="7">
        <f>SUMIFS('1901'!N:N,'1901'!H:H,A121,'1901'!C:C,B121)</f>
        <v>0</v>
      </c>
      <c r="E121" s="7">
        <f>SUMIFS('1902'!N:N,'1902'!H:H,A121,'1902'!C:C,B121)</f>
        <v>0</v>
      </c>
      <c r="F121" s="7">
        <f>SUMIFS('1903'!N:N,'1903'!H:H,A121,'1903'!C:C,B121)</f>
        <v>0</v>
      </c>
      <c r="G121" s="7">
        <f>SUMIFS('1904'!N:N,'1904'!H:H,A121,'1904'!C:C,B121)</f>
        <v>0</v>
      </c>
      <c r="H121" s="7">
        <f>SUMIFS('1905'!P:P,'1905'!J:J,A121,'1905'!E:E,B121)</f>
        <v>0</v>
      </c>
      <c r="I121" s="7">
        <f>SUMIFS('1906'!N:N,'1906'!H:H,A121,'1906'!C:C,B121)</f>
        <v>0</v>
      </c>
      <c r="J121" s="7">
        <f>SUMIFS('1907'!N:N,'1907'!H:H,A121,'1907'!C:C,B121)</f>
        <v>0</v>
      </c>
      <c r="K121" s="7">
        <f t="shared" si="3"/>
        <v>0</v>
      </c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</row>
    <row r="122" spans="1:16361">
      <c r="A122" s="5" t="s">
        <v>46</v>
      </c>
      <c r="B122" s="6" t="s">
        <v>21</v>
      </c>
      <c r="C122" s="7">
        <f>SUMIFS('1806'!N:N,'1806'!H:H,A122,'1806'!C:C,B122)</f>
        <v>0</v>
      </c>
      <c r="D122" s="7">
        <f>SUMIFS('1901'!N:N,'1901'!H:H,A122,'1901'!C:C,B122)</f>
        <v>0</v>
      </c>
      <c r="E122" s="7">
        <f>SUMIFS('1902'!N:N,'1902'!H:H,A122,'1902'!C:C,B122)</f>
        <v>0</v>
      </c>
      <c r="F122" s="7">
        <f>SUMIFS('1903'!N:N,'1903'!H:H,A122,'1903'!C:C,B122)</f>
        <v>0</v>
      </c>
      <c r="G122" s="7">
        <f>SUMIFS('1904'!N:N,'1904'!H:H,A122,'1904'!C:C,B122)</f>
        <v>0</v>
      </c>
      <c r="H122" s="7">
        <f>SUMIFS('1905'!P:P,'1905'!J:J,A122,'1905'!E:E,B122)</f>
        <v>0</v>
      </c>
      <c r="I122" s="7">
        <f>SUMIFS('1906'!N:N,'1906'!H:H,A122,'1906'!C:C,B122)</f>
        <v>0</v>
      </c>
      <c r="J122" s="7">
        <f>SUMIFS('1907'!N:N,'1907'!H:H,A122,'1907'!C:C,B122)</f>
        <v>0</v>
      </c>
      <c r="K122" s="7">
        <f t="shared" si="3"/>
        <v>0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</row>
    <row r="123" spans="1:16361">
      <c r="A123" s="5" t="s">
        <v>232</v>
      </c>
      <c r="B123" s="6" t="s">
        <v>16</v>
      </c>
      <c r="C123" s="7">
        <f>SUMIFS('1806'!N:N,'1806'!H:H,A123,'1806'!C:C,B123)</f>
        <v>0</v>
      </c>
      <c r="D123" s="7">
        <f>SUMIFS('1901'!N:N,'1901'!H:H,A123,'1901'!C:C,B123)</f>
        <v>0</v>
      </c>
      <c r="E123" s="7">
        <f>SUMIFS('1902'!N:N,'1902'!H:H,A123,'1902'!C:C,B123)</f>
        <v>0</v>
      </c>
      <c r="F123" s="7">
        <f>SUMIFS('1903'!N:N,'1903'!H:H,A123,'1903'!C:C,B123)</f>
        <v>0</v>
      </c>
      <c r="G123" s="7">
        <f>SUMIFS('1904'!N:N,'1904'!H:H,A123,'1904'!C:C,B123)</f>
        <v>0</v>
      </c>
      <c r="H123" s="7">
        <f>SUMIFS('1905'!P:P,'1905'!J:J,A123,'1905'!E:E,B123)</f>
        <v>0</v>
      </c>
      <c r="I123" s="7">
        <f>SUMIFS('1906'!N:N,'1906'!H:H,A123,'1906'!C:C,B123)</f>
        <v>40</v>
      </c>
      <c r="J123" s="7">
        <f>SUMIFS('1907'!N:N,'1907'!H:H,A123,'1907'!C:C,B123)</f>
        <v>0</v>
      </c>
      <c r="K123" s="7">
        <f t="shared" si="3"/>
        <v>40</v>
      </c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</row>
    <row r="124" spans="1:16361">
      <c r="A124" s="5" t="s">
        <v>309</v>
      </c>
      <c r="B124" s="6" t="s">
        <v>24</v>
      </c>
      <c r="C124" s="7">
        <f>SUMIFS('1806'!N:N,'1806'!H:H,A124,'1806'!C:C,B124)</f>
        <v>0</v>
      </c>
      <c r="D124" s="7">
        <f>SUMIFS('1901'!N:N,'1901'!H:H,A124,'1901'!C:C,B124)</f>
        <v>2.5</v>
      </c>
      <c r="E124" s="7">
        <f>SUMIFS('1902'!N:N,'1902'!H:H,A124,'1902'!C:C,B124)</f>
        <v>2.5</v>
      </c>
      <c r="F124" s="7">
        <f>SUMIFS('1903'!N:N,'1903'!H:H,A124,'1903'!C:C,B124)</f>
        <v>2.5</v>
      </c>
      <c r="G124" s="7">
        <f>SUMIFS('1904'!N:N,'1904'!H:H,A124,'1904'!C:C,B124)</f>
        <v>2.5</v>
      </c>
      <c r="H124" s="7">
        <f>SUMIFS('1905'!P:P,'1905'!J:J,A124,'1905'!E:E,B124)</f>
        <v>2.5</v>
      </c>
      <c r="I124" s="7">
        <f>SUMIFS('1906'!N:N,'1906'!H:H,A124,'1906'!C:C,B124)</f>
        <v>2.5</v>
      </c>
      <c r="J124" s="7">
        <f>SUMIFS('1907'!N:N,'1907'!H:H,A124,'1907'!C:C,B124)</f>
        <v>2.5</v>
      </c>
      <c r="K124" s="7">
        <f t="shared" si="3"/>
        <v>17.5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</row>
    <row r="125" spans="1:16361">
      <c r="A125" s="5" t="s">
        <v>362</v>
      </c>
      <c r="B125" s="6" t="s">
        <v>24</v>
      </c>
      <c r="C125" s="7">
        <f>SUMIFS('1806'!N:N,'1806'!H:H,A125,'1806'!C:C,B125)</f>
        <v>0</v>
      </c>
      <c r="D125" s="7">
        <f>SUMIFS('1901'!N:N,'1901'!H:H,A125,'1901'!C:C,B125)</f>
        <v>0</v>
      </c>
      <c r="E125" s="7">
        <f>SUMIFS('1902'!N:N,'1902'!H:H,A125,'1902'!C:C,B125)</f>
        <v>0</v>
      </c>
      <c r="F125" s="7">
        <f>SUMIFS('1903'!N:N,'1903'!H:H,A125,'1903'!C:C,B125)</f>
        <v>0</v>
      </c>
      <c r="G125" s="7">
        <f>SUMIFS('1904'!N:N,'1904'!H:H,A125,'1904'!C:C,B125)</f>
        <v>0</v>
      </c>
      <c r="H125" s="7">
        <f>SUMIFS('1905'!P:P,'1905'!J:J,A125,'1905'!E:E,B125)</f>
        <v>128.94</v>
      </c>
      <c r="I125" s="7">
        <f>SUMIFS('1906'!N:N,'1906'!H:H,A125,'1906'!C:C,B125)</f>
        <v>45.62</v>
      </c>
      <c r="J125" s="7">
        <f>SUMIFS('1907'!N:N,'1907'!H:H,A125,'1907'!C:C,B125)</f>
        <v>40</v>
      </c>
      <c r="K125" s="7">
        <f t="shared" si="3"/>
        <v>214.56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</row>
    <row r="126" spans="1:16361">
      <c r="A126" s="5" t="s">
        <v>361</v>
      </c>
      <c r="B126" s="6" t="s">
        <v>29</v>
      </c>
      <c r="C126" s="7">
        <f>SUMIFS('1806'!N:N,'1806'!H:H,A126,'1806'!C:C,B126)</f>
        <v>0</v>
      </c>
      <c r="D126" s="7">
        <f>SUMIFS('1901'!N:N,'1901'!H:H,A126,'1901'!C:C,B126)</f>
        <v>0</v>
      </c>
      <c r="E126" s="7">
        <f>SUMIFS('1902'!N:N,'1902'!H:H,A126,'1902'!C:C,B126)</f>
        <v>0</v>
      </c>
      <c r="F126" s="7">
        <f>SUMIFS('1903'!N:N,'1903'!H:H,A126,'1903'!C:C,B126)</f>
        <v>0</v>
      </c>
      <c r="G126" s="7">
        <f>SUMIFS('1904'!N:N,'1904'!H:H,A126,'1904'!C:C,B126)</f>
        <v>0</v>
      </c>
      <c r="H126" s="7">
        <f>SUMIFS('1905'!P:P,'1905'!J:J,A126,'1905'!E:E,B126)</f>
        <v>0</v>
      </c>
      <c r="I126" s="7">
        <f>SUMIFS('1906'!N:N,'1906'!H:H,A126,'1906'!C:C,B126)</f>
        <v>0</v>
      </c>
      <c r="J126" s="7">
        <f>SUMIFS('1907'!N:N,'1907'!H:H,A126,'1907'!C:C,B126)</f>
        <v>0</v>
      </c>
      <c r="K126" s="7">
        <f t="shared" si="3"/>
        <v>0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  <c r="AYN126"/>
      <c r="AYO126"/>
      <c r="AYP126"/>
      <c r="AYQ126"/>
      <c r="AYR126"/>
      <c r="AYS126"/>
      <c r="AYT126"/>
      <c r="AYU126"/>
      <c r="AYV126"/>
      <c r="AYW126"/>
      <c r="AYX126"/>
      <c r="AYY126"/>
      <c r="AYZ126"/>
      <c r="AZA126"/>
      <c r="AZB126"/>
      <c r="AZC126"/>
      <c r="AZD126"/>
      <c r="AZE126"/>
      <c r="AZF126"/>
      <c r="AZG126"/>
      <c r="AZH126"/>
      <c r="AZI126"/>
      <c r="AZJ126"/>
      <c r="AZK126"/>
      <c r="AZL126"/>
      <c r="AZM126"/>
      <c r="AZN126"/>
      <c r="AZO126"/>
      <c r="AZP126"/>
      <c r="AZQ126"/>
      <c r="AZR126"/>
      <c r="AZS126"/>
      <c r="AZT126"/>
      <c r="AZU126"/>
      <c r="AZV126"/>
      <c r="AZW126"/>
      <c r="AZX126"/>
      <c r="AZY126"/>
      <c r="AZZ126"/>
      <c r="BAA126"/>
      <c r="BAB126"/>
      <c r="BAC126"/>
      <c r="BAD126"/>
      <c r="BAE126"/>
      <c r="BAF126"/>
      <c r="BAG126"/>
      <c r="BAH126"/>
      <c r="BAI126"/>
      <c r="BAJ126"/>
      <c r="BAK126"/>
      <c r="BAL126"/>
      <c r="BAM126"/>
      <c r="BAN126"/>
      <c r="BAO126"/>
      <c r="BAP126"/>
      <c r="BAQ126"/>
      <c r="BAR126"/>
      <c r="BAS126"/>
      <c r="BAT126"/>
      <c r="BAU126"/>
      <c r="BAV126"/>
      <c r="BAW126"/>
      <c r="BAX126"/>
      <c r="BAY126"/>
      <c r="BAZ126"/>
      <c r="BBA126"/>
      <c r="BBB126"/>
      <c r="BBC126"/>
      <c r="BBD126"/>
      <c r="BBE126"/>
      <c r="BBF126"/>
      <c r="BBG126"/>
      <c r="BBH126"/>
      <c r="BBI126"/>
      <c r="BBJ126"/>
      <c r="BBK126"/>
      <c r="BBL126"/>
      <c r="BBM126"/>
      <c r="BBN126"/>
      <c r="BBO126"/>
      <c r="BBP126"/>
      <c r="BBQ126"/>
      <c r="BBR126"/>
      <c r="BBS126"/>
      <c r="BBT126"/>
      <c r="BBU126"/>
      <c r="BBV126"/>
      <c r="BBW126"/>
      <c r="BBX126"/>
      <c r="BBY126"/>
      <c r="BBZ126"/>
      <c r="BCA126"/>
      <c r="BCB126"/>
      <c r="BCC126"/>
      <c r="BCD126"/>
      <c r="BCE126"/>
      <c r="BCF126"/>
      <c r="BCG126"/>
      <c r="BCH126"/>
      <c r="BCI126"/>
      <c r="BCJ126"/>
      <c r="BCK126"/>
      <c r="BCL126"/>
      <c r="BCM126"/>
      <c r="BCN126"/>
      <c r="BCO126"/>
      <c r="BCP126"/>
      <c r="BCQ126"/>
      <c r="BCR126"/>
      <c r="BCS126"/>
      <c r="BCT126"/>
      <c r="BCU126"/>
      <c r="BCV126"/>
      <c r="BCW126"/>
      <c r="BCX126"/>
      <c r="BCY126"/>
      <c r="BCZ126"/>
      <c r="BDA126"/>
      <c r="BDB126"/>
      <c r="BDC126"/>
      <c r="BDD126"/>
      <c r="BDE126"/>
      <c r="BDF126"/>
      <c r="BDG126"/>
      <c r="BDH126"/>
      <c r="BDI126"/>
      <c r="BDJ126"/>
      <c r="BDK126"/>
      <c r="BDL126"/>
      <c r="BDM126"/>
      <c r="BDN126"/>
      <c r="BDO126"/>
      <c r="BDP126"/>
      <c r="BDQ126"/>
      <c r="BDR126"/>
      <c r="BDS126"/>
      <c r="BDT126"/>
      <c r="BDU126"/>
      <c r="BDV126"/>
      <c r="BDW126"/>
      <c r="BDX126"/>
      <c r="BDY126"/>
      <c r="BDZ126"/>
      <c r="BEA126"/>
      <c r="BEB126"/>
      <c r="BEC126"/>
      <c r="BED126"/>
      <c r="BEE126"/>
      <c r="BEF126"/>
      <c r="BEG126"/>
      <c r="BEH126"/>
      <c r="BEI126"/>
      <c r="BEJ126"/>
      <c r="BEK126"/>
      <c r="BEL126"/>
      <c r="BEM126"/>
      <c r="BEN126"/>
      <c r="BEO126"/>
      <c r="BEP126"/>
      <c r="BEQ126"/>
      <c r="BER126"/>
      <c r="BES126"/>
      <c r="BET126"/>
      <c r="BEU126"/>
      <c r="BEV126"/>
      <c r="BEW126"/>
      <c r="BEX126"/>
      <c r="BEY126"/>
      <c r="BEZ126"/>
      <c r="BFA126"/>
      <c r="BFB126"/>
      <c r="BFC126"/>
      <c r="BFD126"/>
      <c r="BFE126"/>
      <c r="BFF126"/>
      <c r="BFG126"/>
      <c r="BFH126"/>
      <c r="BFI126"/>
      <c r="BFJ126"/>
      <c r="BFK126"/>
      <c r="BFL126"/>
      <c r="BFM126"/>
      <c r="BFN126"/>
      <c r="BFO126"/>
      <c r="BFP126"/>
      <c r="BFQ126"/>
      <c r="BFR126"/>
      <c r="BFS126"/>
      <c r="BFT126"/>
      <c r="BFU126"/>
      <c r="BFV126"/>
      <c r="BFW126"/>
      <c r="BFX126"/>
      <c r="BFY126"/>
      <c r="BFZ126"/>
      <c r="BGA126"/>
      <c r="BGB126"/>
      <c r="BGC126"/>
      <c r="BGD126"/>
      <c r="BGE126"/>
      <c r="BGF126"/>
      <c r="BGG126"/>
      <c r="BGH126"/>
      <c r="BGI126"/>
      <c r="BGJ126"/>
      <c r="BGK126"/>
      <c r="BGL126"/>
      <c r="BGM126"/>
      <c r="BGN126"/>
      <c r="BGO126"/>
      <c r="BGP126"/>
      <c r="BGQ126"/>
      <c r="BGR126"/>
      <c r="BGS126"/>
      <c r="BGT126"/>
      <c r="BGU126"/>
      <c r="BGV126"/>
      <c r="BGW126"/>
      <c r="BGX126"/>
      <c r="BGY126"/>
      <c r="BGZ126"/>
      <c r="BHA126"/>
      <c r="BHB126"/>
      <c r="BHC126"/>
      <c r="BHD126"/>
      <c r="BHE126"/>
      <c r="BHF126"/>
      <c r="BHG126"/>
      <c r="BHH126"/>
      <c r="BHI126"/>
      <c r="BHJ126"/>
      <c r="BHK126"/>
      <c r="BHL126"/>
      <c r="BHM126"/>
      <c r="BHN126"/>
      <c r="BHO126"/>
      <c r="BHP126"/>
      <c r="BHQ126"/>
      <c r="BHR126"/>
      <c r="BHS126"/>
      <c r="BHT126"/>
      <c r="BHU126"/>
      <c r="BHV126"/>
      <c r="BHW126"/>
      <c r="BHX126"/>
      <c r="BHY126"/>
      <c r="BHZ126"/>
      <c r="BIA126"/>
      <c r="BIB126"/>
      <c r="BIC126"/>
      <c r="BID126"/>
      <c r="BIE126"/>
      <c r="BIF126"/>
      <c r="BIG126"/>
      <c r="BIH126"/>
      <c r="BII126"/>
      <c r="BIJ126"/>
      <c r="BIK126"/>
      <c r="BIL126"/>
      <c r="BIM126"/>
      <c r="BIN126"/>
      <c r="BIO126"/>
      <c r="BIP126"/>
      <c r="BIQ126"/>
      <c r="BIR126"/>
      <c r="BIS126"/>
      <c r="BIT126"/>
      <c r="BIU126"/>
      <c r="BIV126"/>
      <c r="BIW126"/>
      <c r="BIX126"/>
      <c r="BIY126"/>
      <c r="BIZ126"/>
      <c r="BJA126"/>
      <c r="BJB126"/>
      <c r="BJC126"/>
      <c r="BJD126"/>
      <c r="BJE126"/>
      <c r="BJF126"/>
      <c r="BJG126"/>
      <c r="BJH126"/>
      <c r="BJI126"/>
      <c r="BJJ126"/>
      <c r="BJK126"/>
      <c r="BJL126"/>
      <c r="BJM126"/>
      <c r="BJN126"/>
      <c r="BJO126"/>
      <c r="BJP126"/>
      <c r="BJQ126"/>
      <c r="BJR126"/>
      <c r="BJS126"/>
      <c r="BJT126"/>
      <c r="BJU126"/>
      <c r="BJV126"/>
      <c r="BJW126"/>
      <c r="BJX126"/>
      <c r="BJY126"/>
      <c r="BJZ126"/>
      <c r="BKA126"/>
      <c r="BKB126"/>
      <c r="BKC126"/>
      <c r="BKD126"/>
      <c r="BKE126"/>
      <c r="BKF126"/>
      <c r="BKG126"/>
      <c r="BKH126"/>
      <c r="BKI126"/>
      <c r="BKJ126"/>
      <c r="BKK126"/>
      <c r="BKL126"/>
      <c r="BKM126"/>
      <c r="BKN126"/>
      <c r="BKO126"/>
      <c r="BKP126"/>
      <c r="BKQ126"/>
      <c r="BKR126"/>
      <c r="BKS126"/>
      <c r="BKT126"/>
      <c r="BKU126"/>
      <c r="BKV126"/>
      <c r="BKW126"/>
      <c r="BKX126"/>
      <c r="BKY126"/>
      <c r="BKZ126"/>
      <c r="BLA126"/>
      <c r="BLB126"/>
      <c r="BLC126"/>
      <c r="BLD126"/>
      <c r="BLE126"/>
      <c r="BLF126"/>
      <c r="BLG126"/>
      <c r="BLH126"/>
      <c r="BLI126"/>
      <c r="BLJ126"/>
      <c r="BLK126"/>
      <c r="BLL126"/>
      <c r="BLM126"/>
      <c r="BLN126"/>
      <c r="BLO126"/>
      <c r="BLP126"/>
      <c r="BLQ126"/>
      <c r="BLR126"/>
      <c r="BLS126"/>
      <c r="BLT126"/>
      <c r="BLU126"/>
      <c r="BLV126"/>
      <c r="BLW126"/>
      <c r="BLX126"/>
      <c r="BLY126"/>
      <c r="BLZ126"/>
      <c r="BMA126"/>
      <c r="BMB126"/>
      <c r="BMC126"/>
      <c r="BMD126"/>
      <c r="BME126"/>
      <c r="BMF126"/>
      <c r="BMG126"/>
      <c r="BMH126"/>
      <c r="BMI126"/>
      <c r="BMJ126"/>
      <c r="BMK126"/>
      <c r="BML126"/>
      <c r="BMM126"/>
      <c r="BMN126"/>
      <c r="BMO126"/>
      <c r="BMP126"/>
      <c r="BMQ126"/>
      <c r="BMR126"/>
      <c r="BMS126"/>
      <c r="BMT126"/>
      <c r="BMU126"/>
      <c r="BMV126"/>
      <c r="BMW126"/>
      <c r="BMX126"/>
      <c r="BMY126"/>
      <c r="BMZ126"/>
      <c r="BNA126"/>
      <c r="BNB126"/>
      <c r="BNC126"/>
      <c r="BND126"/>
      <c r="BNE126"/>
      <c r="BNF126"/>
      <c r="BNG126"/>
      <c r="BNH126"/>
      <c r="BNI126"/>
      <c r="BNJ126"/>
      <c r="BNK126"/>
      <c r="BNL126"/>
      <c r="BNM126"/>
      <c r="BNN126"/>
      <c r="BNO126"/>
      <c r="BNP126"/>
      <c r="BNQ126"/>
      <c r="BNR126"/>
      <c r="BNS126"/>
      <c r="BNT126"/>
      <c r="BNU126"/>
      <c r="BNV126"/>
      <c r="BNW126"/>
      <c r="BNX126"/>
      <c r="BNY126"/>
      <c r="BNZ126"/>
      <c r="BOA126"/>
      <c r="BOB126"/>
      <c r="BOC126"/>
      <c r="BOD126"/>
      <c r="BOE126"/>
      <c r="BOF126"/>
      <c r="BOG126"/>
      <c r="BOH126"/>
      <c r="BOI126"/>
      <c r="BOJ126"/>
      <c r="BOK126"/>
      <c r="BOL126"/>
      <c r="BOM126"/>
      <c r="BON126"/>
      <c r="BOO126"/>
      <c r="BOP126"/>
      <c r="BOQ126"/>
      <c r="BOR126"/>
      <c r="BOS126"/>
      <c r="BOT126"/>
      <c r="BOU126"/>
      <c r="BOV126"/>
      <c r="BOW126"/>
      <c r="BOX126"/>
      <c r="BOY126"/>
      <c r="BOZ126"/>
      <c r="BPA126"/>
      <c r="BPB126"/>
      <c r="BPC126"/>
      <c r="BPD126"/>
      <c r="BPE126"/>
      <c r="BPF126"/>
      <c r="BPG126"/>
      <c r="BPH126"/>
      <c r="BPI126"/>
      <c r="BPJ126"/>
      <c r="BPK126"/>
      <c r="BPL126"/>
      <c r="BPM126"/>
      <c r="BPN126"/>
      <c r="BPO126"/>
      <c r="BPP126"/>
      <c r="BPQ126"/>
      <c r="BPR126"/>
      <c r="BPS126"/>
      <c r="BPT126"/>
      <c r="BPU126"/>
      <c r="BPV126"/>
      <c r="BPW126"/>
      <c r="BPX126"/>
      <c r="BPY126"/>
      <c r="BPZ126"/>
      <c r="BQA126"/>
      <c r="BQB126"/>
      <c r="BQC126"/>
      <c r="BQD126"/>
      <c r="BQE126"/>
      <c r="BQF126"/>
      <c r="BQG126"/>
      <c r="BQH126"/>
      <c r="BQI126"/>
      <c r="BQJ126"/>
      <c r="BQK126"/>
      <c r="BQL126"/>
      <c r="BQM126"/>
      <c r="BQN126"/>
      <c r="BQO126"/>
      <c r="BQP126"/>
      <c r="BQQ126"/>
      <c r="BQR126"/>
      <c r="BQS126"/>
      <c r="BQT126"/>
      <c r="BQU126"/>
      <c r="BQV126"/>
      <c r="BQW126"/>
      <c r="BQX126"/>
      <c r="BQY126"/>
      <c r="BQZ126"/>
      <c r="BRA126"/>
      <c r="BRB126"/>
      <c r="BRC126"/>
      <c r="BRD126"/>
      <c r="BRE126"/>
      <c r="BRF126"/>
      <c r="BRG126"/>
      <c r="BRH126"/>
      <c r="BRI126"/>
      <c r="BRJ126"/>
      <c r="BRK126"/>
      <c r="BRL126"/>
      <c r="BRM126"/>
      <c r="BRN126"/>
      <c r="BRO126"/>
      <c r="BRP126"/>
      <c r="BRQ126"/>
      <c r="BRR126"/>
      <c r="BRS126"/>
      <c r="BRT126"/>
      <c r="BRU126"/>
      <c r="BRV126"/>
      <c r="BRW126"/>
      <c r="BRX126"/>
      <c r="BRY126"/>
      <c r="BRZ126"/>
      <c r="BSA126"/>
      <c r="BSB126"/>
      <c r="BSC126"/>
      <c r="BSD126"/>
      <c r="BSE126"/>
      <c r="BSF126"/>
      <c r="BSG126"/>
      <c r="BSH126"/>
      <c r="BSI126"/>
      <c r="BSJ126"/>
      <c r="BSK126"/>
      <c r="BSL126"/>
      <c r="BSM126"/>
      <c r="BSN126"/>
      <c r="BSO126"/>
      <c r="BSP126"/>
      <c r="BSQ126"/>
      <c r="BSR126"/>
      <c r="BSS126"/>
      <c r="BST126"/>
      <c r="BSU126"/>
      <c r="BSV126"/>
      <c r="BSW126"/>
      <c r="BSX126"/>
      <c r="BSY126"/>
      <c r="BSZ126"/>
      <c r="BTA126"/>
      <c r="BTB126"/>
      <c r="BTC126"/>
      <c r="BTD126"/>
      <c r="BTE126"/>
      <c r="BTF126"/>
      <c r="BTG126"/>
      <c r="BTH126"/>
      <c r="BTI126"/>
      <c r="BTJ126"/>
      <c r="BTK126"/>
      <c r="BTL126"/>
      <c r="BTM126"/>
      <c r="BTN126"/>
      <c r="BTO126"/>
      <c r="BTP126"/>
      <c r="BTQ126"/>
      <c r="BTR126"/>
      <c r="BTS126"/>
      <c r="BTT126"/>
      <c r="BTU126"/>
      <c r="BTV126"/>
      <c r="BTW126"/>
      <c r="BTX126"/>
      <c r="BTY126"/>
      <c r="BTZ126"/>
      <c r="BUA126"/>
      <c r="BUB126"/>
      <c r="BUC126"/>
      <c r="BUD126"/>
      <c r="BUE126"/>
      <c r="BUF126"/>
      <c r="BUG126"/>
      <c r="BUH126"/>
      <c r="BUI126"/>
      <c r="BUJ126"/>
      <c r="BUK126"/>
      <c r="BUL126"/>
      <c r="BUM126"/>
      <c r="BUN126"/>
      <c r="BUO126"/>
      <c r="BUP126"/>
      <c r="BUQ126"/>
      <c r="BUR126"/>
      <c r="BUS126"/>
      <c r="BUT126"/>
      <c r="BUU126"/>
      <c r="BUV126"/>
      <c r="BUW126"/>
      <c r="BUX126"/>
      <c r="BUY126"/>
      <c r="BUZ126"/>
      <c r="BVA126"/>
      <c r="BVB126"/>
      <c r="BVC126"/>
      <c r="BVD126"/>
      <c r="BVE126"/>
      <c r="BVF126"/>
      <c r="BVG126"/>
      <c r="BVH126"/>
      <c r="BVI126"/>
      <c r="BVJ126"/>
      <c r="BVK126"/>
      <c r="BVL126"/>
      <c r="BVM126"/>
      <c r="BVN126"/>
      <c r="BVO126"/>
      <c r="BVP126"/>
      <c r="BVQ126"/>
      <c r="BVR126"/>
      <c r="BVS126"/>
      <c r="BVT126"/>
      <c r="BVU126"/>
      <c r="BVV126"/>
      <c r="BVW126"/>
      <c r="BVX126"/>
      <c r="BVY126"/>
      <c r="BVZ126"/>
      <c r="BWA126"/>
      <c r="BWB126"/>
      <c r="BWC126"/>
      <c r="BWD126"/>
      <c r="BWE126"/>
      <c r="BWF126"/>
      <c r="BWG126"/>
      <c r="BWH126"/>
      <c r="BWI126"/>
      <c r="BWJ126"/>
      <c r="BWK126"/>
      <c r="BWL126"/>
      <c r="BWM126"/>
      <c r="BWN126"/>
      <c r="BWO126"/>
      <c r="BWP126"/>
      <c r="BWQ126"/>
      <c r="BWR126"/>
      <c r="BWS126"/>
      <c r="BWT126"/>
      <c r="BWU126"/>
      <c r="BWV126"/>
      <c r="BWW126"/>
      <c r="BWX126"/>
      <c r="BWY126"/>
      <c r="BWZ126"/>
      <c r="BXA126"/>
      <c r="BXB126"/>
      <c r="BXC126"/>
      <c r="BXD126"/>
      <c r="BXE126"/>
      <c r="BXF126"/>
      <c r="BXG126"/>
      <c r="BXH126"/>
      <c r="BXI126"/>
      <c r="BXJ126"/>
      <c r="BXK126"/>
      <c r="BXL126"/>
      <c r="BXM126"/>
      <c r="BXN126"/>
      <c r="BXO126"/>
      <c r="BXP126"/>
      <c r="BXQ126"/>
      <c r="BXR126"/>
      <c r="BXS126"/>
      <c r="BXT126"/>
      <c r="BXU126"/>
      <c r="BXV126"/>
      <c r="BXW126"/>
      <c r="BXX126"/>
      <c r="BXY126"/>
      <c r="BXZ126"/>
      <c r="BYA126"/>
      <c r="BYB126"/>
      <c r="BYC126"/>
      <c r="BYD126"/>
      <c r="BYE126"/>
      <c r="BYF126"/>
      <c r="BYG126"/>
      <c r="BYH126"/>
      <c r="BYI126"/>
      <c r="BYJ126"/>
      <c r="BYK126"/>
      <c r="BYL126"/>
      <c r="BYM126"/>
      <c r="BYN126"/>
      <c r="BYO126"/>
      <c r="BYP126"/>
      <c r="BYQ126"/>
      <c r="BYR126"/>
      <c r="BYS126"/>
      <c r="BYT126"/>
      <c r="BYU126"/>
      <c r="BYV126"/>
      <c r="BYW126"/>
      <c r="BYX126"/>
      <c r="BYY126"/>
      <c r="BYZ126"/>
      <c r="BZA126"/>
      <c r="BZB126"/>
      <c r="BZC126"/>
      <c r="BZD126"/>
      <c r="BZE126"/>
      <c r="BZF126"/>
      <c r="BZG126"/>
      <c r="BZH126"/>
      <c r="BZI126"/>
      <c r="BZJ126"/>
      <c r="BZK126"/>
      <c r="BZL126"/>
      <c r="BZM126"/>
      <c r="BZN126"/>
      <c r="BZO126"/>
      <c r="BZP126"/>
      <c r="BZQ126"/>
      <c r="BZR126"/>
      <c r="BZS126"/>
      <c r="BZT126"/>
      <c r="BZU126"/>
      <c r="BZV126"/>
      <c r="BZW126"/>
      <c r="BZX126"/>
      <c r="BZY126"/>
      <c r="BZZ126"/>
      <c r="CAA126"/>
      <c r="CAB126"/>
      <c r="CAC126"/>
      <c r="CAD126"/>
      <c r="CAE126"/>
      <c r="CAF126"/>
      <c r="CAG126"/>
      <c r="CAH126"/>
      <c r="CAI126"/>
      <c r="CAJ126"/>
      <c r="CAK126"/>
      <c r="CAL126"/>
      <c r="CAM126"/>
      <c r="CAN126"/>
      <c r="CAO126"/>
      <c r="CAP126"/>
      <c r="CAQ126"/>
      <c r="CAR126"/>
      <c r="CAS126"/>
      <c r="CAT126"/>
      <c r="CAU126"/>
      <c r="CAV126"/>
      <c r="CAW126"/>
      <c r="CAX126"/>
      <c r="CAY126"/>
      <c r="CAZ126"/>
      <c r="CBA126"/>
      <c r="CBB126"/>
      <c r="CBC126"/>
      <c r="CBD126"/>
      <c r="CBE126"/>
      <c r="CBF126"/>
      <c r="CBG126"/>
      <c r="CBH126"/>
      <c r="CBI126"/>
      <c r="CBJ126"/>
      <c r="CBK126"/>
      <c r="CBL126"/>
      <c r="CBM126"/>
      <c r="CBN126"/>
      <c r="CBO126"/>
      <c r="CBP126"/>
      <c r="CBQ126"/>
      <c r="CBR126"/>
      <c r="CBS126"/>
      <c r="CBT126"/>
      <c r="CBU126"/>
      <c r="CBV126"/>
      <c r="CBW126"/>
      <c r="CBX126"/>
      <c r="CBY126"/>
      <c r="CBZ126"/>
      <c r="CCA126"/>
      <c r="CCB126"/>
      <c r="CCC126"/>
      <c r="CCD126"/>
      <c r="CCE126"/>
      <c r="CCF126"/>
      <c r="CCG126"/>
      <c r="CCH126"/>
      <c r="CCI126"/>
      <c r="CCJ126"/>
      <c r="CCK126"/>
      <c r="CCL126"/>
      <c r="CCM126"/>
      <c r="CCN126"/>
      <c r="CCO126"/>
      <c r="CCP126"/>
      <c r="CCQ126"/>
      <c r="CCR126"/>
      <c r="CCS126"/>
      <c r="CCT126"/>
      <c r="CCU126"/>
      <c r="CCV126"/>
      <c r="CCW126"/>
      <c r="CCX126"/>
      <c r="CCY126"/>
      <c r="CCZ126"/>
      <c r="CDA126"/>
      <c r="CDB126"/>
      <c r="CDC126"/>
      <c r="CDD126"/>
      <c r="CDE126"/>
      <c r="CDF126"/>
      <c r="CDG126"/>
      <c r="CDH126"/>
      <c r="CDI126"/>
      <c r="CDJ126"/>
      <c r="CDK126"/>
      <c r="CDL126"/>
      <c r="CDM126"/>
      <c r="CDN126"/>
      <c r="CDO126"/>
      <c r="CDP126"/>
      <c r="CDQ126"/>
      <c r="CDR126"/>
      <c r="CDS126"/>
      <c r="CDT126"/>
      <c r="CDU126"/>
      <c r="CDV126"/>
      <c r="CDW126"/>
      <c r="CDX126"/>
      <c r="CDY126"/>
      <c r="CDZ126"/>
      <c r="CEA126"/>
      <c r="CEB126"/>
      <c r="CEC126"/>
      <c r="CED126"/>
      <c r="CEE126"/>
      <c r="CEF126"/>
      <c r="CEG126"/>
      <c r="CEH126"/>
      <c r="CEI126"/>
      <c r="CEJ126"/>
      <c r="CEK126"/>
      <c r="CEL126"/>
      <c r="CEM126"/>
      <c r="CEN126"/>
      <c r="CEO126"/>
      <c r="CEP126"/>
      <c r="CEQ126"/>
      <c r="CER126"/>
      <c r="CES126"/>
      <c r="CET126"/>
      <c r="CEU126"/>
      <c r="CEV126"/>
      <c r="CEW126"/>
      <c r="CEX126"/>
      <c r="CEY126"/>
      <c r="CEZ126"/>
      <c r="CFA126"/>
      <c r="CFB126"/>
      <c r="CFC126"/>
      <c r="CFD126"/>
      <c r="CFE126"/>
      <c r="CFF126"/>
      <c r="CFG126"/>
      <c r="CFH126"/>
      <c r="CFI126"/>
      <c r="CFJ126"/>
      <c r="CFK126"/>
      <c r="CFL126"/>
      <c r="CFM126"/>
      <c r="CFN126"/>
      <c r="CFO126"/>
      <c r="CFP126"/>
      <c r="CFQ126"/>
      <c r="CFR126"/>
      <c r="CFS126"/>
      <c r="CFT126"/>
      <c r="CFU126"/>
      <c r="CFV126"/>
      <c r="CFW126"/>
      <c r="CFX126"/>
      <c r="CFY126"/>
      <c r="CFZ126"/>
      <c r="CGA126"/>
      <c r="CGB126"/>
      <c r="CGC126"/>
      <c r="CGD126"/>
      <c r="CGE126"/>
      <c r="CGF126"/>
      <c r="CGG126"/>
      <c r="CGH126"/>
      <c r="CGI126"/>
      <c r="CGJ126"/>
      <c r="CGK126"/>
      <c r="CGL126"/>
      <c r="CGM126"/>
      <c r="CGN126"/>
      <c r="CGO126"/>
      <c r="CGP126"/>
      <c r="CGQ126"/>
      <c r="CGR126"/>
      <c r="CGS126"/>
      <c r="CGT126"/>
      <c r="CGU126"/>
      <c r="CGV126"/>
      <c r="CGW126"/>
      <c r="CGX126"/>
      <c r="CGY126"/>
      <c r="CGZ126"/>
      <c r="CHA126"/>
      <c r="CHB126"/>
      <c r="CHC126"/>
      <c r="CHD126"/>
      <c r="CHE126"/>
      <c r="CHF126"/>
      <c r="CHG126"/>
      <c r="CHH126"/>
      <c r="CHI126"/>
      <c r="CHJ126"/>
      <c r="CHK126"/>
      <c r="CHL126"/>
      <c r="CHM126"/>
      <c r="CHN126"/>
      <c r="CHO126"/>
      <c r="CHP126"/>
      <c r="CHQ126"/>
      <c r="CHR126"/>
      <c r="CHS126"/>
      <c r="CHT126"/>
      <c r="CHU126"/>
      <c r="CHV126"/>
      <c r="CHW126"/>
      <c r="CHX126"/>
      <c r="CHY126"/>
      <c r="CHZ126"/>
      <c r="CIA126"/>
      <c r="CIB126"/>
      <c r="CIC126"/>
      <c r="CID126"/>
      <c r="CIE126"/>
      <c r="CIF126"/>
      <c r="CIG126"/>
      <c r="CIH126"/>
      <c r="CII126"/>
      <c r="CIJ126"/>
      <c r="CIK126"/>
      <c r="CIL126"/>
      <c r="CIM126"/>
      <c r="CIN126"/>
      <c r="CIO126"/>
      <c r="CIP126"/>
      <c r="CIQ126"/>
      <c r="CIR126"/>
      <c r="CIS126"/>
      <c r="CIT126"/>
      <c r="CIU126"/>
      <c r="CIV126"/>
      <c r="CIW126"/>
      <c r="CIX126"/>
      <c r="CIY126"/>
      <c r="CIZ126"/>
      <c r="CJA126"/>
      <c r="CJB126"/>
      <c r="CJC126"/>
      <c r="CJD126"/>
      <c r="CJE126"/>
      <c r="CJF126"/>
      <c r="CJG126"/>
      <c r="CJH126"/>
      <c r="CJI126"/>
      <c r="CJJ126"/>
      <c r="CJK126"/>
      <c r="CJL126"/>
      <c r="CJM126"/>
      <c r="CJN126"/>
      <c r="CJO126"/>
      <c r="CJP126"/>
      <c r="CJQ126"/>
      <c r="CJR126"/>
      <c r="CJS126"/>
      <c r="CJT126"/>
      <c r="CJU126"/>
      <c r="CJV126"/>
      <c r="CJW126"/>
      <c r="CJX126"/>
      <c r="CJY126"/>
      <c r="CJZ126"/>
      <c r="CKA126"/>
      <c r="CKB126"/>
      <c r="CKC126"/>
      <c r="CKD126"/>
      <c r="CKE126"/>
      <c r="CKF126"/>
      <c r="CKG126"/>
      <c r="CKH126"/>
      <c r="CKI126"/>
      <c r="CKJ126"/>
      <c r="CKK126"/>
      <c r="CKL126"/>
      <c r="CKM126"/>
      <c r="CKN126"/>
      <c r="CKO126"/>
      <c r="CKP126"/>
      <c r="CKQ126"/>
      <c r="CKR126"/>
      <c r="CKS126"/>
      <c r="CKT126"/>
      <c r="CKU126"/>
      <c r="CKV126"/>
      <c r="CKW126"/>
      <c r="CKX126"/>
      <c r="CKY126"/>
      <c r="CKZ126"/>
      <c r="CLA126"/>
      <c r="CLB126"/>
      <c r="CLC126"/>
      <c r="CLD126"/>
      <c r="CLE126"/>
      <c r="CLF126"/>
      <c r="CLG126"/>
      <c r="CLH126"/>
      <c r="CLI126"/>
      <c r="CLJ126"/>
      <c r="CLK126"/>
      <c r="CLL126"/>
      <c r="CLM126"/>
      <c r="CLN126"/>
      <c r="CLO126"/>
      <c r="CLP126"/>
      <c r="CLQ126"/>
      <c r="CLR126"/>
      <c r="CLS126"/>
      <c r="CLT126"/>
      <c r="CLU126"/>
      <c r="CLV126"/>
      <c r="CLW126"/>
      <c r="CLX126"/>
      <c r="CLY126"/>
      <c r="CLZ126"/>
      <c r="CMA126"/>
      <c r="CMB126"/>
      <c r="CMC126"/>
      <c r="CMD126"/>
      <c r="CME126"/>
      <c r="CMF126"/>
      <c r="CMG126"/>
      <c r="CMH126"/>
      <c r="CMI126"/>
      <c r="CMJ126"/>
      <c r="CMK126"/>
      <c r="CML126"/>
      <c r="CMM126"/>
      <c r="CMN126"/>
      <c r="CMO126"/>
      <c r="CMP126"/>
      <c r="CMQ126"/>
      <c r="CMR126"/>
      <c r="CMS126"/>
      <c r="CMT126"/>
      <c r="CMU126"/>
      <c r="CMV126"/>
      <c r="CMW126"/>
      <c r="CMX126"/>
      <c r="CMY126"/>
      <c r="CMZ126"/>
      <c r="CNA126"/>
      <c r="CNB126"/>
      <c r="CNC126"/>
      <c r="CND126"/>
      <c r="CNE126"/>
      <c r="CNF126"/>
      <c r="CNG126"/>
      <c r="CNH126"/>
      <c r="CNI126"/>
      <c r="CNJ126"/>
      <c r="CNK126"/>
      <c r="CNL126"/>
      <c r="CNM126"/>
      <c r="CNN126"/>
      <c r="CNO126"/>
      <c r="CNP126"/>
      <c r="CNQ126"/>
      <c r="CNR126"/>
      <c r="CNS126"/>
      <c r="CNT126"/>
      <c r="CNU126"/>
      <c r="CNV126"/>
      <c r="CNW126"/>
      <c r="CNX126"/>
      <c r="CNY126"/>
      <c r="CNZ126"/>
      <c r="COA126"/>
      <c r="COB126"/>
      <c r="COC126"/>
      <c r="COD126"/>
      <c r="COE126"/>
      <c r="COF126"/>
      <c r="COG126"/>
      <c r="COH126"/>
      <c r="COI126"/>
      <c r="COJ126"/>
      <c r="COK126"/>
      <c r="COL126"/>
      <c r="COM126"/>
      <c r="CON126"/>
      <c r="COO126"/>
      <c r="COP126"/>
      <c r="COQ126"/>
      <c r="COR126"/>
      <c r="COS126"/>
      <c r="COT126"/>
      <c r="COU126"/>
      <c r="COV126"/>
      <c r="COW126"/>
      <c r="COX126"/>
      <c r="COY126"/>
      <c r="COZ126"/>
      <c r="CPA126"/>
      <c r="CPB126"/>
      <c r="CPC126"/>
      <c r="CPD126"/>
      <c r="CPE126"/>
      <c r="CPF126"/>
      <c r="CPG126"/>
      <c r="CPH126"/>
      <c r="CPI126"/>
      <c r="CPJ126"/>
      <c r="CPK126"/>
      <c r="CPL126"/>
      <c r="CPM126"/>
      <c r="CPN126"/>
      <c r="CPO126"/>
      <c r="CPP126"/>
      <c r="CPQ126"/>
      <c r="CPR126"/>
      <c r="CPS126"/>
      <c r="CPT126"/>
      <c r="CPU126"/>
      <c r="CPV126"/>
      <c r="CPW126"/>
      <c r="CPX126"/>
      <c r="CPY126"/>
      <c r="CPZ126"/>
      <c r="CQA126"/>
      <c r="CQB126"/>
      <c r="CQC126"/>
      <c r="CQD126"/>
      <c r="CQE126"/>
      <c r="CQF126"/>
      <c r="CQG126"/>
      <c r="CQH126"/>
      <c r="CQI126"/>
      <c r="CQJ126"/>
      <c r="CQK126"/>
      <c r="CQL126"/>
      <c r="CQM126"/>
      <c r="CQN126"/>
      <c r="CQO126"/>
      <c r="CQP126"/>
      <c r="CQQ126"/>
      <c r="CQR126"/>
      <c r="CQS126"/>
      <c r="CQT126"/>
      <c r="CQU126"/>
      <c r="CQV126"/>
      <c r="CQW126"/>
      <c r="CQX126"/>
      <c r="CQY126"/>
      <c r="CQZ126"/>
      <c r="CRA126"/>
      <c r="CRB126"/>
      <c r="CRC126"/>
      <c r="CRD126"/>
      <c r="CRE126"/>
      <c r="CRF126"/>
      <c r="CRG126"/>
      <c r="CRH126"/>
      <c r="CRI126"/>
      <c r="CRJ126"/>
      <c r="CRK126"/>
      <c r="CRL126"/>
      <c r="CRM126"/>
      <c r="CRN126"/>
      <c r="CRO126"/>
      <c r="CRP126"/>
      <c r="CRQ126"/>
      <c r="CRR126"/>
      <c r="CRS126"/>
      <c r="CRT126"/>
      <c r="CRU126"/>
      <c r="CRV126"/>
      <c r="CRW126"/>
      <c r="CRX126"/>
      <c r="CRY126"/>
      <c r="CRZ126"/>
      <c r="CSA126"/>
      <c r="CSB126"/>
      <c r="CSC126"/>
      <c r="CSD126"/>
      <c r="CSE126"/>
      <c r="CSF126"/>
      <c r="CSG126"/>
      <c r="CSH126"/>
      <c r="CSI126"/>
      <c r="CSJ126"/>
      <c r="CSK126"/>
      <c r="CSL126"/>
      <c r="CSM126"/>
      <c r="CSN126"/>
      <c r="CSO126"/>
      <c r="CSP126"/>
      <c r="CSQ126"/>
      <c r="CSR126"/>
      <c r="CSS126"/>
      <c r="CST126"/>
      <c r="CSU126"/>
      <c r="CSV126"/>
      <c r="CSW126"/>
      <c r="CSX126"/>
      <c r="CSY126"/>
      <c r="CSZ126"/>
      <c r="CTA126"/>
      <c r="CTB126"/>
      <c r="CTC126"/>
      <c r="CTD126"/>
      <c r="CTE126"/>
      <c r="CTF126"/>
      <c r="CTG126"/>
      <c r="CTH126"/>
      <c r="CTI126"/>
      <c r="CTJ126"/>
      <c r="CTK126"/>
      <c r="CTL126"/>
      <c r="CTM126"/>
      <c r="CTN126"/>
      <c r="CTO126"/>
      <c r="CTP126"/>
      <c r="CTQ126"/>
      <c r="CTR126"/>
      <c r="CTS126"/>
      <c r="CTT126"/>
      <c r="CTU126"/>
      <c r="CTV126"/>
      <c r="CTW126"/>
      <c r="CTX126"/>
      <c r="CTY126"/>
      <c r="CTZ126"/>
      <c r="CUA126"/>
      <c r="CUB126"/>
      <c r="CUC126"/>
      <c r="CUD126"/>
      <c r="CUE126"/>
      <c r="CUF126"/>
      <c r="CUG126"/>
      <c r="CUH126"/>
      <c r="CUI126"/>
      <c r="CUJ126"/>
      <c r="CUK126"/>
      <c r="CUL126"/>
      <c r="CUM126"/>
      <c r="CUN126"/>
      <c r="CUO126"/>
      <c r="CUP126"/>
      <c r="CUQ126"/>
      <c r="CUR126"/>
      <c r="CUS126"/>
      <c r="CUT126"/>
      <c r="CUU126"/>
      <c r="CUV126"/>
      <c r="CUW126"/>
      <c r="CUX126"/>
      <c r="CUY126"/>
      <c r="CUZ126"/>
      <c r="CVA126"/>
      <c r="CVB126"/>
      <c r="CVC126"/>
      <c r="CVD126"/>
      <c r="CVE126"/>
      <c r="CVF126"/>
      <c r="CVG126"/>
      <c r="CVH126"/>
      <c r="CVI126"/>
      <c r="CVJ126"/>
      <c r="CVK126"/>
      <c r="CVL126"/>
      <c r="CVM126"/>
      <c r="CVN126"/>
      <c r="CVO126"/>
      <c r="CVP126"/>
      <c r="CVQ126"/>
      <c r="CVR126"/>
      <c r="CVS126"/>
      <c r="CVT126"/>
      <c r="CVU126"/>
      <c r="CVV126"/>
      <c r="CVW126"/>
      <c r="CVX126"/>
      <c r="CVY126"/>
      <c r="CVZ126"/>
      <c r="CWA126"/>
      <c r="CWB126"/>
      <c r="CWC126"/>
      <c r="CWD126"/>
      <c r="CWE126"/>
      <c r="CWF126"/>
      <c r="CWG126"/>
      <c r="CWH126"/>
      <c r="CWI126"/>
      <c r="CWJ126"/>
      <c r="CWK126"/>
      <c r="CWL126"/>
      <c r="CWM126"/>
      <c r="CWN126"/>
      <c r="CWO126"/>
      <c r="CWP126"/>
      <c r="CWQ126"/>
      <c r="CWR126"/>
      <c r="CWS126"/>
      <c r="CWT126"/>
      <c r="CWU126"/>
      <c r="CWV126"/>
      <c r="CWW126"/>
      <c r="CWX126"/>
      <c r="CWY126"/>
      <c r="CWZ126"/>
      <c r="CXA126"/>
      <c r="CXB126"/>
      <c r="CXC126"/>
      <c r="CXD126"/>
      <c r="CXE126"/>
      <c r="CXF126"/>
      <c r="CXG126"/>
      <c r="CXH126"/>
      <c r="CXI126"/>
      <c r="CXJ126"/>
      <c r="CXK126"/>
      <c r="CXL126"/>
      <c r="CXM126"/>
      <c r="CXN126"/>
      <c r="CXO126"/>
      <c r="CXP126"/>
      <c r="CXQ126"/>
      <c r="CXR126"/>
      <c r="CXS126"/>
      <c r="CXT126"/>
      <c r="CXU126"/>
      <c r="CXV126"/>
      <c r="CXW126"/>
      <c r="CXX126"/>
      <c r="CXY126"/>
      <c r="CXZ126"/>
      <c r="CYA126"/>
      <c r="CYB126"/>
      <c r="CYC126"/>
      <c r="CYD126"/>
      <c r="CYE126"/>
      <c r="CYF126"/>
      <c r="CYG126"/>
      <c r="CYH126"/>
      <c r="CYI126"/>
      <c r="CYJ126"/>
      <c r="CYK126"/>
      <c r="CYL126"/>
      <c r="CYM126"/>
      <c r="CYN126"/>
      <c r="CYO126"/>
      <c r="CYP126"/>
      <c r="CYQ126"/>
      <c r="CYR126"/>
      <c r="CYS126"/>
      <c r="CYT126"/>
      <c r="CYU126"/>
      <c r="CYV126"/>
      <c r="CYW126"/>
      <c r="CYX126"/>
      <c r="CYY126"/>
      <c r="CYZ126"/>
      <c r="CZA126"/>
      <c r="CZB126"/>
      <c r="CZC126"/>
      <c r="CZD126"/>
      <c r="CZE126"/>
      <c r="CZF126"/>
      <c r="CZG126"/>
      <c r="CZH126"/>
      <c r="CZI126"/>
      <c r="CZJ126"/>
      <c r="CZK126"/>
      <c r="CZL126"/>
      <c r="CZM126"/>
      <c r="CZN126"/>
      <c r="CZO126"/>
      <c r="CZP126"/>
      <c r="CZQ126"/>
      <c r="CZR126"/>
      <c r="CZS126"/>
      <c r="CZT126"/>
      <c r="CZU126"/>
      <c r="CZV126"/>
      <c r="CZW126"/>
      <c r="CZX126"/>
      <c r="CZY126"/>
      <c r="CZZ126"/>
      <c r="DAA126"/>
      <c r="DAB126"/>
      <c r="DAC126"/>
      <c r="DAD126"/>
      <c r="DAE126"/>
      <c r="DAF126"/>
      <c r="DAG126"/>
      <c r="DAH126"/>
      <c r="DAI126"/>
      <c r="DAJ126"/>
      <c r="DAK126"/>
      <c r="DAL126"/>
      <c r="DAM126"/>
      <c r="DAN126"/>
      <c r="DAO126"/>
      <c r="DAP126"/>
      <c r="DAQ126"/>
      <c r="DAR126"/>
      <c r="DAS126"/>
      <c r="DAT126"/>
      <c r="DAU126"/>
      <c r="DAV126"/>
      <c r="DAW126"/>
      <c r="DAX126"/>
      <c r="DAY126"/>
      <c r="DAZ126"/>
      <c r="DBA126"/>
      <c r="DBB126"/>
      <c r="DBC126"/>
      <c r="DBD126"/>
      <c r="DBE126"/>
      <c r="DBF126"/>
      <c r="DBG126"/>
      <c r="DBH126"/>
      <c r="DBI126"/>
      <c r="DBJ126"/>
      <c r="DBK126"/>
      <c r="DBL126"/>
      <c r="DBM126"/>
      <c r="DBN126"/>
      <c r="DBO126"/>
      <c r="DBP126"/>
      <c r="DBQ126"/>
      <c r="DBR126"/>
      <c r="DBS126"/>
      <c r="DBT126"/>
      <c r="DBU126"/>
      <c r="DBV126"/>
      <c r="DBW126"/>
      <c r="DBX126"/>
      <c r="DBY126"/>
      <c r="DBZ126"/>
      <c r="DCA126"/>
      <c r="DCB126"/>
      <c r="DCC126"/>
      <c r="DCD126"/>
      <c r="DCE126"/>
      <c r="DCF126"/>
      <c r="DCG126"/>
      <c r="DCH126"/>
      <c r="DCI126"/>
      <c r="DCJ126"/>
      <c r="DCK126"/>
      <c r="DCL126"/>
      <c r="DCM126"/>
      <c r="DCN126"/>
      <c r="DCO126"/>
      <c r="DCP126"/>
      <c r="DCQ126"/>
      <c r="DCR126"/>
      <c r="DCS126"/>
      <c r="DCT126"/>
      <c r="DCU126"/>
      <c r="DCV126"/>
      <c r="DCW126"/>
      <c r="DCX126"/>
      <c r="DCY126"/>
      <c r="DCZ126"/>
      <c r="DDA126"/>
      <c r="DDB126"/>
      <c r="DDC126"/>
      <c r="DDD126"/>
      <c r="DDE126"/>
      <c r="DDF126"/>
      <c r="DDG126"/>
      <c r="DDH126"/>
      <c r="DDI126"/>
      <c r="DDJ126"/>
      <c r="DDK126"/>
      <c r="DDL126"/>
      <c r="DDM126"/>
      <c r="DDN126"/>
      <c r="DDO126"/>
      <c r="DDP126"/>
      <c r="DDQ126"/>
      <c r="DDR126"/>
      <c r="DDS126"/>
      <c r="DDT126"/>
      <c r="DDU126"/>
      <c r="DDV126"/>
      <c r="DDW126"/>
      <c r="DDX126"/>
      <c r="DDY126"/>
      <c r="DDZ126"/>
      <c r="DEA126"/>
      <c r="DEB126"/>
      <c r="DEC126"/>
      <c r="DED126"/>
      <c r="DEE126"/>
      <c r="DEF126"/>
      <c r="DEG126"/>
      <c r="DEH126"/>
      <c r="DEI126"/>
      <c r="DEJ126"/>
      <c r="DEK126"/>
      <c r="DEL126"/>
      <c r="DEM126"/>
      <c r="DEN126"/>
      <c r="DEO126"/>
      <c r="DEP126"/>
      <c r="DEQ126"/>
      <c r="DER126"/>
      <c r="DES126"/>
      <c r="DET126"/>
      <c r="DEU126"/>
      <c r="DEV126"/>
      <c r="DEW126"/>
      <c r="DEX126"/>
      <c r="DEY126"/>
      <c r="DEZ126"/>
      <c r="DFA126"/>
      <c r="DFB126"/>
      <c r="DFC126"/>
      <c r="DFD126"/>
      <c r="DFE126"/>
      <c r="DFF126"/>
      <c r="DFG126"/>
      <c r="DFH126"/>
      <c r="DFI126"/>
      <c r="DFJ126"/>
      <c r="DFK126"/>
      <c r="DFL126"/>
      <c r="DFM126"/>
      <c r="DFN126"/>
      <c r="DFO126"/>
      <c r="DFP126"/>
      <c r="DFQ126"/>
      <c r="DFR126"/>
      <c r="DFS126"/>
      <c r="DFT126"/>
      <c r="DFU126"/>
      <c r="DFV126"/>
      <c r="DFW126"/>
      <c r="DFX126"/>
      <c r="DFY126"/>
      <c r="DFZ126"/>
      <c r="DGA126"/>
      <c r="DGB126"/>
      <c r="DGC126"/>
      <c r="DGD126"/>
      <c r="DGE126"/>
      <c r="DGF126"/>
      <c r="DGG126"/>
      <c r="DGH126"/>
      <c r="DGI126"/>
      <c r="DGJ126"/>
      <c r="DGK126"/>
      <c r="DGL126"/>
      <c r="DGM126"/>
      <c r="DGN126"/>
      <c r="DGO126"/>
      <c r="DGP126"/>
      <c r="DGQ126"/>
      <c r="DGR126"/>
      <c r="DGS126"/>
      <c r="DGT126"/>
      <c r="DGU126"/>
      <c r="DGV126"/>
      <c r="DGW126"/>
      <c r="DGX126"/>
      <c r="DGY126"/>
      <c r="DGZ126"/>
      <c r="DHA126"/>
      <c r="DHB126"/>
      <c r="DHC126"/>
      <c r="DHD126"/>
      <c r="DHE126"/>
      <c r="DHF126"/>
      <c r="DHG126"/>
      <c r="DHH126"/>
      <c r="DHI126"/>
      <c r="DHJ126"/>
      <c r="DHK126"/>
      <c r="DHL126"/>
      <c r="DHM126"/>
      <c r="DHN126"/>
      <c r="DHO126"/>
      <c r="DHP126"/>
      <c r="DHQ126"/>
      <c r="DHR126"/>
      <c r="DHS126"/>
      <c r="DHT126"/>
      <c r="DHU126"/>
      <c r="DHV126"/>
      <c r="DHW126"/>
      <c r="DHX126"/>
      <c r="DHY126"/>
      <c r="DHZ126"/>
      <c r="DIA126"/>
      <c r="DIB126"/>
      <c r="DIC126"/>
      <c r="DID126"/>
      <c r="DIE126"/>
      <c r="DIF126"/>
      <c r="DIG126"/>
      <c r="DIH126"/>
      <c r="DII126"/>
      <c r="DIJ126"/>
      <c r="DIK126"/>
      <c r="DIL126"/>
      <c r="DIM126"/>
      <c r="DIN126"/>
      <c r="DIO126"/>
      <c r="DIP126"/>
      <c r="DIQ126"/>
      <c r="DIR126"/>
      <c r="DIS126"/>
      <c r="DIT126"/>
      <c r="DIU126"/>
      <c r="DIV126"/>
      <c r="DIW126"/>
      <c r="DIX126"/>
      <c r="DIY126"/>
      <c r="DIZ126"/>
      <c r="DJA126"/>
      <c r="DJB126"/>
      <c r="DJC126"/>
      <c r="DJD126"/>
      <c r="DJE126"/>
      <c r="DJF126"/>
      <c r="DJG126"/>
      <c r="DJH126"/>
      <c r="DJI126"/>
      <c r="DJJ126"/>
      <c r="DJK126"/>
      <c r="DJL126"/>
      <c r="DJM126"/>
      <c r="DJN126"/>
      <c r="DJO126"/>
      <c r="DJP126"/>
      <c r="DJQ126"/>
      <c r="DJR126"/>
      <c r="DJS126"/>
      <c r="DJT126"/>
      <c r="DJU126"/>
      <c r="DJV126"/>
      <c r="DJW126"/>
      <c r="DJX126"/>
      <c r="DJY126"/>
      <c r="DJZ126"/>
      <c r="DKA126"/>
      <c r="DKB126"/>
      <c r="DKC126"/>
      <c r="DKD126"/>
      <c r="DKE126"/>
      <c r="DKF126"/>
      <c r="DKG126"/>
      <c r="DKH126"/>
      <c r="DKI126"/>
      <c r="DKJ126"/>
      <c r="DKK126"/>
      <c r="DKL126"/>
      <c r="DKM126"/>
      <c r="DKN126"/>
      <c r="DKO126"/>
      <c r="DKP126"/>
      <c r="DKQ126"/>
      <c r="DKR126"/>
      <c r="DKS126"/>
      <c r="DKT126"/>
      <c r="DKU126"/>
      <c r="DKV126"/>
      <c r="DKW126"/>
      <c r="DKX126"/>
      <c r="DKY126"/>
      <c r="DKZ126"/>
      <c r="DLA126"/>
      <c r="DLB126"/>
      <c r="DLC126"/>
      <c r="DLD126"/>
      <c r="DLE126"/>
      <c r="DLF126"/>
      <c r="DLG126"/>
      <c r="DLH126"/>
      <c r="DLI126"/>
      <c r="DLJ126"/>
      <c r="DLK126"/>
      <c r="DLL126"/>
      <c r="DLM126"/>
      <c r="DLN126"/>
      <c r="DLO126"/>
      <c r="DLP126"/>
      <c r="DLQ126"/>
      <c r="DLR126"/>
      <c r="DLS126"/>
      <c r="DLT126"/>
      <c r="DLU126"/>
      <c r="DLV126"/>
      <c r="DLW126"/>
      <c r="DLX126"/>
      <c r="DLY126"/>
      <c r="DLZ126"/>
      <c r="DMA126"/>
      <c r="DMB126"/>
      <c r="DMC126"/>
      <c r="DMD126"/>
      <c r="DME126"/>
      <c r="DMF126"/>
      <c r="DMG126"/>
      <c r="DMH126"/>
      <c r="DMI126"/>
      <c r="DMJ126"/>
      <c r="DMK126"/>
      <c r="DML126"/>
      <c r="DMM126"/>
      <c r="DMN126"/>
      <c r="DMO126"/>
      <c r="DMP126"/>
      <c r="DMQ126"/>
      <c r="DMR126"/>
      <c r="DMS126"/>
      <c r="DMT126"/>
      <c r="DMU126"/>
      <c r="DMV126"/>
      <c r="DMW126"/>
      <c r="DMX126"/>
      <c r="DMY126"/>
      <c r="DMZ126"/>
      <c r="DNA126"/>
      <c r="DNB126"/>
      <c r="DNC126"/>
      <c r="DND126"/>
      <c r="DNE126"/>
      <c r="DNF126"/>
      <c r="DNG126"/>
      <c r="DNH126"/>
      <c r="DNI126"/>
      <c r="DNJ126"/>
      <c r="DNK126"/>
      <c r="DNL126"/>
      <c r="DNM126"/>
      <c r="DNN126"/>
      <c r="DNO126"/>
      <c r="DNP126"/>
      <c r="DNQ126"/>
      <c r="DNR126"/>
      <c r="DNS126"/>
      <c r="DNT126"/>
      <c r="DNU126"/>
      <c r="DNV126"/>
      <c r="DNW126"/>
      <c r="DNX126"/>
      <c r="DNY126"/>
      <c r="DNZ126"/>
      <c r="DOA126"/>
      <c r="DOB126"/>
      <c r="DOC126"/>
      <c r="DOD126"/>
      <c r="DOE126"/>
      <c r="DOF126"/>
      <c r="DOG126"/>
      <c r="DOH126"/>
      <c r="DOI126"/>
      <c r="DOJ126"/>
      <c r="DOK126"/>
      <c r="DOL126"/>
      <c r="DOM126"/>
      <c r="DON126"/>
      <c r="DOO126"/>
      <c r="DOP126"/>
      <c r="DOQ126"/>
      <c r="DOR126"/>
      <c r="DOS126"/>
      <c r="DOT126"/>
      <c r="DOU126"/>
      <c r="DOV126"/>
      <c r="DOW126"/>
      <c r="DOX126"/>
      <c r="DOY126"/>
      <c r="DOZ126"/>
      <c r="DPA126"/>
      <c r="DPB126"/>
      <c r="DPC126"/>
      <c r="DPD126"/>
      <c r="DPE126"/>
      <c r="DPF126"/>
      <c r="DPG126"/>
      <c r="DPH126"/>
      <c r="DPI126"/>
      <c r="DPJ126"/>
      <c r="DPK126"/>
      <c r="DPL126"/>
      <c r="DPM126"/>
      <c r="DPN126"/>
      <c r="DPO126"/>
      <c r="DPP126"/>
      <c r="DPQ126"/>
      <c r="DPR126"/>
      <c r="DPS126"/>
      <c r="DPT126"/>
      <c r="DPU126"/>
      <c r="DPV126"/>
      <c r="DPW126"/>
      <c r="DPX126"/>
      <c r="DPY126"/>
      <c r="DPZ126"/>
      <c r="DQA126"/>
      <c r="DQB126"/>
      <c r="DQC126"/>
      <c r="DQD126"/>
      <c r="DQE126"/>
      <c r="DQF126"/>
      <c r="DQG126"/>
      <c r="DQH126"/>
      <c r="DQI126"/>
      <c r="DQJ126"/>
      <c r="DQK126"/>
      <c r="DQL126"/>
      <c r="DQM126"/>
      <c r="DQN126"/>
      <c r="DQO126"/>
      <c r="DQP126"/>
      <c r="DQQ126"/>
      <c r="DQR126"/>
      <c r="DQS126"/>
      <c r="DQT126"/>
      <c r="DQU126"/>
      <c r="DQV126"/>
      <c r="DQW126"/>
      <c r="DQX126"/>
      <c r="DQY126"/>
      <c r="DQZ126"/>
      <c r="DRA126"/>
      <c r="DRB126"/>
      <c r="DRC126"/>
      <c r="DRD126"/>
      <c r="DRE126"/>
      <c r="DRF126"/>
      <c r="DRG126"/>
      <c r="DRH126"/>
      <c r="DRI126"/>
      <c r="DRJ126"/>
      <c r="DRK126"/>
      <c r="DRL126"/>
      <c r="DRM126"/>
      <c r="DRN126"/>
      <c r="DRO126"/>
      <c r="DRP126"/>
      <c r="DRQ126"/>
      <c r="DRR126"/>
      <c r="DRS126"/>
      <c r="DRT126"/>
      <c r="DRU126"/>
      <c r="DRV126"/>
      <c r="DRW126"/>
      <c r="DRX126"/>
      <c r="DRY126"/>
      <c r="DRZ126"/>
      <c r="DSA126"/>
      <c r="DSB126"/>
      <c r="DSC126"/>
      <c r="DSD126"/>
      <c r="DSE126"/>
      <c r="DSF126"/>
      <c r="DSG126"/>
      <c r="DSH126"/>
      <c r="DSI126"/>
      <c r="DSJ126"/>
      <c r="DSK126"/>
      <c r="DSL126"/>
      <c r="DSM126"/>
      <c r="DSN126"/>
      <c r="DSO126"/>
      <c r="DSP126"/>
      <c r="DSQ126"/>
      <c r="DSR126"/>
      <c r="DSS126"/>
      <c r="DST126"/>
      <c r="DSU126"/>
      <c r="DSV126"/>
      <c r="DSW126"/>
      <c r="DSX126"/>
      <c r="DSY126"/>
      <c r="DSZ126"/>
      <c r="DTA126"/>
      <c r="DTB126"/>
      <c r="DTC126"/>
      <c r="DTD126"/>
      <c r="DTE126"/>
      <c r="DTF126"/>
      <c r="DTG126"/>
      <c r="DTH126"/>
      <c r="DTI126"/>
      <c r="DTJ126"/>
      <c r="DTK126"/>
      <c r="DTL126"/>
      <c r="DTM126"/>
      <c r="DTN126"/>
      <c r="DTO126"/>
      <c r="DTP126"/>
      <c r="DTQ126"/>
      <c r="DTR126"/>
      <c r="DTS126"/>
      <c r="DTT126"/>
      <c r="DTU126"/>
      <c r="DTV126"/>
      <c r="DTW126"/>
      <c r="DTX126"/>
      <c r="DTY126"/>
      <c r="DTZ126"/>
      <c r="DUA126"/>
      <c r="DUB126"/>
      <c r="DUC126"/>
      <c r="DUD126"/>
      <c r="DUE126"/>
      <c r="DUF126"/>
      <c r="DUG126"/>
      <c r="DUH126"/>
      <c r="DUI126"/>
      <c r="DUJ126"/>
      <c r="DUK126"/>
      <c r="DUL126"/>
      <c r="DUM126"/>
      <c r="DUN126"/>
      <c r="DUO126"/>
      <c r="DUP126"/>
      <c r="DUQ126"/>
      <c r="DUR126"/>
      <c r="DUS126"/>
      <c r="DUT126"/>
      <c r="DUU126"/>
      <c r="DUV126"/>
      <c r="DUW126"/>
      <c r="DUX126"/>
      <c r="DUY126"/>
      <c r="DUZ126"/>
      <c r="DVA126"/>
      <c r="DVB126"/>
      <c r="DVC126"/>
      <c r="DVD126"/>
      <c r="DVE126"/>
      <c r="DVF126"/>
      <c r="DVG126"/>
      <c r="DVH126"/>
      <c r="DVI126"/>
      <c r="DVJ126"/>
      <c r="DVK126"/>
      <c r="DVL126"/>
      <c r="DVM126"/>
      <c r="DVN126"/>
      <c r="DVO126"/>
      <c r="DVP126"/>
      <c r="DVQ126"/>
      <c r="DVR126"/>
      <c r="DVS126"/>
      <c r="DVT126"/>
      <c r="DVU126"/>
      <c r="DVV126"/>
      <c r="DVW126"/>
      <c r="DVX126"/>
      <c r="DVY126"/>
      <c r="DVZ126"/>
      <c r="DWA126"/>
      <c r="DWB126"/>
      <c r="DWC126"/>
      <c r="DWD126"/>
      <c r="DWE126"/>
      <c r="DWF126"/>
      <c r="DWG126"/>
      <c r="DWH126"/>
      <c r="DWI126"/>
      <c r="DWJ126"/>
      <c r="DWK126"/>
      <c r="DWL126"/>
      <c r="DWM126"/>
      <c r="DWN126"/>
      <c r="DWO126"/>
      <c r="DWP126"/>
      <c r="DWQ126"/>
      <c r="DWR126"/>
      <c r="DWS126"/>
      <c r="DWT126"/>
      <c r="DWU126"/>
      <c r="DWV126"/>
      <c r="DWW126"/>
      <c r="DWX126"/>
      <c r="DWY126"/>
      <c r="DWZ126"/>
      <c r="DXA126"/>
      <c r="DXB126"/>
      <c r="DXC126"/>
      <c r="DXD126"/>
      <c r="DXE126"/>
      <c r="DXF126"/>
      <c r="DXG126"/>
      <c r="DXH126"/>
      <c r="DXI126"/>
      <c r="DXJ126"/>
      <c r="DXK126"/>
      <c r="DXL126"/>
      <c r="DXM126"/>
      <c r="DXN126"/>
      <c r="DXO126"/>
      <c r="DXP126"/>
      <c r="DXQ126"/>
      <c r="DXR126"/>
      <c r="DXS126"/>
      <c r="DXT126"/>
      <c r="DXU126"/>
      <c r="DXV126"/>
      <c r="DXW126"/>
      <c r="DXX126"/>
      <c r="DXY126"/>
      <c r="DXZ126"/>
      <c r="DYA126"/>
      <c r="DYB126"/>
      <c r="DYC126"/>
      <c r="DYD126"/>
      <c r="DYE126"/>
      <c r="DYF126"/>
      <c r="DYG126"/>
      <c r="DYH126"/>
      <c r="DYI126"/>
      <c r="DYJ126"/>
      <c r="DYK126"/>
      <c r="DYL126"/>
      <c r="DYM126"/>
      <c r="DYN126"/>
      <c r="DYO126"/>
      <c r="DYP126"/>
      <c r="DYQ126"/>
      <c r="DYR126"/>
      <c r="DYS126"/>
      <c r="DYT126"/>
      <c r="DYU126"/>
      <c r="DYV126"/>
      <c r="DYW126"/>
      <c r="DYX126"/>
      <c r="DYY126"/>
      <c r="DYZ126"/>
      <c r="DZA126"/>
      <c r="DZB126"/>
      <c r="DZC126"/>
      <c r="DZD126"/>
      <c r="DZE126"/>
      <c r="DZF126"/>
      <c r="DZG126"/>
      <c r="DZH126"/>
      <c r="DZI126"/>
      <c r="DZJ126"/>
      <c r="DZK126"/>
      <c r="DZL126"/>
      <c r="DZM126"/>
      <c r="DZN126"/>
      <c r="DZO126"/>
      <c r="DZP126"/>
      <c r="DZQ126"/>
      <c r="DZR126"/>
      <c r="DZS126"/>
      <c r="DZT126"/>
      <c r="DZU126"/>
      <c r="DZV126"/>
      <c r="DZW126"/>
      <c r="DZX126"/>
      <c r="DZY126"/>
      <c r="DZZ126"/>
      <c r="EAA126"/>
      <c r="EAB126"/>
      <c r="EAC126"/>
      <c r="EAD126"/>
      <c r="EAE126"/>
      <c r="EAF126"/>
      <c r="EAG126"/>
      <c r="EAH126"/>
      <c r="EAI126"/>
      <c r="EAJ126"/>
      <c r="EAK126"/>
      <c r="EAL126"/>
      <c r="EAM126"/>
      <c r="EAN126"/>
      <c r="EAO126"/>
      <c r="EAP126"/>
      <c r="EAQ126"/>
      <c r="EAR126"/>
      <c r="EAS126"/>
      <c r="EAT126"/>
      <c r="EAU126"/>
      <c r="EAV126"/>
      <c r="EAW126"/>
      <c r="EAX126"/>
      <c r="EAY126"/>
      <c r="EAZ126"/>
      <c r="EBA126"/>
      <c r="EBB126"/>
      <c r="EBC126"/>
      <c r="EBD126"/>
      <c r="EBE126"/>
      <c r="EBF126"/>
      <c r="EBG126"/>
      <c r="EBH126"/>
      <c r="EBI126"/>
      <c r="EBJ126"/>
      <c r="EBK126"/>
      <c r="EBL126"/>
      <c r="EBM126"/>
      <c r="EBN126"/>
      <c r="EBO126"/>
      <c r="EBP126"/>
      <c r="EBQ126"/>
      <c r="EBR126"/>
      <c r="EBS126"/>
      <c r="EBT126"/>
      <c r="EBU126"/>
      <c r="EBV126"/>
      <c r="EBW126"/>
      <c r="EBX126"/>
      <c r="EBY126"/>
      <c r="EBZ126"/>
      <c r="ECA126"/>
      <c r="ECB126"/>
      <c r="ECC126"/>
      <c r="ECD126"/>
      <c r="ECE126"/>
      <c r="ECF126"/>
      <c r="ECG126"/>
      <c r="ECH126"/>
      <c r="ECI126"/>
      <c r="ECJ126"/>
      <c r="ECK126"/>
      <c r="ECL126"/>
      <c r="ECM126"/>
      <c r="ECN126"/>
      <c r="ECO126"/>
      <c r="ECP126"/>
      <c r="ECQ126"/>
      <c r="ECR126"/>
      <c r="ECS126"/>
      <c r="ECT126"/>
      <c r="ECU126"/>
      <c r="ECV126"/>
      <c r="ECW126"/>
      <c r="ECX126"/>
      <c r="ECY126"/>
      <c r="ECZ126"/>
      <c r="EDA126"/>
      <c r="EDB126"/>
      <c r="EDC126"/>
      <c r="EDD126"/>
      <c r="EDE126"/>
      <c r="EDF126"/>
      <c r="EDG126"/>
      <c r="EDH126"/>
      <c r="EDI126"/>
      <c r="EDJ126"/>
      <c r="EDK126"/>
      <c r="EDL126"/>
      <c r="EDM126"/>
      <c r="EDN126"/>
      <c r="EDO126"/>
      <c r="EDP126"/>
      <c r="EDQ126"/>
      <c r="EDR126"/>
      <c r="EDS126"/>
      <c r="EDT126"/>
      <c r="EDU126"/>
      <c r="EDV126"/>
      <c r="EDW126"/>
      <c r="EDX126"/>
      <c r="EDY126"/>
      <c r="EDZ126"/>
      <c r="EEA126"/>
      <c r="EEB126"/>
      <c r="EEC126"/>
      <c r="EED126"/>
      <c r="EEE126"/>
      <c r="EEF126"/>
      <c r="EEG126"/>
      <c r="EEH126"/>
      <c r="EEI126"/>
      <c r="EEJ126"/>
      <c r="EEK126"/>
      <c r="EEL126"/>
      <c r="EEM126"/>
      <c r="EEN126"/>
      <c r="EEO126"/>
      <c r="EEP126"/>
      <c r="EEQ126"/>
      <c r="EER126"/>
      <c r="EES126"/>
      <c r="EET126"/>
      <c r="EEU126"/>
      <c r="EEV126"/>
      <c r="EEW126"/>
      <c r="EEX126"/>
      <c r="EEY126"/>
      <c r="EEZ126"/>
      <c r="EFA126"/>
      <c r="EFB126"/>
      <c r="EFC126"/>
      <c r="EFD126"/>
      <c r="EFE126"/>
      <c r="EFF126"/>
      <c r="EFG126"/>
      <c r="EFH126"/>
      <c r="EFI126"/>
      <c r="EFJ126"/>
      <c r="EFK126"/>
      <c r="EFL126"/>
      <c r="EFM126"/>
      <c r="EFN126"/>
      <c r="EFO126"/>
      <c r="EFP126"/>
      <c r="EFQ126"/>
      <c r="EFR126"/>
      <c r="EFS126"/>
      <c r="EFT126"/>
      <c r="EFU126"/>
      <c r="EFV126"/>
      <c r="EFW126"/>
      <c r="EFX126"/>
      <c r="EFY126"/>
      <c r="EFZ126"/>
      <c r="EGA126"/>
      <c r="EGB126"/>
      <c r="EGC126"/>
      <c r="EGD126"/>
      <c r="EGE126"/>
      <c r="EGF126"/>
      <c r="EGG126"/>
      <c r="EGH126"/>
      <c r="EGI126"/>
      <c r="EGJ126"/>
      <c r="EGK126"/>
      <c r="EGL126"/>
      <c r="EGM126"/>
      <c r="EGN126"/>
      <c r="EGO126"/>
      <c r="EGP126"/>
      <c r="EGQ126"/>
      <c r="EGR126"/>
      <c r="EGS126"/>
      <c r="EGT126"/>
      <c r="EGU126"/>
      <c r="EGV126"/>
      <c r="EGW126"/>
      <c r="EGX126"/>
      <c r="EGY126"/>
      <c r="EGZ126"/>
      <c r="EHA126"/>
      <c r="EHB126"/>
      <c r="EHC126"/>
      <c r="EHD126"/>
      <c r="EHE126"/>
      <c r="EHF126"/>
      <c r="EHG126"/>
      <c r="EHH126"/>
      <c r="EHI126"/>
      <c r="EHJ126"/>
      <c r="EHK126"/>
      <c r="EHL126"/>
      <c r="EHM126"/>
      <c r="EHN126"/>
      <c r="EHO126"/>
      <c r="EHP126"/>
      <c r="EHQ126"/>
      <c r="EHR126"/>
      <c r="EHS126"/>
      <c r="EHT126"/>
      <c r="EHU126"/>
      <c r="EHV126"/>
      <c r="EHW126"/>
      <c r="EHX126"/>
      <c r="EHY126"/>
      <c r="EHZ126"/>
      <c r="EIA126"/>
      <c r="EIB126"/>
      <c r="EIC126"/>
      <c r="EID126"/>
      <c r="EIE126"/>
      <c r="EIF126"/>
      <c r="EIG126"/>
      <c r="EIH126"/>
      <c r="EII126"/>
      <c r="EIJ126"/>
      <c r="EIK126"/>
      <c r="EIL126"/>
      <c r="EIM126"/>
      <c r="EIN126"/>
      <c r="EIO126"/>
      <c r="EIP126"/>
      <c r="EIQ126"/>
      <c r="EIR126"/>
      <c r="EIS126"/>
      <c r="EIT126"/>
      <c r="EIU126"/>
      <c r="EIV126"/>
      <c r="EIW126"/>
      <c r="EIX126"/>
      <c r="EIY126"/>
      <c r="EIZ126"/>
      <c r="EJA126"/>
      <c r="EJB126"/>
      <c r="EJC126"/>
      <c r="EJD126"/>
      <c r="EJE126"/>
      <c r="EJF126"/>
      <c r="EJG126"/>
      <c r="EJH126"/>
      <c r="EJI126"/>
      <c r="EJJ126"/>
      <c r="EJK126"/>
      <c r="EJL126"/>
      <c r="EJM126"/>
      <c r="EJN126"/>
      <c r="EJO126"/>
      <c r="EJP126"/>
      <c r="EJQ126"/>
      <c r="EJR126"/>
      <c r="EJS126"/>
      <c r="EJT126"/>
      <c r="EJU126"/>
      <c r="EJV126"/>
      <c r="EJW126"/>
      <c r="EJX126"/>
      <c r="EJY126"/>
      <c r="EJZ126"/>
      <c r="EKA126"/>
      <c r="EKB126"/>
      <c r="EKC126"/>
      <c r="EKD126"/>
      <c r="EKE126"/>
      <c r="EKF126"/>
      <c r="EKG126"/>
      <c r="EKH126"/>
      <c r="EKI126"/>
      <c r="EKJ126"/>
      <c r="EKK126"/>
      <c r="EKL126"/>
      <c r="EKM126"/>
      <c r="EKN126"/>
      <c r="EKO126"/>
      <c r="EKP126"/>
      <c r="EKQ126"/>
      <c r="EKR126"/>
      <c r="EKS126"/>
      <c r="EKT126"/>
      <c r="EKU126"/>
      <c r="EKV126"/>
      <c r="EKW126"/>
      <c r="EKX126"/>
      <c r="EKY126"/>
      <c r="EKZ126"/>
      <c r="ELA126"/>
      <c r="ELB126"/>
      <c r="ELC126"/>
      <c r="ELD126"/>
      <c r="ELE126"/>
      <c r="ELF126"/>
      <c r="ELG126"/>
      <c r="ELH126"/>
      <c r="ELI126"/>
      <c r="ELJ126"/>
      <c r="ELK126"/>
      <c r="ELL126"/>
      <c r="ELM126"/>
      <c r="ELN126"/>
      <c r="ELO126"/>
      <c r="ELP126"/>
      <c r="ELQ126"/>
      <c r="ELR126"/>
      <c r="ELS126"/>
      <c r="ELT126"/>
      <c r="ELU126"/>
      <c r="ELV126"/>
      <c r="ELW126"/>
      <c r="ELX126"/>
      <c r="ELY126"/>
      <c r="ELZ126"/>
      <c r="EMA126"/>
      <c r="EMB126"/>
      <c r="EMC126"/>
      <c r="EMD126"/>
      <c r="EME126"/>
      <c r="EMF126"/>
      <c r="EMG126"/>
      <c r="EMH126"/>
      <c r="EMI126"/>
      <c r="EMJ126"/>
      <c r="EMK126"/>
      <c r="EML126"/>
      <c r="EMM126"/>
      <c r="EMN126"/>
      <c r="EMO126"/>
      <c r="EMP126"/>
      <c r="EMQ126"/>
      <c r="EMR126"/>
      <c r="EMS126"/>
      <c r="EMT126"/>
      <c r="EMU126"/>
      <c r="EMV126"/>
      <c r="EMW126"/>
      <c r="EMX126"/>
      <c r="EMY126"/>
      <c r="EMZ126"/>
      <c r="ENA126"/>
      <c r="ENB126"/>
      <c r="ENC126"/>
      <c r="END126"/>
      <c r="ENE126"/>
      <c r="ENF126"/>
      <c r="ENG126"/>
      <c r="ENH126"/>
      <c r="ENI126"/>
      <c r="ENJ126"/>
      <c r="ENK126"/>
      <c r="ENL126"/>
      <c r="ENM126"/>
      <c r="ENN126"/>
      <c r="ENO126"/>
      <c r="ENP126"/>
      <c r="ENQ126"/>
      <c r="ENR126"/>
      <c r="ENS126"/>
      <c r="ENT126"/>
      <c r="ENU126"/>
      <c r="ENV126"/>
      <c r="ENW126"/>
      <c r="ENX126"/>
      <c r="ENY126"/>
      <c r="ENZ126"/>
      <c r="EOA126"/>
      <c r="EOB126"/>
      <c r="EOC126"/>
      <c r="EOD126"/>
      <c r="EOE126"/>
      <c r="EOF126"/>
      <c r="EOG126"/>
      <c r="EOH126"/>
      <c r="EOI126"/>
      <c r="EOJ126"/>
      <c r="EOK126"/>
      <c r="EOL126"/>
      <c r="EOM126"/>
      <c r="EON126"/>
      <c r="EOO126"/>
      <c r="EOP126"/>
      <c r="EOQ126"/>
      <c r="EOR126"/>
      <c r="EOS126"/>
      <c r="EOT126"/>
      <c r="EOU126"/>
      <c r="EOV126"/>
      <c r="EOW126"/>
      <c r="EOX126"/>
      <c r="EOY126"/>
      <c r="EOZ126"/>
      <c r="EPA126"/>
      <c r="EPB126"/>
      <c r="EPC126"/>
      <c r="EPD126"/>
      <c r="EPE126"/>
      <c r="EPF126"/>
      <c r="EPG126"/>
      <c r="EPH126"/>
      <c r="EPI126"/>
      <c r="EPJ126"/>
      <c r="EPK126"/>
      <c r="EPL126"/>
      <c r="EPM126"/>
      <c r="EPN126"/>
      <c r="EPO126"/>
      <c r="EPP126"/>
      <c r="EPQ126"/>
      <c r="EPR126"/>
      <c r="EPS126"/>
      <c r="EPT126"/>
      <c r="EPU126"/>
      <c r="EPV126"/>
      <c r="EPW126"/>
      <c r="EPX126"/>
      <c r="EPY126"/>
      <c r="EPZ126"/>
      <c r="EQA126"/>
      <c r="EQB126"/>
      <c r="EQC126"/>
      <c r="EQD126"/>
      <c r="EQE126"/>
      <c r="EQF126"/>
      <c r="EQG126"/>
      <c r="EQH126"/>
      <c r="EQI126"/>
      <c r="EQJ126"/>
      <c r="EQK126"/>
      <c r="EQL126"/>
      <c r="EQM126"/>
      <c r="EQN126"/>
      <c r="EQO126"/>
      <c r="EQP126"/>
      <c r="EQQ126"/>
      <c r="EQR126"/>
      <c r="EQS126"/>
      <c r="EQT126"/>
      <c r="EQU126"/>
      <c r="EQV126"/>
      <c r="EQW126"/>
      <c r="EQX126"/>
      <c r="EQY126"/>
      <c r="EQZ126"/>
      <c r="ERA126"/>
      <c r="ERB126"/>
      <c r="ERC126"/>
      <c r="ERD126"/>
      <c r="ERE126"/>
      <c r="ERF126"/>
      <c r="ERG126"/>
      <c r="ERH126"/>
      <c r="ERI126"/>
      <c r="ERJ126"/>
      <c r="ERK126"/>
      <c r="ERL126"/>
      <c r="ERM126"/>
      <c r="ERN126"/>
      <c r="ERO126"/>
      <c r="ERP126"/>
      <c r="ERQ126"/>
      <c r="ERR126"/>
      <c r="ERS126"/>
      <c r="ERT126"/>
      <c r="ERU126"/>
      <c r="ERV126"/>
      <c r="ERW126"/>
      <c r="ERX126"/>
      <c r="ERY126"/>
      <c r="ERZ126"/>
      <c r="ESA126"/>
      <c r="ESB126"/>
      <c r="ESC126"/>
      <c r="ESD126"/>
      <c r="ESE126"/>
      <c r="ESF126"/>
      <c r="ESG126"/>
      <c r="ESH126"/>
      <c r="ESI126"/>
      <c r="ESJ126"/>
      <c r="ESK126"/>
      <c r="ESL126"/>
      <c r="ESM126"/>
      <c r="ESN126"/>
      <c r="ESO126"/>
      <c r="ESP126"/>
      <c r="ESQ126"/>
      <c r="ESR126"/>
      <c r="ESS126"/>
      <c r="EST126"/>
      <c r="ESU126"/>
      <c r="ESV126"/>
      <c r="ESW126"/>
      <c r="ESX126"/>
      <c r="ESY126"/>
      <c r="ESZ126"/>
      <c r="ETA126"/>
      <c r="ETB126"/>
      <c r="ETC126"/>
      <c r="ETD126"/>
      <c r="ETE126"/>
      <c r="ETF126"/>
      <c r="ETG126"/>
      <c r="ETH126"/>
      <c r="ETI126"/>
      <c r="ETJ126"/>
      <c r="ETK126"/>
      <c r="ETL126"/>
      <c r="ETM126"/>
      <c r="ETN126"/>
      <c r="ETO126"/>
      <c r="ETP126"/>
      <c r="ETQ126"/>
      <c r="ETR126"/>
      <c r="ETS126"/>
      <c r="ETT126"/>
      <c r="ETU126"/>
      <c r="ETV126"/>
      <c r="ETW126"/>
      <c r="ETX126"/>
      <c r="ETY126"/>
      <c r="ETZ126"/>
      <c r="EUA126"/>
      <c r="EUB126"/>
      <c r="EUC126"/>
      <c r="EUD126"/>
      <c r="EUE126"/>
      <c r="EUF126"/>
      <c r="EUG126"/>
      <c r="EUH126"/>
      <c r="EUI126"/>
      <c r="EUJ126"/>
      <c r="EUK126"/>
      <c r="EUL126"/>
      <c r="EUM126"/>
      <c r="EUN126"/>
      <c r="EUO126"/>
      <c r="EUP126"/>
      <c r="EUQ126"/>
      <c r="EUR126"/>
      <c r="EUS126"/>
      <c r="EUT126"/>
      <c r="EUU126"/>
      <c r="EUV126"/>
      <c r="EUW126"/>
      <c r="EUX126"/>
      <c r="EUY126"/>
      <c r="EUZ126"/>
      <c r="EVA126"/>
      <c r="EVB126"/>
      <c r="EVC126"/>
      <c r="EVD126"/>
      <c r="EVE126"/>
      <c r="EVF126"/>
      <c r="EVG126"/>
      <c r="EVH126"/>
      <c r="EVI126"/>
      <c r="EVJ126"/>
      <c r="EVK126"/>
      <c r="EVL126"/>
      <c r="EVM126"/>
      <c r="EVN126"/>
      <c r="EVO126"/>
      <c r="EVP126"/>
      <c r="EVQ126"/>
      <c r="EVR126"/>
      <c r="EVS126"/>
      <c r="EVT126"/>
      <c r="EVU126"/>
      <c r="EVV126"/>
      <c r="EVW126"/>
      <c r="EVX126"/>
      <c r="EVY126"/>
      <c r="EVZ126"/>
      <c r="EWA126"/>
      <c r="EWB126"/>
      <c r="EWC126"/>
      <c r="EWD126"/>
      <c r="EWE126"/>
      <c r="EWF126"/>
      <c r="EWG126"/>
      <c r="EWH126"/>
      <c r="EWI126"/>
      <c r="EWJ126"/>
      <c r="EWK126"/>
      <c r="EWL126"/>
      <c r="EWM126"/>
      <c r="EWN126"/>
      <c r="EWO126"/>
      <c r="EWP126"/>
      <c r="EWQ126"/>
      <c r="EWR126"/>
      <c r="EWS126"/>
      <c r="EWT126"/>
      <c r="EWU126"/>
      <c r="EWV126"/>
      <c r="EWW126"/>
      <c r="EWX126"/>
      <c r="EWY126"/>
      <c r="EWZ126"/>
      <c r="EXA126"/>
      <c r="EXB126"/>
      <c r="EXC126"/>
      <c r="EXD126"/>
      <c r="EXE126"/>
      <c r="EXF126"/>
      <c r="EXG126"/>
      <c r="EXH126"/>
      <c r="EXI126"/>
      <c r="EXJ126"/>
      <c r="EXK126"/>
      <c r="EXL126"/>
      <c r="EXM126"/>
      <c r="EXN126"/>
      <c r="EXO126"/>
      <c r="EXP126"/>
      <c r="EXQ126"/>
      <c r="EXR126"/>
      <c r="EXS126"/>
      <c r="EXT126"/>
      <c r="EXU126"/>
      <c r="EXV126"/>
      <c r="EXW126"/>
      <c r="EXX126"/>
      <c r="EXY126"/>
      <c r="EXZ126"/>
      <c r="EYA126"/>
      <c r="EYB126"/>
      <c r="EYC126"/>
      <c r="EYD126"/>
      <c r="EYE126"/>
      <c r="EYF126"/>
      <c r="EYG126"/>
      <c r="EYH126"/>
      <c r="EYI126"/>
      <c r="EYJ126"/>
      <c r="EYK126"/>
      <c r="EYL126"/>
      <c r="EYM126"/>
      <c r="EYN126"/>
      <c r="EYO126"/>
      <c r="EYP126"/>
      <c r="EYQ126"/>
      <c r="EYR126"/>
      <c r="EYS126"/>
      <c r="EYT126"/>
      <c r="EYU126"/>
      <c r="EYV126"/>
      <c r="EYW126"/>
      <c r="EYX126"/>
      <c r="EYY126"/>
      <c r="EYZ126"/>
      <c r="EZA126"/>
      <c r="EZB126"/>
      <c r="EZC126"/>
      <c r="EZD126"/>
      <c r="EZE126"/>
      <c r="EZF126"/>
      <c r="EZG126"/>
      <c r="EZH126"/>
      <c r="EZI126"/>
      <c r="EZJ126"/>
      <c r="EZK126"/>
      <c r="EZL126"/>
      <c r="EZM126"/>
      <c r="EZN126"/>
      <c r="EZO126"/>
      <c r="EZP126"/>
      <c r="EZQ126"/>
      <c r="EZR126"/>
      <c r="EZS126"/>
      <c r="EZT126"/>
      <c r="EZU126"/>
      <c r="EZV126"/>
      <c r="EZW126"/>
      <c r="EZX126"/>
      <c r="EZY126"/>
      <c r="EZZ126"/>
      <c r="FAA126"/>
      <c r="FAB126"/>
      <c r="FAC126"/>
      <c r="FAD126"/>
      <c r="FAE126"/>
      <c r="FAF126"/>
      <c r="FAG126"/>
      <c r="FAH126"/>
      <c r="FAI126"/>
      <c r="FAJ126"/>
      <c r="FAK126"/>
      <c r="FAL126"/>
      <c r="FAM126"/>
      <c r="FAN126"/>
      <c r="FAO126"/>
      <c r="FAP126"/>
      <c r="FAQ126"/>
      <c r="FAR126"/>
      <c r="FAS126"/>
      <c r="FAT126"/>
      <c r="FAU126"/>
      <c r="FAV126"/>
      <c r="FAW126"/>
      <c r="FAX126"/>
      <c r="FAY126"/>
      <c r="FAZ126"/>
      <c r="FBA126"/>
      <c r="FBB126"/>
      <c r="FBC126"/>
      <c r="FBD126"/>
      <c r="FBE126"/>
      <c r="FBF126"/>
      <c r="FBG126"/>
      <c r="FBH126"/>
      <c r="FBI126"/>
      <c r="FBJ126"/>
      <c r="FBK126"/>
      <c r="FBL126"/>
      <c r="FBM126"/>
      <c r="FBN126"/>
      <c r="FBO126"/>
      <c r="FBP126"/>
      <c r="FBQ126"/>
      <c r="FBR126"/>
      <c r="FBS126"/>
      <c r="FBT126"/>
      <c r="FBU126"/>
      <c r="FBV126"/>
      <c r="FBW126"/>
      <c r="FBX126"/>
      <c r="FBY126"/>
      <c r="FBZ126"/>
      <c r="FCA126"/>
      <c r="FCB126"/>
      <c r="FCC126"/>
      <c r="FCD126"/>
      <c r="FCE126"/>
      <c r="FCF126"/>
      <c r="FCG126"/>
      <c r="FCH126"/>
      <c r="FCI126"/>
      <c r="FCJ126"/>
      <c r="FCK126"/>
      <c r="FCL126"/>
      <c r="FCM126"/>
      <c r="FCN126"/>
      <c r="FCO126"/>
      <c r="FCP126"/>
      <c r="FCQ126"/>
      <c r="FCR126"/>
      <c r="FCS126"/>
      <c r="FCT126"/>
      <c r="FCU126"/>
      <c r="FCV126"/>
      <c r="FCW126"/>
      <c r="FCX126"/>
      <c r="FCY126"/>
      <c r="FCZ126"/>
      <c r="FDA126"/>
      <c r="FDB126"/>
      <c r="FDC126"/>
      <c r="FDD126"/>
      <c r="FDE126"/>
      <c r="FDF126"/>
      <c r="FDG126"/>
      <c r="FDH126"/>
      <c r="FDI126"/>
      <c r="FDJ126"/>
      <c r="FDK126"/>
      <c r="FDL126"/>
      <c r="FDM126"/>
      <c r="FDN126"/>
      <c r="FDO126"/>
      <c r="FDP126"/>
      <c r="FDQ126"/>
      <c r="FDR126"/>
      <c r="FDS126"/>
      <c r="FDT126"/>
      <c r="FDU126"/>
      <c r="FDV126"/>
      <c r="FDW126"/>
      <c r="FDX126"/>
      <c r="FDY126"/>
      <c r="FDZ126"/>
      <c r="FEA126"/>
      <c r="FEB126"/>
      <c r="FEC126"/>
      <c r="FED126"/>
      <c r="FEE126"/>
      <c r="FEF126"/>
      <c r="FEG126"/>
      <c r="FEH126"/>
      <c r="FEI126"/>
      <c r="FEJ126"/>
      <c r="FEK126"/>
      <c r="FEL126"/>
      <c r="FEM126"/>
      <c r="FEN126"/>
      <c r="FEO126"/>
      <c r="FEP126"/>
      <c r="FEQ126"/>
      <c r="FER126"/>
      <c r="FES126"/>
      <c r="FET126"/>
      <c r="FEU126"/>
      <c r="FEV126"/>
      <c r="FEW126"/>
      <c r="FEX126"/>
      <c r="FEY126"/>
      <c r="FEZ126"/>
      <c r="FFA126"/>
      <c r="FFB126"/>
      <c r="FFC126"/>
      <c r="FFD126"/>
      <c r="FFE126"/>
      <c r="FFF126"/>
      <c r="FFG126"/>
      <c r="FFH126"/>
      <c r="FFI126"/>
      <c r="FFJ126"/>
      <c r="FFK126"/>
      <c r="FFL126"/>
      <c r="FFM126"/>
      <c r="FFN126"/>
      <c r="FFO126"/>
      <c r="FFP126"/>
      <c r="FFQ126"/>
      <c r="FFR126"/>
      <c r="FFS126"/>
      <c r="FFT126"/>
      <c r="FFU126"/>
      <c r="FFV126"/>
      <c r="FFW126"/>
      <c r="FFX126"/>
      <c r="FFY126"/>
      <c r="FFZ126"/>
      <c r="FGA126"/>
      <c r="FGB126"/>
      <c r="FGC126"/>
      <c r="FGD126"/>
      <c r="FGE126"/>
      <c r="FGF126"/>
      <c r="FGG126"/>
      <c r="FGH126"/>
      <c r="FGI126"/>
      <c r="FGJ126"/>
      <c r="FGK126"/>
      <c r="FGL126"/>
      <c r="FGM126"/>
      <c r="FGN126"/>
      <c r="FGO126"/>
      <c r="FGP126"/>
      <c r="FGQ126"/>
      <c r="FGR126"/>
      <c r="FGS126"/>
      <c r="FGT126"/>
      <c r="FGU126"/>
      <c r="FGV126"/>
      <c r="FGW126"/>
      <c r="FGX126"/>
      <c r="FGY126"/>
      <c r="FGZ126"/>
      <c r="FHA126"/>
      <c r="FHB126"/>
      <c r="FHC126"/>
      <c r="FHD126"/>
      <c r="FHE126"/>
      <c r="FHF126"/>
      <c r="FHG126"/>
      <c r="FHH126"/>
      <c r="FHI126"/>
      <c r="FHJ126"/>
      <c r="FHK126"/>
      <c r="FHL126"/>
      <c r="FHM126"/>
      <c r="FHN126"/>
      <c r="FHO126"/>
      <c r="FHP126"/>
      <c r="FHQ126"/>
      <c r="FHR126"/>
      <c r="FHS126"/>
      <c r="FHT126"/>
      <c r="FHU126"/>
      <c r="FHV126"/>
      <c r="FHW126"/>
      <c r="FHX126"/>
      <c r="FHY126"/>
      <c r="FHZ126"/>
      <c r="FIA126"/>
      <c r="FIB126"/>
      <c r="FIC126"/>
      <c r="FID126"/>
      <c r="FIE126"/>
      <c r="FIF126"/>
      <c r="FIG126"/>
      <c r="FIH126"/>
      <c r="FII126"/>
      <c r="FIJ126"/>
      <c r="FIK126"/>
      <c r="FIL126"/>
      <c r="FIM126"/>
      <c r="FIN126"/>
      <c r="FIO126"/>
      <c r="FIP126"/>
      <c r="FIQ126"/>
      <c r="FIR126"/>
      <c r="FIS126"/>
      <c r="FIT126"/>
      <c r="FIU126"/>
      <c r="FIV126"/>
      <c r="FIW126"/>
      <c r="FIX126"/>
      <c r="FIY126"/>
      <c r="FIZ126"/>
      <c r="FJA126"/>
      <c r="FJB126"/>
      <c r="FJC126"/>
      <c r="FJD126"/>
      <c r="FJE126"/>
      <c r="FJF126"/>
      <c r="FJG126"/>
      <c r="FJH126"/>
      <c r="FJI126"/>
      <c r="FJJ126"/>
      <c r="FJK126"/>
      <c r="FJL126"/>
      <c r="FJM126"/>
      <c r="FJN126"/>
      <c r="FJO126"/>
      <c r="FJP126"/>
      <c r="FJQ126"/>
      <c r="FJR126"/>
      <c r="FJS126"/>
      <c r="FJT126"/>
      <c r="FJU126"/>
      <c r="FJV126"/>
      <c r="FJW126"/>
      <c r="FJX126"/>
      <c r="FJY126"/>
      <c r="FJZ126"/>
      <c r="FKA126"/>
      <c r="FKB126"/>
      <c r="FKC126"/>
      <c r="FKD126"/>
      <c r="FKE126"/>
      <c r="FKF126"/>
      <c r="FKG126"/>
      <c r="FKH126"/>
      <c r="FKI126"/>
      <c r="FKJ126"/>
      <c r="FKK126"/>
      <c r="FKL126"/>
      <c r="FKM126"/>
      <c r="FKN126"/>
      <c r="FKO126"/>
      <c r="FKP126"/>
      <c r="FKQ126"/>
      <c r="FKR126"/>
      <c r="FKS126"/>
      <c r="FKT126"/>
      <c r="FKU126"/>
      <c r="FKV126"/>
      <c r="FKW126"/>
      <c r="FKX126"/>
      <c r="FKY126"/>
      <c r="FKZ126"/>
      <c r="FLA126"/>
      <c r="FLB126"/>
      <c r="FLC126"/>
      <c r="FLD126"/>
      <c r="FLE126"/>
      <c r="FLF126"/>
      <c r="FLG126"/>
      <c r="FLH126"/>
      <c r="FLI126"/>
      <c r="FLJ126"/>
      <c r="FLK126"/>
      <c r="FLL126"/>
      <c r="FLM126"/>
      <c r="FLN126"/>
      <c r="FLO126"/>
      <c r="FLP126"/>
      <c r="FLQ126"/>
      <c r="FLR126"/>
      <c r="FLS126"/>
      <c r="FLT126"/>
      <c r="FLU126"/>
      <c r="FLV126"/>
      <c r="FLW126"/>
      <c r="FLX126"/>
      <c r="FLY126"/>
      <c r="FLZ126"/>
      <c r="FMA126"/>
      <c r="FMB126"/>
      <c r="FMC126"/>
      <c r="FMD126"/>
      <c r="FME126"/>
      <c r="FMF126"/>
      <c r="FMG126"/>
      <c r="FMH126"/>
      <c r="FMI126"/>
      <c r="FMJ126"/>
      <c r="FMK126"/>
      <c r="FML126"/>
      <c r="FMM126"/>
      <c r="FMN126"/>
      <c r="FMO126"/>
      <c r="FMP126"/>
      <c r="FMQ126"/>
      <c r="FMR126"/>
      <c r="FMS126"/>
      <c r="FMT126"/>
      <c r="FMU126"/>
      <c r="FMV126"/>
      <c r="FMW126"/>
      <c r="FMX126"/>
      <c r="FMY126"/>
      <c r="FMZ126"/>
      <c r="FNA126"/>
      <c r="FNB126"/>
      <c r="FNC126"/>
      <c r="FND126"/>
      <c r="FNE126"/>
      <c r="FNF126"/>
      <c r="FNG126"/>
      <c r="FNH126"/>
      <c r="FNI126"/>
      <c r="FNJ126"/>
      <c r="FNK126"/>
      <c r="FNL126"/>
      <c r="FNM126"/>
      <c r="FNN126"/>
      <c r="FNO126"/>
      <c r="FNP126"/>
      <c r="FNQ126"/>
      <c r="FNR126"/>
      <c r="FNS126"/>
      <c r="FNT126"/>
      <c r="FNU126"/>
      <c r="FNV126"/>
      <c r="FNW126"/>
      <c r="FNX126"/>
      <c r="FNY126"/>
      <c r="FNZ126"/>
      <c r="FOA126"/>
      <c r="FOB126"/>
      <c r="FOC126"/>
      <c r="FOD126"/>
      <c r="FOE126"/>
      <c r="FOF126"/>
      <c r="FOG126"/>
      <c r="FOH126"/>
      <c r="FOI126"/>
      <c r="FOJ126"/>
      <c r="FOK126"/>
      <c r="FOL126"/>
      <c r="FOM126"/>
      <c r="FON126"/>
      <c r="FOO126"/>
      <c r="FOP126"/>
      <c r="FOQ126"/>
      <c r="FOR126"/>
      <c r="FOS126"/>
      <c r="FOT126"/>
      <c r="FOU126"/>
      <c r="FOV126"/>
      <c r="FOW126"/>
      <c r="FOX126"/>
      <c r="FOY126"/>
      <c r="FOZ126"/>
      <c r="FPA126"/>
      <c r="FPB126"/>
      <c r="FPC126"/>
      <c r="FPD126"/>
      <c r="FPE126"/>
      <c r="FPF126"/>
      <c r="FPG126"/>
      <c r="FPH126"/>
      <c r="FPI126"/>
      <c r="FPJ126"/>
      <c r="FPK126"/>
      <c r="FPL126"/>
      <c r="FPM126"/>
      <c r="FPN126"/>
      <c r="FPO126"/>
      <c r="FPP126"/>
      <c r="FPQ126"/>
      <c r="FPR126"/>
      <c r="FPS126"/>
      <c r="FPT126"/>
      <c r="FPU126"/>
      <c r="FPV126"/>
      <c r="FPW126"/>
      <c r="FPX126"/>
      <c r="FPY126"/>
      <c r="FPZ126"/>
      <c r="FQA126"/>
      <c r="FQB126"/>
      <c r="FQC126"/>
      <c r="FQD126"/>
      <c r="FQE126"/>
      <c r="FQF126"/>
      <c r="FQG126"/>
      <c r="FQH126"/>
      <c r="FQI126"/>
      <c r="FQJ126"/>
      <c r="FQK126"/>
      <c r="FQL126"/>
      <c r="FQM126"/>
      <c r="FQN126"/>
      <c r="FQO126"/>
      <c r="FQP126"/>
      <c r="FQQ126"/>
      <c r="FQR126"/>
      <c r="FQS126"/>
      <c r="FQT126"/>
      <c r="FQU126"/>
      <c r="FQV126"/>
      <c r="FQW126"/>
      <c r="FQX126"/>
      <c r="FQY126"/>
      <c r="FQZ126"/>
      <c r="FRA126"/>
      <c r="FRB126"/>
      <c r="FRC126"/>
      <c r="FRD126"/>
      <c r="FRE126"/>
      <c r="FRF126"/>
      <c r="FRG126"/>
      <c r="FRH126"/>
      <c r="FRI126"/>
      <c r="FRJ126"/>
      <c r="FRK126"/>
      <c r="FRL126"/>
      <c r="FRM126"/>
      <c r="FRN126"/>
      <c r="FRO126"/>
      <c r="FRP126"/>
      <c r="FRQ126"/>
      <c r="FRR126"/>
      <c r="FRS126"/>
      <c r="FRT126"/>
      <c r="FRU126"/>
      <c r="FRV126"/>
      <c r="FRW126"/>
      <c r="FRX126"/>
      <c r="FRY126"/>
      <c r="FRZ126"/>
      <c r="FSA126"/>
      <c r="FSB126"/>
      <c r="FSC126"/>
      <c r="FSD126"/>
      <c r="FSE126"/>
      <c r="FSF126"/>
      <c r="FSG126"/>
      <c r="FSH126"/>
      <c r="FSI126"/>
      <c r="FSJ126"/>
      <c r="FSK126"/>
      <c r="FSL126"/>
      <c r="FSM126"/>
      <c r="FSN126"/>
      <c r="FSO126"/>
      <c r="FSP126"/>
      <c r="FSQ126"/>
      <c r="FSR126"/>
      <c r="FSS126"/>
      <c r="FST126"/>
      <c r="FSU126"/>
      <c r="FSV126"/>
      <c r="FSW126"/>
      <c r="FSX126"/>
      <c r="FSY126"/>
      <c r="FSZ126"/>
      <c r="FTA126"/>
      <c r="FTB126"/>
      <c r="FTC126"/>
      <c r="FTD126"/>
      <c r="FTE126"/>
      <c r="FTF126"/>
      <c r="FTG126"/>
      <c r="FTH126"/>
      <c r="FTI126"/>
      <c r="FTJ126"/>
      <c r="FTK126"/>
      <c r="FTL126"/>
      <c r="FTM126"/>
      <c r="FTN126"/>
      <c r="FTO126"/>
      <c r="FTP126"/>
      <c r="FTQ126"/>
      <c r="FTR126"/>
      <c r="FTS126"/>
      <c r="FTT126"/>
      <c r="FTU126"/>
      <c r="FTV126"/>
      <c r="FTW126"/>
      <c r="FTX126"/>
      <c r="FTY126"/>
      <c r="FTZ126"/>
      <c r="FUA126"/>
      <c r="FUB126"/>
      <c r="FUC126"/>
      <c r="FUD126"/>
      <c r="FUE126"/>
      <c r="FUF126"/>
      <c r="FUG126"/>
      <c r="FUH126"/>
      <c r="FUI126"/>
      <c r="FUJ126"/>
      <c r="FUK126"/>
      <c r="FUL126"/>
      <c r="FUM126"/>
      <c r="FUN126"/>
      <c r="FUO126"/>
      <c r="FUP126"/>
      <c r="FUQ126"/>
      <c r="FUR126"/>
      <c r="FUS126"/>
      <c r="FUT126"/>
      <c r="FUU126"/>
      <c r="FUV126"/>
      <c r="FUW126"/>
      <c r="FUX126"/>
      <c r="FUY126"/>
      <c r="FUZ126"/>
      <c r="FVA126"/>
      <c r="FVB126"/>
      <c r="FVC126"/>
      <c r="FVD126"/>
      <c r="FVE126"/>
      <c r="FVF126"/>
      <c r="FVG126"/>
      <c r="FVH126"/>
      <c r="FVI126"/>
      <c r="FVJ126"/>
      <c r="FVK126"/>
      <c r="FVL126"/>
      <c r="FVM126"/>
      <c r="FVN126"/>
      <c r="FVO126"/>
      <c r="FVP126"/>
      <c r="FVQ126"/>
      <c r="FVR126"/>
      <c r="FVS126"/>
      <c r="FVT126"/>
      <c r="FVU126"/>
      <c r="FVV126"/>
      <c r="FVW126"/>
      <c r="FVX126"/>
      <c r="FVY126"/>
      <c r="FVZ126"/>
      <c r="FWA126"/>
      <c r="FWB126"/>
      <c r="FWC126"/>
      <c r="FWD126"/>
      <c r="FWE126"/>
      <c r="FWF126"/>
      <c r="FWG126"/>
      <c r="FWH126"/>
      <c r="FWI126"/>
      <c r="FWJ126"/>
      <c r="FWK126"/>
      <c r="FWL126"/>
      <c r="FWM126"/>
      <c r="FWN126"/>
      <c r="FWO126"/>
      <c r="FWP126"/>
      <c r="FWQ126"/>
      <c r="FWR126"/>
      <c r="FWS126"/>
      <c r="FWT126"/>
      <c r="FWU126"/>
      <c r="FWV126"/>
      <c r="FWW126"/>
      <c r="FWX126"/>
      <c r="FWY126"/>
      <c r="FWZ126"/>
      <c r="FXA126"/>
      <c r="FXB126"/>
      <c r="FXC126"/>
      <c r="FXD126"/>
      <c r="FXE126"/>
      <c r="FXF126"/>
      <c r="FXG126"/>
      <c r="FXH126"/>
      <c r="FXI126"/>
      <c r="FXJ126"/>
      <c r="FXK126"/>
      <c r="FXL126"/>
      <c r="FXM126"/>
      <c r="FXN126"/>
      <c r="FXO126"/>
      <c r="FXP126"/>
      <c r="FXQ126"/>
      <c r="FXR126"/>
      <c r="FXS126"/>
      <c r="FXT126"/>
      <c r="FXU126"/>
      <c r="FXV126"/>
      <c r="FXW126"/>
      <c r="FXX126"/>
      <c r="FXY126"/>
      <c r="FXZ126"/>
      <c r="FYA126"/>
      <c r="FYB126"/>
      <c r="FYC126"/>
      <c r="FYD126"/>
      <c r="FYE126"/>
      <c r="FYF126"/>
      <c r="FYG126"/>
      <c r="FYH126"/>
      <c r="FYI126"/>
      <c r="FYJ126"/>
      <c r="FYK126"/>
      <c r="FYL126"/>
      <c r="FYM126"/>
      <c r="FYN126"/>
      <c r="FYO126"/>
      <c r="FYP126"/>
      <c r="FYQ126"/>
      <c r="FYR126"/>
      <c r="FYS126"/>
      <c r="FYT126"/>
      <c r="FYU126"/>
      <c r="FYV126"/>
      <c r="FYW126"/>
      <c r="FYX126"/>
      <c r="FYY126"/>
      <c r="FYZ126"/>
      <c r="FZA126"/>
      <c r="FZB126"/>
      <c r="FZC126"/>
      <c r="FZD126"/>
      <c r="FZE126"/>
      <c r="FZF126"/>
      <c r="FZG126"/>
      <c r="FZH126"/>
      <c r="FZI126"/>
      <c r="FZJ126"/>
      <c r="FZK126"/>
      <c r="FZL126"/>
      <c r="FZM126"/>
      <c r="FZN126"/>
      <c r="FZO126"/>
      <c r="FZP126"/>
      <c r="FZQ126"/>
      <c r="FZR126"/>
      <c r="FZS126"/>
      <c r="FZT126"/>
      <c r="FZU126"/>
      <c r="FZV126"/>
      <c r="FZW126"/>
      <c r="FZX126"/>
      <c r="FZY126"/>
      <c r="FZZ126"/>
      <c r="GAA126"/>
      <c r="GAB126"/>
      <c r="GAC126"/>
      <c r="GAD126"/>
      <c r="GAE126"/>
      <c r="GAF126"/>
      <c r="GAG126"/>
      <c r="GAH126"/>
      <c r="GAI126"/>
      <c r="GAJ126"/>
      <c r="GAK126"/>
      <c r="GAL126"/>
      <c r="GAM126"/>
      <c r="GAN126"/>
      <c r="GAO126"/>
      <c r="GAP126"/>
      <c r="GAQ126"/>
      <c r="GAR126"/>
      <c r="GAS126"/>
      <c r="GAT126"/>
      <c r="GAU126"/>
      <c r="GAV126"/>
      <c r="GAW126"/>
      <c r="GAX126"/>
      <c r="GAY126"/>
      <c r="GAZ126"/>
      <c r="GBA126"/>
      <c r="GBB126"/>
      <c r="GBC126"/>
      <c r="GBD126"/>
      <c r="GBE126"/>
      <c r="GBF126"/>
      <c r="GBG126"/>
      <c r="GBH126"/>
      <c r="GBI126"/>
      <c r="GBJ126"/>
      <c r="GBK126"/>
      <c r="GBL126"/>
      <c r="GBM126"/>
      <c r="GBN126"/>
      <c r="GBO126"/>
      <c r="GBP126"/>
      <c r="GBQ126"/>
      <c r="GBR126"/>
      <c r="GBS126"/>
      <c r="GBT126"/>
      <c r="GBU126"/>
      <c r="GBV126"/>
      <c r="GBW126"/>
      <c r="GBX126"/>
      <c r="GBY126"/>
      <c r="GBZ126"/>
      <c r="GCA126"/>
      <c r="GCB126"/>
      <c r="GCC126"/>
      <c r="GCD126"/>
      <c r="GCE126"/>
      <c r="GCF126"/>
      <c r="GCG126"/>
      <c r="GCH126"/>
      <c r="GCI126"/>
      <c r="GCJ126"/>
      <c r="GCK126"/>
      <c r="GCL126"/>
      <c r="GCM126"/>
      <c r="GCN126"/>
      <c r="GCO126"/>
      <c r="GCP126"/>
      <c r="GCQ126"/>
      <c r="GCR126"/>
      <c r="GCS126"/>
      <c r="GCT126"/>
      <c r="GCU126"/>
      <c r="GCV126"/>
      <c r="GCW126"/>
      <c r="GCX126"/>
      <c r="GCY126"/>
      <c r="GCZ126"/>
      <c r="GDA126"/>
      <c r="GDB126"/>
      <c r="GDC126"/>
      <c r="GDD126"/>
      <c r="GDE126"/>
      <c r="GDF126"/>
      <c r="GDG126"/>
      <c r="GDH126"/>
      <c r="GDI126"/>
      <c r="GDJ126"/>
      <c r="GDK126"/>
      <c r="GDL126"/>
      <c r="GDM126"/>
      <c r="GDN126"/>
      <c r="GDO126"/>
      <c r="GDP126"/>
      <c r="GDQ126"/>
      <c r="GDR126"/>
      <c r="GDS126"/>
      <c r="GDT126"/>
      <c r="GDU126"/>
      <c r="GDV126"/>
      <c r="GDW126"/>
      <c r="GDX126"/>
      <c r="GDY126"/>
      <c r="GDZ126"/>
      <c r="GEA126"/>
      <c r="GEB126"/>
      <c r="GEC126"/>
      <c r="GED126"/>
      <c r="GEE126"/>
      <c r="GEF126"/>
      <c r="GEG126"/>
      <c r="GEH126"/>
      <c r="GEI126"/>
      <c r="GEJ126"/>
      <c r="GEK126"/>
      <c r="GEL126"/>
      <c r="GEM126"/>
      <c r="GEN126"/>
      <c r="GEO126"/>
      <c r="GEP126"/>
      <c r="GEQ126"/>
      <c r="GER126"/>
      <c r="GES126"/>
      <c r="GET126"/>
      <c r="GEU126"/>
      <c r="GEV126"/>
      <c r="GEW126"/>
      <c r="GEX126"/>
      <c r="GEY126"/>
      <c r="GEZ126"/>
      <c r="GFA126"/>
      <c r="GFB126"/>
      <c r="GFC126"/>
      <c r="GFD126"/>
      <c r="GFE126"/>
      <c r="GFF126"/>
      <c r="GFG126"/>
      <c r="GFH126"/>
      <c r="GFI126"/>
      <c r="GFJ126"/>
      <c r="GFK126"/>
      <c r="GFL126"/>
      <c r="GFM126"/>
      <c r="GFN126"/>
      <c r="GFO126"/>
      <c r="GFP126"/>
      <c r="GFQ126"/>
      <c r="GFR126"/>
      <c r="GFS126"/>
      <c r="GFT126"/>
      <c r="GFU126"/>
      <c r="GFV126"/>
      <c r="GFW126"/>
      <c r="GFX126"/>
      <c r="GFY126"/>
      <c r="GFZ126"/>
      <c r="GGA126"/>
      <c r="GGB126"/>
      <c r="GGC126"/>
      <c r="GGD126"/>
      <c r="GGE126"/>
      <c r="GGF126"/>
      <c r="GGG126"/>
      <c r="GGH126"/>
      <c r="GGI126"/>
      <c r="GGJ126"/>
      <c r="GGK126"/>
      <c r="GGL126"/>
      <c r="GGM126"/>
      <c r="GGN126"/>
      <c r="GGO126"/>
      <c r="GGP126"/>
      <c r="GGQ126"/>
      <c r="GGR126"/>
      <c r="GGS126"/>
      <c r="GGT126"/>
      <c r="GGU126"/>
      <c r="GGV126"/>
      <c r="GGW126"/>
      <c r="GGX126"/>
      <c r="GGY126"/>
      <c r="GGZ126"/>
      <c r="GHA126"/>
      <c r="GHB126"/>
      <c r="GHC126"/>
      <c r="GHD126"/>
      <c r="GHE126"/>
      <c r="GHF126"/>
      <c r="GHG126"/>
      <c r="GHH126"/>
      <c r="GHI126"/>
      <c r="GHJ126"/>
      <c r="GHK126"/>
      <c r="GHL126"/>
      <c r="GHM126"/>
      <c r="GHN126"/>
      <c r="GHO126"/>
      <c r="GHP126"/>
      <c r="GHQ126"/>
      <c r="GHR126"/>
      <c r="GHS126"/>
      <c r="GHT126"/>
      <c r="GHU126"/>
      <c r="GHV126"/>
      <c r="GHW126"/>
      <c r="GHX126"/>
      <c r="GHY126"/>
      <c r="GHZ126"/>
      <c r="GIA126"/>
      <c r="GIB126"/>
      <c r="GIC126"/>
      <c r="GID126"/>
      <c r="GIE126"/>
      <c r="GIF126"/>
      <c r="GIG126"/>
      <c r="GIH126"/>
      <c r="GII126"/>
      <c r="GIJ126"/>
      <c r="GIK126"/>
      <c r="GIL126"/>
      <c r="GIM126"/>
      <c r="GIN126"/>
      <c r="GIO126"/>
      <c r="GIP126"/>
      <c r="GIQ126"/>
      <c r="GIR126"/>
      <c r="GIS126"/>
      <c r="GIT126"/>
      <c r="GIU126"/>
      <c r="GIV126"/>
      <c r="GIW126"/>
      <c r="GIX126"/>
      <c r="GIY126"/>
      <c r="GIZ126"/>
      <c r="GJA126"/>
      <c r="GJB126"/>
      <c r="GJC126"/>
      <c r="GJD126"/>
      <c r="GJE126"/>
      <c r="GJF126"/>
      <c r="GJG126"/>
      <c r="GJH126"/>
      <c r="GJI126"/>
      <c r="GJJ126"/>
      <c r="GJK126"/>
      <c r="GJL126"/>
      <c r="GJM126"/>
      <c r="GJN126"/>
      <c r="GJO126"/>
      <c r="GJP126"/>
      <c r="GJQ126"/>
      <c r="GJR126"/>
      <c r="GJS126"/>
      <c r="GJT126"/>
      <c r="GJU126"/>
      <c r="GJV126"/>
      <c r="GJW126"/>
      <c r="GJX126"/>
      <c r="GJY126"/>
      <c r="GJZ126"/>
      <c r="GKA126"/>
      <c r="GKB126"/>
      <c r="GKC126"/>
      <c r="GKD126"/>
      <c r="GKE126"/>
      <c r="GKF126"/>
      <c r="GKG126"/>
      <c r="GKH126"/>
      <c r="GKI126"/>
      <c r="GKJ126"/>
      <c r="GKK126"/>
      <c r="GKL126"/>
      <c r="GKM126"/>
      <c r="GKN126"/>
      <c r="GKO126"/>
      <c r="GKP126"/>
      <c r="GKQ126"/>
      <c r="GKR126"/>
      <c r="GKS126"/>
      <c r="GKT126"/>
      <c r="GKU126"/>
      <c r="GKV126"/>
      <c r="GKW126"/>
      <c r="GKX126"/>
      <c r="GKY126"/>
      <c r="GKZ126"/>
      <c r="GLA126"/>
      <c r="GLB126"/>
      <c r="GLC126"/>
      <c r="GLD126"/>
      <c r="GLE126"/>
      <c r="GLF126"/>
      <c r="GLG126"/>
      <c r="GLH126"/>
      <c r="GLI126"/>
      <c r="GLJ126"/>
      <c r="GLK126"/>
      <c r="GLL126"/>
      <c r="GLM126"/>
      <c r="GLN126"/>
      <c r="GLO126"/>
      <c r="GLP126"/>
      <c r="GLQ126"/>
      <c r="GLR126"/>
      <c r="GLS126"/>
      <c r="GLT126"/>
      <c r="GLU126"/>
      <c r="GLV126"/>
      <c r="GLW126"/>
      <c r="GLX126"/>
      <c r="GLY126"/>
      <c r="GLZ126"/>
      <c r="GMA126"/>
      <c r="GMB126"/>
      <c r="GMC126"/>
      <c r="GMD126"/>
      <c r="GME126"/>
      <c r="GMF126"/>
      <c r="GMG126"/>
      <c r="GMH126"/>
      <c r="GMI126"/>
      <c r="GMJ126"/>
      <c r="GMK126"/>
      <c r="GML126"/>
      <c r="GMM126"/>
      <c r="GMN126"/>
      <c r="GMO126"/>
      <c r="GMP126"/>
      <c r="GMQ126"/>
      <c r="GMR126"/>
      <c r="GMS126"/>
      <c r="GMT126"/>
      <c r="GMU126"/>
      <c r="GMV126"/>
      <c r="GMW126"/>
      <c r="GMX126"/>
      <c r="GMY126"/>
      <c r="GMZ126"/>
      <c r="GNA126"/>
      <c r="GNB126"/>
      <c r="GNC126"/>
      <c r="GND126"/>
      <c r="GNE126"/>
      <c r="GNF126"/>
      <c r="GNG126"/>
      <c r="GNH126"/>
      <c r="GNI126"/>
      <c r="GNJ126"/>
      <c r="GNK126"/>
      <c r="GNL126"/>
      <c r="GNM126"/>
      <c r="GNN126"/>
      <c r="GNO126"/>
      <c r="GNP126"/>
      <c r="GNQ126"/>
      <c r="GNR126"/>
      <c r="GNS126"/>
      <c r="GNT126"/>
      <c r="GNU126"/>
      <c r="GNV126"/>
      <c r="GNW126"/>
      <c r="GNX126"/>
      <c r="GNY126"/>
      <c r="GNZ126"/>
      <c r="GOA126"/>
      <c r="GOB126"/>
      <c r="GOC126"/>
      <c r="GOD126"/>
      <c r="GOE126"/>
      <c r="GOF126"/>
      <c r="GOG126"/>
      <c r="GOH126"/>
      <c r="GOI126"/>
      <c r="GOJ126"/>
      <c r="GOK126"/>
      <c r="GOL126"/>
      <c r="GOM126"/>
      <c r="GON126"/>
      <c r="GOO126"/>
      <c r="GOP126"/>
      <c r="GOQ126"/>
      <c r="GOR126"/>
      <c r="GOS126"/>
      <c r="GOT126"/>
      <c r="GOU126"/>
      <c r="GOV126"/>
      <c r="GOW126"/>
      <c r="GOX126"/>
      <c r="GOY126"/>
      <c r="GOZ126"/>
      <c r="GPA126"/>
      <c r="GPB126"/>
      <c r="GPC126"/>
      <c r="GPD126"/>
      <c r="GPE126"/>
      <c r="GPF126"/>
      <c r="GPG126"/>
      <c r="GPH126"/>
      <c r="GPI126"/>
      <c r="GPJ126"/>
      <c r="GPK126"/>
      <c r="GPL126"/>
      <c r="GPM126"/>
      <c r="GPN126"/>
      <c r="GPO126"/>
      <c r="GPP126"/>
      <c r="GPQ126"/>
      <c r="GPR126"/>
      <c r="GPS126"/>
      <c r="GPT126"/>
      <c r="GPU126"/>
      <c r="GPV126"/>
      <c r="GPW126"/>
      <c r="GPX126"/>
      <c r="GPY126"/>
      <c r="GPZ126"/>
      <c r="GQA126"/>
      <c r="GQB126"/>
      <c r="GQC126"/>
      <c r="GQD126"/>
      <c r="GQE126"/>
      <c r="GQF126"/>
      <c r="GQG126"/>
      <c r="GQH126"/>
      <c r="GQI126"/>
      <c r="GQJ126"/>
      <c r="GQK126"/>
      <c r="GQL126"/>
      <c r="GQM126"/>
      <c r="GQN126"/>
      <c r="GQO126"/>
      <c r="GQP126"/>
      <c r="GQQ126"/>
      <c r="GQR126"/>
      <c r="GQS126"/>
      <c r="GQT126"/>
      <c r="GQU126"/>
      <c r="GQV126"/>
      <c r="GQW126"/>
      <c r="GQX126"/>
      <c r="GQY126"/>
      <c r="GQZ126"/>
      <c r="GRA126"/>
      <c r="GRB126"/>
      <c r="GRC126"/>
      <c r="GRD126"/>
      <c r="GRE126"/>
      <c r="GRF126"/>
      <c r="GRG126"/>
      <c r="GRH126"/>
      <c r="GRI126"/>
      <c r="GRJ126"/>
      <c r="GRK126"/>
      <c r="GRL126"/>
      <c r="GRM126"/>
      <c r="GRN126"/>
      <c r="GRO126"/>
      <c r="GRP126"/>
      <c r="GRQ126"/>
      <c r="GRR126"/>
      <c r="GRS126"/>
      <c r="GRT126"/>
      <c r="GRU126"/>
      <c r="GRV126"/>
      <c r="GRW126"/>
      <c r="GRX126"/>
      <c r="GRY126"/>
      <c r="GRZ126"/>
      <c r="GSA126"/>
      <c r="GSB126"/>
      <c r="GSC126"/>
      <c r="GSD126"/>
      <c r="GSE126"/>
      <c r="GSF126"/>
      <c r="GSG126"/>
      <c r="GSH126"/>
      <c r="GSI126"/>
      <c r="GSJ126"/>
      <c r="GSK126"/>
      <c r="GSL126"/>
      <c r="GSM126"/>
      <c r="GSN126"/>
      <c r="GSO126"/>
      <c r="GSP126"/>
      <c r="GSQ126"/>
      <c r="GSR126"/>
      <c r="GSS126"/>
      <c r="GST126"/>
      <c r="GSU126"/>
      <c r="GSV126"/>
      <c r="GSW126"/>
      <c r="GSX126"/>
      <c r="GSY126"/>
      <c r="GSZ126"/>
      <c r="GTA126"/>
      <c r="GTB126"/>
      <c r="GTC126"/>
      <c r="GTD126"/>
      <c r="GTE126"/>
      <c r="GTF126"/>
      <c r="GTG126"/>
      <c r="GTH126"/>
      <c r="GTI126"/>
      <c r="GTJ126"/>
      <c r="GTK126"/>
      <c r="GTL126"/>
      <c r="GTM126"/>
      <c r="GTN126"/>
      <c r="GTO126"/>
      <c r="GTP126"/>
      <c r="GTQ126"/>
      <c r="GTR126"/>
      <c r="GTS126"/>
      <c r="GTT126"/>
      <c r="GTU126"/>
      <c r="GTV126"/>
      <c r="GTW126"/>
      <c r="GTX126"/>
      <c r="GTY126"/>
      <c r="GTZ126"/>
      <c r="GUA126"/>
      <c r="GUB126"/>
      <c r="GUC126"/>
      <c r="GUD126"/>
      <c r="GUE126"/>
      <c r="GUF126"/>
      <c r="GUG126"/>
      <c r="GUH126"/>
      <c r="GUI126"/>
      <c r="GUJ126"/>
      <c r="GUK126"/>
      <c r="GUL126"/>
      <c r="GUM126"/>
      <c r="GUN126"/>
      <c r="GUO126"/>
      <c r="GUP126"/>
      <c r="GUQ126"/>
      <c r="GUR126"/>
      <c r="GUS126"/>
      <c r="GUT126"/>
      <c r="GUU126"/>
      <c r="GUV126"/>
      <c r="GUW126"/>
      <c r="GUX126"/>
      <c r="GUY126"/>
      <c r="GUZ126"/>
      <c r="GVA126"/>
      <c r="GVB126"/>
      <c r="GVC126"/>
      <c r="GVD126"/>
      <c r="GVE126"/>
      <c r="GVF126"/>
      <c r="GVG126"/>
      <c r="GVH126"/>
      <c r="GVI126"/>
      <c r="GVJ126"/>
      <c r="GVK126"/>
      <c r="GVL126"/>
      <c r="GVM126"/>
      <c r="GVN126"/>
      <c r="GVO126"/>
      <c r="GVP126"/>
      <c r="GVQ126"/>
      <c r="GVR126"/>
      <c r="GVS126"/>
      <c r="GVT126"/>
      <c r="GVU126"/>
      <c r="GVV126"/>
      <c r="GVW126"/>
      <c r="GVX126"/>
      <c r="GVY126"/>
      <c r="GVZ126"/>
      <c r="GWA126"/>
      <c r="GWB126"/>
      <c r="GWC126"/>
      <c r="GWD126"/>
      <c r="GWE126"/>
      <c r="GWF126"/>
      <c r="GWG126"/>
      <c r="GWH126"/>
      <c r="GWI126"/>
      <c r="GWJ126"/>
      <c r="GWK126"/>
      <c r="GWL126"/>
      <c r="GWM126"/>
      <c r="GWN126"/>
      <c r="GWO126"/>
      <c r="GWP126"/>
      <c r="GWQ126"/>
      <c r="GWR126"/>
      <c r="GWS126"/>
      <c r="GWT126"/>
      <c r="GWU126"/>
      <c r="GWV126"/>
      <c r="GWW126"/>
      <c r="GWX126"/>
      <c r="GWY126"/>
      <c r="GWZ126"/>
      <c r="GXA126"/>
      <c r="GXB126"/>
      <c r="GXC126"/>
      <c r="GXD126"/>
      <c r="GXE126"/>
      <c r="GXF126"/>
      <c r="GXG126"/>
      <c r="GXH126"/>
      <c r="GXI126"/>
      <c r="GXJ126"/>
      <c r="GXK126"/>
      <c r="GXL126"/>
      <c r="GXM126"/>
      <c r="GXN126"/>
      <c r="GXO126"/>
      <c r="GXP126"/>
      <c r="GXQ126"/>
      <c r="GXR126"/>
      <c r="GXS126"/>
      <c r="GXT126"/>
      <c r="GXU126"/>
      <c r="GXV126"/>
      <c r="GXW126"/>
      <c r="GXX126"/>
      <c r="GXY126"/>
      <c r="GXZ126"/>
      <c r="GYA126"/>
      <c r="GYB126"/>
      <c r="GYC126"/>
      <c r="GYD126"/>
      <c r="GYE126"/>
      <c r="GYF126"/>
      <c r="GYG126"/>
      <c r="GYH126"/>
      <c r="GYI126"/>
      <c r="GYJ126"/>
      <c r="GYK126"/>
      <c r="GYL126"/>
      <c r="GYM126"/>
      <c r="GYN126"/>
      <c r="GYO126"/>
      <c r="GYP126"/>
      <c r="GYQ126"/>
      <c r="GYR126"/>
      <c r="GYS126"/>
      <c r="GYT126"/>
      <c r="GYU126"/>
      <c r="GYV126"/>
      <c r="GYW126"/>
      <c r="GYX126"/>
      <c r="GYY126"/>
      <c r="GYZ126"/>
      <c r="GZA126"/>
      <c r="GZB126"/>
      <c r="GZC126"/>
      <c r="GZD126"/>
      <c r="GZE126"/>
      <c r="GZF126"/>
      <c r="GZG126"/>
      <c r="GZH126"/>
      <c r="GZI126"/>
      <c r="GZJ126"/>
      <c r="GZK126"/>
      <c r="GZL126"/>
      <c r="GZM126"/>
      <c r="GZN126"/>
      <c r="GZO126"/>
      <c r="GZP126"/>
      <c r="GZQ126"/>
      <c r="GZR126"/>
      <c r="GZS126"/>
      <c r="GZT126"/>
      <c r="GZU126"/>
      <c r="GZV126"/>
      <c r="GZW126"/>
      <c r="GZX126"/>
      <c r="GZY126"/>
      <c r="GZZ126"/>
      <c r="HAA126"/>
      <c r="HAB126"/>
      <c r="HAC126"/>
      <c r="HAD126"/>
      <c r="HAE126"/>
      <c r="HAF126"/>
      <c r="HAG126"/>
      <c r="HAH126"/>
      <c r="HAI126"/>
      <c r="HAJ126"/>
      <c r="HAK126"/>
      <c r="HAL126"/>
      <c r="HAM126"/>
      <c r="HAN126"/>
      <c r="HAO126"/>
      <c r="HAP126"/>
      <c r="HAQ126"/>
      <c r="HAR126"/>
      <c r="HAS126"/>
      <c r="HAT126"/>
      <c r="HAU126"/>
      <c r="HAV126"/>
      <c r="HAW126"/>
      <c r="HAX126"/>
      <c r="HAY126"/>
      <c r="HAZ126"/>
      <c r="HBA126"/>
      <c r="HBB126"/>
      <c r="HBC126"/>
      <c r="HBD126"/>
      <c r="HBE126"/>
      <c r="HBF126"/>
      <c r="HBG126"/>
      <c r="HBH126"/>
      <c r="HBI126"/>
      <c r="HBJ126"/>
      <c r="HBK126"/>
      <c r="HBL126"/>
      <c r="HBM126"/>
      <c r="HBN126"/>
      <c r="HBO126"/>
      <c r="HBP126"/>
      <c r="HBQ126"/>
      <c r="HBR126"/>
      <c r="HBS126"/>
      <c r="HBT126"/>
      <c r="HBU126"/>
      <c r="HBV126"/>
      <c r="HBW126"/>
      <c r="HBX126"/>
      <c r="HBY126"/>
      <c r="HBZ126"/>
      <c r="HCA126"/>
      <c r="HCB126"/>
      <c r="HCC126"/>
      <c r="HCD126"/>
      <c r="HCE126"/>
      <c r="HCF126"/>
      <c r="HCG126"/>
      <c r="HCH126"/>
      <c r="HCI126"/>
      <c r="HCJ126"/>
      <c r="HCK126"/>
      <c r="HCL126"/>
      <c r="HCM126"/>
      <c r="HCN126"/>
      <c r="HCO126"/>
      <c r="HCP126"/>
      <c r="HCQ126"/>
      <c r="HCR126"/>
      <c r="HCS126"/>
      <c r="HCT126"/>
      <c r="HCU126"/>
      <c r="HCV126"/>
      <c r="HCW126"/>
      <c r="HCX126"/>
      <c r="HCY126"/>
      <c r="HCZ126"/>
      <c r="HDA126"/>
      <c r="HDB126"/>
      <c r="HDC126"/>
      <c r="HDD126"/>
      <c r="HDE126"/>
      <c r="HDF126"/>
      <c r="HDG126"/>
      <c r="HDH126"/>
      <c r="HDI126"/>
      <c r="HDJ126"/>
      <c r="HDK126"/>
      <c r="HDL126"/>
      <c r="HDM126"/>
      <c r="HDN126"/>
      <c r="HDO126"/>
      <c r="HDP126"/>
      <c r="HDQ126"/>
      <c r="HDR126"/>
      <c r="HDS126"/>
      <c r="HDT126"/>
      <c r="HDU126"/>
      <c r="HDV126"/>
      <c r="HDW126"/>
      <c r="HDX126"/>
      <c r="HDY126"/>
      <c r="HDZ126"/>
      <c r="HEA126"/>
      <c r="HEB126"/>
      <c r="HEC126"/>
      <c r="HED126"/>
      <c r="HEE126"/>
      <c r="HEF126"/>
      <c r="HEG126"/>
      <c r="HEH126"/>
      <c r="HEI126"/>
      <c r="HEJ126"/>
      <c r="HEK126"/>
      <c r="HEL126"/>
      <c r="HEM126"/>
      <c r="HEN126"/>
      <c r="HEO126"/>
      <c r="HEP126"/>
      <c r="HEQ126"/>
      <c r="HER126"/>
      <c r="HES126"/>
      <c r="HET126"/>
      <c r="HEU126"/>
      <c r="HEV126"/>
      <c r="HEW126"/>
      <c r="HEX126"/>
      <c r="HEY126"/>
      <c r="HEZ126"/>
      <c r="HFA126"/>
      <c r="HFB126"/>
      <c r="HFC126"/>
      <c r="HFD126"/>
      <c r="HFE126"/>
      <c r="HFF126"/>
      <c r="HFG126"/>
      <c r="HFH126"/>
      <c r="HFI126"/>
      <c r="HFJ126"/>
      <c r="HFK126"/>
      <c r="HFL126"/>
      <c r="HFM126"/>
      <c r="HFN126"/>
      <c r="HFO126"/>
      <c r="HFP126"/>
      <c r="HFQ126"/>
      <c r="HFR126"/>
      <c r="HFS126"/>
      <c r="HFT126"/>
      <c r="HFU126"/>
      <c r="HFV126"/>
      <c r="HFW126"/>
      <c r="HFX126"/>
      <c r="HFY126"/>
      <c r="HFZ126"/>
      <c r="HGA126"/>
      <c r="HGB126"/>
      <c r="HGC126"/>
      <c r="HGD126"/>
      <c r="HGE126"/>
      <c r="HGF126"/>
      <c r="HGG126"/>
      <c r="HGH126"/>
      <c r="HGI126"/>
      <c r="HGJ126"/>
      <c r="HGK126"/>
      <c r="HGL126"/>
      <c r="HGM126"/>
      <c r="HGN126"/>
      <c r="HGO126"/>
      <c r="HGP126"/>
      <c r="HGQ126"/>
      <c r="HGR126"/>
      <c r="HGS126"/>
      <c r="HGT126"/>
      <c r="HGU126"/>
      <c r="HGV126"/>
      <c r="HGW126"/>
      <c r="HGX126"/>
      <c r="HGY126"/>
      <c r="HGZ126"/>
      <c r="HHA126"/>
      <c r="HHB126"/>
      <c r="HHC126"/>
      <c r="HHD126"/>
      <c r="HHE126"/>
      <c r="HHF126"/>
      <c r="HHG126"/>
      <c r="HHH126"/>
      <c r="HHI126"/>
      <c r="HHJ126"/>
      <c r="HHK126"/>
      <c r="HHL126"/>
      <c r="HHM126"/>
      <c r="HHN126"/>
      <c r="HHO126"/>
      <c r="HHP126"/>
      <c r="HHQ126"/>
      <c r="HHR126"/>
      <c r="HHS126"/>
      <c r="HHT126"/>
      <c r="HHU126"/>
      <c r="HHV126"/>
      <c r="HHW126"/>
      <c r="HHX126"/>
      <c r="HHY126"/>
      <c r="HHZ126"/>
      <c r="HIA126"/>
      <c r="HIB126"/>
      <c r="HIC126"/>
      <c r="HID126"/>
      <c r="HIE126"/>
      <c r="HIF126"/>
      <c r="HIG126"/>
      <c r="HIH126"/>
      <c r="HII126"/>
      <c r="HIJ126"/>
      <c r="HIK126"/>
      <c r="HIL126"/>
      <c r="HIM126"/>
      <c r="HIN126"/>
      <c r="HIO126"/>
      <c r="HIP126"/>
      <c r="HIQ126"/>
      <c r="HIR126"/>
      <c r="HIS126"/>
      <c r="HIT126"/>
      <c r="HIU126"/>
      <c r="HIV126"/>
      <c r="HIW126"/>
      <c r="HIX126"/>
      <c r="HIY126"/>
      <c r="HIZ126"/>
      <c r="HJA126"/>
      <c r="HJB126"/>
      <c r="HJC126"/>
      <c r="HJD126"/>
      <c r="HJE126"/>
      <c r="HJF126"/>
      <c r="HJG126"/>
      <c r="HJH126"/>
      <c r="HJI126"/>
      <c r="HJJ126"/>
      <c r="HJK126"/>
      <c r="HJL126"/>
      <c r="HJM126"/>
      <c r="HJN126"/>
      <c r="HJO126"/>
      <c r="HJP126"/>
      <c r="HJQ126"/>
      <c r="HJR126"/>
      <c r="HJS126"/>
      <c r="HJT126"/>
      <c r="HJU126"/>
      <c r="HJV126"/>
      <c r="HJW126"/>
      <c r="HJX126"/>
      <c r="HJY126"/>
      <c r="HJZ126"/>
      <c r="HKA126"/>
      <c r="HKB126"/>
      <c r="HKC126"/>
      <c r="HKD126"/>
      <c r="HKE126"/>
      <c r="HKF126"/>
      <c r="HKG126"/>
      <c r="HKH126"/>
      <c r="HKI126"/>
      <c r="HKJ126"/>
      <c r="HKK126"/>
      <c r="HKL126"/>
      <c r="HKM126"/>
      <c r="HKN126"/>
      <c r="HKO126"/>
      <c r="HKP126"/>
      <c r="HKQ126"/>
      <c r="HKR126"/>
      <c r="HKS126"/>
      <c r="HKT126"/>
      <c r="HKU126"/>
      <c r="HKV126"/>
      <c r="HKW126"/>
      <c r="HKX126"/>
      <c r="HKY126"/>
      <c r="HKZ126"/>
      <c r="HLA126"/>
      <c r="HLB126"/>
      <c r="HLC126"/>
      <c r="HLD126"/>
      <c r="HLE126"/>
      <c r="HLF126"/>
      <c r="HLG126"/>
      <c r="HLH126"/>
      <c r="HLI126"/>
      <c r="HLJ126"/>
      <c r="HLK126"/>
      <c r="HLL126"/>
      <c r="HLM126"/>
      <c r="HLN126"/>
      <c r="HLO126"/>
      <c r="HLP126"/>
      <c r="HLQ126"/>
      <c r="HLR126"/>
      <c r="HLS126"/>
      <c r="HLT126"/>
      <c r="HLU126"/>
      <c r="HLV126"/>
      <c r="HLW126"/>
      <c r="HLX126"/>
      <c r="HLY126"/>
      <c r="HLZ126"/>
      <c r="HMA126"/>
      <c r="HMB126"/>
      <c r="HMC126"/>
      <c r="HMD126"/>
      <c r="HME126"/>
      <c r="HMF126"/>
      <c r="HMG126"/>
      <c r="HMH126"/>
      <c r="HMI126"/>
      <c r="HMJ126"/>
      <c r="HMK126"/>
      <c r="HML126"/>
      <c r="HMM126"/>
      <c r="HMN126"/>
      <c r="HMO126"/>
      <c r="HMP126"/>
      <c r="HMQ126"/>
      <c r="HMR126"/>
      <c r="HMS126"/>
      <c r="HMT126"/>
      <c r="HMU126"/>
      <c r="HMV126"/>
      <c r="HMW126"/>
      <c r="HMX126"/>
      <c r="HMY126"/>
      <c r="HMZ126"/>
      <c r="HNA126"/>
      <c r="HNB126"/>
      <c r="HNC126"/>
      <c r="HND126"/>
      <c r="HNE126"/>
      <c r="HNF126"/>
      <c r="HNG126"/>
      <c r="HNH126"/>
      <c r="HNI126"/>
      <c r="HNJ126"/>
      <c r="HNK126"/>
      <c r="HNL126"/>
      <c r="HNM126"/>
      <c r="HNN126"/>
      <c r="HNO126"/>
      <c r="HNP126"/>
      <c r="HNQ126"/>
      <c r="HNR126"/>
      <c r="HNS126"/>
      <c r="HNT126"/>
      <c r="HNU126"/>
      <c r="HNV126"/>
      <c r="HNW126"/>
      <c r="HNX126"/>
      <c r="HNY126"/>
      <c r="HNZ126"/>
      <c r="HOA126"/>
      <c r="HOB126"/>
      <c r="HOC126"/>
      <c r="HOD126"/>
      <c r="HOE126"/>
      <c r="HOF126"/>
      <c r="HOG126"/>
      <c r="HOH126"/>
      <c r="HOI126"/>
      <c r="HOJ126"/>
      <c r="HOK126"/>
      <c r="HOL126"/>
      <c r="HOM126"/>
      <c r="HON126"/>
      <c r="HOO126"/>
      <c r="HOP126"/>
      <c r="HOQ126"/>
      <c r="HOR126"/>
      <c r="HOS126"/>
      <c r="HOT126"/>
      <c r="HOU126"/>
      <c r="HOV126"/>
      <c r="HOW126"/>
      <c r="HOX126"/>
      <c r="HOY126"/>
      <c r="HOZ126"/>
      <c r="HPA126"/>
      <c r="HPB126"/>
      <c r="HPC126"/>
      <c r="HPD126"/>
      <c r="HPE126"/>
      <c r="HPF126"/>
      <c r="HPG126"/>
      <c r="HPH126"/>
      <c r="HPI126"/>
      <c r="HPJ126"/>
      <c r="HPK126"/>
      <c r="HPL126"/>
      <c r="HPM126"/>
      <c r="HPN126"/>
      <c r="HPO126"/>
      <c r="HPP126"/>
      <c r="HPQ126"/>
      <c r="HPR126"/>
      <c r="HPS126"/>
      <c r="HPT126"/>
      <c r="HPU126"/>
      <c r="HPV126"/>
      <c r="HPW126"/>
      <c r="HPX126"/>
      <c r="HPY126"/>
      <c r="HPZ126"/>
      <c r="HQA126"/>
      <c r="HQB126"/>
      <c r="HQC126"/>
      <c r="HQD126"/>
      <c r="HQE126"/>
      <c r="HQF126"/>
      <c r="HQG126"/>
      <c r="HQH126"/>
      <c r="HQI126"/>
      <c r="HQJ126"/>
      <c r="HQK126"/>
      <c r="HQL126"/>
      <c r="HQM126"/>
      <c r="HQN126"/>
      <c r="HQO126"/>
      <c r="HQP126"/>
      <c r="HQQ126"/>
      <c r="HQR126"/>
      <c r="HQS126"/>
      <c r="HQT126"/>
      <c r="HQU126"/>
      <c r="HQV126"/>
      <c r="HQW126"/>
      <c r="HQX126"/>
      <c r="HQY126"/>
      <c r="HQZ126"/>
      <c r="HRA126"/>
      <c r="HRB126"/>
      <c r="HRC126"/>
      <c r="HRD126"/>
      <c r="HRE126"/>
      <c r="HRF126"/>
      <c r="HRG126"/>
      <c r="HRH126"/>
      <c r="HRI126"/>
      <c r="HRJ126"/>
      <c r="HRK126"/>
      <c r="HRL126"/>
      <c r="HRM126"/>
      <c r="HRN126"/>
      <c r="HRO126"/>
      <c r="HRP126"/>
      <c r="HRQ126"/>
      <c r="HRR126"/>
      <c r="HRS126"/>
      <c r="HRT126"/>
      <c r="HRU126"/>
      <c r="HRV126"/>
      <c r="HRW126"/>
      <c r="HRX126"/>
      <c r="HRY126"/>
      <c r="HRZ126"/>
      <c r="HSA126"/>
      <c r="HSB126"/>
      <c r="HSC126"/>
      <c r="HSD126"/>
      <c r="HSE126"/>
      <c r="HSF126"/>
      <c r="HSG126"/>
      <c r="HSH126"/>
      <c r="HSI126"/>
      <c r="HSJ126"/>
      <c r="HSK126"/>
      <c r="HSL126"/>
      <c r="HSM126"/>
      <c r="HSN126"/>
      <c r="HSO126"/>
      <c r="HSP126"/>
      <c r="HSQ126"/>
      <c r="HSR126"/>
      <c r="HSS126"/>
      <c r="HST126"/>
      <c r="HSU126"/>
      <c r="HSV126"/>
      <c r="HSW126"/>
      <c r="HSX126"/>
      <c r="HSY126"/>
      <c r="HSZ126"/>
      <c r="HTA126"/>
      <c r="HTB126"/>
      <c r="HTC126"/>
      <c r="HTD126"/>
      <c r="HTE126"/>
      <c r="HTF126"/>
      <c r="HTG126"/>
      <c r="HTH126"/>
      <c r="HTI126"/>
      <c r="HTJ126"/>
      <c r="HTK126"/>
      <c r="HTL126"/>
      <c r="HTM126"/>
      <c r="HTN126"/>
      <c r="HTO126"/>
      <c r="HTP126"/>
      <c r="HTQ126"/>
      <c r="HTR126"/>
      <c r="HTS126"/>
      <c r="HTT126"/>
      <c r="HTU126"/>
      <c r="HTV126"/>
      <c r="HTW126"/>
      <c r="HTX126"/>
      <c r="HTY126"/>
      <c r="HTZ126"/>
      <c r="HUA126"/>
      <c r="HUB126"/>
      <c r="HUC126"/>
      <c r="HUD126"/>
      <c r="HUE126"/>
      <c r="HUF126"/>
      <c r="HUG126"/>
      <c r="HUH126"/>
      <c r="HUI126"/>
      <c r="HUJ126"/>
      <c r="HUK126"/>
      <c r="HUL126"/>
      <c r="HUM126"/>
      <c r="HUN126"/>
      <c r="HUO126"/>
      <c r="HUP126"/>
      <c r="HUQ126"/>
      <c r="HUR126"/>
      <c r="HUS126"/>
      <c r="HUT126"/>
      <c r="HUU126"/>
      <c r="HUV126"/>
      <c r="HUW126"/>
      <c r="HUX126"/>
      <c r="HUY126"/>
      <c r="HUZ126"/>
      <c r="HVA126"/>
      <c r="HVB126"/>
      <c r="HVC126"/>
      <c r="HVD126"/>
      <c r="HVE126"/>
      <c r="HVF126"/>
      <c r="HVG126"/>
      <c r="HVH126"/>
      <c r="HVI126"/>
      <c r="HVJ126"/>
      <c r="HVK126"/>
      <c r="HVL126"/>
      <c r="HVM126"/>
      <c r="HVN126"/>
      <c r="HVO126"/>
      <c r="HVP126"/>
      <c r="HVQ126"/>
      <c r="HVR126"/>
      <c r="HVS126"/>
      <c r="HVT126"/>
      <c r="HVU126"/>
      <c r="HVV126"/>
      <c r="HVW126"/>
      <c r="HVX126"/>
      <c r="HVY126"/>
      <c r="HVZ126"/>
      <c r="HWA126"/>
      <c r="HWB126"/>
      <c r="HWC126"/>
      <c r="HWD126"/>
      <c r="HWE126"/>
      <c r="HWF126"/>
      <c r="HWG126"/>
      <c r="HWH126"/>
      <c r="HWI126"/>
      <c r="HWJ126"/>
      <c r="HWK126"/>
      <c r="HWL126"/>
      <c r="HWM126"/>
      <c r="HWN126"/>
      <c r="HWO126"/>
      <c r="HWP126"/>
      <c r="HWQ126"/>
      <c r="HWR126"/>
      <c r="HWS126"/>
      <c r="HWT126"/>
      <c r="HWU126"/>
      <c r="HWV126"/>
      <c r="HWW126"/>
      <c r="HWX126"/>
      <c r="HWY126"/>
      <c r="HWZ126"/>
      <c r="HXA126"/>
      <c r="HXB126"/>
      <c r="HXC126"/>
      <c r="HXD126"/>
      <c r="HXE126"/>
      <c r="HXF126"/>
      <c r="HXG126"/>
      <c r="HXH126"/>
      <c r="HXI126"/>
      <c r="HXJ126"/>
      <c r="HXK126"/>
      <c r="HXL126"/>
      <c r="HXM126"/>
      <c r="HXN126"/>
      <c r="HXO126"/>
      <c r="HXP126"/>
      <c r="HXQ126"/>
      <c r="HXR126"/>
      <c r="HXS126"/>
      <c r="HXT126"/>
      <c r="HXU126"/>
      <c r="HXV126"/>
      <c r="HXW126"/>
      <c r="HXX126"/>
      <c r="HXY126"/>
      <c r="HXZ126"/>
      <c r="HYA126"/>
      <c r="HYB126"/>
      <c r="HYC126"/>
      <c r="HYD126"/>
      <c r="HYE126"/>
      <c r="HYF126"/>
      <c r="HYG126"/>
      <c r="HYH126"/>
      <c r="HYI126"/>
      <c r="HYJ126"/>
      <c r="HYK126"/>
      <c r="HYL126"/>
      <c r="HYM126"/>
      <c r="HYN126"/>
      <c r="HYO126"/>
      <c r="HYP126"/>
      <c r="HYQ126"/>
      <c r="HYR126"/>
      <c r="HYS126"/>
      <c r="HYT126"/>
      <c r="HYU126"/>
      <c r="HYV126"/>
      <c r="HYW126"/>
      <c r="HYX126"/>
      <c r="HYY126"/>
      <c r="HYZ126"/>
      <c r="HZA126"/>
      <c r="HZB126"/>
      <c r="HZC126"/>
      <c r="HZD126"/>
      <c r="HZE126"/>
      <c r="HZF126"/>
      <c r="HZG126"/>
      <c r="HZH126"/>
      <c r="HZI126"/>
      <c r="HZJ126"/>
      <c r="HZK126"/>
      <c r="HZL126"/>
      <c r="HZM126"/>
      <c r="HZN126"/>
      <c r="HZO126"/>
      <c r="HZP126"/>
      <c r="HZQ126"/>
      <c r="HZR126"/>
      <c r="HZS126"/>
      <c r="HZT126"/>
      <c r="HZU126"/>
      <c r="HZV126"/>
      <c r="HZW126"/>
      <c r="HZX126"/>
      <c r="HZY126"/>
      <c r="HZZ126"/>
      <c r="IAA126"/>
      <c r="IAB126"/>
      <c r="IAC126"/>
      <c r="IAD126"/>
      <c r="IAE126"/>
      <c r="IAF126"/>
      <c r="IAG126"/>
      <c r="IAH126"/>
      <c r="IAI126"/>
      <c r="IAJ126"/>
      <c r="IAK126"/>
      <c r="IAL126"/>
      <c r="IAM126"/>
      <c r="IAN126"/>
      <c r="IAO126"/>
      <c r="IAP126"/>
      <c r="IAQ126"/>
      <c r="IAR126"/>
      <c r="IAS126"/>
      <c r="IAT126"/>
      <c r="IAU126"/>
      <c r="IAV126"/>
      <c r="IAW126"/>
      <c r="IAX126"/>
      <c r="IAY126"/>
      <c r="IAZ126"/>
      <c r="IBA126"/>
      <c r="IBB126"/>
      <c r="IBC126"/>
      <c r="IBD126"/>
      <c r="IBE126"/>
      <c r="IBF126"/>
      <c r="IBG126"/>
      <c r="IBH126"/>
      <c r="IBI126"/>
      <c r="IBJ126"/>
      <c r="IBK126"/>
      <c r="IBL126"/>
      <c r="IBM126"/>
      <c r="IBN126"/>
      <c r="IBO126"/>
      <c r="IBP126"/>
      <c r="IBQ126"/>
      <c r="IBR126"/>
      <c r="IBS126"/>
      <c r="IBT126"/>
      <c r="IBU126"/>
      <c r="IBV126"/>
      <c r="IBW126"/>
      <c r="IBX126"/>
      <c r="IBY126"/>
      <c r="IBZ126"/>
      <c r="ICA126"/>
      <c r="ICB126"/>
      <c r="ICC126"/>
      <c r="ICD126"/>
      <c r="ICE126"/>
      <c r="ICF126"/>
      <c r="ICG126"/>
      <c r="ICH126"/>
      <c r="ICI126"/>
      <c r="ICJ126"/>
      <c r="ICK126"/>
      <c r="ICL126"/>
      <c r="ICM126"/>
      <c r="ICN126"/>
      <c r="ICO126"/>
      <c r="ICP126"/>
      <c r="ICQ126"/>
      <c r="ICR126"/>
      <c r="ICS126"/>
      <c r="ICT126"/>
      <c r="ICU126"/>
      <c r="ICV126"/>
      <c r="ICW126"/>
      <c r="ICX126"/>
      <c r="ICY126"/>
      <c r="ICZ126"/>
      <c r="IDA126"/>
      <c r="IDB126"/>
      <c r="IDC126"/>
      <c r="IDD126"/>
      <c r="IDE126"/>
      <c r="IDF126"/>
      <c r="IDG126"/>
      <c r="IDH126"/>
      <c r="IDI126"/>
      <c r="IDJ126"/>
      <c r="IDK126"/>
      <c r="IDL126"/>
      <c r="IDM126"/>
      <c r="IDN126"/>
      <c r="IDO126"/>
      <c r="IDP126"/>
      <c r="IDQ126"/>
      <c r="IDR126"/>
      <c r="IDS126"/>
      <c r="IDT126"/>
      <c r="IDU126"/>
      <c r="IDV126"/>
      <c r="IDW126"/>
      <c r="IDX126"/>
      <c r="IDY126"/>
      <c r="IDZ126"/>
      <c r="IEA126"/>
      <c r="IEB126"/>
      <c r="IEC126"/>
      <c r="IED126"/>
      <c r="IEE126"/>
      <c r="IEF126"/>
      <c r="IEG126"/>
      <c r="IEH126"/>
      <c r="IEI126"/>
      <c r="IEJ126"/>
      <c r="IEK126"/>
      <c r="IEL126"/>
      <c r="IEM126"/>
      <c r="IEN126"/>
      <c r="IEO126"/>
      <c r="IEP126"/>
      <c r="IEQ126"/>
      <c r="IER126"/>
      <c r="IES126"/>
      <c r="IET126"/>
      <c r="IEU126"/>
      <c r="IEV126"/>
      <c r="IEW126"/>
      <c r="IEX126"/>
      <c r="IEY126"/>
      <c r="IEZ126"/>
      <c r="IFA126"/>
      <c r="IFB126"/>
      <c r="IFC126"/>
      <c r="IFD126"/>
      <c r="IFE126"/>
      <c r="IFF126"/>
      <c r="IFG126"/>
      <c r="IFH126"/>
      <c r="IFI126"/>
      <c r="IFJ126"/>
      <c r="IFK126"/>
      <c r="IFL126"/>
      <c r="IFM126"/>
      <c r="IFN126"/>
      <c r="IFO126"/>
      <c r="IFP126"/>
      <c r="IFQ126"/>
      <c r="IFR126"/>
      <c r="IFS126"/>
      <c r="IFT126"/>
      <c r="IFU126"/>
      <c r="IFV126"/>
      <c r="IFW126"/>
      <c r="IFX126"/>
      <c r="IFY126"/>
      <c r="IFZ126"/>
      <c r="IGA126"/>
      <c r="IGB126"/>
      <c r="IGC126"/>
      <c r="IGD126"/>
      <c r="IGE126"/>
      <c r="IGF126"/>
      <c r="IGG126"/>
      <c r="IGH126"/>
      <c r="IGI126"/>
      <c r="IGJ126"/>
      <c r="IGK126"/>
      <c r="IGL126"/>
      <c r="IGM126"/>
      <c r="IGN126"/>
      <c r="IGO126"/>
      <c r="IGP126"/>
      <c r="IGQ126"/>
      <c r="IGR126"/>
      <c r="IGS126"/>
      <c r="IGT126"/>
      <c r="IGU126"/>
      <c r="IGV126"/>
      <c r="IGW126"/>
      <c r="IGX126"/>
      <c r="IGY126"/>
      <c r="IGZ126"/>
      <c r="IHA126"/>
      <c r="IHB126"/>
      <c r="IHC126"/>
      <c r="IHD126"/>
      <c r="IHE126"/>
      <c r="IHF126"/>
      <c r="IHG126"/>
      <c r="IHH126"/>
      <c r="IHI126"/>
      <c r="IHJ126"/>
      <c r="IHK126"/>
      <c r="IHL126"/>
      <c r="IHM126"/>
      <c r="IHN126"/>
      <c r="IHO126"/>
      <c r="IHP126"/>
      <c r="IHQ126"/>
      <c r="IHR126"/>
      <c r="IHS126"/>
      <c r="IHT126"/>
      <c r="IHU126"/>
      <c r="IHV126"/>
      <c r="IHW126"/>
      <c r="IHX126"/>
      <c r="IHY126"/>
      <c r="IHZ126"/>
      <c r="IIA126"/>
      <c r="IIB126"/>
      <c r="IIC126"/>
      <c r="IID126"/>
      <c r="IIE126"/>
      <c r="IIF126"/>
      <c r="IIG126"/>
      <c r="IIH126"/>
      <c r="III126"/>
      <c r="IIJ126"/>
      <c r="IIK126"/>
      <c r="IIL126"/>
      <c r="IIM126"/>
      <c r="IIN126"/>
      <c r="IIO126"/>
      <c r="IIP126"/>
      <c r="IIQ126"/>
      <c r="IIR126"/>
      <c r="IIS126"/>
      <c r="IIT126"/>
      <c r="IIU126"/>
      <c r="IIV126"/>
      <c r="IIW126"/>
      <c r="IIX126"/>
      <c r="IIY126"/>
      <c r="IIZ126"/>
      <c r="IJA126"/>
      <c r="IJB126"/>
      <c r="IJC126"/>
      <c r="IJD126"/>
      <c r="IJE126"/>
      <c r="IJF126"/>
      <c r="IJG126"/>
      <c r="IJH126"/>
      <c r="IJI126"/>
      <c r="IJJ126"/>
      <c r="IJK126"/>
      <c r="IJL126"/>
      <c r="IJM126"/>
      <c r="IJN126"/>
      <c r="IJO126"/>
      <c r="IJP126"/>
      <c r="IJQ126"/>
      <c r="IJR126"/>
      <c r="IJS126"/>
      <c r="IJT126"/>
      <c r="IJU126"/>
      <c r="IJV126"/>
      <c r="IJW126"/>
      <c r="IJX126"/>
      <c r="IJY126"/>
      <c r="IJZ126"/>
      <c r="IKA126"/>
      <c r="IKB126"/>
      <c r="IKC126"/>
      <c r="IKD126"/>
      <c r="IKE126"/>
      <c r="IKF126"/>
      <c r="IKG126"/>
      <c r="IKH126"/>
      <c r="IKI126"/>
      <c r="IKJ126"/>
      <c r="IKK126"/>
      <c r="IKL126"/>
      <c r="IKM126"/>
      <c r="IKN126"/>
      <c r="IKO126"/>
      <c r="IKP126"/>
      <c r="IKQ126"/>
      <c r="IKR126"/>
      <c r="IKS126"/>
      <c r="IKT126"/>
      <c r="IKU126"/>
      <c r="IKV126"/>
      <c r="IKW126"/>
      <c r="IKX126"/>
      <c r="IKY126"/>
      <c r="IKZ126"/>
      <c r="ILA126"/>
      <c r="ILB126"/>
      <c r="ILC126"/>
      <c r="ILD126"/>
      <c r="ILE126"/>
      <c r="ILF126"/>
      <c r="ILG126"/>
      <c r="ILH126"/>
      <c r="ILI126"/>
      <c r="ILJ126"/>
      <c r="ILK126"/>
      <c r="ILL126"/>
      <c r="ILM126"/>
      <c r="ILN126"/>
      <c r="ILO126"/>
      <c r="ILP126"/>
      <c r="ILQ126"/>
      <c r="ILR126"/>
      <c r="ILS126"/>
      <c r="ILT126"/>
      <c r="ILU126"/>
      <c r="ILV126"/>
      <c r="ILW126"/>
      <c r="ILX126"/>
      <c r="ILY126"/>
      <c r="ILZ126"/>
      <c r="IMA126"/>
      <c r="IMB126"/>
      <c r="IMC126"/>
      <c r="IMD126"/>
      <c r="IME126"/>
      <c r="IMF126"/>
      <c r="IMG126"/>
      <c r="IMH126"/>
      <c r="IMI126"/>
      <c r="IMJ126"/>
      <c r="IMK126"/>
      <c r="IML126"/>
      <c r="IMM126"/>
      <c r="IMN126"/>
      <c r="IMO126"/>
      <c r="IMP126"/>
      <c r="IMQ126"/>
      <c r="IMR126"/>
      <c r="IMS126"/>
      <c r="IMT126"/>
      <c r="IMU126"/>
      <c r="IMV126"/>
      <c r="IMW126"/>
      <c r="IMX126"/>
      <c r="IMY126"/>
      <c r="IMZ126"/>
      <c r="INA126"/>
      <c r="INB126"/>
      <c r="INC126"/>
      <c r="IND126"/>
      <c r="INE126"/>
      <c r="INF126"/>
      <c r="ING126"/>
      <c r="INH126"/>
      <c r="INI126"/>
      <c r="INJ126"/>
      <c r="INK126"/>
      <c r="INL126"/>
      <c r="INM126"/>
      <c r="INN126"/>
      <c r="INO126"/>
      <c r="INP126"/>
      <c r="INQ126"/>
      <c r="INR126"/>
      <c r="INS126"/>
      <c r="INT126"/>
      <c r="INU126"/>
      <c r="INV126"/>
      <c r="INW126"/>
      <c r="INX126"/>
      <c r="INY126"/>
      <c r="INZ126"/>
      <c r="IOA126"/>
      <c r="IOB126"/>
      <c r="IOC126"/>
      <c r="IOD126"/>
      <c r="IOE126"/>
      <c r="IOF126"/>
      <c r="IOG126"/>
      <c r="IOH126"/>
      <c r="IOI126"/>
      <c r="IOJ126"/>
      <c r="IOK126"/>
      <c r="IOL126"/>
      <c r="IOM126"/>
      <c r="ION126"/>
      <c r="IOO126"/>
      <c r="IOP126"/>
      <c r="IOQ126"/>
      <c r="IOR126"/>
      <c r="IOS126"/>
      <c r="IOT126"/>
      <c r="IOU126"/>
      <c r="IOV126"/>
      <c r="IOW126"/>
      <c r="IOX126"/>
      <c r="IOY126"/>
      <c r="IOZ126"/>
      <c r="IPA126"/>
      <c r="IPB126"/>
      <c r="IPC126"/>
      <c r="IPD126"/>
      <c r="IPE126"/>
      <c r="IPF126"/>
      <c r="IPG126"/>
      <c r="IPH126"/>
      <c r="IPI126"/>
      <c r="IPJ126"/>
      <c r="IPK126"/>
      <c r="IPL126"/>
      <c r="IPM126"/>
      <c r="IPN126"/>
      <c r="IPO126"/>
      <c r="IPP126"/>
      <c r="IPQ126"/>
      <c r="IPR126"/>
      <c r="IPS126"/>
      <c r="IPT126"/>
      <c r="IPU126"/>
      <c r="IPV126"/>
      <c r="IPW126"/>
      <c r="IPX126"/>
      <c r="IPY126"/>
      <c r="IPZ126"/>
      <c r="IQA126"/>
      <c r="IQB126"/>
      <c r="IQC126"/>
      <c r="IQD126"/>
      <c r="IQE126"/>
      <c r="IQF126"/>
      <c r="IQG126"/>
      <c r="IQH126"/>
      <c r="IQI126"/>
      <c r="IQJ126"/>
      <c r="IQK126"/>
      <c r="IQL126"/>
      <c r="IQM126"/>
      <c r="IQN126"/>
      <c r="IQO126"/>
      <c r="IQP126"/>
      <c r="IQQ126"/>
      <c r="IQR126"/>
      <c r="IQS126"/>
      <c r="IQT126"/>
      <c r="IQU126"/>
      <c r="IQV126"/>
      <c r="IQW126"/>
      <c r="IQX126"/>
      <c r="IQY126"/>
      <c r="IQZ126"/>
      <c r="IRA126"/>
      <c r="IRB126"/>
      <c r="IRC126"/>
      <c r="IRD126"/>
      <c r="IRE126"/>
      <c r="IRF126"/>
      <c r="IRG126"/>
      <c r="IRH126"/>
      <c r="IRI126"/>
      <c r="IRJ126"/>
      <c r="IRK126"/>
      <c r="IRL126"/>
      <c r="IRM126"/>
      <c r="IRN126"/>
      <c r="IRO126"/>
      <c r="IRP126"/>
      <c r="IRQ126"/>
      <c r="IRR126"/>
      <c r="IRS126"/>
      <c r="IRT126"/>
      <c r="IRU126"/>
      <c r="IRV126"/>
      <c r="IRW126"/>
      <c r="IRX126"/>
      <c r="IRY126"/>
      <c r="IRZ126"/>
      <c r="ISA126"/>
      <c r="ISB126"/>
      <c r="ISC126"/>
      <c r="ISD126"/>
      <c r="ISE126"/>
      <c r="ISF126"/>
      <c r="ISG126"/>
      <c r="ISH126"/>
      <c r="ISI126"/>
      <c r="ISJ126"/>
      <c r="ISK126"/>
      <c r="ISL126"/>
      <c r="ISM126"/>
      <c r="ISN126"/>
      <c r="ISO126"/>
      <c r="ISP126"/>
      <c r="ISQ126"/>
      <c r="ISR126"/>
      <c r="ISS126"/>
      <c r="IST126"/>
      <c r="ISU126"/>
      <c r="ISV126"/>
      <c r="ISW126"/>
      <c r="ISX126"/>
      <c r="ISY126"/>
      <c r="ISZ126"/>
      <c r="ITA126"/>
      <c r="ITB126"/>
      <c r="ITC126"/>
      <c r="ITD126"/>
      <c r="ITE126"/>
      <c r="ITF126"/>
      <c r="ITG126"/>
      <c r="ITH126"/>
      <c r="ITI126"/>
      <c r="ITJ126"/>
      <c r="ITK126"/>
      <c r="ITL126"/>
      <c r="ITM126"/>
      <c r="ITN126"/>
      <c r="ITO126"/>
      <c r="ITP126"/>
      <c r="ITQ126"/>
      <c r="ITR126"/>
      <c r="ITS126"/>
      <c r="ITT126"/>
      <c r="ITU126"/>
      <c r="ITV126"/>
      <c r="ITW126"/>
      <c r="ITX126"/>
      <c r="ITY126"/>
      <c r="ITZ126"/>
      <c r="IUA126"/>
      <c r="IUB126"/>
      <c r="IUC126"/>
      <c r="IUD126"/>
      <c r="IUE126"/>
      <c r="IUF126"/>
      <c r="IUG126"/>
      <c r="IUH126"/>
      <c r="IUI126"/>
      <c r="IUJ126"/>
      <c r="IUK126"/>
      <c r="IUL126"/>
      <c r="IUM126"/>
      <c r="IUN126"/>
      <c r="IUO126"/>
      <c r="IUP126"/>
      <c r="IUQ126"/>
      <c r="IUR126"/>
      <c r="IUS126"/>
      <c r="IUT126"/>
      <c r="IUU126"/>
      <c r="IUV126"/>
      <c r="IUW126"/>
      <c r="IUX126"/>
      <c r="IUY126"/>
      <c r="IUZ126"/>
      <c r="IVA126"/>
      <c r="IVB126"/>
      <c r="IVC126"/>
      <c r="IVD126"/>
      <c r="IVE126"/>
      <c r="IVF126"/>
      <c r="IVG126"/>
      <c r="IVH126"/>
      <c r="IVI126"/>
      <c r="IVJ126"/>
      <c r="IVK126"/>
      <c r="IVL126"/>
      <c r="IVM126"/>
      <c r="IVN126"/>
      <c r="IVO126"/>
      <c r="IVP126"/>
      <c r="IVQ126"/>
      <c r="IVR126"/>
      <c r="IVS126"/>
      <c r="IVT126"/>
      <c r="IVU126"/>
      <c r="IVV126"/>
      <c r="IVW126"/>
      <c r="IVX126"/>
      <c r="IVY126"/>
      <c r="IVZ126"/>
      <c r="IWA126"/>
      <c r="IWB126"/>
      <c r="IWC126"/>
      <c r="IWD126"/>
      <c r="IWE126"/>
      <c r="IWF126"/>
      <c r="IWG126"/>
      <c r="IWH126"/>
      <c r="IWI126"/>
      <c r="IWJ126"/>
      <c r="IWK126"/>
      <c r="IWL126"/>
      <c r="IWM126"/>
      <c r="IWN126"/>
      <c r="IWO126"/>
      <c r="IWP126"/>
      <c r="IWQ126"/>
      <c r="IWR126"/>
      <c r="IWS126"/>
      <c r="IWT126"/>
      <c r="IWU126"/>
      <c r="IWV126"/>
      <c r="IWW126"/>
      <c r="IWX126"/>
      <c r="IWY126"/>
      <c r="IWZ126"/>
      <c r="IXA126"/>
      <c r="IXB126"/>
      <c r="IXC126"/>
      <c r="IXD126"/>
      <c r="IXE126"/>
      <c r="IXF126"/>
      <c r="IXG126"/>
      <c r="IXH126"/>
      <c r="IXI126"/>
      <c r="IXJ126"/>
      <c r="IXK126"/>
      <c r="IXL126"/>
      <c r="IXM126"/>
      <c r="IXN126"/>
      <c r="IXO126"/>
      <c r="IXP126"/>
      <c r="IXQ126"/>
      <c r="IXR126"/>
      <c r="IXS126"/>
      <c r="IXT126"/>
      <c r="IXU126"/>
      <c r="IXV126"/>
      <c r="IXW126"/>
      <c r="IXX126"/>
      <c r="IXY126"/>
      <c r="IXZ126"/>
      <c r="IYA126"/>
      <c r="IYB126"/>
      <c r="IYC126"/>
      <c r="IYD126"/>
      <c r="IYE126"/>
      <c r="IYF126"/>
      <c r="IYG126"/>
      <c r="IYH126"/>
      <c r="IYI126"/>
      <c r="IYJ126"/>
      <c r="IYK126"/>
      <c r="IYL126"/>
      <c r="IYM126"/>
      <c r="IYN126"/>
      <c r="IYO126"/>
      <c r="IYP126"/>
      <c r="IYQ126"/>
      <c r="IYR126"/>
      <c r="IYS126"/>
      <c r="IYT126"/>
      <c r="IYU126"/>
      <c r="IYV126"/>
      <c r="IYW126"/>
      <c r="IYX126"/>
      <c r="IYY126"/>
      <c r="IYZ126"/>
      <c r="IZA126"/>
      <c r="IZB126"/>
      <c r="IZC126"/>
      <c r="IZD126"/>
      <c r="IZE126"/>
      <c r="IZF126"/>
      <c r="IZG126"/>
      <c r="IZH126"/>
      <c r="IZI126"/>
      <c r="IZJ126"/>
      <c r="IZK126"/>
      <c r="IZL126"/>
      <c r="IZM126"/>
      <c r="IZN126"/>
      <c r="IZO126"/>
      <c r="IZP126"/>
      <c r="IZQ126"/>
      <c r="IZR126"/>
      <c r="IZS126"/>
      <c r="IZT126"/>
      <c r="IZU126"/>
      <c r="IZV126"/>
      <c r="IZW126"/>
      <c r="IZX126"/>
      <c r="IZY126"/>
      <c r="IZZ126"/>
      <c r="JAA126"/>
      <c r="JAB126"/>
      <c r="JAC126"/>
      <c r="JAD126"/>
      <c r="JAE126"/>
      <c r="JAF126"/>
      <c r="JAG126"/>
      <c r="JAH126"/>
      <c r="JAI126"/>
      <c r="JAJ126"/>
      <c r="JAK126"/>
      <c r="JAL126"/>
      <c r="JAM126"/>
      <c r="JAN126"/>
      <c r="JAO126"/>
      <c r="JAP126"/>
      <c r="JAQ126"/>
      <c r="JAR126"/>
      <c r="JAS126"/>
      <c r="JAT126"/>
      <c r="JAU126"/>
      <c r="JAV126"/>
      <c r="JAW126"/>
      <c r="JAX126"/>
      <c r="JAY126"/>
      <c r="JAZ126"/>
      <c r="JBA126"/>
      <c r="JBB126"/>
      <c r="JBC126"/>
      <c r="JBD126"/>
      <c r="JBE126"/>
      <c r="JBF126"/>
      <c r="JBG126"/>
      <c r="JBH126"/>
      <c r="JBI126"/>
      <c r="JBJ126"/>
      <c r="JBK126"/>
      <c r="JBL126"/>
      <c r="JBM126"/>
      <c r="JBN126"/>
      <c r="JBO126"/>
      <c r="JBP126"/>
      <c r="JBQ126"/>
      <c r="JBR126"/>
      <c r="JBS126"/>
      <c r="JBT126"/>
      <c r="JBU126"/>
      <c r="JBV126"/>
      <c r="JBW126"/>
      <c r="JBX126"/>
      <c r="JBY126"/>
      <c r="JBZ126"/>
      <c r="JCA126"/>
      <c r="JCB126"/>
      <c r="JCC126"/>
      <c r="JCD126"/>
      <c r="JCE126"/>
      <c r="JCF126"/>
      <c r="JCG126"/>
      <c r="JCH126"/>
      <c r="JCI126"/>
      <c r="JCJ126"/>
      <c r="JCK126"/>
      <c r="JCL126"/>
      <c r="JCM126"/>
      <c r="JCN126"/>
      <c r="JCO126"/>
      <c r="JCP126"/>
      <c r="JCQ126"/>
      <c r="JCR126"/>
      <c r="JCS126"/>
      <c r="JCT126"/>
      <c r="JCU126"/>
      <c r="JCV126"/>
      <c r="JCW126"/>
      <c r="JCX126"/>
      <c r="JCY126"/>
      <c r="JCZ126"/>
      <c r="JDA126"/>
      <c r="JDB126"/>
      <c r="JDC126"/>
      <c r="JDD126"/>
      <c r="JDE126"/>
      <c r="JDF126"/>
      <c r="JDG126"/>
      <c r="JDH126"/>
      <c r="JDI126"/>
      <c r="JDJ126"/>
      <c r="JDK126"/>
      <c r="JDL126"/>
      <c r="JDM126"/>
      <c r="JDN126"/>
      <c r="JDO126"/>
      <c r="JDP126"/>
      <c r="JDQ126"/>
      <c r="JDR126"/>
      <c r="JDS126"/>
      <c r="JDT126"/>
      <c r="JDU126"/>
      <c r="JDV126"/>
      <c r="JDW126"/>
      <c r="JDX126"/>
      <c r="JDY126"/>
      <c r="JDZ126"/>
      <c r="JEA126"/>
      <c r="JEB126"/>
      <c r="JEC126"/>
      <c r="JED126"/>
      <c r="JEE126"/>
      <c r="JEF126"/>
      <c r="JEG126"/>
      <c r="JEH126"/>
      <c r="JEI126"/>
      <c r="JEJ126"/>
      <c r="JEK126"/>
      <c r="JEL126"/>
      <c r="JEM126"/>
      <c r="JEN126"/>
      <c r="JEO126"/>
      <c r="JEP126"/>
      <c r="JEQ126"/>
      <c r="JER126"/>
      <c r="JES126"/>
      <c r="JET126"/>
      <c r="JEU126"/>
      <c r="JEV126"/>
      <c r="JEW126"/>
      <c r="JEX126"/>
      <c r="JEY126"/>
      <c r="JEZ126"/>
      <c r="JFA126"/>
      <c r="JFB126"/>
      <c r="JFC126"/>
      <c r="JFD126"/>
      <c r="JFE126"/>
      <c r="JFF126"/>
      <c r="JFG126"/>
      <c r="JFH126"/>
      <c r="JFI126"/>
      <c r="JFJ126"/>
      <c r="JFK126"/>
      <c r="JFL126"/>
      <c r="JFM126"/>
      <c r="JFN126"/>
      <c r="JFO126"/>
      <c r="JFP126"/>
      <c r="JFQ126"/>
      <c r="JFR126"/>
      <c r="JFS126"/>
      <c r="JFT126"/>
      <c r="JFU126"/>
      <c r="JFV126"/>
      <c r="JFW126"/>
      <c r="JFX126"/>
      <c r="JFY126"/>
      <c r="JFZ126"/>
      <c r="JGA126"/>
      <c r="JGB126"/>
      <c r="JGC126"/>
      <c r="JGD126"/>
      <c r="JGE126"/>
      <c r="JGF126"/>
      <c r="JGG126"/>
      <c r="JGH126"/>
      <c r="JGI126"/>
      <c r="JGJ126"/>
      <c r="JGK126"/>
      <c r="JGL126"/>
      <c r="JGM126"/>
      <c r="JGN126"/>
      <c r="JGO126"/>
      <c r="JGP126"/>
      <c r="JGQ126"/>
      <c r="JGR126"/>
      <c r="JGS126"/>
      <c r="JGT126"/>
      <c r="JGU126"/>
      <c r="JGV126"/>
      <c r="JGW126"/>
      <c r="JGX126"/>
      <c r="JGY126"/>
      <c r="JGZ126"/>
      <c r="JHA126"/>
      <c r="JHB126"/>
      <c r="JHC126"/>
      <c r="JHD126"/>
      <c r="JHE126"/>
      <c r="JHF126"/>
      <c r="JHG126"/>
      <c r="JHH126"/>
      <c r="JHI126"/>
      <c r="JHJ126"/>
      <c r="JHK126"/>
      <c r="JHL126"/>
      <c r="JHM126"/>
      <c r="JHN126"/>
      <c r="JHO126"/>
      <c r="JHP126"/>
      <c r="JHQ126"/>
      <c r="JHR126"/>
      <c r="JHS126"/>
      <c r="JHT126"/>
      <c r="JHU126"/>
      <c r="JHV126"/>
      <c r="JHW126"/>
      <c r="JHX126"/>
      <c r="JHY126"/>
      <c r="JHZ126"/>
      <c r="JIA126"/>
      <c r="JIB126"/>
      <c r="JIC126"/>
      <c r="JID126"/>
      <c r="JIE126"/>
      <c r="JIF126"/>
      <c r="JIG126"/>
      <c r="JIH126"/>
      <c r="JII126"/>
      <c r="JIJ126"/>
      <c r="JIK126"/>
      <c r="JIL126"/>
      <c r="JIM126"/>
      <c r="JIN126"/>
      <c r="JIO126"/>
      <c r="JIP126"/>
      <c r="JIQ126"/>
      <c r="JIR126"/>
      <c r="JIS126"/>
      <c r="JIT126"/>
      <c r="JIU126"/>
      <c r="JIV126"/>
      <c r="JIW126"/>
      <c r="JIX126"/>
      <c r="JIY126"/>
      <c r="JIZ126"/>
      <c r="JJA126"/>
      <c r="JJB126"/>
      <c r="JJC126"/>
      <c r="JJD126"/>
      <c r="JJE126"/>
      <c r="JJF126"/>
      <c r="JJG126"/>
      <c r="JJH126"/>
      <c r="JJI126"/>
      <c r="JJJ126"/>
      <c r="JJK126"/>
      <c r="JJL126"/>
      <c r="JJM126"/>
      <c r="JJN126"/>
      <c r="JJO126"/>
      <c r="JJP126"/>
      <c r="JJQ126"/>
      <c r="JJR126"/>
      <c r="JJS126"/>
      <c r="JJT126"/>
      <c r="JJU126"/>
      <c r="JJV126"/>
      <c r="JJW126"/>
      <c r="JJX126"/>
      <c r="JJY126"/>
      <c r="JJZ126"/>
      <c r="JKA126"/>
      <c r="JKB126"/>
      <c r="JKC126"/>
      <c r="JKD126"/>
      <c r="JKE126"/>
      <c r="JKF126"/>
      <c r="JKG126"/>
      <c r="JKH126"/>
      <c r="JKI126"/>
      <c r="JKJ126"/>
      <c r="JKK126"/>
      <c r="JKL126"/>
      <c r="JKM126"/>
      <c r="JKN126"/>
      <c r="JKO126"/>
      <c r="JKP126"/>
      <c r="JKQ126"/>
      <c r="JKR126"/>
      <c r="JKS126"/>
      <c r="JKT126"/>
      <c r="JKU126"/>
      <c r="JKV126"/>
      <c r="JKW126"/>
      <c r="JKX126"/>
      <c r="JKY126"/>
      <c r="JKZ126"/>
      <c r="JLA126"/>
      <c r="JLB126"/>
      <c r="JLC126"/>
      <c r="JLD126"/>
      <c r="JLE126"/>
      <c r="JLF126"/>
      <c r="JLG126"/>
      <c r="JLH126"/>
      <c r="JLI126"/>
      <c r="JLJ126"/>
      <c r="JLK126"/>
      <c r="JLL126"/>
      <c r="JLM126"/>
      <c r="JLN126"/>
      <c r="JLO126"/>
      <c r="JLP126"/>
      <c r="JLQ126"/>
      <c r="JLR126"/>
      <c r="JLS126"/>
      <c r="JLT126"/>
      <c r="JLU126"/>
      <c r="JLV126"/>
      <c r="JLW126"/>
      <c r="JLX126"/>
      <c r="JLY126"/>
      <c r="JLZ126"/>
      <c r="JMA126"/>
      <c r="JMB126"/>
      <c r="JMC126"/>
      <c r="JMD126"/>
      <c r="JME126"/>
      <c r="JMF126"/>
      <c r="JMG126"/>
      <c r="JMH126"/>
      <c r="JMI126"/>
      <c r="JMJ126"/>
      <c r="JMK126"/>
      <c r="JML126"/>
      <c r="JMM126"/>
      <c r="JMN126"/>
      <c r="JMO126"/>
      <c r="JMP126"/>
      <c r="JMQ126"/>
      <c r="JMR126"/>
      <c r="JMS126"/>
      <c r="JMT126"/>
      <c r="JMU126"/>
      <c r="JMV126"/>
      <c r="JMW126"/>
      <c r="JMX126"/>
      <c r="JMY126"/>
      <c r="JMZ126"/>
      <c r="JNA126"/>
      <c r="JNB126"/>
      <c r="JNC126"/>
      <c r="JND126"/>
      <c r="JNE126"/>
      <c r="JNF126"/>
      <c r="JNG126"/>
      <c r="JNH126"/>
      <c r="JNI126"/>
      <c r="JNJ126"/>
      <c r="JNK126"/>
      <c r="JNL126"/>
      <c r="JNM126"/>
      <c r="JNN126"/>
      <c r="JNO126"/>
      <c r="JNP126"/>
      <c r="JNQ126"/>
      <c r="JNR126"/>
      <c r="JNS126"/>
      <c r="JNT126"/>
      <c r="JNU126"/>
      <c r="JNV126"/>
      <c r="JNW126"/>
      <c r="JNX126"/>
      <c r="JNY126"/>
      <c r="JNZ126"/>
      <c r="JOA126"/>
      <c r="JOB126"/>
      <c r="JOC126"/>
      <c r="JOD126"/>
      <c r="JOE126"/>
      <c r="JOF126"/>
      <c r="JOG126"/>
      <c r="JOH126"/>
      <c r="JOI126"/>
      <c r="JOJ126"/>
      <c r="JOK126"/>
      <c r="JOL126"/>
      <c r="JOM126"/>
      <c r="JON126"/>
      <c r="JOO126"/>
      <c r="JOP126"/>
      <c r="JOQ126"/>
      <c r="JOR126"/>
      <c r="JOS126"/>
      <c r="JOT126"/>
      <c r="JOU126"/>
      <c r="JOV126"/>
      <c r="JOW126"/>
      <c r="JOX126"/>
      <c r="JOY126"/>
      <c r="JOZ126"/>
      <c r="JPA126"/>
      <c r="JPB126"/>
      <c r="JPC126"/>
      <c r="JPD126"/>
      <c r="JPE126"/>
      <c r="JPF126"/>
      <c r="JPG126"/>
      <c r="JPH126"/>
      <c r="JPI126"/>
      <c r="JPJ126"/>
      <c r="JPK126"/>
      <c r="JPL126"/>
      <c r="JPM126"/>
      <c r="JPN126"/>
      <c r="JPO126"/>
      <c r="JPP126"/>
      <c r="JPQ126"/>
      <c r="JPR126"/>
      <c r="JPS126"/>
      <c r="JPT126"/>
      <c r="JPU126"/>
      <c r="JPV126"/>
      <c r="JPW126"/>
      <c r="JPX126"/>
      <c r="JPY126"/>
      <c r="JPZ126"/>
      <c r="JQA126"/>
      <c r="JQB126"/>
      <c r="JQC126"/>
      <c r="JQD126"/>
      <c r="JQE126"/>
      <c r="JQF126"/>
      <c r="JQG126"/>
      <c r="JQH126"/>
      <c r="JQI126"/>
      <c r="JQJ126"/>
      <c r="JQK126"/>
      <c r="JQL126"/>
      <c r="JQM126"/>
      <c r="JQN126"/>
      <c r="JQO126"/>
      <c r="JQP126"/>
      <c r="JQQ126"/>
      <c r="JQR126"/>
      <c r="JQS126"/>
      <c r="JQT126"/>
      <c r="JQU126"/>
      <c r="JQV126"/>
      <c r="JQW126"/>
      <c r="JQX126"/>
      <c r="JQY126"/>
      <c r="JQZ126"/>
      <c r="JRA126"/>
      <c r="JRB126"/>
      <c r="JRC126"/>
      <c r="JRD126"/>
      <c r="JRE126"/>
      <c r="JRF126"/>
      <c r="JRG126"/>
      <c r="JRH126"/>
      <c r="JRI126"/>
      <c r="JRJ126"/>
      <c r="JRK126"/>
      <c r="JRL126"/>
      <c r="JRM126"/>
      <c r="JRN126"/>
      <c r="JRO126"/>
      <c r="JRP126"/>
      <c r="JRQ126"/>
      <c r="JRR126"/>
      <c r="JRS126"/>
      <c r="JRT126"/>
      <c r="JRU126"/>
      <c r="JRV126"/>
      <c r="JRW126"/>
      <c r="JRX126"/>
      <c r="JRY126"/>
      <c r="JRZ126"/>
      <c r="JSA126"/>
      <c r="JSB126"/>
      <c r="JSC126"/>
      <c r="JSD126"/>
      <c r="JSE126"/>
      <c r="JSF126"/>
      <c r="JSG126"/>
      <c r="JSH126"/>
      <c r="JSI126"/>
      <c r="JSJ126"/>
      <c r="JSK126"/>
      <c r="JSL126"/>
      <c r="JSM126"/>
      <c r="JSN126"/>
      <c r="JSO126"/>
      <c r="JSP126"/>
      <c r="JSQ126"/>
      <c r="JSR126"/>
      <c r="JSS126"/>
      <c r="JST126"/>
      <c r="JSU126"/>
      <c r="JSV126"/>
      <c r="JSW126"/>
      <c r="JSX126"/>
      <c r="JSY126"/>
      <c r="JSZ126"/>
      <c r="JTA126"/>
      <c r="JTB126"/>
      <c r="JTC126"/>
      <c r="JTD126"/>
      <c r="JTE126"/>
      <c r="JTF126"/>
      <c r="JTG126"/>
      <c r="JTH126"/>
      <c r="JTI126"/>
      <c r="JTJ126"/>
      <c r="JTK126"/>
      <c r="JTL126"/>
      <c r="JTM126"/>
      <c r="JTN126"/>
      <c r="JTO126"/>
      <c r="JTP126"/>
      <c r="JTQ126"/>
      <c r="JTR126"/>
      <c r="JTS126"/>
      <c r="JTT126"/>
      <c r="JTU126"/>
      <c r="JTV126"/>
      <c r="JTW126"/>
      <c r="JTX126"/>
      <c r="JTY126"/>
      <c r="JTZ126"/>
      <c r="JUA126"/>
      <c r="JUB126"/>
      <c r="JUC126"/>
      <c r="JUD126"/>
      <c r="JUE126"/>
      <c r="JUF126"/>
      <c r="JUG126"/>
      <c r="JUH126"/>
      <c r="JUI126"/>
      <c r="JUJ126"/>
      <c r="JUK126"/>
      <c r="JUL126"/>
      <c r="JUM126"/>
      <c r="JUN126"/>
      <c r="JUO126"/>
      <c r="JUP126"/>
      <c r="JUQ126"/>
      <c r="JUR126"/>
      <c r="JUS126"/>
      <c r="JUT126"/>
      <c r="JUU126"/>
      <c r="JUV126"/>
      <c r="JUW126"/>
      <c r="JUX126"/>
      <c r="JUY126"/>
      <c r="JUZ126"/>
      <c r="JVA126"/>
      <c r="JVB126"/>
      <c r="JVC126"/>
      <c r="JVD126"/>
      <c r="JVE126"/>
      <c r="JVF126"/>
      <c r="JVG126"/>
      <c r="JVH126"/>
      <c r="JVI126"/>
      <c r="JVJ126"/>
      <c r="JVK126"/>
      <c r="JVL126"/>
      <c r="JVM126"/>
      <c r="JVN126"/>
      <c r="JVO126"/>
      <c r="JVP126"/>
      <c r="JVQ126"/>
      <c r="JVR126"/>
      <c r="JVS126"/>
      <c r="JVT126"/>
      <c r="JVU126"/>
      <c r="JVV126"/>
      <c r="JVW126"/>
      <c r="JVX126"/>
      <c r="JVY126"/>
      <c r="JVZ126"/>
      <c r="JWA126"/>
      <c r="JWB126"/>
      <c r="JWC126"/>
      <c r="JWD126"/>
      <c r="JWE126"/>
      <c r="JWF126"/>
      <c r="JWG126"/>
      <c r="JWH126"/>
      <c r="JWI126"/>
      <c r="JWJ126"/>
      <c r="JWK126"/>
      <c r="JWL126"/>
      <c r="JWM126"/>
      <c r="JWN126"/>
      <c r="JWO126"/>
      <c r="JWP126"/>
      <c r="JWQ126"/>
      <c r="JWR126"/>
      <c r="JWS126"/>
      <c r="JWT126"/>
      <c r="JWU126"/>
      <c r="JWV126"/>
      <c r="JWW126"/>
      <c r="JWX126"/>
      <c r="JWY126"/>
      <c r="JWZ126"/>
      <c r="JXA126"/>
      <c r="JXB126"/>
      <c r="JXC126"/>
      <c r="JXD126"/>
      <c r="JXE126"/>
      <c r="JXF126"/>
      <c r="JXG126"/>
      <c r="JXH126"/>
      <c r="JXI126"/>
      <c r="JXJ126"/>
      <c r="JXK126"/>
      <c r="JXL126"/>
      <c r="JXM126"/>
      <c r="JXN126"/>
      <c r="JXO126"/>
      <c r="JXP126"/>
      <c r="JXQ126"/>
      <c r="JXR126"/>
      <c r="JXS126"/>
      <c r="JXT126"/>
      <c r="JXU126"/>
      <c r="JXV126"/>
      <c r="JXW126"/>
      <c r="JXX126"/>
      <c r="JXY126"/>
      <c r="JXZ126"/>
      <c r="JYA126"/>
      <c r="JYB126"/>
      <c r="JYC126"/>
      <c r="JYD126"/>
      <c r="JYE126"/>
      <c r="JYF126"/>
      <c r="JYG126"/>
      <c r="JYH126"/>
      <c r="JYI126"/>
      <c r="JYJ126"/>
      <c r="JYK126"/>
      <c r="JYL126"/>
      <c r="JYM126"/>
      <c r="JYN126"/>
      <c r="JYO126"/>
      <c r="JYP126"/>
      <c r="JYQ126"/>
      <c r="JYR126"/>
      <c r="JYS126"/>
      <c r="JYT126"/>
      <c r="JYU126"/>
      <c r="JYV126"/>
      <c r="JYW126"/>
      <c r="JYX126"/>
      <c r="JYY126"/>
      <c r="JYZ126"/>
      <c r="JZA126"/>
      <c r="JZB126"/>
      <c r="JZC126"/>
      <c r="JZD126"/>
      <c r="JZE126"/>
      <c r="JZF126"/>
      <c r="JZG126"/>
      <c r="JZH126"/>
      <c r="JZI126"/>
      <c r="JZJ126"/>
      <c r="JZK126"/>
      <c r="JZL126"/>
      <c r="JZM126"/>
      <c r="JZN126"/>
      <c r="JZO126"/>
      <c r="JZP126"/>
      <c r="JZQ126"/>
      <c r="JZR126"/>
      <c r="JZS126"/>
      <c r="JZT126"/>
      <c r="JZU126"/>
      <c r="JZV126"/>
      <c r="JZW126"/>
      <c r="JZX126"/>
      <c r="JZY126"/>
      <c r="JZZ126"/>
      <c r="KAA126"/>
      <c r="KAB126"/>
      <c r="KAC126"/>
      <c r="KAD126"/>
      <c r="KAE126"/>
      <c r="KAF126"/>
      <c r="KAG126"/>
      <c r="KAH126"/>
      <c r="KAI126"/>
      <c r="KAJ126"/>
      <c r="KAK126"/>
      <c r="KAL126"/>
      <c r="KAM126"/>
      <c r="KAN126"/>
      <c r="KAO126"/>
      <c r="KAP126"/>
      <c r="KAQ126"/>
      <c r="KAR126"/>
      <c r="KAS126"/>
      <c r="KAT126"/>
      <c r="KAU126"/>
      <c r="KAV126"/>
      <c r="KAW126"/>
      <c r="KAX126"/>
      <c r="KAY126"/>
      <c r="KAZ126"/>
      <c r="KBA126"/>
      <c r="KBB126"/>
      <c r="KBC126"/>
      <c r="KBD126"/>
      <c r="KBE126"/>
      <c r="KBF126"/>
      <c r="KBG126"/>
      <c r="KBH126"/>
      <c r="KBI126"/>
      <c r="KBJ126"/>
      <c r="KBK126"/>
      <c r="KBL126"/>
      <c r="KBM126"/>
      <c r="KBN126"/>
      <c r="KBO126"/>
      <c r="KBP126"/>
      <c r="KBQ126"/>
      <c r="KBR126"/>
      <c r="KBS126"/>
      <c r="KBT126"/>
      <c r="KBU126"/>
      <c r="KBV126"/>
      <c r="KBW126"/>
      <c r="KBX126"/>
      <c r="KBY126"/>
      <c r="KBZ126"/>
      <c r="KCA126"/>
      <c r="KCB126"/>
      <c r="KCC126"/>
      <c r="KCD126"/>
      <c r="KCE126"/>
      <c r="KCF126"/>
      <c r="KCG126"/>
      <c r="KCH126"/>
      <c r="KCI126"/>
      <c r="KCJ126"/>
      <c r="KCK126"/>
      <c r="KCL126"/>
      <c r="KCM126"/>
      <c r="KCN126"/>
      <c r="KCO126"/>
      <c r="KCP126"/>
      <c r="KCQ126"/>
      <c r="KCR126"/>
      <c r="KCS126"/>
      <c r="KCT126"/>
      <c r="KCU126"/>
      <c r="KCV126"/>
      <c r="KCW126"/>
      <c r="KCX126"/>
      <c r="KCY126"/>
      <c r="KCZ126"/>
      <c r="KDA126"/>
      <c r="KDB126"/>
      <c r="KDC126"/>
      <c r="KDD126"/>
      <c r="KDE126"/>
      <c r="KDF126"/>
      <c r="KDG126"/>
      <c r="KDH126"/>
      <c r="KDI126"/>
      <c r="KDJ126"/>
      <c r="KDK126"/>
      <c r="KDL126"/>
      <c r="KDM126"/>
      <c r="KDN126"/>
      <c r="KDO126"/>
      <c r="KDP126"/>
      <c r="KDQ126"/>
      <c r="KDR126"/>
      <c r="KDS126"/>
      <c r="KDT126"/>
      <c r="KDU126"/>
      <c r="KDV126"/>
      <c r="KDW126"/>
      <c r="KDX126"/>
      <c r="KDY126"/>
      <c r="KDZ126"/>
      <c r="KEA126"/>
      <c r="KEB126"/>
      <c r="KEC126"/>
      <c r="KED126"/>
      <c r="KEE126"/>
      <c r="KEF126"/>
      <c r="KEG126"/>
      <c r="KEH126"/>
      <c r="KEI126"/>
      <c r="KEJ126"/>
      <c r="KEK126"/>
      <c r="KEL126"/>
      <c r="KEM126"/>
      <c r="KEN126"/>
      <c r="KEO126"/>
      <c r="KEP126"/>
      <c r="KEQ126"/>
      <c r="KER126"/>
      <c r="KES126"/>
      <c r="KET126"/>
      <c r="KEU126"/>
      <c r="KEV126"/>
      <c r="KEW126"/>
      <c r="KEX126"/>
      <c r="KEY126"/>
      <c r="KEZ126"/>
      <c r="KFA126"/>
      <c r="KFB126"/>
      <c r="KFC126"/>
      <c r="KFD126"/>
      <c r="KFE126"/>
      <c r="KFF126"/>
      <c r="KFG126"/>
      <c r="KFH126"/>
      <c r="KFI126"/>
      <c r="KFJ126"/>
      <c r="KFK126"/>
      <c r="KFL126"/>
      <c r="KFM126"/>
      <c r="KFN126"/>
      <c r="KFO126"/>
      <c r="KFP126"/>
      <c r="KFQ126"/>
      <c r="KFR126"/>
      <c r="KFS126"/>
      <c r="KFT126"/>
      <c r="KFU126"/>
      <c r="KFV126"/>
      <c r="KFW126"/>
      <c r="KFX126"/>
      <c r="KFY126"/>
      <c r="KFZ126"/>
      <c r="KGA126"/>
      <c r="KGB126"/>
      <c r="KGC126"/>
      <c r="KGD126"/>
      <c r="KGE126"/>
      <c r="KGF126"/>
      <c r="KGG126"/>
      <c r="KGH126"/>
      <c r="KGI126"/>
      <c r="KGJ126"/>
      <c r="KGK126"/>
      <c r="KGL126"/>
      <c r="KGM126"/>
      <c r="KGN126"/>
      <c r="KGO126"/>
      <c r="KGP126"/>
      <c r="KGQ126"/>
      <c r="KGR126"/>
      <c r="KGS126"/>
      <c r="KGT126"/>
      <c r="KGU126"/>
      <c r="KGV126"/>
      <c r="KGW126"/>
      <c r="KGX126"/>
      <c r="KGY126"/>
      <c r="KGZ126"/>
      <c r="KHA126"/>
      <c r="KHB126"/>
      <c r="KHC126"/>
      <c r="KHD126"/>
      <c r="KHE126"/>
      <c r="KHF126"/>
      <c r="KHG126"/>
      <c r="KHH126"/>
      <c r="KHI126"/>
      <c r="KHJ126"/>
      <c r="KHK126"/>
      <c r="KHL126"/>
      <c r="KHM126"/>
      <c r="KHN126"/>
      <c r="KHO126"/>
      <c r="KHP126"/>
      <c r="KHQ126"/>
      <c r="KHR126"/>
      <c r="KHS126"/>
      <c r="KHT126"/>
      <c r="KHU126"/>
      <c r="KHV126"/>
      <c r="KHW126"/>
      <c r="KHX126"/>
      <c r="KHY126"/>
      <c r="KHZ126"/>
      <c r="KIA126"/>
      <c r="KIB126"/>
      <c r="KIC126"/>
      <c r="KID126"/>
      <c r="KIE126"/>
      <c r="KIF126"/>
      <c r="KIG126"/>
      <c r="KIH126"/>
      <c r="KII126"/>
      <c r="KIJ126"/>
      <c r="KIK126"/>
      <c r="KIL126"/>
      <c r="KIM126"/>
      <c r="KIN126"/>
      <c r="KIO126"/>
      <c r="KIP126"/>
      <c r="KIQ126"/>
      <c r="KIR126"/>
      <c r="KIS126"/>
      <c r="KIT126"/>
      <c r="KIU126"/>
      <c r="KIV126"/>
      <c r="KIW126"/>
      <c r="KIX126"/>
      <c r="KIY126"/>
      <c r="KIZ126"/>
      <c r="KJA126"/>
      <c r="KJB126"/>
      <c r="KJC126"/>
      <c r="KJD126"/>
      <c r="KJE126"/>
      <c r="KJF126"/>
      <c r="KJG126"/>
      <c r="KJH126"/>
      <c r="KJI126"/>
      <c r="KJJ126"/>
      <c r="KJK126"/>
      <c r="KJL126"/>
      <c r="KJM126"/>
      <c r="KJN126"/>
      <c r="KJO126"/>
      <c r="KJP126"/>
      <c r="KJQ126"/>
      <c r="KJR126"/>
      <c r="KJS126"/>
      <c r="KJT126"/>
      <c r="KJU126"/>
      <c r="KJV126"/>
      <c r="KJW126"/>
      <c r="KJX126"/>
      <c r="KJY126"/>
      <c r="KJZ126"/>
      <c r="KKA126"/>
      <c r="KKB126"/>
      <c r="KKC126"/>
      <c r="KKD126"/>
      <c r="KKE126"/>
      <c r="KKF126"/>
      <c r="KKG126"/>
      <c r="KKH126"/>
      <c r="KKI126"/>
      <c r="KKJ126"/>
      <c r="KKK126"/>
      <c r="KKL126"/>
      <c r="KKM126"/>
      <c r="KKN126"/>
      <c r="KKO126"/>
      <c r="KKP126"/>
      <c r="KKQ126"/>
      <c r="KKR126"/>
      <c r="KKS126"/>
      <c r="KKT126"/>
      <c r="KKU126"/>
      <c r="KKV126"/>
      <c r="KKW126"/>
      <c r="KKX126"/>
      <c r="KKY126"/>
      <c r="KKZ126"/>
      <c r="KLA126"/>
      <c r="KLB126"/>
      <c r="KLC126"/>
      <c r="KLD126"/>
      <c r="KLE126"/>
      <c r="KLF126"/>
      <c r="KLG126"/>
      <c r="KLH126"/>
      <c r="KLI126"/>
      <c r="KLJ126"/>
      <c r="KLK126"/>
      <c r="KLL126"/>
      <c r="KLM126"/>
      <c r="KLN126"/>
      <c r="KLO126"/>
      <c r="KLP126"/>
      <c r="KLQ126"/>
      <c r="KLR126"/>
      <c r="KLS126"/>
      <c r="KLT126"/>
      <c r="KLU126"/>
      <c r="KLV126"/>
      <c r="KLW126"/>
      <c r="KLX126"/>
      <c r="KLY126"/>
      <c r="KLZ126"/>
      <c r="KMA126"/>
      <c r="KMB126"/>
      <c r="KMC126"/>
      <c r="KMD126"/>
      <c r="KME126"/>
      <c r="KMF126"/>
      <c r="KMG126"/>
      <c r="KMH126"/>
      <c r="KMI126"/>
      <c r="KMJ126"/>
      <c r="KMK126"/>
      <c r="KML126"/>
      <c r="KMM126"/>
      <c r="KMN126"/>
      <c r="KMO126"/>
      <c r="KMP126"/>
      <c r="KMQ126"/>
      <c r="KMR126"/>
      <c r="KMS126"/>
      <c r="KMT126"/>
      <c r="KMU126"/>
      <c r="KMV126"/>
      <c r="KMW126"/>
      <c r="KMX126"/>
      <c r="KMY126"/>
      <c r="KMZ126"/>
      <c r="KNA126"/>
      <c r="KNB126"/>
      <c r="KNC126"/>
      <c r="KND126"/>
      <c r="KNE126"/>
      <c r="KNF126"/>
      <c r="KNG126"/>
      <c r="KNH126"/>
      <c r="KNI126"/>
      <c r="KNJ126"/>
      <c r="KNK126"/>
      <c r="KNL126"/>
      <c r="KNM126"/>
      <c r="KNN126"/>
      <c r="KNO126"/>
      <c r="KNP126"/>
      <c r="KNQ126"/>
      <c r="KNR126"/>
      <c r="KNS126"/>
      <c r="KNT126"/>
      <c r="KNU126"/>
      <c r="KNV126"/>
      <c r="KNW126"/>
      <c r="KNX126"/>
      <c r="KNY126"/>
      <c r="KNZ126"/>
      <c r="KOA126"/>
      <c r="KOB126"/>
      <c r="KOC126"/>
      <c r="KOD126"/>
      <c r="KOE126"/>
      <c r="KOF126"/>
      <c r="KOG126"/>
      <c r="KOH126"/>
      <c r="KOI126"/>
      <c r="KOJ126"/>
      <c r="KOK126"/>
      <c r="KOL126"/>
      <c r="KOM126"/>
      <c r="KON126"/>
      <c r="KOO126"/>
      <c r="KOP126"/>
      <c r="KOQ126"/>
      <c r="KOR126"/>
      <c r="KOS126"/>
      <c r="KOT126"/>
      <c r="KOU126"/>
      <c r="KOV126"/>
      <c r="KOW126"/>
      <c r="KOX126"/>
      <c r="KOY126"/>
      <c r="KOZ126"/>
      <c r="KPA126"/>
      <c r="KPB126"/>
      <c r="KPC126"/>
      <c r="KPD126"/>
      <c r="KPE126"/>
      <c r="KPF126"/>
      <c r="KPG126"/>
      <c r="KPH126"/>
      <c r="KPI126"/>
      <c r="KPJ126"/>
      <c r="KPK126"/>
      <c r="KPL126"/>
      <c r="KPM126"/>
      <c r="KPN126"/>
      <c r="KPO126"/>
      <c r="KPP126"/>
      <c r="KPQ126"/>
      <c r="KPR126"/>
      <c r="KPS126"/>
      <c r="KPT126"/>
      <c r="KPU126"/>
      <c r="KPV126"/>
      <c r="KPW126"/>
      <c r="KPX126"/>
      <c r="KPY126"/>
      <c r="KPZ126"/>
      <c r="KQA126"/>
      <c r="KQB126"/>
      <c r="KQC126"/>
      <c r="KQD126"/>
      <c r="KQE126"/>
      <c r="KQF126"/>
      <c r="KQG126"/>
      <c r="KQH126"/>
      <c r="KQI126"/>
      <c r="KQJ126"/>
      <c r="KQK126"/>
      <c r="KQL126"/>
      <c r="KQM126"/>
      <c r="KQN126"/>
      <c r="KQO126"/>
      <c r="KQP126"/>
      <c r="KQQ126"/>
      <c r="KQR126"/>
      <c r="KQS126"/>
      <c r="KQT126"/>
      <c r="KQU126"/>
      <c r="KQV126"/>
      <c r="KQW126"/>
      <c r="KQX126"/>
      <c r="KQY126"/>
      <c r="KQZ126"/>
      <c r="KRA126"/>
      <c r="KRB126"/>
      <c r="KRC126"/>
      <c r="KRD126"/>
      <c r="KRE126"/>
      <c r="KRF126"/>
      <c r="KRG126"/>
      <c r="KRH126"/>
      <c r="KRI126"/>
      <c r="KRJ126"/>
      <c r="KRK126"/>
      <c r="KRL126"/>
      <c r="KRM126"/>
      <c r="KRN126"/>
      <c r="KRO126"/>
      <c r="KRP126"/>
      <c r="KRQ126"/>
      <c r="KRR126"/>
      <c r="KRS126"/>
      <c r="KRT126"/>
      <c r="KRU126"/>
      <c r="KRV126"/>
      <c r="KRW126"/>
      <c r="KRX126"/>
      <c r="KRY126"/>
      <c r="KRZ126"/>
      <c r="KSA126"/>
      <c r="KSB126"/>
      <c r="KSC126"/>
      <c r="KSD126"/>
      <c r="KSE126"/>
      <c r="KSF126"/>
      <c r="KSG126"/>
      <c r="KSH126"/>
      <c r="KSI126"/>
      <c r="KSJ126"/>
      <c r="KSK126"/>
      <c r="KSL126"/>
      <c r="KSM126"/>
      <c r="KSN126"/>
      <c r="KSO126"/>
      <c r="KSP126"/>
      <c r="KSQ126"/>
      <c r="KSR126"/>
      <c r="KSS126"/>
      <c r="KST126"/>
      <c r="KSU126"/>
      <c r="KSV126"/>
      <c r="KSW126"/>
      <c r="KSX126"/>
      <c r="KSY126"/>
      <c r="KSZ126"/>
      <c r="KTA126"/>
      <c r="KTB126"/>
      <c r="KTC126"/>
      <c r="KTD126"/>
      <c r="KTE126"/>
      <c r="KTF126"/>
      <c r="KTG126"/>
      <c r="KTH126"/>
      <c r="KTI126"/>
      <c r="KTJ126"/>
      <c r="KTK126"/>
      <c r="KTL126"/>
      <c r="KTM126"/>
      <c r="KTN126"/>
      <c r="KTO126"/>
      <c r="KTP126"/>
      <c r="KTQ126"/>
      <c r="KTR126"/>
      <c r="KTS126"/>
      <c r="KTT126"/>
      <c r="KTU126"/>
      <c r="KTV126"/>
      <c r="KTW126"/>
      <c r="KTX126"/>
      <c r="KTY126"/>
      <c r="KTZ126"/>
      <c r="KUA126"/>
      <c r="KUB126"/>
      <c r="KUC126"/>
      <c r="KUD126"/>
      <c r="KUE126"/>
      <c r="KUF126"/>
      <c r="KUG126"/>
      <c r="KUH126"/>
      <c r="KUI126"/>
      <c r="KUJ126"/>
      <c r="KUK126"/>
      <c r="KUL126"/>
      <c r="KUM126"/>
      <c r="KUN126"/>
      <c r="KUO126"/>
      <c r="KUP126"/>
      <c r="KUQ126"/>
      <c r="KUR126"/>
      <c r="KUS126"/>
      <c r="KUT126"/>
      <c r="KUU126"/>
      <c r="KUV126"/>
      <c r="KUW126"/>
      <c r="KUX126"/>
      <c r="KUY126"/>
      <c r="KUZ126"/>
      <c r="KVA126"/>
      <c r="KVB126"/>
      <c r="KVC126"/>
      <c r="KVD126"/>
      <c r="KVE126"/>
      <c r="KVF126"/>
      <c r="KVG126"/>
      <c r="KVH126"/>
      <c r="KVI126"/>
      <c r="KVJ126"/>
      <c r="KVK126"/>
      <c r="KVL126"/>
      <c r="KVM126"/>
      <c r="KVN126"/>
      <c r="KVO126"/>
      <c r="KVP126"/>
      <c r="KVQ126"/>
      <c r="KVR126"/>
      <c r="KVS126"/>
      <c r="KVT126"/>
      <c r="KVU126"/>
      <c r="KVV126"/>
      <c r="KVW126"/>
      <c r="KVX126"/>
      <c r="KVY126"/>
      <c r="KVZ126"/>
      <c r="KWA126"/>
      <c r="KWB126"/>
      <c r="KWC126"/>
      <c r="KWD126"/>
      <c r="KWE126"/>
      <c r="KWF126"/>
      <c r="KWG126"/>
      <c r="KWH126"/>
      <c r="KWI126"/>
      <c r="KWJ126"/>
      <c r="KWK126"/>
      <c r="KWL126"/>
      <c r="KWM126"/>
      <c r="KWN126"/>
      <c r="KWO126"/>
      <c r="KWP126"/>
      <c r="KWQ126"/>
      <c r="KWR126"/>
      <c r="KWS126"/>
      <c r="KWT126"/>
      <c r="KWU126"/>
      <c r="KWV126"/>
      <c r="KWW126"/>
      <c r="KWX126"/>
      <c r="KWY126"/>
      <c r="KWZ126"/>
      <c r="KXA126"/>
      <c r="KXB126"/>
      <c r="KXC126"/>
      <c r="KXD126"/>
      <c r="KXE126"/>
      <c r="KXF126"/>
      <c r="KXG126"/>
      <c r="KXH126"/>
      <c r="KXI126"/>
      <c r="KXJ126"/>
      <c r="KXK126"/>
      <c r="KXL126"/>
      <c r="KXM126"/>
      <c r="KXN126"/>
      <c r="KXO126"/>
      <c r="KXP126"/>
      <c r="KXQ126"/>
      <c r="KXR126"/>
      <c r="KXS126"/>
      <c r="KXT126"/>
      <c r="KXU126"/>
      <c r="KXV126"/>
      <c r="KXW126"/>
      <c r="KXX126"/>
      <c r="KXY126"/>
      <c r="KXZ126"/>
      <c r="KYA126"/>
      <c r="KYB126"/>
      <c r="KYC126"/>
      <c r="KYD126"/>
      <c r="KYE126"/>
      <c r="KYF126"/>
      <c r="KYG126"/>
      <c r="KYH126"/>
      <c r="KYI126"/>
      <c r="KYJ126"/>
      <c r="KYK126"/>
      <c r="KYL126"/>
      <c r="KYM126"/>
      <c r="KYN126"/>
      <c r="KYO126"/>
      <c r="KYP126"/>
      <c r="KYQ126"/>
      <c r="KYR126"/>
      <c r="KYS126"/>
      <c r="KYT126"/>
      <c r="KYU126"/>
      <c r="KYV126"/>
      <c r="KYW126"/>
      <c r="KYX126"/>
      <c r="KYY126"/>
      <c r="KYZ126"/>
      <c r="KZA126"/>
      <c r="KZB126"/>
      <c r="KZC126"/>
      <c r="KZD126"/>
      <c r="KZE126"/>
      <c r="KZF126"/>
      <c r="KZG126"/>
      <c r="KZH126"/>
      <c r="KZI126"/>
      <c r="KZJ126"/>
      <c r="KZK126"/>
      <c r="KZL126"/>
      <c r="KZM126"/>
      <c r="KZN126"/>
      <c r="KZO126"/>
      <c r="KZP126"/>
      <c r="KZQ126"/>
      <c r="KZR126"/>
      <c r="KZS126"/>
      <c r="KZT126"/>
      <c r="KZU126"/>
      <c r="KZV126"/>
      <c r="KZW126"/>
      <c r="KZX126"/>
      <c r="KZY126"/>
      <c r="KZZ126"/>
      <c r="LAA126"/>
      <c r="LAB126"/>
      <c r="LAC126"/>
      <c r="LAD126"/>
      <c r="LAE126"/>
      <c r="LAF126"/>
      <c r="LAG126"/>
      <c r="LAH126"/>
      <c r="LAI126"/>
      <c r="LAJ126"/>
      <c r="LAK126"/>
      <c r="LAL126"/>
      <c r="LAM126"/>
      <c r="LAN126"/>
      <c r="LAO126"/>
      <c r="LAP126"/>
      <c r="LAQ126"/>
      <c r="LAR126"/>
      <c r="LAS126"/>
      <c r="LAT126"/>
      <c r="LAU126"/>
      <c r="LAV126"/>
      <c r="LAW126"/>
      <c r="LAX126"/>
      <c r="LAY126"/>
      <c r="LAZ126"/>
      <c r="LBA126"/>
      <c r="LBB126"/>
      <c r="LBC126"/>
      <c r="LBD126"/>
      <c r="LBE126"/>
      <c r="LBF126"/>
      <c r="LBG126"/>
      <c r="LBH126"/>
      <c r="LBI126"/>
      <c r="LBJ126"/>
      <c r="LBK126"/>
      <c r="LBL126"/>
      <c r="LBM126"/>
      <c r="LBN126"/>
      <c r="LBO126"/>
      <c r="LBP126"/>
      <c r="LBQ126"/>
      <c r="LBR126"/>
      <c r="LBS126"/>
      <c r="LBT126"/>
      <c r="LBU126"/>
      <c r="LBV126"/>
      <c r="LBW126"/>
      <c r="LBX126"/>
      <c r="LBY126"/>
      <c r="LBZ126"/>
      <c r="LCA126"/>
      <c r="LCB126"/>
      <c r="LCC126"/>
      <c r="LCD126"/>
      <c r="LCE126"/>
      <c r="LCF126"/>
      <c r="LCG126"/>
      <c r="LCH126"/>
      <c r="LCI126"/>
      <c r="LCJ126"/>
      <c r="LCK126"/>
      <c r="LCL126"/>
      <c r="LCM126"/>
      <c r="LCN126"/>
      <c r="LCO126"/>
      <c r="LCP126"/>
      <c r="LCQ126"/>
      <c r="LCR126"/>
      <c r="LCS126"/>
      <c r="LCT126"/>
      <c r="LCU126"/>
      <c r="LCV126"/>
      <c r="LCW126"/>
      <c r="LCX126"/>
      <c r="LCY126"/>
      <c r="LCZ126"/>
      <c r="LDA126"/>
      <c r="LDB126"/>
      <c r="LDC126"/>
      <c r="LDD126"/>
      <c r="LDE126"/>
      <c r="LDF126"/>
      <c r="LDG126"/>
      <c r="LDH126"/>
      <c r="LDI126"/>
      <c r="LDJ126"/>
      <c r="LDK126"/>
      <c r="LDL126"/>
      <c r="LDM126"/>
      <c r="LDN126"/>
      <c r="LDO126"/>
      <c r="LDP126"/>
      <c r="LDQ126"/>
      <c r="LDR126"/>
      <c r="LDS126"/>
      <c r="LDT126"/>
      <c r="LDU126"/>
      <c r="LDV126"/>
      <c r="LDW126"/>
      <c r="LDX126"/>
      <c r="LDY126"/>
      <c r="LDZ126"/>
      <c r="LEA126"/>
      <c r="LEB126"/>
      <c r="LEC126"/>
      <c r="LED126"/>
      <c r="LEE126"/>
      <c r="LEF126"/>
      <c r="LEG126"/>
      <c r="LEH126"/>
      <c r="LEI126"/>
      <c r="LEJ126"/>
      <c r="LEK126"/>
      <c r="LEL126"/>
      <c r="LEM126"/>
      <c r="LEN126"/>
      <c r="LEO126"/>
      <c r="LEP126"/>
      <c r="LEQ126"/>
      <c r="LER126"/>
      <c r="LES126"/>
      <c r="LET126"/>
      <c r="LEU126"/>
      <c r="LEV126"/>
      <c r="LEW126"/>
      <c r="LEX126"/>
      <c r="LEY126"/>
      <c r="LEZ126"/>
      <c r="LFA126"/>
      <c r="LFB126"/>
      <c r="LFC126"/>
      <c r="LFD126"/>
      <c r="LFE126"/>
      <c r="LFF126"/>
      <c r="LFG126"/>
      <c r="LFH126"/>
      <c r="LFI126"/>
      <c r="LFJ126"/>
      <c r="LFK126"/>
      <c r="LFL126"/>
      <c r="LFM126"/>
      <c r="LFN126"/>
      <c r="LFO126"/>
      <c r="LFP126"/>
      <c r="LFQ126"/>
      <c r="LFR126"/>
      <c r="LFS126"/>
      <c r="LFT126"/>
      <c r="LFU126"/>
      <c r="LFV126"/>
      <c r="LFW126"/>
      <c r="LFX126"/>
      <c r="LFY126"/>
      <c r="LFZ126"/>
      <c r="LGA126"/>
      <c r="LGB126"/>
      <c r="LGC126"/>
      <c r="LGD126"/>
      <c r="LGE126"/>
      <c r="LGF126"/>
      <c r="LGG126"/>
      <c r="LGH126"/>
      <c r="LGI126"/>
      <c r="LGJ126"/>
      <c r="LGK126"/>
      <c r="LGL126"/>
      <c r="LGM126"/>
      <c r="LGN126"/>
      <c r="LGO126"/>
      <c r="LGP126"/>
      <c r="LGQ126"/>
      <c r="LGR126"/>
      <c r="LGS126"/>
      <c r="LGT126"/>
      <c r="LGU126"/>
      <c r="LGV126"/>
      <c r="LGW126"/>
      <c r="LGX126"/>
      <c r="LGY126"/>
      <c r="LGZ126"/>
      <c r="LHA126"/>
      <c r="LHB126"/>
      <c r="LHC126"/>
      <c r="LHD126"/>
      <c r="LHE126"/>
      <c r="LHF126"/>
      <c r="LHG126"/>
      <c r="LHH126"/>
      <c r="LHI126"/>
      <c r="LHJ126"/>
      <c r="LHK126"/>
      <c r="LHL126"/>
      <c r="LHM126"/>
      <c r="LHN126"/>
      <c r="LHO126"/>
      <c r="LHP126"/>
      <c r="LHQ126"/>
      <c r="LHR126"/>
      <c r="LHS126"/>
      <c r="LHT126"/>
      <c r="LHU126"/>
      <c r="LHV126"/>
      <c r="LHW126"/>
      <c r="LHX126"/>
      <c r="LHY126"/>
      <c r="LHZ126"/>
      <c r="LIA126"/>
      <c r="LIB126"/>
      <c r="LIC126"/>
      <c r="LID126"/>
      <c r="LIE126"/>
      <c r="LIF126"/>
      <c r="LIG126"/>
      <c r="LIH126"/>
      <c r="LII126"/>
      <c r="LIJ126"/>
      <c r="LIK126"/>
      <c r="LIL126"/>
      <c r="LIM126"/>
      <c r="LIN126"/>
      <c r="LIO126"/>
      <c r="LIP126"/>
      <c r="LIQ126"/>
      <c r="LIR126"/>
      <c r="LIS126"/>
      <c r="LIT126"/>
      <c r="LIU126"/>
      <c r="LIV126"/>
      <c r="LIW126"/>
      <c r="LIX126"/>
      <c r="LIY126"/>
      <c r="LIZ126"/>
      <c r="LJA126"/>
      <c r="LJB126"/>
      <c r="LJC126"/>
      <c r="LJD126"/>
      <c r="LJE126"/>
      <c r="LJF126"/>
      <c r="LJG126"/>
      <c r="LJH126"/>
      <c r="LJI126"/>
      <c r="LJJ126"/>
      <c r="LJK126"/>
      <c r="LJL126"/>
      <c r="LJM126"/>
      <c r="LJN126"/>
      <c r="LJO126"/>
      <c r="LJP126"/>
      <c r="LJQ126"/>
      <c r="LJR126"/>
      <c r="LJS126"/>
      <c r="LJT126"/>
      <c r="LJU126"/>
      <c r="LJV126"/>
      <c r="LJW126"/>
      <c r="LJX126"/>
      <c r="LJY126"/>
      <c r="LJZ126"/>
      <c r="LKA126"/>
      <c r="LKB126"/>
      <c r="LKC126"/>
      <c r="LKD126"/>
      <c r="LKE126"/>
      <c r="LKF126"/>
      <c r="LKG126"/>
      <c r="LKH126"/>
      <c r="LKI126"/>
      <c r="LKJ126"/>
      <c r="LKK126"/>
      <c r="LKL126"/>
      <c r="LKM126"/>
      <c r="LKN126"/>
      <c r="LKO126"/>
      <c r="LKP126"/>
      <c r="LKQ126"/>
      <c r="LKR126"/>
      <c r="LKS126"/>
      <c r="LKT126"/>
      <c r="LKU126"/>
      <c r="LKV126"/>
      <c r="LKW126"/>
      <c r="LKX126"/>
      <c r="LKY126"/>
      <c r="LKZ126"/>
      <c r="LLA126"/>
      <c r="LLB126"/>
      <c r="LLC126"/>
      <c r="LLD126"/>
      <c r="LLE126"/>
      <c r="LLF126"/>
      <c r="LLG126"/>
      <c r="LLH126"/>
      <c r="LLI126"/>
      <c r="LLJ126"/>
      <c r="LLK126"/>
      <c r="LLL126"/>
      <c r="LLM126"/>
      <c r="LLN126"/>
      <c r="LLO126"/>
      <c r="LLP126"/>
      <c r="LLQ126"/>
      <c r="LLR126"/>
      <c r="LLS126"/>
      <c r="LLT126"/>
      <c r="LLU126"/>
      <c r="LLV126"/>
      <c r="LLW126"/>
      <c r="LLX126"/>
      <c r="LLY126"/>
      <c r="LLZ126"/>
      <c r="LMA126"/>
      <c r="LMB126"/>
      <c r="LMC126"/>
      <c r="LMD126"/>
      <c r="LME126"/>
      <c r="LMF126"/>
      <c r="LMG126"/>
      <c r="LMH126"/>
      <c r="LMI126"/>
      <c r="LMJ126"/>
      <c r="LMK126"/>
      <c r="LML126"/>
      <c r="LMM126"/>
      <c r="LMN126"/>
      <c r="LMO126"/>
      <c r="LMP126"/>
      <c r="LMQ126"/>
      <c r="LMR126"/>
      <c r="LMS126"/>
      <c r="LMT126"/>
      <c r="LMU126"/>
      <c r="LMV126"/>
      <c r="LMW126"/>
      <c r="LMX126"/>
      <c r="LMY126"/>
      <c r="LMZ126"/>
      <c r="LNA126"/>
      <c r="LNB126"/>
      <c r="LNC126"/>
      <c r="LND126"/>
      <c r="LNE126"/>
      <c r="LNF126"/>
      <c r="LNG126"/>
      <c r="LNH126"/>
      <c r="LNI126"/>
      <c r="LNJ126"/>
      <c r="LNK126"/>
      <c r="LNL126"/>
      <c r="LNM126"/>
      <c r="LNN126"/>
      <c r="LNO126"/>
      <c r="LNP126"/>
      <c r="LNQ126"/>
      <c r="LNR126"/>
      <c r="LNS126"/>
      <c r="LNT126"/>
      <c r="LNU126"/>
      <c r="LNV126"/>
      <c r="LNW126"/>
      <c r="LNX126"/>
      <c r="LNY126"/>
      <c r="LNZ126"/>
      <c r="LOA126"/>
      <c r="LOB126"/>
      <c r="LOC126"/>
      <c r="LOD126"/>
      <c r="LOE126"/>
      <c r="LOF126"/>
      <c r="LOG126"/>
      <c r="LOH126"/>
      <c r="LOI126"/>
      <c r="LOJ126"/>
      <c r="LOK126"/>
      <c r="LOL126"/>
      <c r="LOM126"/>
      <c r="LON126"/>
      <c r="LOO126"/>
      <c r="LOP126"/>
      <c r="LOQ126"/>
      <c r="LOR126"/>
      <c r="LOS126"/>
      <c r="LOT126"/>
      <c r="LOU126"/>
      <c r="LOV126"/>
      <c r="LOW126"/>
      <c r="LOX126"/>
      <c r="LOY126"/>
      <c r="LOZ126"/>
      <c r="LPA126"/>
      <c r="LPB126"/>
      <c r="LPC126"/>
      <c r="LPD126"/>
      <c r="LPE126"/>
      <c r="LPF126"/>
      <c r="LPG126"/>
      <c r="LPH126"/>
      <c r="LPI126"/>
      <c r="LPJ126"/>
      <c r="LPK126"/>
      <c r="LPL126"/>
      <c r="LPM126"/>
      <c r="LPN126"/>
      <c r="LPO126"/>
      <c r="LPP126"/>
      <c r="LPQ126"/>
      <c r="LPR126"/>
      <c r="LPS126"/>
      <c r="LPT126"/>
      <c r="LPU126"/>
      <c r="LPV126"/>
      <c r="LPW126"/>
      <c r="LPX126"/>
      <c r="LPY126"/>
      <c r="LPZ126"/>
      <c r="LQA126"/>
      <c r="LQB126"/>
      <c r="LQC126"/>
      <c r="LQD126"/>
      <c r="LQE126"/>
      <c r="LQF126"/>
      <c r="LQG126"/>
      <c r="LQH126"/>
      <c r="LQI126"/>
      <c r="LQJ126"/>
      <c r="LQK126"/>
      <c r="LQL126"/>
      <c r="LQM126"/>
      <c r="LQN126"/>
      <c r="LQO126"/>
      <c r="LQP126"/>
      <c r="LQQ126"/>
      <c r="LQR126"/>
      <c r="LQS126"/>
      <c r="LQT126"/>
      <c r="LQU126"/>
      <c r="LQV126"/>
      <c r="LQW126"/>
      <c r="LQX126"/>
      <c r="LQY126"/>
      <c r="LQZ126"/>
      <c r="LRA126"/>
      <c r="LRB126"/>
      <c r="LRC126"/>
      <c r="LRD126"/>
      <c r="LRE126"/>
      <c r="LRF126"/>
      <c r="LRG126"/>
      <c r="LRH126"/>
      <c r="LRI126"/>
      <c r="LRJ126"/>
      <c r="LRK126"/>
      <c r="LRL126"/>
      <c r="LRM126"/>
      <c r="LRN126"/>
      <c r="LRO126"/>
      <c r="LRP126"/>
      <c r="LRQ126"/>
      <c r="LRR126"/>
      <c r="LRS126"/>
      <c r="LRT126"/>
      <c r="LRU126"/>
      <c r="LRV126"/>
      <c r="LRW126"/>
      <c r="LRX126"/>
      <c r="LRY126"/>
      <c r="LRZ126"/>
      <c r="LSA126"/>
      <c r="LSB126"/>
      <c r="LSC126"/>
      <c r="LSD126"/>
      <c r="LSE126"/>
      <c r="LSF126"/>
      <c r="LSG126"/>
      <c r="LSH126"/>
      <c r="LSI126"/>
      <c r="LSJ126"/>
      <c r="LSK126"/>
      <c r="LSL126"/>
      <c r="LSM126"/>
      <c r="LSN126"/>
      <c r="LSO126"/>
      <c r="LSP126"/>
      <c r="LSQ126"/>
      <c r="LSR126"/>
      <c r="LSS126"/>
      <c r="LST126"/>
      <c r="LSU126"/>
      <c r="LSV126"/>
      <c r="LSW126"/>
      <c r="LSX126"/>
      <c r="LSY126"/>
      <c r="LSZ126"/>
      <c r="LTA126"/>
      <c r="LTB126"/>
      <c r="LTC126"/>
      <c r="LTD126"/>
      <c r="LTE126"/>
      <c r="LTF126"/>
      <c r="LTG126"/>
      <c r="LTH126"/>
      <c r="LTI126"/>
      <c r="LTJ126"/>
      <c r="LTK126"/>
      <c r="LTL126"/>
      <c r="LTM126"/>
      <c r="LTN126"/>
      <c r="LTO126"/>
      <c r="LTP126"/>
      <c r="LTQ126"/>
      <c r="LTR126"/>
      <c r="LTS126"/>
      <c r="LTT126"/>
      <c r="LTU126"/>
      <c r="LTV126"/>
      <c r="LTW126"/>
      <c r="LTX126"/>
      <c r="LTY126"/>
      <c r="LTZ126"/>
      <c r="LUA126"/>
      <c r="LUB126"/>
      <c r="LUC126"/>
      <c r="LUD126"/>
      <c r="LUE126"/>
      <c r="LUF126"/>
      <c r="LUG126"/>
      <c r="LUH126"/>
      <c r="LUI126"/>
      <c r="LUJ126"/>
      <c r="LUK126"/>
      <c r="LUL126"/>
      <c r="LUM126"/>
      <c r="LUN126"/>
      <c r="LUO126"/>
      <c r="LUP126"/>
      <c r="LUQ126"/>
      <c r="LUR126"/>
      <c r="LUS126"/>
      <c r="LUT126"/>
      <c r="LUU126"/>
      <c r="LUV126"/>
      <c r="LUW126"/>
      <c r="LUX126"/>
      <c r="LUY126"/>
      <c r="LUZ126"/>
      <c r="LVA126"/>
      <c r="LVB126"/>
      <c r="LVC126"/>
      <c r="LVD126"/>
      <c r="LVE126"/>
      <c r="LVF126"/>
      <c r="LVG126"/>
      <c r="LVH126"/>
      <c r="LVI126"/>
      <c r="LVJ126"/>
      <c r="LVK126"/>
      <c r="LVL126"/>
      <c r="LVM126"/>
      <c r="LVN126"/>
      <c r="LVO126"/>
      <c r="LVP126"/>
      <c r="LVQ126"/>
      <c r="LVR126"/>
      <c r="LVS126"/>
      <c r="LVT126"/>
      <c r="LVU126"/>
      <c r="LVV126"/>
      <c r="LVW126"/>
      <c r="LVX126"/>
      <c r="LVY126"/>
      <c r="LVZ126"/>
      <c r="LWA126"/>
      <c r="LWB126"/>
      <c r="LWC126"/>
      <c r="LWD126"/>
      <c r="LWE126"/>
      <c r="LWF126"/>
      <c r="LWG126"/>
      <c r="LWH126"/>
      <c r="LWI126"/>
      <c r="LWJ126"/>
      <c r="LWK126"/>
      <c r="LWL126"/>
      <c r="LWM126"/>
      <c r="LWN126"/>
      <c r="LWO126"/>
      <c r="LWP126"/>
      <c r="LWQ126"/>
      <c r="LWR126"/>
      <c r="LWS126"/>
      <c r="LWT126"/>
      <c r="LWU126"/>
      <c r="LWV126"/>
      <c r="LWW126"/>
      <c r="LWX126"/>
      <c r="LWY126"/>
      <c r="LWZ126"/>
      <c r="LXA126"/>
      <c r="LXB126"/>
      <c r="LXC126"/>
      <c r="LXD126"/>
      <c r="LXE126"/>
      <c r="LXF126"/>
      <c r="LXG126"/>
      <c r="LXH126"/>
      <c r="LXI126"/>
      <c r="LXJ126"/>
      <c r="LXK126"/>
      <c r="LXL126"/>
      <c r="LXM126"/>
      <c r="LXN126"/>
      <c r="LXO126"/>
      <c r="LXP126"/>
      <c r="LXQ126"/>
      <c r="LXR126"/>
      <c r="LXS126"/>
      <c r="LXT126"/>
      <c r="LXU126"/>
      <c r="LXV126"/>
      <c r="LXW126"/>
      <c r="LXX126"/>
      <c r="LXY126"/>
      <c r="LXZ126"/>
      <c r="LYA126"/>
      <c r="LYB126"/>
      <c r="LYC126"/>
      <c r="LYD126"/>
      <c r="LYE126"/>
      <c r="LYF126"/>
      <c r="LYG126"/>
      <c r="LYH126"/>
      <c r="LYI126"/>
      <c r="LYJ126"/>
      <c r="LYK126"/>
      <c r="LYL126"/>
      <c r="LYM126"/>
      <c r="LYN126"/>
      <c r="LYO126"/>
      <c r="LYP126"/>
      <c r="LYQ126"/>
      <c r="LYR126"/>
      <c r="LYS126"/>
      <c r="LYT126"/>
      <c r="LYU126"/>
      <c r="LYV126"/>
      <c r="LYW126"/>
      <c r="LYX126"/>
      <c r="LYY126"/>
      <c r="LYZ126"/>
      <c r="LZA126"/>
      <c r="LZB126"/>
      <c r="LZC126"/>
      <c r="LZD126"/>
      <c r="LZE126"/>
      <c r="LZF126"/>
      <c r="LZG126"/>
      <c r="LZH126"/>
      <c r="LZI126"/>
      <c r="LZJ126"/>
      <c r="LZK126"/>
      <c r="LZL126"/>
      <c r="LZM126"/>
      <c r="LZN126"/>
      <c r="LZO126"/>
      <c r="LZP126"/>
      <c r="LZQ126"/>
      <c r="LZR126"/>
      <c r="LZS126"/>
      <c r="LZT126"/>
      <c r="LZU126"/>
      <c r="LZV126"/>
      <c r="LZW126"/>
      <c r="LZX126"/>
      <c r="LZY126"/>
      <c r="LZZ126"/>
      <c r="MAA126"/>
      <c r="MAB126"/>
      <c r="MAC126"/>
      <c r="MAD126"/>
      <c r="MAE126"/>
      <c r="MAF126"/>
      <c r="MAG126"/>
      <c r="MAH126"/>
      <c r="MAI126"/>
      <c r="MAJ126"/>
      <c r="MAK126"/>
      <c r="MAL126"/>
      <c r="MAM126"/>
      <c r="MAN126"/>
      <c r="MAO126"/>
      <c r="MAP126"/>
      <c r="MAQ126"/>
      <c r="MAR126"/>
      <c r="MAS126"/>
      <c r="MAT126"/>
      <c r="MAU126"/>
      <c r="MAV126"/>
      <c r="MAW126"/>
      <c r="MAX126"/>
      <c r="MAY126"/>
      <c r="MAZ126"/>
      <c r="MBA126"/>
      <c r="MBB126"/>
      <c r="MBC126"/>
      <c r="MBD126"/>
      <c r="MBE126"/>
      <c r="MBF126"/>
      <c r="MBG126"/>
      <c r="MBH126"/>
      <c r="MBI126"/>
      <c r="MBJ126"/>
      <c r="MBK126"/>
      <c r="MBL126"/>
      <c r="MBM126"/>
      <c r="MBN126"/>
      <c r="MBO126"/>
      <c r="MBP126"/>
      <c r="MBQ126"/>
      <c r="MBR126"/>
      <c r="MBS126"/>
      <c r="MBT126"/>
      <c r="MBU126"/>
      <c r="MBV126"/>
      <c r="MBW126"/>
      <c r="MBX126"/>
      <c r="MBY126"/>
      <c r="MBZ126"/>
      <c r="MCA126"/>
      <c r="MCB126"/>
      <c r="MCC126"/>
      <c r="MCD126"/>
      <c r="MCE126"/>
      <c r="MCF126"/>
      <c r="MCG126"/>
      <c r="MCH126"/>
      <c r="MCI126"/>
      <c r="MCJ126"/>
      <c r="MCK126"/>
      <c r="MCL126"/>
      <c r="MCM126"/>
      <c r="MCN126"/>
      <c r="MCO126"/>
      <c r="MCP126"/>
      <c r="MCQ126"/>
      <c r="MCR126"/>
      <c r="MCS126"/>
      <c r="MCT126"/>
      <c r="MCU126"/>
      <c r="MCV126"/>
      <c r="MCW126"/>
      <c r="MCX126"/>
      <c r="MCY126"/>
      <c r="MCZ126"/>
      <c r="MDA126"/>
      <c r="MDB126"/>
      <c r="MDC126"/>
      <c r="MDD126"/>
      <c r="MDE126"/>
      <c r="MDF126"/>
      <c r="MDG126"/>
      <c r="MDH126"/>
      <c r="MDI126"/>
      <c r="MDJ126"/>
      <c r="MDK126"/>
      <c r="MDL126"/>
      <c r="MDM126"/>
      <c r="MDN126"/>
      <c r="MDO126"/>
      <c r="MDP126"/>
      <c r="MDQ126"/>
      <c r="MDR126"/>
      <c r="MDS126"/>
      <c r="MDT126"/>
      <c r="MDU126"/>
      <c r="MDV126"/>
      <c r="MDW126"/>
      <c r="MDX126"/>
      <c r="MDY126"/>
      <c r="MDZ126"/>
      <c r="MEA126"/>
      <c r="MEB126"/>
      <c r="MEC126"/>
      <c r="MED126"/>
      <c r="MEE126"/>
      <c r="MEF126"/>
      <c r="MEG126"/>
      <c r="MEH126"/>
      <c r="MEI126"/>
      <c r="MEJ126"/>
      <c r="MEK126"/>
      <c r="MEL126"/>
      <c r="MEM126"/>
      <c r="MEN126"/>
      <c r="MEO126"/>
      <c r="MEP126"/>
      <c r="MEQ126"/>
      <c r="MER126"/>
      <c r="MES126"/>
      <c r="MET126"/>
      <c r="MEU126"/>
      <c r="MEV126"/>
      <c r="MEW126"/>
      <c r="MEX126"/>
      <c r="MEY126"/>
      <c r="MEZ126"/>
      <c r="MFA126"/>
      <c r="MFB126"/>
      <c r="MFC126"/>
      <c r="MFD126"/>
      <c r="MFE126"/>
      <c r="MFF126"/>
      <c r="MFG126"/>
      <c r="MFH126"/>
      <c r="MFI126"/>
      <c r="MFJ126"/>
      <c r="MFK126"/>
      <c r="MFL126"/>
      <c r="MFM126"/>
      <c r="MFN126"/>
      <c r="MFO126"/>
      <c r="MFP126"/>
      <c r="MFQ126"/>
      <c r="MFR126"/>
      <c r="MFS126"/>
      <c r="MFT126"/>
      <c r="MFU126"/>
      <c r="MFV126"/>
      <c r="MFW126"/>
      <c r="MFX126"/>
      <c r="MFY126"/>
      <c r="MFZ126"/>
      <c r="MGA126"/>
      <c r="MGB126"/>
      <c r="MGC126"/>
      <c r="MGD126"/>
      <c r="MGE126"/>
      <c r="MGF126"/>
      <c r="MGG126"/>
      <c r="MGH126"/>
      <c r="MGI126"/>
      <c r="MGJ126"/>
      <c r="MGK126"/>
      <c r="MGL126"/>
      <c r="MGM126"/>
      <c r="MGN126"/>
      <c r="MGO126"/>
      <c r="MGP126"/>
      <c r="MGQ126"/>
      <c r="MGR126"/>
      <c r="MGS126"/>
      <c r="MGT126"/>
      <c r="MGU126"/>
      <c r="MGV126"/>
      <c r="MGW126"/>
      <c r="MGX126"/>
      <c r="MGY126"/>
      <c r="MGZ126"/>
      <c r="MHA126"/>
      <c r="MHB126"/>
      <c r="MHC126"/>
      <c r="MHD126"/>
      <c r="MHE126"/>
      <c r="MHF126"/>
      <c r="MHG126"/>
      <c r="MHH126"/>
      <c r="MHI126"/>
      <c r="MHJ126"/>
      <c r="MHK126"/>
      <c r="MHL126"/>
      <c r="MHM126"/>
      <c r="MHN126"/>
      <c r="MHO126"/>
      <c r="MHP126"/>
      <c r="MHQ126"/>
      <c r="MHR126"/>
      <c r="MHS126"/>
      <c r="MHT126"/>
      <c r="MHU126"/>
      <c r="MHV126"/>
      <c r="MHW126"/>
      <c r="MHX126"/>
      <c r="MHY126"/>
      <c r="MHZ126"/>
      <c r="MIA126"/>
      <c r="MIB126"/>
      <c r="MIC126"/>
      <c r="MID126"/>
      <c r="MIE126"/>
      <c r="MIF126"/>
      <c r="MIG126"/>
      <c r="MIH126"/>
      <c r="MII126"/>
      <c r="MIJ126"/>
      <c r="MIK126"/>
      <c r="MIL126"/>
      <c r="MIM126"/>
      <c r="MIN126"/>
      <c r="MIO126"/>
      <c r="MIP126"/>
      <c r="MIQ126"/>
      <c r="MIR126"/>
      <c r="MIS126"/>
      <c r="MIT126"/>
      <c r="MIU126"/>
      <c r="MIV126"/>
      <c r="MIW126"/>
      <c r="MIX126"/>
      <c r="MIY126"/>
      <c r="MIZ126"/>
      <c r="MJA126"/>
      <c r="MJB126"/>
      <c r="MJC126"/>
      <c r="MJD126"/>
      <c r="MJE126"/>
      <c r="MJF126"/>
      <c r="MJG126"/>
      <c r="MJH126"/>
      <c r="MJI126"/>
      <c r="MJJ126"/>
      <c r="MJK126"/>
      <c r="MJL126"/>
      <c r="MJM126"/>
      <c r="MJN126"/>
      <c r="MJO126"/>
      <c r="MJP126"/>
      <c r="MJQ126"/>
      <c r="MJR126"/>
      <c r="MJS126"/>
      <c r="MJT126"/>
      <c r="MJU126"/>
      <c r="MJV126"/>
      <c r="MJW126"/>
      <c r="MJX126"/>
      <c r="MJY126"/>
      <c r="MJZ126"/>
      <c r="MKA126"/>
      <c r="MKB126"/>
      <c r="MKC126"/>
      <c r="MKD126"/>
      <c r="MKE126"/>
      <c r="MKF126"/>
      <c r="MKG126"/>
      <c r="MKH126"/>
      <c r="MKI126"/>
      <c r="MKJ126"/>
      <c r="MKK126"/>
      <c r="MKL126"/>
      <c r="MKM126"/>
      <c r="MKN126"/>
      <c r="MKO126"/>
      <c r="MKP126"/>
      <c r="MKQ126"/>
      <c r="MKR126"/>
      <c r="MKS126"/>
      <c r="MKT126"/>
      <c r="MKU126"/>
      <c r="MKV126"/>
      <c r="MKW126"/>
      <c r="MKX126"/>
      <c r="MKY126"/>
      <c r="MKZ126"/>
      <c r="MLA126"/>
      <c r="MLB126"/>
      <c r="MLC126"/>
      <c r="MLD126"/>
      <c r="MLE126"/>
      <c r="MLF126"/>
      <c r="MLG126"/>
      <c r="MLH126"/>
      <c r="MLI126"/>
      <c r="MLJ126"/>
      <c r="MLK126"/>
      <c r="MLL126"/>
      <c r="MLM126"/>
      <c r="MLN126"/>
      <c r="MLO126"/>
      <c r="MLP126"/>
      <c r="MLQ126"/>
      <c r="MLR126"/>
      <c r="MLS126"/>
      <c r="MLT126"/>
      <c r="MLU126"/>
      <c r="MLV126"/>
      <c r="MLW126"/>
      <c r="MLX126"/>
      <c r="MLY126"/>
      <c r="MLZ126"/>
      <c r="MMA126"/>
      <c r="MMB126"/>
      <c r="MMC126"/>
      <c r="MMD126"/>
      <c r="MME126"/>
      <c r="MMF126"/>
      <c r="MMG126"/>
      <c r="MMH126"/>
      <c r="MMI126"/>
      <c r="MMJ126"/>
      <c r="MMK126"/>
      <c r="MML126"/>
      <c r="MMM126"/>
      <c r="MMN126"/>
      <c r="MMO126"/>
      <c r="MMP126"/>
      <c r="MMQ126"/>
      <c r="MMR126"/>
      <c r="MMS126"/>
      <c r="MMT126"/>
      <c r="MMU126"/>
      <c r="MMV126"/>
      <c r="MMW126"/>
      <c r="MMX126"/>
      <c r="MMY126"/>
      <c r="MMZ126"/>
      <c r="MNA126"/>
      <c r="MNB126"/>
      <c r="MNC126"/>
      <c r="MND126"/>
      <c r="MNE126"/>
      <c r="MNF126"/>
      <c r="MNG126"/>
      <c r="MNH126"/>
      <c r="MNI126"/>
      <c r="MNJ126"/>
      <c r="MNK126"/>
      <c r="MNL126"/>
      <c r="MNM126"/>
      <c r="MNN126"/>
      <c r="MNO126"/>
      <c r="MNP126"/>
      <c r="MNQ126"/>
      <c r="MNR126"/>
      <c r="MNS126"/>
      <c r="MNT126"/>
      <c r="MNU126"/>
      <c r="MNV126"/>
      <c r="MNW126"/>
      <c r="MNX126"/>
      <c r="MNY126"/>
      <c r="MNZ126"/>
      <c r="MOA126"/>
      <c r="MOB126"/>
      <c r="MOC126"/>
      <c r="MOD126"/>
      <c r="MOE126"/>
      <c r="MOF126"/>
      <c r="MOG126"/>
      <c r="MOH126"/>
      <c r="MOI126"/>
      <c r="MOJ126"/>
      <c r="MOK126"/>
      <c r="MOL126"/>
      <c r="MOM126"/>
      <c r="MON126"/>
      <c r="MOO126"/>
      <c r="MOP126"/>
      <c r="MOQ126"/>
      <c r="MOR126"/>
      <c r="MOS126"/>
      <c r="MOT126"/>
      <c r="MOU126"/>
      <c r="MOV126"/>
      <c r="MOW126"/>
      <c r="MOX126"/>
      <c r="MOY126"/>
      <c r="MOZ126"/>
      <c r="MPA126"/>
      <c r="MPB126"/>
      <c r="MPC126"/>
      <c r="MPD126"/>
      <c r="MPE126"/>
      <c r="MPF126"/>
      <c r="MPG126"/>
      <c r="MPH126"/>
      <c r="MPI126"/>
      <c r="MPJ126"/>
      <c r="MPK126"/>
      <c r="MPL126"/>
      <c r="MPM126"/>
      <c r="MPN126"/>
      <c r="MPO126"/>
      <c r="MPP126"/>
      <c r="MPQ126"/>
      <c r="MPR126"/>
      <c r="MPS126"/>
      <c r="MPT126"/>
      <c r="MPU126"/>
      <c r="MPV126"/>
      <c r="MPW126"/>
      <c r="MPX126"/>
      <c r="MPY126"/>
      <c r="MPZ126"/>
      <c r="MQA126"/>
      <c r="MQB126"/>
      <c r="MQC126"/>
      <c r="MQD126"/>
      <c r="MQE126"/>
      <c r="MQF126"/>
      <c r="MQG126"/>
      <c r="MQH126"/>
      <c r="MQI126"/>
      <c r="MQJ126"/>
      <c r="MQK126"/>
      <c r="MQL126"/>
      <c r="MQM126"/>
      <c r="MQN126"/>
      <c r="MQO126"/>
      <c r="MQP126"/>
      <c r="MQQ126"/>
      <c r="MQR126"/>
      <c r="MQS126"/>
      <c r="MQT126"/>
      <c r="MQU126"/>
      <c r="MQV126"/>
      <c r="MQW126"/>
      <c r="MQX126"/>
      <c r="MQY126"/>
      <c r="MQZ126"/>
      <c r="MRA126"/>
      <c r="MRB126"/>
      <c r="MRC126"/>
      <c r="MRD126"/>
      <c r="MRE126"/>
      <c r="MRF126"/>
      <c r="MRG126"/>
      <c r="MRH126"/>
      <c r="MRI126"/>
      <c r="MRJ126"/>
      <c r="MRK126"/>
      <c r="MRL126"/>
      <c r="MRM126"/>
      <c r="MRN126"/>
      <c r="MRO126"/>
      <c r="MRP126"/>
      <c r="MRQ126"/>
      <c r="MRR126"/>
      <c r="MRS126"/>
      <c r="MRT126"/>
      <c r="MRU126"/>
      <c r="MRV126"/>
      <c r="MRW126"/>
      <c r="MRX126"/>
      <c r="MRY126"/>
      <c r="MRZ126"/>
      <c r="MSA126"/>
      <c r="MSB126"/>
      <c r="MSC126"/>
      <c r="MSD126"/>
      <c r="MSE126"/>
      <c r="MSF126"/>
      <c r="MSG126"/>
      <c r="MSH126"/>
      <c r="MSI126"/>
      <c r="MSJ126"/>
      <c r="MSK126"/>
      <c r="MSL126"/>
      <c r="MSM126"/>
      <c r="MSN126"/>
      <c r="MSO126"/>
      <c r="MSP126"/>
      <c r="MSQ126"/>
      <c r="MSR126"/>
      <c r="MSS126"/>
      <c r="MST126"/>
      <c r="MSU126"/>
      <c r="MSV126"/>
      <c r="MSW126"/>
      <c r="MSX126"/>
      <c r="MSY126"/>
      <c r="MSZ126"/>
      <c r="MTA126"/>
      <c r="MTB126"/>
      <c r="MTC126"/>
      <c r="MTD126"/>
      <c r="MTE126"/>
      <c r="MTF126"/>
      <c r="MTG126"/>
      <c r="MTH126"/>
      <c r="MTI126"/>
      <c r="MTJ126"/>
      <c r="MTK126"/>
      <c r="MTL126"/>
      <c r="MTM126"/>
      <c r="MTN126"/>
      <c r="MTO126"/>
      <c r="MTP126"/>
      <c r="MTQ126"/>
      <c r="MTR126"/>
      <c r="MTS126"/>
      <c r="MTT126"/>
      <c r="MTU126"/>
      <c r="MTV126"/>
      <c r="MTW126"/>
      <c r="MTX126"/>
      <c r="MTY126"/>
      <c r="MTZ126"/>
      <c r="MUA126"/>
      <c r="MUB126"/>
      <c r="MUC126"/>
      <c r="MUD126"/>
      <c r="MUE126"/>
      <c r="MUF126"/>
      <c r="MUG126"/>
      <c r="MUH126"/>
      <c r="MUI126"/>
      <c r="MUJ126"/>
      <c r="MUK126"/>
      <c r="MUL126"/>
      <c r="MUM126"/>
      <c r="MUN126"/>
      <c r="MUO126"/>
      <c r="MUP126"/>
      <c r="MUQ126"/>
      <c r="MUR126"/>
      <c r="MUS126"/>
      <c r="MUT126"/>
      <c r="MUU126"/>
      <c r="MUV126"/>
      <c r="MUW126"/>
      <c r="MUX126"/>
      <c r="MUY126"/>
      <c r="MUZ126"/>
      <c r="MVA126"/>
      <c r="MVB126"/>
      <c r="MVC126"/>
      <c r="MVD126"/>
      <c r="MVE126"/>
      <c r="MVF126"/>
      <c r="MVG126"/>
      <c r="MVH126"/>
      <c r="MVI126"/>
      <c r="MVJ126"/>
      <c r="MVK126"/>
      <c r="MVL126"/>
      <c r="MVM126"/>
      <c r="MVN126"/>
      <c r="MVO126"/>
      <c r="MVP126"/>
      <c r="MVQ126"/>
      <c r="MVR126"/>
      <c r="MVS126"/>
      <c r="MVT126"/>
      <c r="MVU126"/>
      <c r="MVV126"/>
      <c r="MVW126"/>
      <c r="MVX126"/>
      <c r="MVY126"/>
      <c r="MVZ126"/>
      <c r="MWA126"/>
      <c r="MWB126"/>
      <c r="MWC126"/>
      <c r="MWD126"/>
      <c r="MWE126"/>
      <c r="MWF126"/>
      <c r="MWG126"/>
      <c r="MWH126"/>
      <c r="MWI126"/>
      <c r="MWJ126"/>
      <c r="MWK126"/>
      <c r="MWL126"/>
      <c r="MWM126"/>
      <c r="MWN126"/>
      <c r="MWO126"/>
      <c r="MWP126"/>
      <c r="MWQ126"/>
      <c r="MWR126"/>
      <c r="MWS126"/>
      <c r="MWT126"/>
      <c r="MWU126"/>
      <c r="MWV126"/>
      <c r="MWW126"/>
      <c r="MWX126"/>
      <c r="MWY126"/>
      <c r="MWZ126"/>
      <c r="MXA126"/>
      <c r="MXB126"/>
      <c r="MXC126"/>
      <c r="MXD126"/>
      <c r="MXE126"/>
      <c r="MXF126"/>
      <c r="MXG126"/>
      <c r="MXH126"/>
      <c r="MXI126"/>
      <c r="MXJ126"/>
      <c r="MXK126"/>
      <c r="MXL126"/>
      <c r="MXM126"/>
      <c r="MXN126"/>
      <c r="MXO126"/>
      <c r="MXP126"/>
      <c r="MXQ126"/>
      <c r="MXR126"/>
      <c r="MXS126"/>
      <c r="MXT126"/>
      <c r="MXU126"/>
      <c r="MXV126"/>
      <c r="MXW126"/>
      <c r="MXX126"/>
      <c r="MXY126"/>
      <c r="MXZ126"/>
      <c r="MYA126"/>
      <c r="MYB126"/>
      <c r="MYC126"/>
      <c r="MYD126"/>
      <c r="MYE126"/>
      <c r="MYF126"/>
      <c r="MYG126"/>
      <c r="MYH126"/>
      <c r="MYI126"/>
      <c r="MYJ126"/>
      <c r="MYK126"/>
      <c r="MYL126"/>
      <c r="MYM126"/>
      <c r="MYN126"/>
      <c r="MYO126"/>
      <c r="MYP126"/>
      <c r="MYQ126"/>
      <c r="MYR126"/>
      <c r="MYS126"/>
      <c r="MYT126"/>
      <c r="MYU126"/>
      <c r="MYV126"/>
      <c r="MYW126"/>
      <c r="MYX126"/>
      <c r="MYY126"/>
      <c r="MYZ126"/>
      <c r="MZA126"/>
      <c r="MZB126"/>
      <c r="MZC126"/>
      <c r="MZD126"/>
      <c r="MZE126"/>
      <c r="MZF126"/>
      <c r="MZG126"/>
      <c r="MZH126"/>
      <c r="MZI126"/>
      <c r="MZJ126"/>
      <c r="MZK126"/>
      <c r="MZL126"/>
      <c r="MZM126"/>
      <c r="MZN126"/>
      <c r="MZO126"/>
      <c r="MZP126"/>
      <c r="MZQ126"/>
      <c r="MZR126"/>
      <c r="MZS126"/>
      <c r="MZT126"/>
      <c r="MZU126"/>
      <c r="MZV126"/>
      <c r="MZW126"/>
      <c r="MZX126"/>
      <c r="MZY126"/>
      <c r="MZZ126"/>
      <c r="NAA126"/>
      <c r="NAB126"/>
      <c r="NAC126"/>
      <c r="NAD126"/>
      <c r="NAE126"/>
      <c r="NAF126"/>
      <c r="NAG126"/>
      <c r="NAH126"/>
      <c r="NAI126"/>
      <c r="NAJ126"/>
      <c r="NAK126"/>
      <c r="NAL126"/>
      <c r="NAM126"/>
      <c r="NAN126"/>
      <c r="NAO126"/>
      <c r="NAP126"/>
      <c r="NAQ126"/>
      <c r="NAR126"/>
      <c r="NAS126"/>
      <c r="NAT126"/>
      <c r="NAU126"/>
      <c r="NAV126"/>
      <c r="NAW126"/>
      <c r="NAX126"/>
      <c r="NAY126"/>
      <c r="NAZ126"/>
      <c r="NBA126"/>
      <c r="NBB126"/>
      <c r="NBC126"/>
      <c r="NBD126"/>
      <c r="NBE126"/>
      <c r="NBF126"/>
      <c r="NBG126"/>
      <c r="NBH126"/>
      <c r="NBI126"/>
      <c r="NBJ126"/>
      <c r="NBK126"/>
      <c r="NBL126"/>
      <c r="NBM126"/>
      <c r="NBN126"/>
      <c r="NBO126"/>
      <c r="NBP126"/>
      <c r="NBQ126"/>
      <c r="NBR126"/>
      <c r="NBS126"/>
      <c r="NBT126"/>
      <c r="NBU126"/>
      <c r="NBV126"/>
      <c r="NBW126"/>
      <c r="NBX126"/>
      <c r="NBY126"/>
      <c r="NBZ126"/>
      <c r="NCA126"/>
      <c r="NCB126"/>
      <c r="NCC126"/>
      <c r="NCD126"/>
      <c r="NCE126"/>
      <c r="NCF126"/>
      <c r="NCG126"/>
      <c r="NCH126"/>
      <c r="NCI126"/>
      <c r="NCJ126"/>
      <c r="NCK126"/>
      <c r="NCL126"/>
      <c r="NCM126"/>
      <c r="NCN126"/>
      <c r="NCO126"/>
      <c r="NCP126"/>
      <c r="NCQ126"/>
      <c r="NCR126"/>
      <c r="NCS126"/>
      <c r="NCT126"/>
      <c r="NCU126"/>
      <c r="NCV126"/>
      <c r="NCW126"/>
      <c r="NCX126"/>
      <c r="NCY126"/>
      <c r="NCZ126"/>
      <c r="NDA126"/>
      <c r="NDB126"/>
      <c r="NDC126"/>
      <c r="NDD126"/>
      <c r="NDE126"/>
      <c r="NDF126"/>
      <c r="NDG126"/>
      <c r="NDH126"/>
      <c r="NDI126"/>
      <c r="NDJ126"/>
      <c r="NDK126"/>
      <c r="NDL126"/>
      <c r="NDM126"/>
      <c r="NDN126"/>
      <c r="NDO126"/>
      <c r="NDP126"/>
      <c r="NDQ126"/>
      <c r="NDR126"/>
      <c r="NDS126"/>
      <c r="NDT126"/>
      <c r="NDU126"/>
      <c r="NDV126"/>
      <c r="NDW126"/>
      <c r="NDX126"/>
      <c r="NDY126"/>
      <c r="NDZ126"/>
      <c r="NEA126"/>
      <c r="NEB126"/>
      <c r="NEC126"/>
      <c r="NED126"/>
      <c r="NEE126"/>
      <c r="NEF126"/>
      <c r="NEG126"/>
      <c r="NEH126"/>
      <c r="NEI126"/>
      <c r="NEJ126"/>
      <c r="NEK126"/>
      <c r="NEL126"/>
      <c r="NEM126"/>
      <c r="NEN126"/>
      <c r="NEO126"/>
      <c r="NEP126"/>
      <c r="NEQ126"/>
      <c r="NER126"/>
      <c r="NES126"/>
      <c r="NET126"/>
      <c r="NEU126"/>
      <c r="NEV126"/>
      <c r="NEW126"/>
      <c r="NEX126"/>
      <c r="NEY126"/>
      <c r="NEZ126"/>
      <c r="NFA126"/>
      <c r="NFB126"/>
      <c r="NFC126"/>
      <c r="NFD126"/>
      <c r="NFE126"/>
      <c r="NFF126"/>
      <c r="NFG126"/>
      <c r="NFH126"/>
      <c r="NFI126"/>
      <c r="NFJ126"/>
      <c r="NFK126"/>
      <c r="NFL126"/>
      <c r="NFM126"/>
      <c r="NFN126"/>
      <c r="NFO126"/>
      <c r="NFP126"/>
      <c r="NFQ126"/>
      <c r="NFR126"/>
      <c r="NFS126"/>
      <c r="NFT126"/>
      <c r="NFU126"/>
      <c r="NFV126"/>
      <c r="NFW126"/>
      <c r="NFX126"/>
      <c r="NFY126"/>
      <c r="NFZ126"/>
      <c r="NGA126"/>
      <c r="NGB126"/>
      <c r="NGC126"/>
      <c r="NGD126"/>
      <c r="NGE126"/>
      <c r="NGF126"/>
      <c r="NGG126"/>
      <c r="NGH126"/>
      <c r="NGI126"/>
      <c r="NGJ126"/>
      <c r="NGK126"/>
      <c r="NGL126"/>
      <c r="NGM126"/>
      <c r="NGN126"/>
      <c r="NGO126"/>
      <c r="NGP126"/>
      <c r="NGQ126"/>
      <c r="NGR126"/>
      <c r="NGS126"/>
      <c r="NGT126"/>
      <c r="NGU126"/>
      <c r="NGV126"/>
      <c r="NGW126"/>
      <c r="NGX126"/>
      <c r="NGY126"/>
      <c r="NGZ126"/>
      <c r="NHA126"/>
      <c r="NHB126"/>
      <c r="NHC126"/>
      <c r="NHD126"/>
      <c r="NHE126"/>
      <c r="NHF126"/>
      <c r="NHG126"/>
      <c r="NHH126"/>
      <c r="NHI126"/>
      <c r="NHJ126"/>
      <c r="NHK126"/>
      <c r="NHL126"/>
      <c r="NHM126"/>
      <c r="NHN126"/>
      <c r="NHO126"/>
      <c r="NHP126"/>
      <c r="NHQ126"/>
      <c r="NHR126"/>
      <c r="NHS126"/>
      <c r="NHT126"/>
      <c r="NHU126"/>
      <c r="NHV126"/>
      <c r="NHW126"/>
      <c r="NHX126"/>
      <c r="NHY126"/>
      <c r="NHZ126"/>
      <c r="NIA126"/>
      <c r="NIB126"/>
      <c r="NIC126"/>
      <c r="NID126"/>
      <c r="NIE126"/>
      <c r="NIF126"/>
      <c r="NIG126"/>
      <c r="NIH126"/>
      <c r="NII126"/>
      <c r="NIJ126"/>
      <c r="NIK126"/>
      <c r="NIL126"/>
      <c r="NIM126"/>
      <c r="NIN126"/>
      <c r="NIO126"/>
      <c r="NIP126"/>
      <c r="NIQ126"/>
      <c r="NIR126"/>
      <c r="NIS126"/>
      <c r="NIT126"/>
      <c r="NIU126"/>
      <c r="NIV126"/>
      <c r="NIW126"/>
      <c r="NIX126"/>
      <c r="NIY126"/>
      <c r="NIZ126"/>
      <c r="NJA126"/>
      <c r="NJB126"/>
      <c r="NJC126"/>
      <c r="NJD126"/>
      <c r="NJE126"/>
      <c r="NJF126"/>
      <c r="NJG126"/>
      <c r="NJH126"/>
      <c r="NJI126"/>
      <c r="NJJ126"/>
      <c r="NJK126"/>
      <c r="NJL126"/>
      <c r="NJM126"/>
      <c r="NJN126"/>
      <c r="NJO126"/>
      <c r="NJP126"/>
      <c r="NJQ126"/>
      <c r="NJR126"/>
      <c r="NJS126"/>
      <c r="NJT126"/>
      <c r="NJU126"/>
      <c r="NJV126"/>
      <c r="NJW126"/>
      <c r="NJX126"/>
      <c r="NJY126"/>
      <c r="NJZ126"/>
      <c r="NKA126"/>
      <c r="NKB126"/>
      <c r="NKC126"/>
      <c r="NKD126"/>
      <c r="NKE126"/>
      <c r="NKF126"/>
      <c r="NKG126"/>
      <c r="NKH126"/>
      <c r="NKI126"/>
      <c r="NKJ126"/>
      <c r="NKK126"/>
      <c r="NKL126"/>
      <c r="NKM126"/>
      <c r="NKN126"/>
      <c r="NKO126"/>
      <c r="NKP126"/>
      <c r="NKQ126"/>
      <c r="NKR126"/>
      <c r="NKS126"/>
      <c r="NKT126"/>
      <c r="NKU126"/>
      <c r="NKV126"/>
      <c r="NKW126"/>
      <c r="NKX126"/>
      <c r="NKY126"/>
      <c r="NKZ126"/>
      <c r="NLA126"/>
      <c r="NLB126"/>
      <c r="NLC126"/>
      <c r="NLD126"/>
      <c r="NLE126"/>
      <c r="NLF126"/>
      <c r="NLG126"/>
      <c r="NLH126"/>
      <c r="NLI126"/>
      <c r="NLJ126"/>
      <c r="NLK126"/>
      <c r="NLL126"/>
      <c r="NLM126"/>
      <c r="NLN126"/>
      <c r="NLO126"/>
      <c r="NLP126"/>
      <c r="NLQ126"/>
      <c r="NLR126"/>
      <c r="NLS126"/>
      <c r="NLT126"/>
      <c r="NLU126"/>
      <c r="NLV126"/>
      <c r="NLW126"/>
      <c r="NLX126"/>
      <c r="NLY126"/>
      <c r="NLZ126"/>
      <c r="NMA126"/>
      <c r="NMB126"/>
      <c r="NMC126"/>
      <c r="NMD126"/>
      <c r="NME126"/>
      <c r="NMF126"/>
      <c r="NMG126"/>
      <c r="NMH126"/>
      <c r="NMI126"/>
      <c r="NMJ126"/>
      <c r="NMK126"/>
      <c r="NML126"/>
      <c r="NMM126"/>
      <c r="NMN126"/>
      <c r="NMO126"/>
      <c r="NMP126"/>
      <c r="NMQ126"/>
      <c r="NMR126"/>
      <c r="NMS126"/>
      <c r="NMT126"/>
      <c r="NMU126"/>
      <c r="NMV126"/>
      <c r="NMW126"/>
      <c r="NMX126"/>
      <c r="NMY126"/>
      <c r="NMZ126"/>
      <c r="NNA126"/>
      <c r="NNB126"/>
      <c r="NNC126"/>
      <c r="NND126"/>
      <c r="NNE126"/>
      <c r="NNF126"/>
      <c r="NNG126"/>
      <c r="NNH126"/>
      <c r="NNI126"/>
      <c r="NNJ126"/>
      <c r="NNK126"/>
      <c r="NNL126"/>
      <c r="NNM126"/>
      <c r="NNN126"/>
      <c r="NNO126"/>
      <c r="NNP126"/>
      <c r="NNQ126"/>
      <c r="NNR126"/>
      <c r="NNS126"/>
      <c r="NNT126"/>
      <c r="NNU126"/>
      <c r="NNV126"/>
      <c r="NNW126"/>
      <c r="NNX126"/>
      <c r="NNY126"/>
      <c r="NNZ126"/>
      <c r="NOA126"/>
      <c r="NOB126"/>
      <c r="NOC126"/>
      <c r="NOD126"/>
      <c r="NOE126"/>
      <c r="NOF126"/>
      <c r="NOG126"/>
      <c r="NOH126"/>
      <c r="NOI126"/>
      <c r="NOJ126"/>
      <c r="NOK126"/>
      <c r="NOL126"/>
      <c r="NOM126"/>
      <c r="NON126"/>
      <c r="NOO126"/>
      <c r="NOP126"/>
      <c r="NOQ126"/>
      <c r="NOR126"/>
      <c r="NOS126"/>
      <c r="NOT126"/>
      <c r="NOU126"/>
      <c r="NOV126"/>
      <c r="NOW126"/>
      <c r="NOX126"/>
      <c r="NOY126"/>
      <c r="NOZ126"/>
      <c r="NPA126"/>
      <c r="NPB126"/>
      <c r="NPC126"/>
      <c r="NPD126"/>
      <c r="NPE126"/>
      <c r="NPF126"/>
      <c r="NPG126"/>
      <c r="NPH126"/>
      <c r="NPI126"/>
      <c r="NPJ126"/>
      <c r="NPK126"/>
      <c r="NPL126"/>
      <c r="NPM126"/>
      <c r="NPN126"/>
      <c r="NPO126"/>
      <c r="NPP126"/>
      <c r="NPQ126"/>
      <c r="NPR126"/>
      <c r="NPS126"/>
      <c r="NPT126"/>
      <c r="NPU126"/>
      <c r="NPV126"/>
      <c r="NPW126"/>
      <c r="NPX126"/>
      <c r="NPY126"/>
      <c r="NPZ126"/>
      <c r="NQA126"/>
      <c r="NQB126"/>
      <c r="NQC126"/>
      <c r="NQD126"/>
      <c r="NQE126"/>
      <c r="NQF126"/>
      <c r="NQG126"/>
      <c r="NQH126"/>
      <c r="NQI126"/>
      <c r="NQJ126"/>
      <c r="NQK126"/>
      <c r="NQL126"/>
      <c r="NQM126"/>
      <c r="NQN126"/>
      <c r="NQO126"/>
      <c r="NQP126"/>
      <c r="NQQ126"/>
      <c r="NQR126"/>
      <c r="NQS126"/>
      <c r="NQT126"/>
      <c r="NQU126"/>
      <c r="NQV126"/>
      <c r="NQW126"/>
      <c r="NQX126"/>
      <c r="NQY126"/>
      <c r="NQZ126"/>
      <c r="NRA126"/>
      <c r="NRB126"/>
      <c r="NRC126"/>
      <c r="NRD126"/>
      <c r="NRE126"/>
      <c r="NRF126"/>
      <c r="NRG126"/>
      <c r="NRH126"/>
      <c r="NRI126"/>
      <c r="NRJ126"/>
      <c r="NRK126"/>
      <c r="NRL126"/>
      <c r="NRM126"/>
      <c r="NRN126"/>
      <c r="NRO126"/>
      <c r="NRP126"/>
      <c r="NRQ126"/>
      <c r="NRR126"/>
      <c r="NRS126"/>
      <c r="NRT126"/>
      <c r="NRU126"/>
      <c r="NRV126"/>
      <c r="NRW126"/>
      <c r="NRX126"/>
      <c r="NRY126"/>
      <c r="NRZ126"/>
      <c r="NSA126"/>
      <c r="NSB126"/>
      <c r="NSC126"/>
      <c r="NSD126"/>
      <c r="NSE126"/>
      <c r="NSF126"/>
      <c r="NSG126"/>
      <c r="NSH126"/>
      <c r="NSI126"/>
      <c r="NSJ126"/>
      <c r="NSK126"/>
      <c r="NSL126"/>
      <c r="NSM126"/>
      <c r="NSN126"/>
      <c r="NSO126"/>
      <c r="NSP126"/>
      <c r="NSQ126"/>
      <c r="NSR126"/>
      <c r="NSS126"/>
      <c r="NST126"/>
      <c r="NSU126"/>
      <c r="NSV126"/>
      <c r="NSW126"/>
      <c r="NSX126"/>
      <c r="NSY126"/>
      <c r="NSZ126"/>
      <c r="NTA126"/>
      <c r="NTB126"/>
      <c r="NTC126"/>
      <c r="NTD126"/>
      <c r="NTE126"/>
      <c r="NTF126"/>
      <c r="NTG126"/>
      <c r="NTH126"/>
      <c r="NTI126"/>
      <c r="NTJ126"/>
      <c r="NTK126"/>
      <c r="NTL126"/>
      <c r="NTM126"/>
      <c r="NTN126"/>
      <c r="NTO126"/>
      <c r="NTP126"/>
      <c r="NTQ126"/>
      <c r="NTR126"/>
      <c r="NTS126"/>
      <c r="NTT126"/>
      <c r="NTU126"/>
      <c r="NTV126"/>
      <c r="NTW126"/>
      <c r="NTX126"/>
      <c r="NTY126"/>
      <c r="NTZ126"/>
      <c r="NUA126"/>
      <c r="NUB126"/>
      <c r="NUC126"/>
      <c r="NUD126"/>
      <c r="NUE126"/>
      <c r="NUF126"/>
      <c r="NUG126"/>
      <c r="NUH126"/>
      <c r="NUI126"/>
      <c r="NUJ126"/>
      <c r="NUK126"/>
      <c r="NUL126"/>
      <c r="NUM126"/>
      <c r="NUN126"/>
      <c r="NUO126"/>
      <c r="NUP126"/>
      <c r="NUQ126"/>
      <c r="NUR126"/>
      <c r="NUS126"/>
      <c r="NUT126"/>
      <c r="NUU126"/>
      <c r="NUV126"/>
      <c r="NUW126"/>
      <c r="NUX126"/>
      <c r="NUY126"/>
      <c r="NUZ126"/>
      <c r="NVA126"/>
      <c r="NVB126"/>
      <c r="NVC126"/>
      <c r="NVD126"/>
      <c r="NVE126"/>
      <c r="NVF126"/>
      <c r="NVG126"/>
      <c r="NVH126"/>
      <c r="NVI126"/>
      <c r="NVJ126"/>
      <c r="NVK126"/>
      <c r="NVL126"/>
      <c r="NVM126"/>
      <c r="NVN126"/>
      <c r="NVO126"/>
      <c r="NVP126"/>
      <c r="NVQ126"/>
      <c r="NVR126"/>
      <c r="NVS126"/>
      <c r="NVT126"/>
      <c r="NVU126"/>
      <c r="NVV126"/>
      <c r="NVW126"/>
      <c r="NVX126"/>
      <c r="NVY126"/>
      <c r="NVZ126"/>
      <c r="NWA126"/>
      <c r="NWB126"/>
      <c r="NWC126"/>
      <c r="NWD126"/>
      <c r="NWE126"/>
      <c r="NWF126"/>
      <c r="NWG126"/>
      <c r="NWH126"/>
      <c r="NWI126"/>
      <c r="NWJ126"/>
      <c r="NWK126"/>
      <c r="NWL126"/>
      <c r="NWM126"/>
      <c r="NWN126"/>
      <c r="NWO126"/>
      <c r="NWP126"/>
      <c r="NWQ126"/>
      <c r="NWR126"/>
      <c r="NWS126"/>
      <c r="NWT126"/>
      <c r="NWU126"/>
      <c r="NWV126"/>
      <c r="NWW126"/>
      <c r="NWX126"/>
      <c r="NWY126"/>
      <c r="NWZ126"/>
      <c r="NXA126"/>
      <c r="NXB126"/>
      <c r="NXC126"/>
      <c r="NXD126"/>
      <c r="NXE126"/>
      <c r="NXF126"/>
      <c r="NXG126"/>
      <c r="NXH126"/>
      <c r="NXI126"/>
      <c r="NXJ126"/>
      <c r="NXK126"/>
      <c r="NXL126"/>
      <c r="NXM126"/>
      <c r="NXN126"/>
      <c r="NXO126"/>
      <c r="NXP126"/>
      <c r="NXQ126"/>
      <c r="NXR126"/>
      <c r="NXS126"/>
      <c r="NXT126"/>
      <c r="NXU126"/>
      <c r="NXV126"/>
      <c r="NXW126"/>
      <c r="NXX126"/>
      <c r="NXY126"/>
      <c r="NXZ126"/>
      <c r="NYA126"/>
      <c r="NYB126"/>
      <c r="NYC126"/>
      <c r="NYD126"/>
      <c r="NYE126"/>
      <c r="NYF126"/>
      <c r="NYG126"/>
      <c r="NYH126"/>
      <c r="NYI126"/>
      <c r="NYJ126"/>
      <c r="NYK126"/>
      <c r="NYL126"/>
      <c r="NYM126"/>
      <c r="NYN126"/>
      <c r="NYO126"/>
      <c r="NYP126"/>
      <c r="NYQ126"/>
      <c r="NYR126"/>
      <c r="NYS126"/>
      <c r="NYT126"/>
      <c r="NYU126"/>
      <c r="NYV126"/>
      <c r="NYW126"/>
      <c r="NYX126"/>
      <c r="NYY126"/>
      <c r="NYZ126"/>
      <c r="NZA126"/>
      <c r="NZB126"/>
      <c r="NZC126"/>
      <c r="NZD126"/>
      <c r="NZE126"/>
      <c r="NZF126"/>
      <c r="NZG126"/>
      <c r="NZH126"/>
      <c r="NZI126"/>
      <c r="NZJ126"/>
      <c r="NZK126"/>
      <c r="NZL126"/>
      <c r="NZM126"/>
      <c r="NZN126"/>
      <c r="NZO126"/>
      <c r="NZP126"/>
      <c r="NZQ126"/>
      <c r="NZR126"/>
      <c r="NZS126"/>
      <c r="NZT126"/>
      <c r="NZU126"/>
      <c r="NZV126"/>
      <c r="NZW126"/>
      <c r="NZX126"/>
      <c r="NZY126"/>
      <c r="NZZ126"/>
      <c r="OAA126"/>
      <c r="OAB126"/>
      <c r="OAC126"/>
      <c r="OAD126"/>
      <c r="OAE126"/>
      <c r="OAF126"/>
      <c r="OAG126"/>
      <c r="OAH126"/>
      <c r="OAI126"/>
      <c r="OAJ126"/>
      <c r="OAK126"/>
      <c r="OAL126"/>
      <c r="OAM126"/>
      <c r="OAN126"/>
      <c r="OAO126"/>
      <c r="OAP126"/>
      <c r="OAQ126"/>
      <c r="OAR126"/>
      <c r="OAS126"/>
      <c r="OAT126"/>
      <c r="OAU126"/>
      <c r="OAV126"/>
      <c r="OAW126"/>
      <c r="OAX126"/>
      <c r="OAY126"/>
      <c r="OAZ126"/>
      <c r="OBA126"/>
      <c r="OBB126"/>
      <c r="OBC126"/>
      <c r="OBD126"/>
      <c r="OBE126"/>
      <c r="OBF126"/>
      <c r="OBG126"/>
      <c r="OBH126"/>
      <c r="OBI126"/>
      <c r="OBJ126"/>
      <c r="OBK126"/>
      <c r="OBL126"/>
      <c r="OBM126"/>
      <c r="OBN126"/>
      <c r="OBO126"/>
      <c r="OBP126"/>
      <c r="OBQ126"/>
      <c r="OBR126"/>
      <c r="OBS126"/>
      <c r="OBT126"/>
      <c r="OBU126"/>
      <c r="OBV126"/>
      <c r="OBW126"/>
      <c r="OBX126"/>
      <c r="OBY126"/>
      <c r="OBZ126"/>
      <c r="OCA126"/>
      <c r="OCB126"/>
      <c r="OCC126"/>
      <c r="OCD126"/>
      <c r="OCE126"/>
      <c r="OCF126"/>
      <c r="OCG126"/>
      <c r="OCH126"/>
      <c r="OCI126"/>
      <c r="OCJ126"/>
      <c r="OCK126"/>
      <c r="OCL126"/>
      <c r="OCM126"/>
      <c r="OCN126"/>
      <c r="OCO126"/>
      <c r="OCP126"/>
      <c r="OCQ126"/>
      <c r="OCR126"/>
      <c r="OCS126"/>
      <c r="OCT126"/>
      <c r="OCU126"/>
      <c r="OCV126"/>
      <c r="OCW126"/>
      <c r="OCX126"/>
      <c r="OCY126"/>
      <c r="OCZ126"/>
      <c r="ODA126"/>
      <c r="ODB126"/>
      <c r="ODC126"/>
      <c r="ODD126"/>
      <c r="ODE126"/>
      <c r="ODF126"/>
      <c r="ODG126"/>
      <c r="ODH126"/>
      <c r="ODI126"/>
      <c r="ODJ126"/>
      <c r="ODK126"/>
      <c r="ODL126"/>
      <c r="ODM126"/>
      <c r="ODN126"/>
      <c r="ODO126"/>
      <c r="ODP126"/>
      <c r="ODQ126"/>
      <c r="ODR126"/>
      <c r="ODS126"/>
      <c r="ODT126"/>
      <c r="ODU126"/>
      <c r="ODV126"/>
      <c r="ODW126"/>
      <c r="ODX126"/>
      <c r="ODY126"/>
      <c r="ODZ126"/>
      <c r="OEA126"/>
      <c r="OEB126"/>
      <c r="OEC126"/>
      <c r="OED126"/>
      <c r="OEE126"/>
      <c r="OEF126"/>
      <c r="OEG126"/>
      <c r="OEH126"/>
      <c r="OEI126"/>
      <c r="OEJ126"/>
      <c r="OEK126"/>
      <c r="OEL126"/>
      <c r="OEM126"/>
      <c r="OEN126"/>
      <c r="OEO126"/>
      <c r="OEP126"/>
      <c r="OEQ126"/>
      <c r="OER126"/>
      <c r="OES126"/>
      <c r="OET126"/>
      <c r="OEU126"/>
      <c r="OEV126"/>
      <c r="OEW126"/>
      <c r="OEX126"/>
      <c r="OEY126"/>
      <c r="OEZ126"/>
      <c r="OFA126"/>
      <c r="OFB126"/>
      <c r="OFC126"/>
      <c r="OFD126"/>
      <c r="OFE126"/>
      <c r="OFF126"/>
      <c r="OFG126"/>
      <c r="OFH126"/>
      <c r="OFI126"/>
      <c r="OFJ126"/>
      <c r="OFK126"/>
      <c r="OFL126"/>
      <c r="OFM126"/>
      <c r="OFN126"/>
      <c r="OFO126"/>
      <c r="OFP126"/>
      <c r="OFQ126"/>
      <c r="OFR126"/>
      <c r="OFS126"/>
      <c r="OFT126"/>
      <c r="OFU126"/>
      <c r="OFV126"/>
      <c r="OFW126"/>
      <c r="OFX126"/>
      <c r="OFY126"/>
      <c r="OFZ126"/>
      <c r="OGA126"/>
      <c r="OGB126"/>
      <c r="OGC126"/>
      <c r="OGD126"/>
      <c r="OGE126"/>
      <c r="OGF126"/>
      <c r="OGG126"/>
      <c r="OGH126"/>
      <c r="OGI126"/>
      <c r="OGJ126"/>
      <c r="OGK126"/>
      <c r="OGL126"/>
      <c r="OGM126"/>
      <c r="OGN126"/>
      <c r="OGO126"/>
      <c r="OGP126"/>
      <c r="OGQ126"/>
      <c r="OGR126"/>
      <c r="OGS126"/>
      <c r="OGT126"/>
      <c r="OGU126"/>
      <c r="OGV126"/>
      <c r="OGW126"/>
      <c r="OGX126"/>
      <c r="OGY126"/>
      <c r="OGZ126"/>
      <c r="OHA126"/>
      <c r="OHB126"/>
      <c r="OHC126"/>
      <c r="OHD126"/>
      <c r="OHE126"/>
      <c r="OHF126"/>
      <c r="OHG126"/>
      <c r="OHH126"/>
      <c r="OHI126"/>
      <c r="OHJ126"/>
      <c r="OHK126"/>
      <c r="OHL126"/>
      <c r="OHM126"/>
      <c r="OHN126"/>
      <c r="OHO126"/>
      <c r="OHP126"/>
      <c r="OHQ126"/>
      <c r="OHR126"/>
      <c r="OHS126"/>
      <c r="OHT126"/>
      <c r="OHU126"/>
      <c r="OHV126"/>
      <c r="OHW126"/>
      <c r="OHX126"/>
      <c r="OHY126"/>
      <c r="OHZ126"/>
      <c r="OIA126"/>
      <c r="OIB126"/>
      <c r="OIC126"/>
      <c r="OID126"/>
      <c r="OIE126"/>
      <c r="OIF126"/>
      <c r="OIG126"/>
      <c r="OIH126"/>
      <c r="OII126"/>
      <c r="OIJ126"/>
      <c r="OIK126"/>
      <c r="OIL126"/>
      <c r="OIM126"/>
      <c r="OIN126"/>
      <c r="OIO126"/>
      <c r="OIP126"/>
      <c r="OIQ126"/>
      <c r="OIR126"/>
      <c r="OIS126"/>
      <c r="OIT126"/>
      <c r="OIU126"/>
      <c r="OIV126"/>
      <c r="OIW126"/>
      <c r="OIX126"/>
      <c r="OIY126"/>
      <c r="OIZ126"/>
      <c r="OJA126"/>
      <c r="OJB126"/>
      <c r="OJC126"/>
      <c r="OJD126"/>
      <c r="OJE126"/>
      <c r="OJF126"/>
      <c r="OJG126"/>
      <c r="OJH126"/>
      <c r="OJI126"/>
      <c r="OJJ126"/>
      <c r="OJK126"/>
      <c r="OJL126"/>
      <c r="OJM126"/>
      <c r="OJN126"/>
      <c r="OJO126"/>
      <c r="OJP126"/>
      <c r="OJQ126"/>
      <c r="OJR126"/>
      <c r="OJS126"/>
      <c r="OJT126"/>
      <c r="OJU126"/>
      <c r="OJV126"/>
      <c r="OJW126"/>
      <c r="OJX126"/>
      <c r="OJY126"/>
      <c r="OJZ126"/>
      <c r="OKA126"/>
      <c r="OKB126"/>
      <c r="OKC126"/>
      <c r="OKD126"/>
      <c r="OKE126"/>
      <c r="OKF126"/>
      <c r="OKG126"/>
      <c r="OKH126"/>
      <c r="OKI126"/>
      <c r="OKJ126"/>
      <c r="OKK126"/>
      <c r="OKL126"/>
      <c r="OKM126"/>
      <c r="OKN126"/>
      <c r="OKO126"/>
      <c r="OKP126"/>
      <c r="OKQ126"/>
      <c r="OKR126"/>
      <c r="OKS126"/>
      <c r="OKT126"/>
      <c r="OKU126"/>
      <c r="OKV126"/>
      <c r="OKW126"/>
      <c r="OKX126"/>
      <c r="OKY126"/>
      <c r="OKZ126"/>
      <c r="OLA126"/>
      <c r="OLB126"/>
      <c r="OLC126"/>
      <c r="OLD126"/>
      <c r="OLE126"/>
      <c r="OLF126"/>
      <c r="OLG126"/>
      <c r="OLH126"/>
      <c r="OLI126"/>
      <c r="OLJ126"/>
      <c r="OLK126"/>
      <c r="OLL126"/>
      <c r="OLM126"/>
      <c r="OLN126"/>
      <c r="OLO126"/>
      <c r="OLP126"/>
      <c r="OLQ126"/>
      <c r="OLR126"/>
      <c r="OLS126"/>
      <c r="OLT126"/>
      <c r="OLU126"/>
      <c r="OLV126"/>
      <c r="OLW126"/>
      <c r="OLX126"/>
      <c r="OLY126"/>
      <c r="OLZ126"/>
      <c r="OMA126"/>
      <c r="OMB126"/>
      <c r="OMC126"/>
      <c r="OMD126"/>
      <c r="OME126"/>
      <c r="OMF126"/>
      <c r="OMG126"/>
      <c r="OMH126"/>
      <c r="OMI126"/>
      <c r="OMJ126"/>
      <c r="OMK126"/>
      <c r="OML126"/>
      <c r="OMM126"/>
      <c r="OMN126"/>
      <c r="OMO126"/>
      <c r="OMP126"/>
      <c r="OMQ126"/>
      <c r="OMR126"/>
      <c r="OMS126"/>
      <c r="OMT126"/>
      <c r="OMU126"/>
      <c r="OMV126"/>
      <c r="OMW126"/>
      <c r="OMX126"/>
      <c r="OMY126"/>
      <c r="OMZ126"/>
      <c r="ONA126"/>
      <c r="ONB126"/>
      <c r="ONC126"/>
      <c r="OND126"/>
      <c r="ONE126"/>
      <c r="ONF126"/>
      <c r="ONG126"/>
      <c r="ONH126"/>
      <c r="ONI126"/>
      <c r="ONJ126"/>
      <c r="ONK126"/>
      <c r="ONL126"/>
      <c r="ONM126"/>
      <c r="ONN126"/>
      <c r="ONO126"/>
      <c r="ONP126"/>
      <c r="ONQ126"/>
      <c r="ONR126"/>
      <c r="ONS126"/>
      <c r="ONT126"/>
      <c r="ONU126"/>
      <c r="ONV126"/>
      <c r="ONW126"/>
      <c r="ONX126"/>
      <c r="ONY126"/>
      <c r="ONZ126"/>
      <c r="OOA126"/>
      <c r="OOB126"/>
      <c r="OOC126"/>
      <c r="OOD126"/>
      <c r="OOE126"/>
      <c r="OOF126"/>
      <c r="OOG126"/>
      <c r="OOH126"/>
      <c r="OOI126"/>
      <c r="OOJ126"/>
      <c r="OOK126"/>
      <c r="OOL126"/>
      <c r="OOM126"/>
      <c r="OON126"/>
      <c r="OOO126"/>
      <c r="OOP126"/>
      <c r="OOQ126"/>
      <c r="OOR126"/>
      <c r="OOS126"/>
      <c r="OOT126"/>
      <c r="OOU126"/>
      <c r="OOV126"/>
      <c r="OOW126"/>
      <c r="OOX126"/>
      <c r="OOY126"/>
      <c r="OOZ126"/>
      <c r="OPA126"/>
      <c r="OPB126"/>
      <c r="OPC126"/>
      <c r="OPD126"/>
      <c r="OPE126"/>
      <c r="OPF126"/>
      <c r="OPG126"/>
      <c r="OPH126"/>
      <c r="OPI126"/>
      <c r="OPJ126"/>
      <c r="OPK126"/>
      <c r="OPL126"/>
      <c r="OPM126"/>
      <c r="OPN126"/>
      <c r="OPO126"/>
      <c r="OPP126"/>
      <c r="OPQ126"/>
      <c r="OPR126"/>
      <c r="OPS126"/>
      <c r="OPT126"/>
      <c r="OPU126"/>
      <c r="OPV126"/>
      <c r="OPW126"/>
      <c r="OPX126"/>
      <c r="OPY126"/>
      <c r="OPZ126"/>
      <c r="OQA126"/>
      <c r="OQB126"/>
      <c r="OQC126"/>
      <c r="OQD126"/>
      <c r="OQE126"/>
      <c r="OQF126"/>
      <c r="OQG126"/>
      <c r="OQH126"/>
      <c r="OQI126"/>
      <c r="OQJ126"/>
      <c r="OQK126"/>
      <c r="OQL126"/>
      <c r="OQM126"/>
      <c r="OQN126"/>
      <c r="OQO126"/>
      <c r="OQP126"/>
      <c r="OQQ126"/>
      <c r="OQR126"/>
      <c r="OQS126"/>
      <c r="OQT126"/>
      <c r="OQU126"/>
      <c r="OQV126"/>
      <c r="OQW126"/>
      <c r="OQX126"/>
      <c r="OQY126"/>
      <c r="OQZ126"/>
      <c r="ORA126"/>
      <c r="ORB126"/>
      <c r="ORC126"/>
      <c r="ORD126"/>
      <c r="ORE126"/>
      <c r="ORF126"/>
      <c r="ORG126"/>
      <c r="ORH126"/>
      <c r="ORI126"/>
      <c r="ORJ126"/>
      <c r="ORK126"/>
      <c r="ORL126"/>
      <c r="ORM126"/>
      <c r="ORN126"/>
      <c r="ORO126"/>
      <c r="ORP126"/>
      <c r="ORQ126"/>
      <c r="ORR126"/>
      <c r="ORS126"/>
      <c r="ORT126"/>
      <c r="ORU126"/>
      <c r="ORV126"/>
      <c r="ORW126"/>
      <c r="ORX126"/>
      <c r="ORY126"/>
      <c r="ORZ126"/>
      <c r="OSA126"/>
      <c r="OSB126"/>
      <c r="OSC126"/>
      <c r="OSD126"/>
      <c r="OSE126"/>
      <c r="OSF126"/>
      <c r="OSG126"/>
      <c r="OSH126"/>
      <c r="OSI126"/>
      <c r="OSJ126"/>
      <c r="OSK126"/>
      <c r="OSL126"/>
      <c r="OSM126"/>
      <c r="OSN126"/>
      <c r="OSO126"/>
      <c r="OSP126"/>
      <c r="OSQ126"/>
      <c r="OSR126"/>
      <c r="OSS126"/>
      <c r="OST126"/>
      <c r="OSU126"/>
      <c r="OSV126"/>
      <c r="OSW126"/>
      <c r="OSX126"/>
      <c r="OSY126"/>
      <c r="OSZ126"/>
      <c r="OTA126"/>
      <c r="OTB126"/>
      <c r="OTC126"/>
      <c r="OTD126"/>
      <c r="OTE126"/>
      <c r="OTF126"/>
      <c r="OTG126"/>
      <c r="OTH126"/>
      <c r="OTI126"/>
      <c r="OTJ126"/>
      <c r="OTK126"/>
      <c r="OTL126"/>
      <c r="OTM126"/>
      <c r="OTN126"/>
      <c r="OTO126"/>
      <c r="OTP126"/>
      <c r="OTQ126"/>
      <c r="OTR126"/>
      <c r="OTS126"/>
      <c r="OTT126"/>
      <c r="OTU126"/>
      <c r="OTV126"/>
      <c r="OTW126"/>
      <c r="OTX126"/>
      <c r="OTY126"/>
      <c r="OTZ126"/>
      <c r="OUA126"/>
      <c r="OUB126"/>
      <c r="OUC126"/>
      <c r="OUD126"/>
      <c r="OUE126"/>
      <c r="OUF126"/>
      <c r="OUG126"/>
      <c r="OUH126"/>
      <c r="OUI126"/>
      <c r="OUJ126"/>
      <c r="OUK126"/>
      <c r="OUL126"/>
      <c r="OUM126"/>
      <c r="OUN126"/>
      <c r="OUO126"/>
      <c r="OUP126"/>
      <c r="OUQ126"/>
      <c r="OUR126"/>
      <c r="OUS126"/>
      <c r="OUT126"/>
      <c r="OUU126"/>
      <c r="OUV126"/>
      <c r="OUW126"/>
      <c r="OUX126"/>
      <c r="OUY126"/>
      <c r="OUZ126"/>
      <c r="OVA126"/>
      <c r="OVB126"/>
      <c r="OVC126"/>
      <c r="OVD126"/>
      <c r="OVE126"/>
      <c r="OVF126"/>
      <c r="OVG126"/>
      <c r="OVH126"/>
      <c r="OVI126"/>
      <c r="OVJ126"/>
      <c r="OVK126"/>
      <c r="OVL126"/>
      <c r="OVM126"/>
      <c r="OVN126"/>
      <c r="OVO126"/>
      <c r="OVP126"/>
      <c r="OVQ126"/>
      <c r="OVR126"/>
      <c r="OVS126"/>
      <c r="OVT126"/>
      <c r="OVU126"/>
      <c r="OVV126"/>
      <c r="OVW126"/>
      <c r="OVX126"/>
      <c r="OVY126"/>
      <c r="OVZ126"/>
      <c r="OWA126"/>
      <c r="OWB126"/>
      <c r="OWC126"/>
      <c r="OWD126"/>
      <c r="OWE126"/>
      <c r="OWF126"/>
      <c r="OWG126"/>
      <c r="OWH126"/>
      <c r="OWI126"/>
      <c r="OWJ126"/>
      <c r="OWK126"/>
      <c r="OWL126"/>
      <c r="OWM126"/>
      <c r="OWN126"/>
      <c r="OWO126"/>
      <c r="OWP126"/>
      <c r="OWQ126"/>
      <c r="OWR126"/>
      <c r="OWS126"/>
      <c r="OWT126"/>
      <c r="OWU126"/>
      <c r="OWV126"/>
      <c r="OWW126"/>
      <c r="OWX126"/>
      <c r="OWY126"/>
      <c r="OWZ126"/>
      <c r="OXA126"/>
      <c r="OXB126"/>
      <c r="OXC126"/>
      <c r="OXD126"/>
      <c r="OXE126"/>
      <c r="OXF126"/>
      <c r="OXG126"/>
      <c r="OXH126"/>
      <c r="OXI126"/>
      <c r="OXJ126"/>
      <c r="OXK126"/>
      <c r="OXL126"/>
      <c r="OXM126"/>
      <c r="OXN126"/>
      <c r="OXO126"/>
      <c r="OXP126"/>
      <c r="OXQ126"/>
      <c r="OXR126"/>
      <c r="OXS126"/>
      <c r="OXT126"/>
      <c r="OXU126"/>
      <c r="OXV126"/>
      <c r="OXW126"/>
      <c r="OXX126"/>
      <c r="OXY126"/>
      <c r="OXZ126"/>
      <c r="OYA126"/>
      <c r="OYB126"/>
      <c r="OYC126"/>
      <c r="OYD126"/>
      <c r="OYE126"/>
      <c r="OYF126"/>
      <c r="OYG126"/>
      <c r="OYH126"/>
      <c r="OYI126"/>
      <c r="OYJ126"/>
      <c r="OYK126"/>
      <c r="OYL126"/>
      <c r="OYM126"/>
      <c r="OYN126"/>
      <c r="OYO126"/>
      <c r="OYP126"/>
      <c r="OYQ126"/>
      <c r="OYR126"/>
      <c r="OYS126"/>
      <c r="OYT126"/>
      <c r="OYU126"/>
      <c r="OYV126"/>
      <c r="OYW126"/>
      <c r="OYX126"/>
      <c r="OYY126"/>
      <c r="OYZ126"/>
      <c r="OZA126"/>
      <c r="OZB126"/>
      <c r="OZC126"/>
      <c r="OZD126"/>
      <c r="OZE126"/>
      <c r="OZF126"/>
      <c r="OZG126"/>
      <c r="OZH126"/>
      <c r="OZI126"/>
      <c r="OZJ126"/>
      <c r="OZK126"/>
      <c r="OZL126"/>
      <c r="OZM126"/>
      <c r="OZN126"/>
      <c r="OZO126"/>
      <c r="OZP126"/>
      <c r="OZQ126"/>
      <c r="OZR126"/>
      <c r="OZS126"/>
      <c r="OZT126"/>
      <c r="OZU126"/>
      <c r="OZV126"/>
      <c r="OZW126"/>
      <c r="OZX126"/>
      <c r="OZY126"/>
      <c r="OZZ126"/>
      <c r="PAA126"/>
      <c r="PAB126"/>
      <c r="PAC126"/>
      <c r="PAD126"/>
      <c r="PAE126"/>
      <c r="PAF126"/>
      <c r="PAG126"/>
      <c r="PAH126"/>
      <c r="PAI126"/>
      <c r="PAJ126"/>
      <c r="PAK126"/>
      <c r="PAL126"/>
      <c r="PAM126"/>
      <c r="PAN126"/>
      <c r="PAO126"/>
      <c r="PAP126"/>
      <c r="PAQ126"/>
      <c r="PAR126"/>
      <c r="PAS126"/>
      <c r="PAT126"/>
      <c r="PAU126"/>
      <c r="PAV126"/>
      <c r="PAW126"/>
      <c r="PAX126"/>
      <c r="PAY126"/>
      <c r="PAZ126"/>
      <c r="PBA126"/>
      <c r="PBB126"/>
      <c r="PBC126"/>
      <c r="PBD126"/>
      <c r="PBE126"/>
      <c r="PBF126"/>
      <c r="PBG126"/>
      <c r="PBH126"/>
      <c r="PBI126"/>
      <c r="PBJ126"/>
      <c r="PBK126"/>
      <c r="PBL126"/>
      <c r="PBM126"/>
      <c r="PBN126"/>
      <c r="PBO126"/>
      <c r="PBP126"/>
      <c r="PBQ126"/>
      <c r="PBR126"/>
      <c r="PBS126"/>
      <c r="PBT126"/>
      <c r="PBU126"/>
      <c r="PBV126"/>
      <c r="PBW126"/>
      <c r="PBX126"/>
      <c r="PBY126"/>
      <c r="PBZ126"/>
      <c r="PCA126"/>
      <c r="PCB126"/>
      <c r="PCC126"/>
      <c r="PCD126"/>
      <c r="PCE126"/>
      <c r="PCF126"/>
      <c r="PCG126"/>
      <c r="PCH126"/>
      <c r="PCI126"/>
      <c r="PCJ126"/>
      <c r="PCK126"/>
      <c r="PCL126"/>
      <c r="PCM126"/>
      <c r="PCN126"/>
      <c r="PCO126"/>
      <c r="PCP126"/>
      <c r="PCQ126"/>
      <c r="PCR126"/>
      <c r="PCS126"/>
      <c r="PCT126"/>
      <c r="PCU126"/>
      <c r="PCV126"/>
      <c r="PCW126"/>
      <c r="PCX126"/>
      <c r="PCY126"/>
      <c r="PCZ126"/>
      <c r="PDA126"/>
      <c r="PDB126"/>
      <c r="PDC126"/>
      <c r="PDD126"/>
      <c r="PDE126"/>
      <c r="PDF126"/>
      <c r="PDG126"/>
      <c r="PDH126"/>
      <c r="PDI126"/>
      <c r="PDJ126"/>
      <c r="PDK126"/>
      <c r="PDL126"/>
      <c r="PDM126"/>
      <c r="PDN126"/>
      <c r="PDO126"/>
      <c r="PDP126"/>
      <c r="PDQ126"/>
      <c r="PDR126"/>
      <c r="PDS126"/>
      <c r="PDT126"/>
      <c r="PDU126"/>
      <c r="PDV126"/>
      <c r="PDW126"/>
      <c r="PDX126"/>
      <c r="PDY126"/>
      <c r="PDZ126"/>
      <c r="PEA126"/>
      <c r="PEB126"/>
      <c r="PEC126"/>
      <c r="PED126"/>
      <c r="PEE126"/>
      <c r="PEF126"/>
      <c r="PEG126"/>
      <c r="PEH126"/>
      <c r="PEI126"/>
      <c r="PEJ126"/>
      <c r="PEK126"/>
      <c r="PEL126"/>
      <c r="PEM126"/>
      <c r="PEN126"/>
      <c r="PEO126"/>
      <c r="PEP126"/>
      <c r="PEQ126"/>
      <c r="PER126"/>
      <c r="PES126"/>
      <c r="PET126"/>
      <c r="PEU126"/>
      <c r="PEV126"/>
      <c r="PEW126"/>
      <c r="PEX126"/>
      <c r="PEY126"/>
      <c r="PEZ126"/>
      <c r="PFA126"/>
      <c r="PFB126"/>
      <c r="PFC126"/>
      <c r="PFD126"/>
      <c r="PFE126"/>
      <c r="PFF126"/>
      <c r="PFG126"/>
      <c r="PFH126"/>
      <c r="PFI126"/>
      <c r="PFJ126"/>
      <c r="PFK126"/>
      <c r="PFL126"/>
      <c r="PFM126"/>
      <c r="PFN126"/>
      <c r="PFO126"/>
      <c r="PFP126"/>
      <c r="PFQ126"/>
      <c r="PFR126"/>
      <c r="PFS126"/>
      <c r="PFT126"/>
      <c r="PFU126"/>
      <c r="PFV126"/>
      <c r="PFW126"/>
      <c r="PFX126"/>
      <c r="PFY126"/>
      <c r="PFZ126"/>
      <c r="PGA126"/>
      <c r="PGB126"/>
      <c r="PGC126"/>
      <c r="PGD126"/>
      <c r="PGE126"/>
      <c r="PGF126"/>
      <c r="PGG126"/>
      <c r="PGH126"/>
      <c r="PGI126"/>
      <c r="PGJ126"/>
      <c r="PGK126"/>
      <c r="PGL126"/>
      <c r="PGM126"/>
      <c r="PGN126"/>
      <c r="PGO126"/>
      <c r="PGP126"/>
      <c r="PGQ126"/>
      <c r="PGR126"/>
      <c r="PGS126"/>
      <c r="PGT126"/>
      <c r="PGU126"/>
      <c r="PGV126"/>
      <c r="PGW126"/>
      <c r="PGX126"/>
      <c r="PGY126"/>
      <c r="PGZ126"/>
      <c r="PHA126"/>
      <c r="PHB126"/>
      <c r="PHC126"/>
      <c r="PHD126"/>
      <c r="PHE126"/>
      <c r="PHF126"/>
      <c r="PHG126"/>
      <c r="PHH126"/>
      <c r="PHI126"/>
      <c r="PHJ126"/>
      <c r="PHK126"/>
      <c r="PHL126"/>
      <c r="PHM126"/>
      <c r="PHN126"/>
      <c r="PHO126"/>
      <c r="PHP126"/>
      <c r="PHQ126"/>
      <c r="PHR126"/>
      <c r="PHS126"/>
      <c r="PHT126"/>
      <c r="PHU126"/>
      <c r="PHV126"/>
      <c r="PHW126"/>
      <c r="PHX126"/>
      <c r="PHY126"/>
      <c r="PHZ126"/>
      <c r="PIA126"/>
      <c r="PIB126"/>
      <c r="PIC126"/>
      <c r="PID126"/>
      <c r="PIE126"/>
      <c r="PIF126"/>
      <c r="PIG126"/>
      <c r="PIH126"/>
      <c r="PII126"/>
      <c r="PIJ126"/>
      <c r="PIK126"/>
      <c r="PIL126"/>
      <c r="PIM126"/>
      <c r="PIN126"/>
      <c r="PIO126"/>
      <c r="PIP126"/>
      <c r="PIQ126"/>
      <c r="PIR126"/>
      <c r="PIS126"/>
      <c r="PIT126"/>
      <c r="PIU126"/>
      <c r="PIV126"/>
      <c r="PIW126"/>
      <c r="PIX126"/>
      <c r="PIY126"/>
      <c r="PIZ126"/>
      <c r="PJA126"/>
      <c r="PJB126"/>
      <c r="PJC126"/>
      <c r="PJD126"/>
      <c r="PJE126"/>
      <c r="PJF126"/>
      <c r="PJG126"/>
      <c r="PJH126"/>
      <c r="PJI126"/>
      <c r="PJJ126"/>
      <c r="PJK126"/>
      <c r="PJL126"/>
      <c r="PJM126"/>
      <c r="PJN126"/>
      <c r="PJO126"/>
      <c r="PJP126"/>
      <c r="PJQ126"/>
      <c r="PJR126"/>
      <c r="PJS126"/>
      <c r="PJT126"/>
      <c r="PJU126"/>
      <c r="PJV126"/>
      <c r="PJW126"/>
      <c r="PJX126"/>
      <c r="PJY126"/>
      <c r="PJZ126"/>
      <c r="PKA126"/>
      <c r="PKB126"/>
      <c r="PKC126"/>
      <c r="PKD126"/>
      <c r="PKE126"/>
      <c r="PKF126"/>
      <c r="PKG126"/>
      <c r="PKH126"/>
      <c r="PKI126"/>
      <c r="PKJ126"/>
      <c r="PKK126"/>
      <c r="PKL126"/>
      <c r="PKM126"/>
      <c r="PKN126"/>
      <c r="PKO126"/>
      <c r="PKP126"/>
      <c r="PKQ126"/>
      <c r="PKR126"/>
      <c r="PKS126"/>
      <c r="PKT126"/>
      <c r="PKU126"/>
      <c r="PKV126"/>
      <c r="PKW126"/>
      <c r="PKX126"/>
      <c r="PKY126"/>
      <c r="PKZ126"/>
      <c r="PLA126"/>
      <c r="PLB126"/>
      <c r="PLC126"/>
      <c r="PLD126"/>
      <c r="PLE126"/>
      <c r="PLF126"/>
      <c r="PLG126"/>
      <c r="PLH126"/>
      <c r="PLI126"/>
      <c r="PLJ126"/>
      <c r="PLK126"/>
      <c r="PLL126"/>
      <c r="PLM126"/>
      <c r="PLN126"/>
      <c r="PLO126"/>
      <c r="PLP126"/>
      <c r="PLQ126"/>
      <c r="PLR126"/>
      <c r="PLS126"/>
      <c r="PLT126"/>
      <c r="PLU126"/>
      <c r="PLV126"/>
      <c r="PLW126"/>
      <c r="PLX126"/>
      <c r="PLY126"/>
      <c r="PLZ126"/>
      <c r="PMA126"/>
      <c r="PMB126"/>
      <c r="PMC126"/>
      <c r="PMD126"/>
      <c r="PME126"/>
      <c r="PMF126"/>
      <c r="PMG126"/>
      <c r="PMH126"/>
      <c r="PMI126"/>
      <c r="PMJ126"/>
      <c r="PMK126"/>
      <c r="PML126"/>
      <c r="PMM126"/>
      <c r="PMN126"/>
      <c r="PMO126"/>
      <c r="PMP126"/>
      <c r="PMQ126"/>
      <c r="PMR126"/>
      <c r="PMS126"/>
      <c r="PMT126"/>
      <c r="PMU126"/>
      <c r="PMV126"/>
      <c r="PMW126"/>
      <c r="PMX126"/>
      <c r="PMY126"/>
      <c r="PMZ126"/>
      <c r="PNA126"/>
      <c r="PNB126"/>
      <c r="PNC126"/>
      <c r="PND126"/>
      <c r="PNE126"/>
      <c r="PNF126"/>
      <c r="PNG126"/>
      <c r="PNH126"/>
      <c r="PNI126"/>
      <c r="PNJ126"/>
      <c r="PNK126"/>
      <c r="PNL126"/>
      <c r="PNM126"/>
      <c r="PNN126"/>
      <c r="PNO126"/>
      <c r="PNP126"/>
      <c r="PNQ126"/>
      <c r="PNR126"/>
      <c r="PNS126"/>
      <c r="PNT126"/>
      <c r="PNU126"/>
      <c r="PNV126"/>
      <c r="PNW126"/>
      <c r="PNX126"/>
      <c r="PNY126"/>
      <c r="PNZ126"/>
      <c r="POA126"/>
      <c r="POB126"/>
      <c r="POC126"/>
      <c r="POD126"/>
      <c r="POE126"/>
      <c r="POF126"/>
      <c r="POG126"/>
      <c r="POH126"/>
      <c r="POI126"/>
      <c r="POJ126"/>
      <c r="POK126"/>
      <c r="POL126"/>
      <c r="POM126"/>
      <c r="PON126"/>
      <c r="POO126"/>
      <c r="POP126"/>
      <c r="POQ126"/>
      <c r="POR126"/>
      <c r="POS126"/>
      <c r="POT126"/>
      <c r="POU126"/>
      <c r="POV126"/>
      <c r="POW126"/>
      <c r="POX126"/>
      <c r="POY126"/>
      <c r="POZ126"/>
      <c r="PPA126"/>
      <c r="PPB126"/>
      <c r="PPC126"/>
      <c r="PPD126"/>
      <c r="PPE126"/>
      <c r="PPF126"/>
      <c r="PPG126"/>
      <c r="PPH126"/>
      <c r="PPI126"/>
      <c r="PPJ126"/>
      <c r="PPK126"/>
      <c r="PPL126"/>
      <c r="PPM126"/>
      <c r="PPN126"/>
      <c r="PPO126"/>
      <c r="PPP126"/>
      <c r="PPQ126"/>
      <c r="PPR126"/>
      <c r="PPS126"/>
      <c r="PPT126"/>
      <c r="PPU126"/>
      <c r="PPV126"/>
      <c r="PPW126"/>
      <c r="PPX126"/>
      <c r="PPY126"/>
      <c r="PPZ126"/>
      <c r="PQA126"/>
      <c r="PQB126"/>
      <c r="PQC126"/>
      <c r="PQD126"/>
      <c r="PQE126"/>
      <c r="PQF126"/>
      <c r="PQG126"/>
      <c r="PQH126"/>
      <c r="PQI126"/>
      <c r="PQJ126"/>
      <c r="PQK126"/>
      <c r="PQL126"/>
      <c r="PQM126"/>
      <c r="PQN126"/>
      <c r="PQO126"/>
      <c r="PQP126"/>
      <c r="PQQ126"/>
      <c r="PQR126"/>
      <c r="PQS126"/>
      <c r="PQT126"/>
      <c r="PQU126"/>
      <c r="PQV126"/>
      <c r="PQW126"/>
      <c r="PQX126"/>
      <c r="PQY126"/>
      <c r="PQZ126"/>
      <c r="PRA126"/>
      <c r="PRB126"/>
      <c r="PRC126"/>
      <c r="PRD126"/>
      <c r="PRE126"/>
      <c r="PRF126"/>
      <c r="PRG126"/>
      <c r="PRH126"/>
      <c r="PRI126"/>
      <c r="PRJ126"/>
      <c r="PRK126"/>
      <c r="PRL126"/>
      <c r="PRM126"/>
      <c r="PRN126"/>
      <c r="PRO126"/>
      <c r="PRP126"/>
      <c r="PRQ126"/>
      <c r="PRR126"/>
      <c r="PRS126"/>
      <c r="PRT126"/>
      <c r="PRU126"/>
      <c r="PRV126"/>
      <c r="PRW126"/>
      <c r="PRX126"/>
      <c r="PRY126"/>
      <c r="PRZ126"/>
      <c r="PSA126"/>
      <c r="PSB126"/>
      <c r="PSC126"/>
      <c r="PSD126"/>
      <c r="PSE126"/>
      <c r="PSF126"/>
      <c r="PSG126"/>
      <c r="PSH126"/>
      <c r="PSI126"/>
      <c r="PSJ126"/>
      <c r="PSK126"/>
      <c r="PSL126"/>
      <c r="PSM126"/>
      <c r="PSN126"/>
      <c r="PSO126"/>
      <c r="PSP126"/>
      <c r="PSQ126"/>
      <c r="PSR126"/>
      <c r="PSS126"/>
      <c r="PST126"/>
      <c r="PSU126"/>
      <c r="PSV126"/>
      <c r="PSW126"/>
      <c r="PSX126"/>
      <c r="PSY126"/>
      <c r="PSZ126"/>
      <c r="PTA126"/>
      <c r="PTB126"/>
      <c r="PTC126"/>
      <c r="PTD126"/>
      <c r="PTE126"/>
      <c r="PTF126"/>
      <c r="PTG126"/>
      <c r="PTH126"/>
      <c r="PTI126"/>
      <c r="PTJ126"/>
      <c r="PTK126"/>
      <c r="PTL126"/>
      <c r="PTM126"/>
      <c r="PTN126"/>
      <c r="PTO126"/>
      <c r="PTP126"/>
      <c r="PTQ126"/>
      <c r="PTR126"/>
      <c r="PTS126"/>
      <c r="PTT126"/>
      <c r="PTU126"/>
      <c r="PTV126"/>
      <c r="PTW126"/>
      <c r="PTX126"/>
      <c r="PTY126"/>
      <c r="PTZ126"/>
      <c r="PUA126"/>
      <c r="PUB126"/>
      <c r="PUC126"/>
      <c r="PUD126"/>
      <c r="PUE126"/>
      <c r="PUF126"/>
      <c r="PUG126"/>
      <c r="PUH126"/>
      <c r="PUI126"/>
      <c r="PUJ126"/>
      <c r="PUK126"/>
      <c r="PUL126"/>
      <c r="PUM126"/>
      <c r="PUN126"/>
      <c r="PUO126"/>
      <c r="PUP126"/>
      <c r="PUQ126"/>
      <c r="PUR126"/>
      <c r="PUS126"/>
      <c r="PUT126"/>
      <c r="PUU126"/>
      <c r="PUV126"/>
      <c r="PUW126"/>
      <c r="PUX126"/>
      <c r="PUY126"/>
      <c r="PUZ126"/>
      <c r="PVA126"/>
      <c r="PVB126"/>
      <c r="PVC126"/>
      <c r="PVD126"/>
      <c r="PVE126"/>
      <c r="PVF126"/>
      <c r="PVG126"/>
      <c r="PVH126"/>
      <c r="PVI126"/>
      <c r="PVJ126"/>
      <c r="PVK126"/>
      <c r="PVL126"/>
      <c r="PVM126"/>
      <c r="PVN126"/>
      <c r="PVO126"/>
      <c r="PVP126"/>
      <c r="PVQ126"/>
      <c r="PVR126"/>
      <c r="PVS126"/>
      <c r="PVT126"/>
      <c r="PVU126"/>
      <c r="PVV126"/>
      <c r="PVW126"/>
      <c r="PVX126"/>
      <c r="PVY126"/>
      <c r="PVZ126"/>
      <c r="PWA126"/>
      <c r="PWB126"/>
      <c r="PWC126"/>
      <c r="PWD126"/>
      <c r="PWE126"/>
      <c r="PWF126"/>
      <c r="PWG126"/>
      <c r="PWH126"/>
      <c r="PWI126"/>
      <c r="PWJ126"/>
      <c r="PWK126"/>
      <c r="PWL126"/>
      <c r="PWM126"/>
      <c r="PWN126"/>
      <c r="PWO126"/>
      <c r="PWP126"/>
      <c r="PWQ126"/>
      <c r="PWR126"/>
      <c r="PWS126"/>
      <c r="PWT126"/>
      <c r="PWU126"/>
      <c r="PWV126"/>
      <c r="PWW126"/>
      <c r="PWX126"/>
      <c r="PWY126"/>
      <c r="PWZ126"/>
      <c r="PXA126"/>
      <c r="PXB126"/>
      <c r="PXC126"/>
      <c r="PXD126"/>
      <c r="PXE126"/>
      <c r="PXF126"/>
      <c r="PXG126"/>
      <c r="PXH126"/>
      <c r="PXI126"/>
      <c r="PXJ126"/>
      <c r="PXK126"/>
      <c r="PXL126"/>
      <c r="PXM126"/>
      <c r="PXN126"/>
      <c r="PXO126"/>
      <c r="PXP126"/>
      <c r="PXQ126"/>
      <c r="PXR126"/>
      <c r="PXS126"/>
      <c r="PXT126"/>
      <c r="PXU126"/>
      <c r="PXV126"/>
      <c r="PXW126"/>
      <c r="PXX126"/>
      <c r="PXY126"/>
      <c r="PXZ126"/>
      <c r="PYA126"/>
      <c r="PYB126"/>
      <c r="PYC126"/>
      <c r="PYD126"/>
      <c r="PYE126"/>
      <c r="PYF126"/>
      <c r="PYG126"/>
      <c r="PYH126"/>
      <c r="PYI126"/>
      <c r="PYJ126"/>
      <c r="PYK126"/>
      <c r="PYL126"/>
      <c r="PYM126"/>
      <c r="PYN126"/>
      <c r="PYO126"/>
      <c r="PYP126"/>
      <c r="PYQ126"/>
      <c r="PYR126"/>
      <c r="PYS126"/>
      <c r="PYT126"/>
      <c r="PYU126"/>
      <c r="PYV126"/>
      <c r="PYW126"/>
      <c r="PYX126"/>
      <c r="PYY126"/>
      <c r="PYZ126"/>
      <c r="PZA126"/>
      <c r="PZB126"/>
      <c r="PZC126"/>
      <c r="PZD126"/>
      <c r="PZE126"/>
      <c r="PZF126"/>
      <c r="PZG126"/>
      <c r="PZH126"/>
      <c r="PZI126"/>
      <c r="PZJ126"/>
      <c r="PZK126"/>
      <c r="PZL126"/>
      <c r="PZM126"/>
      <c r="PZN126"/>
      <c r="PZO126"/>
      <c r="PZP126"/>
      <c r="PZQ126"/>
      <c r="PZR126"/>
      <c r="PZS126"/>
      <c r="PZT126"/>
      <c r="PZU126"/>
      <c r="PZV126"/>
      <c r="PZW126"/>
      <c r="PZX126"/>
      <c r="PZY126"/>
      <c r="PZZ126"/>
      <c r="QAA126"/>
      <c r="QAB126"/>
      <c r="QAC126"/>
      <c r="QAD126"/>
      <c r="QAE126"/>
      <c r="QAF126"/>
      <c r="QAG126"/>
      <c r="QAH126"/>
      <c r="QAI126"/>
      <c r="QAJ126"/>
      <c r="QAK126"/>
      <c r="QAL126"/>
      <c r="QAM126"/>
      <c r="QAN126"/>
      <c r="QAO126"/>
      <c r="QAP126"/>
      <c r="QAQ126"/>
      <c r="QAR126"/>
      <c r="QAS126"/>
      <c r="QAT126"/>
      <c r="QAU126"/>
      <c r="QAV126"/>
      <c r="QAW126"/>
      <c r="QAX126"/>
      <c r="QAY126"/>
      <c r="QAZ126"/>
      <c r="QBA126"/>
      <c r="QBB126"/>
      <c r="QBC126"/>
      <c r="QBD126"/>
      <c r="QBE126"/>
      <c r="QBF126"/>
      <c r="QBG126"/>
      <c r="QBH126"/>
      <c r="QBI126"/>
      <c r="QBJ126"/>
      <c r="QBK126"/>
      <c r="QBL126"/>
      <c r="QBM126"/>
      <c r="QBN126"/>
      <c r="QBO126"/>
      <c r="QBP126"/>
      <c r="QBQ126"/>
      <c r="QBR126"/>
      <c r="QBS126"/>
      <c r="QBT126"/>
      <c r="QBU126"/>
      <c r="QBV126"/>
      <c r="QBW126"/>
      <c r="QBX126"/>
      <c r="QBY126"/>
      <c r="QBZ126"/>
      <c r="QCA126"/>
      <c r="QCB126"/>
      <c r="QCC126"/>
      <c r="QCD126"/>
      <c r="QCE126"/>
      <c r="QCF126"/>
      <c r="QCG126"/>
      <c r="QCH126"/>
      <c r="QCI126"/>
      <c r="QCJ126"/>
      <c r="QCK126"/>
      <c r="QCL126"/>
      <c r="QCM126"/>
      <c r="QCN126"/>
      <c r="QCO126"/>
      <c r="QCP126"/>
      <c r="QCQ126"/>
      <c r="QCR126"/>
      <c r="QCS126"/>
      <c r="QCT126"/>
      <c r="QCU126"/>
      <c r="QCV126"/>
      <c r="QCW126"/>
      <c r="QCX126"/>
      <c r="QCY126"/>
      <c r="QCZ126"/>
      <c r="QDA126"/>
      <c r="QDB126"/>
      <c r="QDC126"/>
      <c r="QDD126"/>
      <c r="QDE126"/>
      <c r="QDF126"/>
      <c r="QDG126"/>
      <c r="QDH126"/>
      <c r="QDI126"/>
      <c r="QDJ126"/>
      <c r="QDK126"/>
      <c r="QDL126"/>
      <c r="QDM126"/>
      <c r="QDN126"/>
      <c r="QDO126"/>
      <c r="QDP126"/>
      <c r="QDQ126"/>
      <c r="QDR126"/>
      <c r="QDS126"/>
      <c r="QDT126"/>
      <c r="QDU126"/>
      <c r="QDV126"/>
      <c r="QDW126"/>
      <c r="QDX126"/>
      <c r="QDY126"/>
      <c r="QDZ126"/>
      <c r="QEA126"/>
      <c r="QEB126"/>
      <c r="QEC126"/>
      <c r="QED126"/>
      <c r="QEE126"/>
      <c r="QEF126"/>
      <c r="QEG126"/>
      <c r="QEH126"/>
      <c r="QEI126"/>
      <c r="QEJ126"/>
      <c r="QEK126"/>
      <c r="QEL126"/>
      <c r="QEM126"/>
      <c r="QEN126"/>
      <c r="QEO126"/>
      <c r="QEP126"/>
      <c r="QEQ126"/>
      <c r="QER126"/>
      <c r="QES126"/>
      <c r="QET126"/>
      <c r="QEU126"/>
      <c r="QEV126"/>
      <c r="QEW126"/>
      <c r="QEX126"/>
      <c r="QEY126"/>
      <c r="QEZ126"/>
      <c r="QFA126"/>
      <c r="QFB126"/>
      <c r="QFC126"/>
      <c r="QFD126"/>
      <c r="QFE126"/>
      <c r="QFF126"/>
      <c r="QFG126"/>
      <c r="QFH126"/>
      <c r="QFI126"/>
      <c r="QFJ126"/>
      <c r="QFK126"/>
      <c r="QFL126"/>
      <c r="QFM126"/>
      <c r="QFN126"/>
      <c r="QFO126"/>
      <c r="QFP126"/>
      <c r="QFQ126"/>
      <c r="QFR126"/>
      <c r="QFS126"/>
      <c r="QFT126"/>
      <c r="QFU126"/>
      <c r="QFV126"/>
      <c r="QFW126"/>
      <c r="QFX126"/>
      <c r="QFY126"/>
      <c r="QFZ126"/>
      <c r="QGA126"/>
      <c r="QGB126"/>
      <c r="QGC126"/>
      <c r="QGD126"/>
      <c r="QGE126"/>
      <c r="QGF126"/>
      <c r="QGG126"/>
      <c r="QGH126"/>
      <c r="QGI126"/>
      <c r="QGJ126"/>
      <c r="QGK126"/>
      <c r="QGL126"/>
      <c r="QGM126"/>
      <c r="QGN126"/>
      <c r="QGO126"/>
      <c r="QGP126"/>
      <c r="QGQ126"/>
      <c r="QGR126"/>
      <c r="QGS126"/>
      <c r="QGT126"/>
      <c r="QGU126"/>
      <c r="QGV126"/>
      <c r="QGW126"/>
      <c r="QGX126"/>
      <c r="QGY126"/>
      <c r="QGZ126"/>
      <c r="QHA126"/>
      <c r="QHB126"/>
      <c r="QHC126"/>
      <c r="QHD126"/>
      <c r="QHE126"/>
      <c r="QHF126"/>
      <c r="QHG126"/>
      <c r="QHH126"/>
      <c r="QHI126"/>
      <c r="QHJ126"/>
      <c r="QHK126"/>
      <c r="QHL126"/>
      <c r="QHM126"/>
      <c r="QHN126"/>
      <c r="QHO126"/>
      <c r="QHP126"/>
      <c r="QHQ126"/>
      <c r="QHR126"/>
      <c r="QHS126"/>
      <c r="QHT126"/>
      <c r="QHU126"/>
      <c r="QHV126"/>
      <c r="QHW126"/>
      <c r="QHX126"/>
      <c r="QHY126"/>
      <c r="QHZ126"/>
      <c r="QIA126"/>
      <c r="QIB126"/>
      <c r="QIC126"/>
      <c r="QID126"/>
      <c r="QIE126"/>
      <c r="QIF126"/>
      <c r="QIG126"/>
      <c r="QIH126"/>
      <c r="QII126"/>
      <c r="QIJ126"/>
      <c r="QIK126"/>
      <c r="QIL126"/>
      <c r="QIM126"/>
      <c r="QIN126"/>
      <c r="QIO126"/>
      <c r="QIP126"/>
      <c r="QIQ126"/>
      <c r="QIR126"/>
      <c r="QIS126"/>
      <c r="QIT126"/>
      <c r="QIU126"/>
      <c r="QIV126"/>
      <c r="QIW126"/>
      <c r="QIX126"/>
      <c r="QIY126"/>
      <c r="QIZ126"/>
      <c r="QJA126"/>
      <c r="QJB126"/>
      <c r="QJC126"/>
      <c r="QJD126"/>
      <c r="QJE126"/>
      <c r="QJF126"/>
      <c r="QJG126"/>
      <c r="QJH126"/>
      <c r="QJI126"/>
      <c r="QJJ126"/>
      <c r="QJK126"/>
      <c r="QJL126"/>
      <c r="QJM126"/>
      <c r="QJN126"/>
      <c r="QJO126"/>
      <c r="QJP126"/>
      <c r="QJQ126"/>
      <c r="QJR126"/>
      <c r="QJS126"/>
      <c r="QJT126"/>
      <c r="QJU126"/>
      <c r="QJV126"/>
      <c r="QJW126"/>
      <c r="QJX126"/>
      <c r="QJY126"/>
      <c r="QJZ126"/>
      <c r="QKA126"/>
      <c r="QKB126"/>
      <c r="QKC126"/>
      <c r="QKD126"/>
      <c r="QKE126"/>
      <c r="QKF126"/>
      <c r="QKG126"/>
      <c r="QKH126"/>
      <c r="QKI126"/>
      <c r="QKJ126"/>
      <c r="QKK126"/>
      <c r="QKL126"/>
      <c r="QKM126"/>
      <c r="QKN126"/>
      <c r="QKO126"/>
      <c r="QKP126"/>
      <c r="QKQ126"/>
      <c r="QKR126"/>
      <c r="QKS126"/>
      <c r="QKT126"/>
      <c r="QKU126"/>
      <c r="QKV126"/>
      <c r="QKW126"/>
      <c r="QKX126"/>
      <c r="QKY126"/>
      <c r="QKZ126"/>
      <c r="QLA126"/>
      <c r="QLB126"/>
      <c r="QLC126"/>
      <c r="QLD126"/>
      <c r="QLE126"/>
      <c r="QLF126"/>
      <c r="QLG126"/>
      <c r="QLH126"/>
      <c r="QLI126"/>
      <c r="QLJ126"/>
      <c r="QLK126"/>
      <c r="QLL126"/>
      <c r="QLM126"/>
      <c r="QLN126"/>
      <c r="QLO126"/>
      <c r="QLP126"/>
      <c r="QLQ126"/>
      <c r="QLR126"/>
      <c r="QLS126"/>
      <c r="QLT126"/>
      <c r="QLU126"/>
      <c r="QLV126"/>
      <c r="QLW126"/>
      <c r="QLX126"/>
      <c r="QLY126"/>
      <c r="QLZ126"/>
      <c r="QMA126"/>
      <c r="QMB126"/>
      <c r="QMC126"/>
      <c r="QMD126"/>
      <c r="QME126"/>
      <c r="QMF126"/>
      <c r="QMG126"/>
      <c r="QMH126"/>
      <c r="QMI126"/>
      <c r="QMJ126"/>
      <c r="QMK126"/>
      <c r="QML126"/>
      <c r="QMM126"/>
      <c r="QMN126"/>
      <c r="QMO126"/>
      <c r="QMP126"/>
      <c r="QMQ126"/>
      <c r="QMR126"/>
      <c r="QMS126"/>
      <c r="QMT126"/>
      <c r="QMU126"/>
      <c r="QMV126"/>
      <c r="QMW126"/>
      <c r="QMX126"/>
      <c r="QMY126"/>
      <c r="QMZ126"/>
      <c r="QNA126"/>
      <c r="QNB126"/>
      <c r="QNC126"/>
      <c r="QND126"/>
      <c r="QNE126"/>
      <c r="QNF126"/>
      <c r="QNG126"/>
      <c r="QNH126"/>
      <c r="QNI126"/>
      <c r="QNJ126"/>
      <c r="QNK126"/>
      <c r="QNL126"/>
      <c r="QNM126"/>
      <c r="QNN126"/>
      <c r="QNO126"/>
      <c r="QNP126"/>
      <c r="QNQ126"/>
      <c r="QNR126"/>
      <c r="QNS126"/>
      <c r="QNT126"/>
      <c r="QNU126"/>
      <c r="QNV126"/>
      <c r="QNW126"/>
      <c r="QNX126"/>
      <c r="QNY126"/>
      <c r="QNZ126"/>
      <c r="QOA126"/>
      <c r="QOB126"/>
      <c r="QOC126"/>
      <c r="QOD126"/>
      <c r="QOE126"/>
      <c r="QOF126"/>
      <c r="QOG126"/>
      <c r="QOH126"/>
      <c r="QOI126"/>
      <c r="QOJ126"/>
      <c r="QOK126"/>
      <c r="QOL126"/>
      <c r="QOM126"/>
      <c r="QON126"/>
      <c r="QOO126"/>
      <c r="QOP126"/>
      <c r="QOQ126"/>
      <c r="QOR126"/>
      <c r="QOS126"/>
      <c r="QOT126"/>
      <c r="QOU126"/>
      <c r="QOV126"/>
      <c r="QOW126"/>
      <c r="QOX126"/>
      <c r="QOY126"/>
      <c r="QOZ126"/>
      <c r="QPA126"/>
      <c r="QPB126"/>
      <c r="QPC126"/>
      <c r="QPD126"/>
      <c r="QPE126"/>
      <c r="QPF126"/>
      <c r="QPG126"/>
      <c r="QPH126"/>
      <c r="QPI126"/>
      <c r="QPJ126"/>
      <c r="QPK126"/>
      <c r="QPL126"/>
      <c r="QPM126"/>
      <c r="QPN126"/>
      <c r="QPO126"/>
      <c r="QPP126"/>
      <c r="QPQ126"/>
      <c r="QPR126"/>
      <c r="QPS126"/>
      <c r="QPT126"/>
      <c r="QPU126"/>
      <c r="QPV126"/>
      <c r="QPW126"/>
      <c r="QPX126"/>
      <c r="QPY126"/>
      <c r="QPZ126"/>
      <c r="QQA126"/>
      <c r="QQB126"/>
      <c r="QQC126"/>
      <c r="QQD126"/>
      <c r="QQE126"/>
      <c r="QQF126"/>
      <c r="QQG126"/>
      <c r="QQH126"/>
      <c r="QQI126"/>
      <c r="QQJ126"/>
      <c r="QQK126"/>
      <c r="QQL126"/>
      <c r="QQM126"/>
      <c r="QQN126"/>
      <c r="QQO126"/>
      <c r="QQP126"/>
      <c r="QQQ126"/>
      <c r="QQR126"/>
      <c r="QQS126"/>
      <c r="QQT126"/>
      <c r="QQU126"/>
      <c r="QQV126"/>
      <c r="QQW126"/>
      <c r="QQX126"/>
      <c r="QQY126"/>
      <c r="QQZ126"/>
      <c r="QRA126"/>
      <c r="QRB126"/>
      <c r="QRC126"/>
      <c r="QRD126"/>
      <c r="QRE126"/>
      <c r="QRF126"/>
      <c r="QRG126"/>
      <c r="QRH126"/>
      <c r="QRI126"/>
      <c r="QRJ126"/>
      <c r="QRK126"/>
      <c r="QRL126"/>
      <c r="QRM126"/>
      <c r="QRN126"/>
      <c r="QRO126"/>
      <c r="QRP126"/>
      <c r="QRQ126"/>
      <c r="QRR126"/>
      <c r="QRS126"/>
      <c r="QRT126"/>
      <c r="QRU126"/>
      <c r="QRV126"/>
      <c r="QRW126"/>
      <c r="QRX126"/>
      <c r="QRY126"/>
      <c r="QRZ126"/>
      <c r="QSA126"/>
      <c r="QSB126"/>
      <c r="QSC126"/>
      <c r="QSD126"/>
      <c r="QSE126"/>
      <c r="QSF126"/>
      <c r="QSG126"/>
      <c r="QSH126"/>
      <c r="QSI126"/>
      <c r="QSJ126"/>
      <c r="QSK126"/>
      <c r="QSL126"/>
      <c r="QSM126"/>
      <c r="QSN126"/>
      <c r="QSO126"/>
      <c r="QSP126"/>
      <c r="QSQ126"/>
      <c r="QSR126"/>
      <c r="QSS126"/>
      <c r="QST126"/>
      <c r="QSU126"/>
      <c r="QSV126"/>
      <c r="QSW126"/>
      <c r="QSX126"/>
      <c r="QSY126"/>
      <c r="QSZ126"/>
      <c r="QTA126"/>
      <c r="QTB126"/>
      <c r="QTC126"/>
      <c r="QTD126"/>
      <c r="QTE126"/>
      <c r="QTF126"/>
      <c r="QTG126"/>
      <c r="QTH126"/>
      <c r="QTI126"/>
      <c r="QTJ126"/>
      <c r="QTK126"/>
      <c r="QTL126"/>
      <c r="QTM126"/>
      <c r="QTN126"/>
      <c r="QTO126"/>
      <c r="QTP126"/>
      <c r="QTQ126"/>
      <c r="QTR126"/>
      <c r="QTS126"/>
      <c r="QTT126"/>
      <c r="QTU126"/>
      <c r="QTV126"/>
      <c r="QTW126"/>
      <c r="QTX126"/>
      <c r="QTY126"/>
      <c r="QTZ126"/>
      <c r="QUA126"/>
      <c r="QUB126"/>
      <c r="QUC126"/>
      <c r="QUD126"/>
      <c r="QUE126"/>
      <c r="QUF126"/>
      <c r="QUG126"/>
      <c r="QUH126"/>
      <c r="QUI126"/>
      <c r="QUJ126"/>
      <c r="QUK126"/>
      <c r="QUL126"/>
      <c r="QUM126"/>
      <c r="QUN126"/>
      <c r="QUO126"/>
      <c r="QUP126"/>
      <c r="QUQ126"/>
      <c r="QUR126"/>
      <c r="QUS126"/>
      <c r="QUT126"/>
      <c r="QUU126"/>
      <c r="QUV126"/>
      <c r="QUW126"/>
      <c r="QUX126"/>
      <c r="QUY126"/>
      <c r="QUZ126"/>
      <c r="QVA126"/>
      <c r="QVB126"/>
      <c r="QVC126"/>
      <c r="QVD126"/>
      <c r="QVE126"/>
      <c r="QVF126"/>
      <c r="QVG126"/>
      <c r="QVH126"/>
      <c r="QVI126"/>
      <c r="QVJ126"/>
      <c r="QVK126"/>
      <c r="QVL126"/>
      <c r="QVM126"/>
      <c r="QVN126"/>
      <c r="QVO126"/>
      <c r="QVP126"/>
      <c r="QVQ126"/>
      <c r="QVR126"/>
      <c r="QVS126"/>
      <c r="QVT126"/>
      <c r="QVU126"/>
      <c r="QVV126"/>
      <c r="QVW126"/>
      <c r="QVX126"/>
      <c r="QVY126"/>
      <c r="QVZ126"/>
      <c r="QWA126"/>
      <c r="QWB126"/>
      <c r="QWC126"/>
      <c r="QWD126"/>
      <c r="QWE126"/>
      <c r="QWF126"/>
      <c r="QWG126"/>
      <c r="QWH126"/>
      <c r="QWI126"/>
      <c r="QWJ126"/>
      <c r="QWK126"/>
      <c r="QWL126"/>
      <c r="QWM126"/>
      <c r="QWN126"/>
      <c r="QWO126"/>
      <c r="QWP126"/>
      <c r="QWQ126"/>
      <c r="QWR126"/>
      <c r="QWS126"/>
      <c r="QWT126"/>
      <c r="QWU126"/>
      <c r="QWV126"/>
      <c r="QWW126"/>
      <c r="QWX126"/>
      <c r="QWY126"/>
      <c r="QWZ126"/>
      <c r="QXA126"/>
      <c r="QXB126"/>
      <c r="QXC126"/>
      <c r="QXD126"/>
      <c r="QXE126"/>
      <c r="QXF126"/>
      <c r="QXG126"/>
      <c r="QXH126"/>
      <c r="QXI126"/>
      <c r="QXJ126"/>
      <c r="QXK126"/>
      <c r="QXL126"/>
      <c r="QXM126"/>
      <c r="QXN126"/>
      <c r="QXO126"/>
      <c r="QXP126"/>
      <c r="QXQ126"/>
      <c r="QXR126"/>
      <c r="QXS126"/>
      <c r="QXT126"/>
      <c r="QXU126"/>
      <c r="QXV126"/>
      <c r="QXW126"/>
      <c r="QXX126"/>
      <c r="QXY126"/>
      <c r="QXZ126"/>
      <c r="QYA126"/>
      <c r="QYB126"/>
      <c r="QYC126"/>
      <c r="QYD126"/>
      <c r="QYE126"/>
      <c r="QYF126"/>
      <c r="QYG126"/>
      <c r="QYH126"/>
      <c r="QYI126"/>
      <c r="QYJ126"/>
      <c r="QYK126"/>
      <c r="QYL126"/>
      <c r="QYM126"/>
      <c r="QYN126"/>
      <c r="QYO126"/>
      <c r="QYP126"/>
      <c r="QYQ126"/>
      <c r="QYR126"/>
      <c r="QYS126"/>
      <c r="QYT126"/>
      <c r="QYU126"/>
      <c r="QYV126"/>
      <c r="QYW126"/>
      <c r="QYX126"/>
      <c r="QYY126"/>
      <c r="QYZ126"/>
      <c r="QZA126"/>
      <c r="QZB126"/>
      <c r="QZC126"/>
      <c r="QZD126"/>
      <c r="QZE126"/>
      <c r="QZF126"/>
      <c r="QZG126"/>
      <c r="QZH126"/>
      <c r="QZI126"/>
      <c r="QZJ126"/>
      <c r="QZK126"/>
      <c r="QZL126"/>
      <c r="QZM126"/>
      <c r="QZN126"/>
      <c r="QZO126"/>
      <c r="QZP126"/>
      <c r="QZQ126"/>
      <c r="QZR126"/>
      <c r="QZS126"/>
      <c r="QZT126"/>
      <c r="QZU126"/>
      <c r="QZV126"/>
      <c r="QZW126"/>
      <c r="QZX126"/>
      <c r="QZY126"/>
      <c r="QZZ126"/>
      <c r="RAA126"/>
      <c r="RAB126"/>
      <c r="RAC126"/>
      <c r="RAD126"/>
      <c r="RAE126"/>
      <c r="RAF126"/>
      <c r="RAG126"/>
      <c r="RAH126"/>
      <c r="RAI126"/>
      <c r="RAJ126"/>
      <c r="RAK126"/>
      <c r="RAL126"/>
      <c r="RAM126"/>
      <c r="RAN126"/>
      <c r="RAO126"/>
      <c r="RAP126"/>
      <c r="RAQ126"/>
      <c r="RAR126"/>
      <c r="RAS126"/>
      <c r="RAT126"/>
      <c r="RAU126"/>
      <c r="RAV126"/>
      <c r="RAW126"/>
      <c r="RAX126"/>
      <c r="RAY126"/>
      <c r="RAZ126"/>
      <c r="RBA126"/>
      <c r="RBB126"/>
      <c r="RBC126"/>
      <c r="RBD126"/>
      <c r="RBE126"/>
      <c r="RBF126"/>
      <c r="RBG126"/>
      <c r="RBH126"/>
      <c r="RBI126"/>
      <c r="RBJ126"/>
      <c r="RBK126"/>
      <c r="RBL126"/>
      <c r="RBM126"/>
      <c r="RBN126"/>
      <c r="RBO126"/>
      <c r="RBP126"/>
      <c r="RBQ126"/>
      <c r="RBR126"/>
      <c r="RBS126"/>
      <c r="RBT126"/>
      <c r="RBU126"/>
      <c r="RBV126"/>
      <c r="RBW126"/>
      <c r="RBX126"/>
      <c r="RBY126"/>
      <c r="RBZ126"/>
      <c r="RCA126"/>
      <c r="RCB126"/>
      <c r="RCC126"/>
      <c r="RCD126"/>
      <c r="RCE126"/>
      <c r="RCF126"/>
      <c r="RCG126"/>
      <c r="RCH126"/>
      <c r="RCI126"/>
      <c r="RCJ126"/>
      <c r="RCK126"/>
      <c r="RCL126"/>
      <c r="RCM126"/>
      <c r="RCN126"/>
      <c r="RCO126"/>
      <c r="RCP126"/>
      <c r="RCQ126"/>
      <c r="RCR126"/>
      <c r="RCS126"/>
      <c r="RCT126"/>
      <c r="RCU126"/>
      <c r="RCV126"/>
      <c r="RCW126"/>
      <c r="RCX126"/>
      <c r="RCY126"/>
      <c r="RCZ126"/>
      <c r="RDA126"/>
      <c r="RDB126"/>
      <c r="RDC126"/>
      <c r="RDD126"/>
      <c r="RDE126"/>
      <c r="RDF126"/>
      <c r="RDG126"/>
      <c r="RDH126"/>
      <c r="RDI126"/>
      <c r="RDJ126"/>
      <c r="RDK126"/>
      <c r="RDL126"/>
      <c r="RDM126"/>
      <c r="RDN126"/>
      <c r="RDO126"/>
      <c r="RDP126"/>
      <c r="RDQ126"/>
      <c r="RDR126"/>
      <c r="RDS126"/>
      <c r="RDT126"/>
      <c r="RDU126"/>
      <c r="RDV126"/>
      <c r="RDW126"/>
      <c r="RDX126"/>
      <c r="RDY126"/>
      <c r="RDZ126"/>
      <c r="REA126"/>
      <c r="REB126"/>
      <c r="REC126"/>
      <c r="RED126"/>
      <c r="REE126"/>
      <c r="REF126"/>
      <c r="REG126"/>
      <c r="REH126"/>
      <c r="REI126"/>
      <c r="REJ126"/>
      <c r="REK126"/>
      <c r="REL126"/>
      <c r="REM126"/>
      <c r="REN126"/>
      <c r="REO126"/>
      <c r="REP126"/>
      <c r="REQ126"/>
      <c r="RER126"/>
      <c r="RES126"/>
      <c r="RET126"/>
      <c r="REU126"/>
      <c r="REV126"/>
      <c r="REW126"/>
      <c r="REX126"/>
      <c r="REY126"/>
      <c r="REZ126"/>
      <c r="RFA126"/>
      <c r="RFB126"/>
      <c r="RFC126"/>
      <c r="RFD126"/>
      <c r="RFE126"/>
      <c r="RFF126"/>
      <c r="RFG126"/>
      <c r="RFH126"/>
      <c r="RFI126"/>
      <c r="RFJ126"/>
      <c r="RFK126"/>
      <c r="RFL126"/>
      <c r="RFM126"/>
      <c r="RFN126"/>
      <c r="RFO126"/>
      <c r="RFP126"/>
      <c r="RFQ126"/>
      <c r="RFR126"/>
      <c r="RFS126"/>
      <c r="RFT126"/>
      <c r="RFU126"/>
      <c r="RFV126"/>
      <c r="RFW126"/>
      <c r="RFX126"/>
      <c r="RFY126"/>
      <c r="RFZ126"/>
      <c r="RGA126"/>
      <c r="RGB126"/>
      <c r="RGC126"/>
      <c r="RGD126"/>
      <c r="RGE126"/>
      <c r="RGF126"/>
      <c r="RGG126"/>
      <c r="RGH126"/>
      <c r="RGI126"/>
      <c r="RGJ126"/>
      <c r="RGK126"/>
      <c r="RGL126"/>
      <c r="RGM126"/>
      <c r="RGN126"/>
      <c r="RGO126"/>
      <c r="RGP126"/>
      <c r="RGQ126"/>
      <c r="RGR126"/>
      <c r="RGS126"/>
      <c r="RGT126"/>
      <c r="RGU126"/>
      <c r="RGV126"/>
      <c r="RGW126"/>
      <c r="RGX126"/>
      <c r="RGY126"/>
      <c r="RGZ126"/>
      <c r="RHA126"/>
      <c r="RHB126"/>
      <c r="RHC126"/>
      <c r="RHD126"/>
      <c r="RHE126"/>
      <c r="RHF126"/>
      <c r="RHG126"/>
      <c r="RHH126"/>
      <c r="RHI126"/>
      <c r="RHJ126"/>
      <c r="RHK126"/>
      <c r="RHL126"/>
      <c r="RHM126"/>
      <c r="RHN126"/>
      <c r="RHO126"/>
      <c r="RHP126"/>
      <c r="RHQ126"/>
      <c r="RHR126"/>
      <c r="RHS126"/>
      <c r="RHT126"/>
      <c r="RHU126"/>
      <c r="RHV126"/>
      <c r="RHW126"/>
      <c r="RHX126"/>
      <c r="RHY126"/>
      <c r="RHZ126"/>
      <c r="RIA126"/>
      <c r="RIB126"/>
      <c r="RIC126"/>
      <c r="RID126"/>
      <c r="RIE126"/>
      <c r="RIF126"/>
      <c r="RIG126"/>
      <c r="RIH126"/>
      <c r="RII126"/>
      <c r="RIJ126"/>
      <c r="RIK126"/>
      <c r="RIL126"/>
      <c r="RIM126"/>
      <c r="RIN126"/>
      <c r="RIO126"/>
      <c r="RIP126"/>
      <c r="RIQ126"/>
      <c r="RIR126"/>
      <c r="RIS126"/>
      <c r="RIT126"/>
      <c r="RIU126"/>
      <c r="RIV126"/>
      <c r="RIW126"/>
      <c r="RIX126"/>
      <c r="RIY126"/>
      <c r="RIZ126"/>
      <c r="RJA126"/>
      <c r="RJB126"/>
      <c r="RJC126"/>
      <c r="RJD126"/>
      <c r="RJE126"/>
      <c r="RJF126"/>
      <c r="RJG126"/>
      <c r="RJH126"/>
      <c r="RJI126"/>
      <c r="RJJ126"/>
      <c r="RJK126"/>
      <c r="RJL126"/>
      <c r="RJM126"/>
      <c r="RJN126"/>
      <c r="RJO126"/>
      <c r="RJP126"/>
      <c r="RJQ126"/>
      <c r="RJR126"/>
      <c r="RJS126"/>
      <c r="RJT126"/>
      <c r="RJU126"/>
      <c r="RJV126"/>
      <c r="RJW126"/>
      <c r="RJX126"/>
      <c r="RJY126"/>
      <c r="RJZ126"/>
      <c r="RKA126"/>
      <c r="RKB126"/>
      <c r="RKC126"/>
      <c r="RKD126"/>
      <c r="RKE126"/>
      <c r="RKF126"/>
      <c r="RKG126"/>
      <c r="RKH126"/>
      <c r="RKI126"/>
      <c r="RKJ126"/>
      <c r="RKK126"/>
      <c r="RKL126"/>
      <c r="RKM126"/>
      <c r="RKN126"/>
      <c r="RKO126"/>
      <c r="RKP126"/>
      <c r="RKQ126"/>
      <c r="RKR126"/>
      <c r="RKS126"/>
      <c r="RKT126"/>
      <c r="RKU126"/>
      <c r="RKV126"/>
      <c r="RKW126"/>
      <c r="RKX126"/>
      <c r="RKY126"/>
      <c r="RKZ126"/>
      <c r="RLA126"/>
      <c r="RLB126"/>
      <c r="RLC126"/>
      <c r="RLD126"/>
      <c r="RLE126"/>
      <c r="RLF126"/>
      <c r="RLG126"/>
      <c r="RLH126"/>
      <c r="RLI126"/>
      <c r="RLJ126"/>
      <c r="RLK126"/>
      <c r="RLL126"/>
      <c r="RLM126"/>
      <c r="RLN126"/>
      <c r="RLO126"/>
      <c r="RLP126"/>
      <c r="RLQ126"/>
      <c r="RLR126"/>
      <c r="RLS126"/>
      <c r="RLT126"/>
      <c r="RLU126"/>
      <c r="RLV126"/>
      <c r="RLW126"/>
      <c r="RLX126"/>
      <c r="RLY126"/>
      <c r="RLZ126"/>
      <c r="RMA126"/>
      <c r="RMB126"/>
      <c r="RMC126"/>
      <c r="RMD126"/>
      <c r="RME126"/>
      <c r="RMF126"/>
      <c r="RMG126"/>
      <c r="RMH126"/>
      <c r="RMI126"/>
      <c r="RMJ126"/>
      <c r="RMK126"/>
      <c r="RML126"/>
      <c r="RMM126"/>
      <c r="RMN126"/>
      <c r="RMO126"/>
      <c r="RMP126"/>
      <c r="RMQ126"/>
      <c r="RMR126"/>
      <c r="RMS126"/>
      <c r="RMT126"/>
      <c r="RMU126"/>
      <c r="RMV126"/>
      <c r="RMW126"/>
      <c r="RMX126"/>
      <c r="RMY126"/>
      <c r="RMZ126"/>
      <c r="RNA126"/>
      <c r="RNB126"/>
      <c r="RNC126"/>
      <c r="RND126"/>
      <c r="RNE126"/>
      <c r="RNF126"/>
      <c r="RNG126"/>
      <c r="RNH126"/>
      <c r="RNI126"/>
      <c r="RNJ126"/>
      <c r="RNK126"/>
      <c r="RNL126"/>
      <c r="RNM126"/>
      <c r="RNN126"/>
      <c r="RNO126"/>
      <c r="RNP126"/>
      <c r="RNQ126"/>
      <c r="RNR126"/>
      <c r="RNS126"/>
      <c r="RNT126"/>
      <c r="RNU126"/>
      <c r="RNV126"/>
      <c r="RNW126"/>
      <c r="RNX126"/>
      <c r="RNY126"/>
      <c r="RNZ126"/>
      <c r="ROA126"/>
      <c r="ROB126"/>
      <c r="ROC126"/>
      <c r="ROD126"/>
      <c r="ROE126"/>
      <c r="ROF126"/>
      <c r="ROG126"/>
      <c r="ROH126"/>
      <c r="ROI126"/>
      <c r="ROJ126"/>
      <c r="ROK126"/>
      <c r="ROL126"/>
      <c r="ROM126"/>
      <c r="RON126"/>
      <c r="ROO126"/>
      <c r="ROP126"/>
      <c r="ROQ126"/>
      <c r="ROR126"/>
      <c r="ROS126"/>
      <c r="ROT126"/>
      <c r="ROU126"/>
      <c r="ROV126"/>
      <c r="ROW126"/>
      <c r="ROX126"/>
      <c r="ROY126"/>
      <c r="ROZ126"/>
      <c r="RPA126"/>
      <c r="RPB126"/>
      <c r="RPC126"/>
      <c r="RPD126"/>
      <c r="RPE126"/>
      <c r="RPF126"/>
      <c r="RPG126"/>
      <c r="RPH126"/>
      <c r="RPI126"/>
      <c r="RPJ126"/>
      <c r="RPK126"/>
      <c r="RPL126"/>
      <c r="RPM126"/>
      <c r="RPN126"/>
      <c r="RPO126"/>
      <c r="RPP126"/>
      <c r="RPQ126"/>
      <c r="RPR126"/>
      <c r="RPS126"/>
      <c r="RPT126"/>
      <c r="RPU126"/>
      <c r="RPV126"/>
      <c r="RPW126"/>
      <c r="RPX126"/>
      <c r="RPY126"/>
      <c r="RPZ126"/>
      <c r="RQA126"/>
      <c r="RQB126"/>
      <c r="RQC126"/>
      <c r="RQD126"/>
      <c r="RQE126"/>
      <c r="RQF126"/>
      <c r="RQG126"/>
      <c r="RQH126"/>
      <c r="RQI126"/>
      <c r="RQJ126"/>
      <c r="RQK126"/>
      <c r="RQL126"/>
      <c r="RQM126"/>
      <c r="RQN126"/>
      <c r="RQO126"/>
      <c r="RQP126"/>
      <c r="RQQ126"/>
      <c r="RQR126"/>
      <c r="RQS126"/>
      <c r="RQT126"/>
      <c r="RQU126"/>
      <c r="RQV126"/>
      <c r="RQW126"/>
      <c r="RQX126"/>
      <c r="RQY126"/>
      <c r="RQZ126"/>
      <c r="RRA126"/>
      <c r="RRB126"/>
      <c r="RRC126"/>
      <c r="RRD126"/>
      <c r="RRE126"/>
      <c r="RRF126"/>
      <c r="RRG126"/>
      <c r="RRH126"/>
      <c r="RRI126"/>
      <c r="RRJ126"/>
      <c r="RRK126"/>
      <c r="RRL126"/>
      <c r="RRM126"/>
      <c r="RRN126"/>
      <c r="RRO126"/>
      <c r="RRP126"/>
      <c r="RRQ126"/>
      <c r="RRR126"/>
      <c r="RRS126"/>
      <c r="RRT126"/>
      <c r="RRU126"/>
      <c r="RRV126"/>
      <c r="RRW126"/>
      <c r="RRX126"/>
      <c r="RRY126"/>
      <c r="RRZ126"/>
      <c r="RSA126"/>
      <c r="RSB126"/>
      <c r="RSC126"/>
      <c r="RSD126"/>
      <c r="RSE126"/>
      <c r="RSF126"/>
      <c r="RSG126"/>
      <c r="RSH126"/>
      <c r="RSI126"/>
      <c r="RSJ126"/>
      <c r="RSK126"/>
      <c r="RSL126"/>
      <c r="RSM126"/>
      <c r="RSN126"/>
      <c r="RSO126"/>
      <c r="RSP126"/>
      <c r="RSQ126"/>
      <c r="RSR126"/>
      <c r="RSS126"/>
      <c r="RST126"/>
      <c r="RSU126"/>
      <c r="RSV126"/>
      <c r="RSW126"/>
      <c r="RSX126"/>
      <c r="RSY126"/>
      <c r="RSZ126"/>
      <c r="RTA126"/>
      <c r="RTB126"/>
      <c r="RTC126"/>
      <c r="RTD126"/>
      <c r="RTE126"/>
      <c r="RTF126"/>
      <c r="RTG126"/>
      <c r="RTH126"/>
      <c r="RTI126"/>
      <c r="RTJ126"/>
      <c r="RTK126"/>
      <c r="RTL126"/>
      <c r="RTM126"/>
      <c r="RTN126"/>
      <c r="RTO126"/>
      <c r="RTP126"/>
      <c r="RTQ126"/>
      <c r="RTR126"/>
      <c r="RTS126"/>
      <c r="RTT126"/>
      <c r="RTU126"/>
      <c r="RTV126"/>
      <c r="RTW126"/>
      <c r="RTX126"/>
      <c r="RTY126"/>
      <c r="RTZ126"/>
      <c r="RUA126"/>
      <c r="RUB126"/>
      <c r="RUC126"/>
      <c r="RUD126"/>
      <c r="RUE126"/>
      <c r="RUF126"/>
      <c r="RUG126"/>
      <c r="RUH126"/>
      <c r="RUI126"/>
      <c r="RUJ126"/>
      <c r="RUK126"/>
      <c r="RUL126"/>
      <c r="RUM126"/>
      <c r="RUN126"/>
      <c r="RUO126"/>
      <c r="RUP126"/>
      <c r="RUQ126"/>
      <c r="RUR126"/>
      <c r="RUS126"/>
      <c r="RUT126"/>
      <c r="RUU126"/>
      <c r="RUV126"/>
      <c r="RUW126"/>
      <c r="RUX126"/>
      <c r="RUY126"/>
      <c r="RUZ126"/>
      <c r="RVA126"/>
      <c r="RVB126"/>
      <c r="RVC126"/>
      <c r="RVD126"/>
      <c r="RVE126"/>
      <c r="RVF126"/>
      <c r="RVG126"/>
      <c r="RVH126"/>
      <c r="RVI126"/>
      <c r="RVJ126"/>
      <c r="RVK126"/>
      <c r="RVL126"/>
      <c r="RVM126"/>
      <c r="RVN126"/>
      <c r="RVO126"/>
      <c r="RVP126"/>
      <c r="RVQ126"/>
      <c r="RVR126"/>
      <c r="RVS126"/>
      <c r="RVT126"/>
      <c r="RVU126"/>
      <c r="RVV126"/>
      <c r="RVW126"/>
      <c r="RVX126"/>
      <c r="RVY126"/>
      <c r="RVZ126"/>
      <c r="RWA126"/>
      <c r="RWB126"/>
      <c r="RWC126"/>
      <c r="RWD126"/>
      <c r="RWE126"/>
      <c r="RWF126"/>
      <c r="RWG126"/>
      <c r="RWH126"/>
      <c r="RWI126"/>
      <c r="RWJ126"/>
      <c r="RWK126"/>
      <c r="RWL126"/>
      <c r="RWM126"/>
      <c r="RWN126"/>
      <c r="RWO126"/>
      <c r="RWP126"/>
      <c r="RWQ126"/>
      <c r="RWR126"/>
      <c r="RWS126"/>
      <c r="RWT126"/>
      <c r="RWU126"/>
      <c r="RWV126"/>
      <c r="RWW126"/>
      <c r="RWX126"/>
      <c r="RWY126"/>
      <c r="RWZ126"/>
      <c r="RXA126"/>
      <c r="RXB126"/>
      <c r="RXC126"/>
      <c r="RXD126"/>
      <c r="RXE126"/>
      <c r="RXF126"/>
      <c r="RXG126"/>
      <c r="RXH126"/>
      <c r="RXI126"/>
      <c r="RXJ126"/>
      <c r="RXK126"/>
      <c r="RXL126"/>
      <c r="RXM126"/>
      <c r="RXN126"/>
      <c r="RXO126"/>
      <c r="RXP126"/>
      <c r="RXQ126"/>
      <c r="RXR126"/>
      <c r="RXS126"/>
      <c r="RXT126"/>
      <c r="RXU126"/>
      <c r="RXV126"/>
      <c r="RXW126"/>
      <c r="RXX126"/>
      <c r="RXY126"/>
      <c r="RXZ126"/>
      <c r="RYA126"/>
      <c r="RYB126"/>
      <c r="RYC126"/>
      <c r="RYD126"/>
      <c r="RYE126"/>
      <c r="RYF126"/>
      <c r="RYG126"/>
      <c r="RYH126"/>
      <c r="RYI126"/>
      <c r="RYJ126"/>
      <c r="RYK126"/>
      <c r="RYL126"/>
      <c r="RYM126"/>
      <c r="RYN126"/>
      <c r="RYO126"/>
      <c r="RYP126"/>
      <c r="RYQ126"/>
      <c r="RYR126"/>
      <c r="RYS126"/>
      <c r="RYT126"/>
      <c r="RYU126"/>
      <c r="RYV126"/>
      <c r="RYW126"/>
      <c r="RYX126"/>
      <c r="RYY126"/>
      <c r="RYZ126"/>
      <c r="RZA126"/>
      <c r="RZB126"/>
      <c r="RZC126"/>
      <c r="RZD126"/>
      <c r="RZE126"/>
      <c r="RZF126"/>
      <c r="RZG126"/>
      <c r="RZH126"/>
      <c r="RZI126"/>
      <c r="RZJ126"/>
      <c r="RZK126"/>
      <c r="RZL126"/>
      <c r="RZM126"/>
      <c r="RZN126"/>
      <c r="RZO126"/>
      <c r="RZP126"/>
      <c r="RZQ126"/>
      <c r="RZR126"/>
      <c r="RZS126"/>
      <c r="RZT126"/>
      <c r="RZU126"/>
      <c r="RZV126"/>
      <c r="RZW126"/>
      <c r="RZX126"/>
      <c r="RZY126"/>
      <c r="RZZ126"/>
      <c r="SAA126"/>
      <c r="SAB126"/>
      <c r="SAC126"/>
      <c r="SAD126"/>
      <c r="SAE126"/>
      <c r="SAF126"/>
      <c r="SAG126"/>
      <c r="SAH126"/>
      <c r="SAI126"/>
      <c r="SAJ126"/>
      <c r="SAK126"/>
      <c r="SAL126"/>
      <c r="SAM126"/>
      <c r="SAN126"/>
      <c r="SAO126"/>
      <c r="SAP126"/>
      <c r="SAQ126"/>
      <c r="SAR126"/>
      <c r="SAS126"/>
      <c r="SAT126"/>
      <c r="SAU126"/>
      <c r="SAV126"/>
      <c r="SAW126"/>
      <c r="SAX126"/>
      <c r="SAY126"/>
      <c r="SAZ126"/>
      <c r="SBA126"/>
      <c r="SBB126"/>
      <c r="SBC126"/>
      <c r="SBD126"/>
      <c r="SBE126"/>
      <c r="SBF126"/>
      <c r="SBG126"/>
      <c r="SBH126"/>
      <c r="SBI126"/>
      <c r="SBJ126"/>
      <c r="SBK126"/>
      <c r="SBL126"/>
      <c r="SBM126"/>
      <c r="SBN126"/>
      <c r="SBO126"/>
      <c r="SBP126"/>
      <c r="SBQ126"/>
      <c r="SBR126"/>
      <c r="SBS126"/>
      <c r="SBT126"/>
      <c r="SBU126"/>
      <c r="SBV126"/>
      <c r="SBW126"/>
      <c r="SBX126"/>
      <c r="SBY126"/>
      <c r="SBZ126"/>
      <c r="SCA126"/>
      <c r="SCB126"/>
      <c r="SCC126"/>
      <c r="SCD126"/>
      <c r="SCE126"/>
      <c r="SCF126"/>
      <c r="SCG126"/>
      <c r="SCH126"/>
      <c r="SCI126"/>
      <c r="SCJ126"/>
      <c r="SCK126"/>
      <c r="SCL126"/>
      <c r="SCM126"/>
      <c r="SCN126"/>
      <c r="SCO126"/>
      <c r="SCP126"/>
      <c r="SCQ126"/>
      <c r="SCR126"/>
      <c r="SCS126"/>
      <c r="SCT126"/>
      <c r="SCU126"/>
      <c r="SCV126"/>
      <c r="SCW126"/>
      <c r="SCX126"/>
      <c r="SCY126"/>
      <c r="SCZ126"/>
      <c r="SDA126"/>
      <c r="SDB126"/>
      <c r="SDC126"/>
      <c r="SDD126"/>
      <c r="SDE126"/>
      <c r="SDF126"/>
      <c r="SDG126"/>
      <c r="SDH126"/>
      <c r="SDI126"/>
      <c r="SDJ126"/>
      <c r="SDK126"/>
      <c r="SDL126"/>
      <c r="SDM126"/>
      <c r="SDN126"/>
      <c r="SDO126"/>
      <c r="SDP126"/>
      <c r="SDQ126"/>
      <c r="SDR126"/>
      <c r="SDS126"/>
      <c r="SDT126"/>
      <c r="SDU126"/>
      <c r="SDV126"/>
      <c r="SDW126"/>
      <c r="SDX126"/>
      <c r="SDY126"/>
      <c r="SDZ126"/>
      <c r="SEA126"/>
      <c r="SEB126"/>
      <c r="SEC126"/>
      <c r="SED126"/>
      <c r="SEE126"/>
      <c r="SEF126"/>
      <c r="SEG126"/>
      <c r="SEH126"/>
      <c r="SEI126"/>
      <c r="SEJ126"/>
      <c r="SEK126"/>
      <c r="SEL126"/>
      <c r="SEM126"/>
      <c r="SEN126"/>
      <c r="SEO126"/>
      <c r="SEP126"/>
      <c r="SEQ126"/>
      <c r="SER126"/>
      <c r="SES126"/>
      <c r="SET126"/>
      <c r="SEU126"/>
      <c r="SEV126"/>
      <c r="SEW126"/>
      <c r="SEX126"/>
      <c r="SEY126"/>
      <c r="SEZ126"/>
      <c r="SFA126"/>
      <c r="SFB126"/>
      <c r="SFC126"/>
      <c r="SFD126"/>
      <c r="SFE126"/>
      <c r="SFF126"/>
      <c r="SFG126"/>
      <c r="SFH126"/>
      <c r="SFI126"/>
      <c r="SFJ126"/>
      <c r="SFK126"/>
      <c r="SFL126"/>
      <c r="SFM126"/>
      <c r="SFN126"/>
      <c r="SFO126"/>
      <c r="SFP126"/>
      <c r="SFQ126"/>
      <c r="SFR126"/>
      <c r="SFS126"/>
      <c r="SFT126"/>
      <c r="SFU126"/>
      <c r="SFV126"/>
      <c r="SFW126"/>
      <c r="SFX126"/>
      <c r="SFY126"/>
      <c r="SFZ126"/>
      <c r="SGA126"/>
      <c r="SGB126"/>
      <c r="SGC126"/>
      <c r="SGD126"/>
      <c r="SGE126"/>
      <c r="SGF126"/>
      <c r="SGG126"/>
      <c r="SGH126"/>
      <c r="SGI126"/>
      <c r="SGJ126"/>
      <c r="SGK126"/>
      <c r="SGL126"/>
      <c r="SGM126"/>
      <c r="SGN126"/>
      <c r="SGO126"/>
      <c r="SGP126"/>
      <c r="SGQ126"/>
      <c r="SGR126"/>
      <c r="SGS126"/>
      <c r="SGT126"/>
      <c r="SGU126"/>
      <c r="SGV126"/>
      <c r="SGW126"/>
      <c r="SGX126"/>
      <c r="SGY126"/>
      <c r="SGZ126"/>
      <c r="SHA126"/>
      <c r="SHB126"/>
      <c r="SHC126"/>
      <c r="SHD126"/>
      <c r="SHE126"/>
      <c r="SHF126"/>
      <c r="SHG126"/>
      <c r="SHH126"/>
      <c r="SHI126"/>
      <c r="SHJ126"/>
      <c r="SHK126"/>
      <c r="SHL126"/>
      <c r="SHM126"/>
      <c r="SHN126"/>
      <c r="SHO126"/>
      <c r="SHP126"/>
      <c r="SHQ126"/>
      <c r="SHR126"/>
      <c r="SHS126"/>
      <c r="SHT126"/>
      <c r="SHU126"/>
      <c r="SHV126"/>
      <c r="SHW126"/>
      <c r="SHX126"/>
      <c r="SHY126"/>
      <c r="SHZ126"/>
      <c r="SIA126"/>
      <c r="SIB126"/>
      <c r="SIC126"/>
      <c r="SID126"/>
      <c r="SIE126"/>
      <c r="SIF126"/>
      <c r="SIG126"/>
      <c r="SIH126"/>
      <c r="SII126"/>
      <c r="SIJ126"/>
      <c r="SIK126"/>
      <c r="SIL126"/>
      <c r="SIM126"/>
      <c r="SIN126"/>
      <c r="SIO126"/>
      <c r="SIP126"/>
      <c r="SIQ126"/>
      <c r="SIR126"/>
      <c r="SIS126"/>
      <c r="SIT126"/>
      <c r="SIU126"/>
      <c r="SIV126"/>
      <c r="SIW126"/>
      <c r="SIX126"/>
      <c r="SIY126"/>
      <c r="SIZ126"/>
      <c r="SJA126"/>
      <c r="SJB126"/>
      <c r="SJC126"/>
      <c r="SJD126"/>
      <c r="SJE126"/>
      <c r="SJF126"/>
      <c r="SJG126"/>
      <c r="SJH126"/>
      <c r="SJI126"/>
      <c r="SJJ126"/>
      <c r="SJK126"/>
      <c r="SJL126"/>
      <c r="SJM126"/>
      <c r="SJN126"/>
      <c r="SJO126"/>
      <c r="SJP126"/>
      <c r="SJQ126"/>
      <c r="SJR126"/>
      <c r="SJS126"/>
      <c r="SJT126"/>
      <c r="SJU126"/>
      <c r="SJV126"/>
      <c r="SJW126"/>
      <c r="SJX126"/>
      <c r="SJY126"/>
      <c r="SJZ126"/>
      <c r="SKA126"/>
      <c r="SKB126"/>
      <c r="SKC126"/>
      <c r="SKD126"/>
      <c r="SKE126"/>
      <c r="SKF126"/>
      <c r="SKG126"/>
      <c r="SKH126"/>
      <c r="SKI126"/>
      <c r="SKJ126"/>
      <c r="SKK126"/>
      <c r="SKL126"/>
      <c r="SKM126"/>
      <c r="SKN126"/>
      <c r="SKO126"/>
      <c r="SKP126"/>
      <c r="SKQ126"/>
      <c r="SKR126"/>
      <c r="SKS126"/>
      <c r="SKT126"/>
      <c r="SKU126"/>
      <c r="SKV126"/>
      <c r="SKW126"/>
      <c r="SKX126"/>
      <c r="SKY126"/>
      <c r="SKZ126"/>
      <c r="SLA126"/>
      <c r="SLB126"/>
      <c r="SLC126"/>
      <c r="SLD126"/>
      <c r="SLE126"/>
      <c r="SLF126"/>
      <c r="SLG126"/>
      <c r="SLH126"/>
      <c r="SLI126"/>
      <c r="SLJ126"/>
      <c r="SLK126"/>
      <c r="SLL126"/>
      <c r="SLM126"/>
      <c r="SLN126"/>
      <c r="SLO126"/>
      <c r="SLP126"/>
      <c r="SLQ126"/>
      <c r="SLR126"/>
      <c r="SLS126"/>
      <c r="SLT126"/>
      <c r="SLU126"/>
      <c r="SLV126"/>
      <c r="SLW126"/>
      <c r="SLX126"/>
      <c r="SLY126"/>
      <c r="SLZ126"/>
      <c r="SMA126"/>
      <c r="SMB126"/>
      <c r="SMC126"/>
      <c r="SMD126"/>
      <c r="SME126"/>
      <c r="SMF126"/>
      <c r="SMG126"/>
      <c r="SMH126"/>
      <c r="SMI126"/>
      <c r="SMJ126"/>
      <c r="SMK126"/>
      <c r="SML126"/>
      <c r="SMM126"/>
      <c r="SMN126"/>
      <c r="SMO126"/>
      <c r="SMP126"/>
      <c r="SMQ126"/>
      <c r="SMR126"/>
      <c r="SMS126"/>
      <c r="SMT126"/>
      <c r="SMU126"/>
      <c r="SMV126"/>
      <c r="SMW126"/>
      <c r="SMX126"/>
      <c r="SMY126"/>
      <c r="SMZ126"/>
      <c r="SNA126"/>
      <c r="SNB126"/>
      <c r="SNC126"/>
      <c r="SND126"/>
      <c r="SNE126"/>
      <c r="SNF126"/>
      <c r="SNG126"/>
      <c r="SNH126"/>
      <c r="SNI126"/>
      <c r="SNJ126"/>
      <c r="SNK126"/>
      <c r="SNL126"/>
      <c r="SNM126"/>
      <c r="SNN126"/>
      <c r="SNO126"/>
      <c r="SNP126"/>
      <c r="SNQ126"/>
      <c r="SNR126"/>
      <c r="SNS126"/>
      <c r="SNT126"/>
      <c r="SNU126"/>
      <c r="SNV126"/>
      <c r="SNW126"/>
      <c r="SNX126"/>
      <c r="SNY126"/>
      <c r="SNZ126"/>
      <c r="SOA126"/>
      <c r="SOB126"/>
      <c r="SOC126"/>
      <c r="SOD126"/>
      <c r="SOE126"/>
      <c r="SOF126"/>
      <c r="SOG126"/>
      <c r="SOH126"/>
      <c r="SOI126"/>
      <c r="SOJ126"/>
      <c r="SOK126"/>
      <c r="SOL126"/>
      <c r="SOM126"/>
      <c r="SON126"/>
      <c r="SOO126"/>
      <c r="SOP126"/>
      <c r="SOQ126"/>
      <c r="SOR126"/>
      <c r="SOS126"/>
      <c r="SOT126"/>
      <c r="SOU126"/>
      <c r="SOV126"/>
      <c r="SOW126"/>
      <c r="SOX126"/>
      <c r="SOY126"/>
      <c r="SOZ126"/>
      <c r="SPA126"/>
      <c r="SPB126"/>
      <c r="SPC126"/>
      <c r="SPD126"/>
      <c r="SPE126"/>
      <c r="SPF126"/>
      <c r="SPG126"/>
      <c r="SPH126"/>
      <c r="SPI126"/>
      <c r="SPJ126"/>
      <c r="SPK126"/>
      <c r="SPL126"/>
      <c r="SPM126"/>
      <c r="SPN126"/>
      <c r="SPO126"/>
      <c r="SPP126"/>
      <c r="SPQ126"/>
      <c r="SPR126"/>
      <c r="SPS126"/>
      <c r="SPT126"/>
      <c r="SPU126"/>
      <c r="SPV126"/>
      <c r="SPW126"/>
      <c r="SPX126"/>
      <c r="SPY126"/>
      <c r="SPZ126"/>
      <c r="SQA126"/>
      <c r="SQB126"/>
      <c r="SQC126"/>
      <c r="SQD126"/>
      <c r="SQE126"/>
      <c r="SQF126"/>
      <c r="SQG126"/>
      <c r="SQH126"/>
      <c r="SQI126"/>
      <c r="SQJ126"/>
      <c r="SQK126"/>
      <c r="SQL126"/>
      <c r="SQM126"/>
      <c r="SQN126"/>
      <c r="SQO126"/>
      <c r="SQP126"/>
      <c r="SQQ126"/>
      <c r="SQR126"/>
      <c r="SQS126"/>
      <c r="SQT126"/>
      <c r="SQU126"/>
      <c r="SQV126"/>
      <c r="SQW126"/>
      <c r="SQX126"/>
      <c r="SQY126"/>
      <c r="SQZ126"/>
      <c r="SRA126"/>
      <c r="SRB126"/>
      <c r="SRC126"/>
      <c r="SRD126"/>
      <c r="SRE126"/>
      <c r="SRF126"/>
      <c r="SRG126"/>
      <c r="SRH126"/>
      <c r="SRI126"/>
      <c r="SRJ126"/>
      <c r="SRK126"/>
      <c r="SRL126"/>
      <c r="SRM126"/>
      <c r="SRN126"/>
      <c r="SRO126"/>
      <c r="SRP126"/>
      <c r="SRQ126"/>
      <c r="SRR126"/>
      <c r="SRS126"/>
      <c r="SRT126"/>
      <c r="SRU126"/>
      <c r="SRV126"/>
      <c r="SRW126"/>
      <c r="SRX126"/>
      <c r="SRY126"/>
      <c r="SRZ126"/>
      <c r="SSA126"/>
      <c r="SSB126"/>
      <c r="SSC126"/>
      <c r="SSD126"/>
      <c r="SSE126"/>
      <c r="SSF126"/>
      <c r="SSG126"/>
      <c r="SSH126"/>
      <c r="SSI126"/>
      <c r="SSJ126"/>
      <c r="SSK126"/>
      <c r="SSL126"/>
      <c r="SSM126"/>
      <c r="SSN126"/>
      <c r="SSO126"/>
      <c r="SSP126"/>
      <c r="SSQ126"/>
      <c r="SSR126"/>
      <c r="SSS126"/>
      <c r="SST126"/>
      <c r="SSU126"/>
      <c r="SSV126"/>
      <c r="SSW126"/>
      <c r="SSX126"/>
      <c r="SSY126"/>
      <c r="SSZ126"/>
      <c r="STA126"/>
      <c r="STB126"/>
      <c r="STC126"/>
      <c r="STD126"/>
      <c r="STE126"/>
      <c r="STF126"/>
      <c r="STG126"/>
      <c r="STH126"/>
      <c r="STI126"/>
      <c r="STJ126"/>
      <c r="STK126"/>
      <c r="STL126"/>
      <c r="STM126"/>
      <c r="STN126"/>
      <c r="STO126"/>
      <c r="STP126"/>
      <c r="STQ126"/>
      <c r="STR126"/>
      <c r="STS126"/>
      <c r="STT126"/>
      <c r="STU126"/>
      <c r="STV126"/>
      <c r="STW126"/>
      <c r="STX126"/>
      <c r="STY126"/>
      <c r="STZ126"/>
      <c r="SUA126"/>
      <c r="SUB126"/>
      <c r="SUC126"/>
      <c r="SUD126"/>
      <c r="SUE126"/>
      <c r="SUF126"/>
      <c r="SUG126"/>
      <c r="SUH126"/>
      <c r="SUI126"/>
      <c r="SUJ126"/>
      <c r="SUK126"/>
      <c r="SUL126"/>
      <c r="SUM126"/>
      <c r="SUN126"/>
      <c r="SUO126"/>
      <c r="SUP126"/>
      <c r="SUQ126"/>
      <c r="SUR126"/>
      <c r="SUS126"/>
      <c r="SUT126"/>
      <c r="SUU126"/>
      <c r="SUV126"/>
      <c r="SUW126"/>
      <c r="SUX126"/>
      <c r="SUY126"/>
      <c r="SUZ126"/>
      <c r="SVA126"/>
      <c r="SVB126"/>
      <c r="SVC126"/>
      <c r="SVD126"/>
      <c r="SVE126"/>
      <c r="SVF126"/>
      <c r="SVG126"/>
      <c r="SVH126"/>
      <c r="SVI126"/>
      <c r="SVJ126"/>
      <c r="SVK126"/>
      <c r="SVL126"/>
      <c r="SVM126"/>
      <c r="SVN126"/>
      <c r="SVO126"/>
      <c r="SVP126"/>
      <c r="SVQ126"/>
      <c r="SVR126"/>
      <c r="SVS126"/>
      <c r="SVT126"/>
      <c r="SVU126"/>
      <c r="SVV126"/>
      <c r="SVW126"/>
      <c r="SVX126"/>
      <c r="SVY126"/>
      <c r="SVZ126"/>
      <c r="SWA126"/>
      <c r="SWB126"/>
      <c r="SWC126"/>
      <c r="SWD126"/>
      <c r="SWE126"/>
      <c r="SWF126"/>
      <c r="SWG126"/>
      <c r="SWH126"/>
      <c r="SWI126"/>
      <c r="SWJ126"/>
      <c r="SWK126"/>
      <c r="SWL126"/>
      <c r="SWM126"/>
      <c r="SWN126"/>
      <c r="SWO126"/>
      <c r="SWP126"/>
      <c r="SWQ126"/>
      <c r="SWR126"/>
      <c r="SWS126"/>
      <c r="SWT126"/>
      <c r="SWU126"/>
      <c r="SWV126"/>
      <c r="SWW126"/>
      <c r="SWX126"/>
      <c r="SWY126"/>
      <c r="SWZ126"/>
      <c r="SXA126"/>
      <c r="SXB126"/>
      <c r="SXC126"/>
      <c r="SXD126"/>
      <c r="SXE126"/>
      <c r="SXF126"/>
      <c r="SXG126"/>
      <c r="SXH126"/>
      <c r="SXI126"/>
      <c r="SXJ126"/>
      <c r="SXK126"/>
      <c r="SXL126"/>
      <c r="SXM126"/>
      <c r="SXN126"/>
      <c r="SXO126"/>
      <c r="SXP126"/>
      <c r="SXQ126"/>
      <c r="SXR126"/>
      <c r="SXS126"/>
      <c r="SXT126"/>
      <c r="SXU126"/>
      <c r="SXV126"/>
      <c r="SXW126"/>
      <c r="SXX126"/>
      <c r="SXY126"/>
      <c r="SXZ126"/>
      <c r="SYA126"/>
      <c r="SYB126"/>
      <c r="SYC126"/>
      <c r="SYD126"/>
      <c r="SYE126"/>
      <c r="SYF126"/>
      <c r="SYG126"/>
      <c r="SYH126"/>
      <c r="SYI126"/>
      <c r="SYJ126"/>
      <c r="SYK126"/>
      <c r="SYL126"/>
      <c r="SYM126"/>
      <c r="SYN126"/>
      <c r="SYO126"/>
      <c r="SYP126"/>
      <c r="SYQ126"/>
      <c r="SYR126"/>
      <c r="SYS126"/>
      <c r="SYT126"/>
      <c r="SYU126"/>
      <c r="SYV126"/>
      <c r="SYW126"/>
      <c r="SYX126"/>
      <c r="SYY126"/>
      <c r="SYZ126"/>
      <c r="SZA126"/>
      <c r="SZB126"/>
      <c r="SZC126"/>
      <c r="SZD126"/>
      <c r="SZE126"/>
      <c r="SZF126"/>
      <c r="SZG126"/>
      <c r="SZH126"/>
      <c r="SZI126"/>
      <c r="SZJ126"/>
      <c r="SZK126"/>
      <c r="SZL126"/>
      <c r="SZM126"/>
      <c r="SZN126"/>
      <c r="SZO126"/>
      <c r="SZP126"/>
      <c r="SZQ126"/>
      <c r="SZR126"/>
      <c r="SZS126"/>
      <c r="SZT126"/>
      <c r="SZU126"/>
      <c r="SZV126"/>
      <c r="SZW126"/>
      <c r="SZX126"/>
      <c r="SZY126"/>
      <c r="SZZ126"/>
      <c r="TAA126"/>
      <c r="TAB126"/>
      <c r="TAC126"/>
      <c r="TAD126"/>
      <c r="TAE126"/>
      <c r="TAF126"/>
      <c r="TAG126"/>
      <c r="TAH126"/>
      <c r="TAI126"/>
      <c r="TAJ126"/>
      <c r="TAK126"/>
      <c r="TAL126"/>
      <c r="TAM126"/>
      <c r="TAN126"/>
      <c r="TAO126"/>
      <c r="TAP126"/>
      <c r="TAQ126"/>
      <c r="TAR126"/>
      <c r="TAS126"/>
      <c r="TAT126"/>
      <c r="TAU126"/>
      <c r="TAV126"/>
      <c r="TAW126"/>
      <c r="TAX126"/>
      <c r="TAY126"/>
      <c r="TAZ126"/>
      <c r="TBA126"/>
      <c r="TBB126"/>
      <c r="TBC126"/>
      <c r="TBD126"/>
      <c r="TBE126"/>
      <c r="TBF126"/>
      <c r="TBG126"/>
      <c r="TBH126"/>
      <c r="TBI126"/>
      <c r="TBJ126"/>
      <c r="TBK126"/>
      <c r="TBL126"/>
      <c r="TBM126"/>
      <c r="TBN126"/>
      <c r="TBO126"/>
      <c r="TBP126"/>
      <c r="TBQ126"/>
      <c r="TBR126"/>
      <c r="TBS126"/>
      <c r="TBT126"/>
      <c r="TBU126"/>
      <c r="TBV126"/>
      <c r="TBW126"/>
      <c r="TBX126"/>
      <c r="TBY126"/>
      <c r="TBZ126"/>
      <c r="TCA126"/>
      <c r="TCB126"/>
      <c r="TCC126"/>
      <c r="TCD126"/>
      <c r="TCE126"/>
      <c r="TCF126"/>
      <c r="TCG126"/>
      <c r="TCH126"/>
      <c r="TCI126"/>
      <c r="TCJ126"/>
      <c r="TCK126"/>
      <c r="TCL126"/>
      <c r="TCM126"/>
      <c r="TCN126"/>
      <c r="TCO126"/>
      <c r="TCP126"/>
      <c r="TCQ126"/>
      <c r="TCR126"/>
      <c r="TCS126"/>
      <c r="TCT126"/>
      <c r="TCU126"/>
      <c r="TCV126"/>
      <c r="TCW126"/>
      <c r="TCX126"/>
      <c r="TCY126"/>
      <c r="TCZ126"/>
      <c r="TDA126"/>
      <c r="TDB126"/>
      <c r="TDC126"/>
      <c r="TDD126"/>
      <c r="TDE126"/>
      <c r="TDF126"/>
      <c r="TDG126"/>
      <c r="TDH126"/>
      <c r="TDI126"/>
      <c r="TDJ126"/>
      <c r="TDK126"/>
      <c r="TDL126"/>
      <c r="TDM126"/>
      <c r="TDN126"/>
      <c r="TDO126"/>
      <c r="TDP126"/>
      <c r="TDQ126"/>
      <c r="TDR126"/>
      <c r="TDS126"/>
      <c r="TDT126"/>
      <c r="TDU126"/>
      <c r="TDV126"/>
      <c r="TDW126"/>
      <c r="TDX126"/>
      <c r="TDY126"/>
      <c r="TDZ126"/>
      <c r="TEA126"/>
      <c r="TEB126"/>
      <c r="TEC126"/>
      <c r="TED126"/>
      <c r="TEE126"/>
      <c r="TEF126"/>
      <c r="TEG126"/>
      <c r="TEH126"/>
      <c r="TEI126"/>
      <c r="TEJ126"/>
      <c r="TEK126"/>
      <c r="TEL126"/>
      <c r="TEM126"/>
      <c r="TEN126"/>
      <c r="TEO126"/>
      <c r="TEP126"/>
      <c r="TEQ126"/>
      <c r="TER126"/>
      <c r="TES126"/>
      <c r="TET126"/>
      <c r="TEU126"/>
      <c r="TEV126"/>
      <c r="TEW126"/>
      <c r="TEX126"/>
      <c r="TEY126"/>
      <c r="TEZ126"/>
      <c r="TFA126"/>
      <c r="TFB126"/>
      <c r="TFC126"/>
      <c r="TFD126"/>
      <c r="TFE126"/>
      <c r="TFF126"/>
      <c r="TFG126"/>
      <c r="TFH126"/>
      <c r="TFI126"/>
      <c r="TFJ126"/>
      <c r="TFK126"/>
      <c r="TFL126"/>
      <c r="TFM126"/>
      <c r="TFN126"/>
      <c r="TFO126"/>
      <c r="TFP126"/>
      <c r="TFQ126"/>
      <c r="TFR126"/>
      <c r="TFS126"/>
      <c r="TFT126"/>
      <c r="TFU126"/>
      <c r="TFV126"/>
      <c r="TFW126"/>
      <c r="TFX126"/>
      <c r="TFY126"/>
      <c r="TFZ126"/>
      <c r="TGA126"/>
      <c r="TGB126"/>
      <c r="TGC126"/>
      <c r="TGD126"/>
      <c r="TGE126"/>
      <c r="TGF126"/>
      <c r="TGG126"/>
      <c r="TGH126"/>
      <c r="TGI126"/>
      <c r="TGJ126"/>
      <c r="TGK126"/>
      <c r="TGL126"/>
      <c r="TGM126"/>
      <c r="TGN126"/>
      <c r="TGO126"/>
      <c r="TGP126"/>
      <c r="TGQ126"/>
      <c r="TGR126"/>
      <c r="TGS126"/>
      <c r="TGT126"/>
      <c r="TGU126"/>
      <c r="TGV126"/>
      <c r="TGW126"/>
      <c r="TGX126"/>
      <c r="TGY126"/>
      <c r="TGZ126"/>
      <c r="THA126"/>
      <c r="THB126"/>
      <c r="THC126"/>
      <c r="THD126"/>
      <c r="THE126"/>
      <c r="THF126"/>
      <c r="THG126"/>
      <c r="THH126"/>
      <c r="THI126"/>
      <c r="THJ126"/>
      <c r="THK126"/>
      <c r="THL126"/>
      <c r="THM126"/>
      <c r="THN126"/>
      <c r="THO126"/>
      <c r="THP126"/>
      <c r="THQ126"/>
      <c r="THR126"/>
      <c r="THS126"/>
      <c r="THT126"/>
      <c r="THU126"/>
      <c r="THV126"/>
      <c r="THW126"/>
      <c r="THX126"/>
      <c r="THY126"/>
      <c r="THZ126"/>
      <c r="TIA126"/>
      <c r="TIB126"/>
      <c r="TIC126"/>
      <c r="TID126"/>
      <c r="TIE126"/>
      <c r="TIF126"/>
      <c r="TIG126"/>
      <c r="TIH126"/>
      <c r="TII126"/>
      <c r="TIJ126"/>
      <c r="TIK126"/>
      <c r="TIL126"/>
      <c r="TIM126"/>
      <c r="TIN126"/>
      <c r="TIO126"/>
      <c r="TIP126"/>
      <c r="TIQ126"/>
      <c r="TIR126"/>
      <c r="TIS126"/>
      <c r="TIT126"/>
      <c r="TIU126"/>
      <c r="TIV126"/>
      <c r="TIW126"/>
      <c r="TIX126"/>
      <c r="TIY126"/>
      <c r="TIZ126"/>
      <c r="TJA126"/>
      <c r="TJB126"/>
      <c r="TJC126"/>
      <c r="TJD126"/>
      <c r="TJE126"/>
      <c r="TJF126"/>
      <c r="TJG126"/>
      <c r="TJH126"/>
      <c r="TJI126"/>
      <c r="TJJ126"/>
      <c r="TJK126"/>
      <c r="TJL126"/>
      <c r="TJM126"/>
      <c r="TJN126"/>
      <c r="TJO126"/>
      <c r="TJP126"/>
      <c r="TJQ126"/>
      <c r="TJR126"/>
      <c r="TJS126"/>
      <c r="TJT126"/>
      <c r="TJU126"/>
      <c r="TJV126"/>
      <c r="TJW126"/>
      <c r="TJX126"/>
      <c r="TJY126"/>
      <c r="TJZ126"/>
      <c r="TKA126"/>
      <c r="TKB126"/>
      <c r="TKC126"/>
      <c r="TKD126"/>
      <c r="TKE126"/>
      <c r="TKF126"/>
      <c r="TKG126"/>
      <c r="TKH126"/>
      <c r="TKI126"/>
      <c r="TKJ126"/>
      <c r="TKK126"/>
      <c r="TKL126"/>
      <c r="TKM126"/>
      <c r="TKN126"/>
      <c r="TKO126"/>
      <c r="TKP126"/>
      <c r="TKQ126"/>
      <c r="TKR126"/>
      <c r="TKS126"/>
      <c r="TKT126"/>
      <c r="TKU126"/>
      <c r="TKV126"/>
      <c r="TKW126"/>
      <c r="TKX126"/>
      <c r="TKY126"/>
      <c r="TKZ126"/>
      <c r="TLA126"/>
      <c r="TLB126"/>
      <c r="TLC126"/>
      <c r="TLD126"/>
      <c r="TLE126"/>
      <c r="TLF126"/>
      <c r="TLG126"/>
      <c r="TLH126"/>
      <c r="TLI126"/>
      <c r="TLJ126"/>
      <c r="TLK126"/>
      <c r="TLL126"/>
      <c r="TLM126"/>
      <c r="TLN126"/>
      <c r="TLO126"/>
      <c r="TLP126"/>
      <c r="TLQ126"/>
      <c r="TLR126"/>
      <c r="TLS126"/>
      <c r="TLT126"/>
      <c r="TLU126"/>
      <c r="TLV126"/>
      <c r="TLW126"/>
      <c r="TLX126"/>
      <c r="TLY126"/>
      <c r="TLZ126"/>
      <c r="TMA126"/>
      <c r="TMB126"/>
      <c r="TMC126"/>
      <c r="TMD126"/>
      <c r="TME126"/>
      <c r="TMF126"/>
      <c r="TMG126"/>
      <c r="TMH126"/>
      <c r="TMI126"/>
      <c r="TMJ126"/>
      <c r="TMK126"/>
      <c r="TML126"/>
      <c r="TMM126"/>
      <c r="TMN126"/>
      <c r="TMO126"/>
      <c r="TMP126"/>
      <c r="TMQ126"/>
      <c r="TMR126"/>
      <c r="TMS126"/>
      <c r="TMT126"/>
      <c r="TMU126"/>
      <c r="TMV126"/>
      <c r="TMW126"/>
      <c r="TMX126"/>
      <c r="TMY126"/>
      <c r="TMZ126"/>
      <c r="TNA126"/>
      <c r="TNB126"/>
      <c r="TNC126"/>
      <c r="TND126"/>
      <c r="TNE126"/>
      <c r="TNF126"/>
      <c r="TNG126"/>
      <c r="TNH126"/>
      <c r="TNI126"/>
      <c r="TNJ126"/>
      <c r="TNK126"/>
      <c r="TNL126"/>
      <c r="TNM126"/>
      <c r="TNN126"/>
      <c r="TNO126"/>
      <c r="TNP126"/>
      <c r="TNQ126"/>
      <c r="TNR126"/>
      <c r="TNS126"/>
      <c r="TNT126"/>
      <c r="TNU126"/>
      <c r="TNV126"/>
      <c r="TNW126"/>
      <c r="TNX126"/>
      <c r="TNY126"/>
      <c r="TNZ126"/>
      <c r="TOA126"/>
      <c r="TOB126"/>
      <c r="TOC126"/>
      <c r="TOD126"/>
      <c r="TOE126"/>
      <c r="TOF126"/>
      <c r="TOG126"/>
      <c r="TOH126"/>
      <c r="TOI126"/>
      <c r="TOJ126"/>
      <c r="TOK126"/>
      <c r="TOL126"/>
      <c r="TOM126"/>
      <c r="TON126"/>
      <c r="TOO126"/>
      <c r="TOP126"/>
      <c r="TOQ126"/>
      <c r="TOR126"/>
      <c r="TOS126"/>
      <c r="TOT126"/>
      <c r="TOU126"/>
      <c r="TOV126"/>
      <c r="TOW126"/>
      <c r="TOX126"/>
      <c r="TOY126"/>
      <c r="TOZ126"/>
      <c r="TPA126"/>
      <c r="TPB126"/>
      <c r="TPC126"/>
      <c r="TPD126"/>
      <c r="TPE126"/>
      <c r="TPF126"/>
      <c r="TPG126"/>
      <c r="TPH126"/>
      <c r="TPI126"/>
      <c r="TPJ126"/>
      <c r="TPK126"/>
      <c r="TPL126"/>
      <c r="TPM126"/>
      <c r="TPN126"/>
      <c r="TPO126"/>
      <c r="TPP126"/>
      <c r="TPQ126"/>
      <c r="TPR126"/>
      <c r="TPS126"/>
      <c r="TPT126"/>
      <c r="TPU126"/>
      <c r="TPV126"/>
      <c r="TPW126"/>
      <c r="TPX126"/>
      <c r="TPY126"/>
      <c r="TPZ126"/>
      <c r="TQA126"/>
      <c r="TQB126"/>
      <c r="TQC126"/>
      <c r="TQD126"/>
      <c r="TQE126"/>
      <c r="TQF126"/>
      <c r="TQG126"/>
      <c r="TQH126"/>
      <c r="TQI126"/>
      <c r="TQJ126"/>
      <c r="TQK126"/>
      <c r="TQL126"/>
      <c r="TQM126"/>
      <c r="TQN126"/>
      <c r="TQO126"/>
      <c r="TQP126"/>
      <c r="TQQ126"/>
      <c r="TQR126"/>
      <c r="TQS126"/>
      <c r="TQT126"/>
      <c r="TQU126"/>
      <c r="TQV126"/>
      <c r="TQW126"/>
      <c r="TQX126"/>
      <c r="TQY126"/>
      <c r="TQZ126"/>
      <c r="TRA126"/>
      <c r="TRB126"/>
      <c r="TRC126"/>
      <c r="TRD126"/>
      <c r="TRE126"/>
      <c r="TRF126"/>
      <c r="TRG126"/>
      <c r="TRH126"/>
      <c r="TRI126"/>
      <c r="TRJ126"/>
      <c r="TRK126"/>
      <c r="TRL126"/>
      <c r="TRM126"/>
      <c r="TRN126"/>
      <c r="TRO126"/>
      <c r="TRP126"/>
      <c r="TRQ126"/>
      <c r="TRR126"/>
      <c r="TRS126"/>
      <c r="TRT126"/>
      <c r="TRU126"/>
      <c r="TRV126"/>
      <c r="TRW126"/>
      <c r="TRX126"/>
      <c r="TRY126"/>
      <c r="TRZ126"/>
      <c r="TSA126"/>
      <c r="TSB126"/>
      <c r="TSC126"/>
      <c r="TSD126"/>
      <c r="TSE126"/>
      <c r="TSF126"/>
      <c r="TSG126"/>
      <c r="TSH126"/>
      <c r="TSI126"/>
      <c r="TSJ126"/>
      <c r="TSK126"/>
      <c r="TSL126"/>
      <c r="TSM126"/>
      <c r="TSN126"/>
      <c r="TSO126"/>
      <c r="TSP126"/>
      <c r="TSQ126"/>
      <c r="TSR126"/>
      <c r="TSS126"/>
      <c r="TST126"/>
      <c r="TSU126"/>
      <c r="TSV126"/>
      <c r="TSW126"/>
      <c r="TSX126"/>
      <c r="TSY126"/>
      <c r="TSZ126"/>
      <c r="TTA126"/>
      <c r="TTB126"/>
      <c r="TTC126"/>
      <c r="TTD126"/>
      <c r="TTE126"/>
      <c r="TTF126"/>
      <c r="TTG126"/>
      <c r="TTH126"/>
      <c r="TTI126"/>
      <c r="TTJ126"/>
      <c r="TTK126"/>
      <c r="TTL126"/>
      <c r="TTM126"/>
      <c r="TTN126"/>
      <c r="TTO126"/>
      <c r="TTP126"/>
      <c r="TTQ126"/>
      <c r="TTR126"/>
      <c r="TTS126"/>
      <c r="TTT126"/>
      <c r="TTU126"/>
      <c r="TTV126"/>
      <c r="TTW126"/>
      <c r="TTX126"/>
      <c r="TTY126"/>
      <c r="TTZ126"/>
      <c r="TUA126"/>
      <c r="TUB126"/>
      <c r="TUC126"/>
      <c r="TUD126"/>
      <c r="TUE126"/>
      <c r="TUF126"/>
      <c r="TUG126"/>
      <c r="TUH126"/>
      <c r="TUI126"/>
      <c r="TUJ126"/>
      <c r="TUK126"/>
      <c r="TUL126"/>
      <c r="TUM126"/>
      <c r="TUN126"/>
      <c r="TUO126"/>
      <c r="TUP126"/>
      <c r="TUQ126"/>
      <c r="TUR126"/>
      <c r="TUS126"/>
      <c r="TUT126"/>
      <c r="TUU126"/>
      <c r="TUV126"/>
      <c r="TUW126"/>
      <c r="TUX126"/>
      <c r="TUY126"/>
      <c r="TUZ126"/>
      <c r="TVA126"/>
      <c r="TVB126"/>
      <c r="TVC126"/>
      <c r="TVD126"/>
      <c r="TVE126"/>
      <c r="TVF126"/>
      <c r="TVG126"/>
      <c r="TVH126"/>
      <c r="TVI126"/>
      <c r="TVJ126"/>
      <c r="TVK126"/>
      <c r="TVL126"/>
      <c r="TVM126"/>
      <c r="TVN126"/>
      <c r="TVO126"/>
      <c r="TVP126"/>
      <c r="TVQ126"/>
      <c r="TVR126"/>
      <c r="TVS126"/>
      <c r="TVT126"/>
      <c r="TVU126"/>
      <c r="TVV126"/>
      <c r="TVW126"/>
      <c r="TVX126"/>
      <c r="TVY126"/>
      <c r="TVZ126"/>
      <c r="TWA126"/>
      <c r="TWB126"/>
      <c r="TWC126"/>
      <c r="TWD126"/>
      <c r="TWE126"/>
      <c r="TWF126"/>
      <c r="TWG126"/>
      <c r="TWH126"/>
      <c r="TWI126"/>
      <c r="TWJ126"/>
      <c r="TWK126"/>
      <c r="TWL126"/>
      <c r="TWM126"/>
      <c r="TWN126"/>
      <c r="TWO126"/>
      <c r="TWP126"/>
      <c r="TWQ126"/>
      <c r="TWR126"/>
      <c r="TWS126"/>
      <c r="TWT126"/>
      <c r="TWU126"/>
      <c r="TWV126"/>
      <c r="TWW126"/>
      <c r="TWX126"/>
      <c r="TWY126"/>
      <c r="TWZ126"/>
      <c r="TXA126"/>
      <c r="TXB126"/>
      <c r="TXC126"/>
      <c r="TXD126"/>
      <c r="TXE126"/>
      <c r="TXF126"/>
      <c r="TXG126"/>
      <c r="TXH126"/>
      <c r="TXI126"/>
      <c r="TXJ126"/>
      <c r="TXK126"/>
      <c r="TXL126"/>
      <c r="TXM126"/>
      <c r="TXN126"/>
      <c r="TXO126"/>
      <c r="TXP126"/>
      <c r="TXQ126"/>
      <c r="TXR126"/>
      <c r="TXS126"/>
      <c r="TXT126"/>
      <c r="TXU126"/>
      <c r="TXV126"/>
      <c r="TXW126"/>
      <c r="TXX126"/>
      <c r="TXY126"/>
      <c r="TXZ126"/>
      <c r="TYA126"/>
      <c r="TYB126"/>
      <c r="TYC126"/>
      <c r="TYD126"/>
      <c r="TYE126"/>
      <c r="TYF126"/>
      <c r="TYG126"/>
      <c r="TYH126"/>
      <c r="TYI126"/>
      <c r="TYJ126"/>
      <c r="TYK126"/>
      <c r="TYL126"/>
      <c r="TYM126"/>
      <c r="TYN126"/>
      <c r="TYO126"/>
      <c r="TYP126"/>
      <c r="TYQ126"/>
      <c r="TYR126"/>
      <c r="TYS126"/>
      <c r="TYT126"/>
      <c r="TYU126"/>
      <c r="TYV126"/>
      <c r="TYW126"/>
      <c r="TYX126"/>
      <c r="TYY126"/>
      <c r="TYZ126"/>
      <c r="TZA126"/>
      <c r="TZB126"/>
      <c r="TZC126"/>
      <c r="TZD126"/>
      <c r="TZE126"/>
      <c r="TZF126"/>
      <c r="TZG126"/>
      <c r="TZH126"/>
      <c r="TZI126"/>
      <c r="TZJ126"/>
      <c r="TZK126"/>
      <c r="TZL126"/>
      <c r="TZM126"/>
      <c r="TZN126"/>
      <c r="TZO126"/>
      <c r="TZP126"/>
      <c r="TZQ126"/>
      <c r="TZR126"/>
      <c r="TZS126"/>
      <c r="TZT126"/>
      <c r="TZU126"/>
      <c r="TZV126"/>
      <c r="TZW126"/>
      <c r="TZX126"/>
      <c r="TZY126"/>
      <c r="TZZ126"/>
      <c r="UAA126"/>
      <c r="UAB126"/>
      <c r="UAC126"/>
      <c r="UAD126"/>
      <c r="UAE126"/>
      <c r="UAF126"/>
      <c r="UAG126"/>
      <c r="UAH126"/>
      <c r="UAI126"/>
      <c r="UAJ126"/>
      <c r="UAK126"/>
      <c r="UAL126"/>
      <c r="UAM126"/>
      <c r="UAN126"/>
      <c r="UAO126"/>
      <c r="UAP126"/>
      <c r="UAQ126"/>
      <c r="UAR126"/>
      <c r="UAS126"/>
      <c r="UAT126"/>
      <c r="UAU126"/>
      <c r="UAV126"/>
      <c r="UAW126"/>
      <c r="UAX126"/>
      <c r="UAY126"/>
      <c r="UAZ126"/>
      <c r="UBA126"/>
      <c r="UBB126"/>
      <c r="UBC126"/>
      <c r="UBD126"/>
      <c r="UBE126"/>
      <c r="UBF126"/>
      <c r="UBG126"/>
      <c r="UBH126"/>
      <c r="UBI126"/>
      <c r="UBJ126"/>
      <c r="UBK126"/>
      <c r="UBL126"/>
      <c r="UBM126"/>
      <c r="UBN126"/>
      <c r="UBO126"/>
      <c r="UBP126"/>
      <c r="UBQ126"/>
      <c r="UBR126"/>
      <c r="UBS126"/>
      <c r="UBT126"/>
      <c r="UBU126"/>
      <c r="UBV126"/>
      <c r="UBW126"/>
      <c r="UBX126"/>
      <c r="UBY126"/>
      <c r="UBZ126"/>
      <c r="UCA126"/>
      <c r="UCB126"/>
      <c r="UCC126"/>
      <c r="UCD126"/>
      <c r="UCE126"/>
      <c r="UCF126"/>
      <c r="UCG126"/>
      <c r="UCH126"/>
      <c r="UCI126"/>
      <c r="UCJ126"/>
      <c r="UCK126"/>
      <c r="UCL126"/>
      <c r="UCM126"/>
      <c r="UCN126"/>
      <c r="UCO126"/>
      <c r="UCP126"/>
      <c r="UCQ126"/>
      <c r="UCR126"/>
      <c r="UCS126"/>
      <c r="UCT126"/>
      <c r="UCU126"/>
      <c r="UCV126"/>
      <c r="UCW126"/>
      <c r="UCX126"/>
      <c r="UCY126"/>
      <c r="UCZ126"/>
      <c r="UDA126"/>
      <c r="UDB126"/>
      <c r="UDC126"/>
      <c r="UDD126"/>
      <c r="UDE126"/>
      <c r="UDF126"/>
      <c r="UDG126"/>
      <c r="UDH126"/>
      <c r="UDI126"/>
      <c r="UDJ126"/>
      <c r="UDK126"/>
      <c r="UDL126"/>
      <c r="UDM126"/>
      <c r="UDN126"/>
      <c r="UDO126"/>
      <c r="UDP126"/>
      <c r="UDQ126"/>
      <c r="UDR126"/>
      <c r="UDS126"/>
      <c r="UDT126"/>
      <c r="UDU126"/>
      <c r="UDV126"/>
      <c r="UDW126"/>
      <c r="UDX126"/>
      <c r="UDY126"/>
      <c r="UDZ126"/>
      <c r="UEA126"/>
      <c r="UEB126"/>
      <c r="UEC126"/>
      <c r="UED126"/>
      <c r="UEE126"/>
      <c r="UEF126"/>
      <c r="UEG126"/>
      <c r="UEH126"/>
      <c r="UEI126"/>
      <c r="UEJ126"/>
      <c r="UEK126"/>
      <c r="UEL126"/>
      <c r="UEM126"/>
      <c r="UEN126"/>
      <c r="UEO126"/>
      <c r="UEP126"/>
      <c r="UEQ126"/>
      <c r="UER126"/>
      <c r="UES126"/>
      <c r="UET126"/>
      <c r="UEU126"/>
      <c r="UEV126"/>
      <c r="UEW126"/>
      <c r="UEX126"/>
      <c r="UEY126"/>
      <c r="UEZ126"/>
      <c r="UFA126"/>
      <c r="UFB126"/>
      <c r="UFC126"/>
      <c r="UFD126"/>
      <c r="UFE126"/>
      <c r="UFF126"/>
      <c r="UFG126"/>
      <c r="UFH126"/>
      <c r="UFI126"/>
      <c r="UFJ126"/>
      <c r="UFK126"/>
      <c r="UFL126"/>
      <c r="UFM126"/>
      <c r="UFN126"/>
      <c r="UFO126"/>
      <c r="UFP126"/>
      <c r="UFQ126"/>
      <c r="UFR126"/>
      <c r="UFS126"/>
      <c r="UFT126"/>
      <c r="UFU126"/>
      <c r="UFV126"/>
      <c r="UFW126"/>
      <c r="UFX126"/>
      <c r="UFY126"/>
      <c r="UFZ126"/>
      <c r="UGA126"/>
      <c r="UGB126"/>
      <c r="UGC126"/>
      <c r="UGD126"/>
      <c r="UGE126"/>
      <c r="UGF126"/>
      <c r="UGG126"/>
      <c r="UGH126"/>
      <c r="UGI126"/>
      <c r="UGJ126"/>
      <c r="UGK126"/>
      <c r="UGL126"/>
      <c r="UGM126"/>
      <c r="UGN126"/>
      <c r="UGO126"/>
      <c r="UGP126"/>
      <c r="UGQ126"/>
      <c r="UGR126"/>
      <c r="UGS126"/>
      <c r="UGT126"/>
      <c r="UGU126"/>
      <c r="UGV126"/>
      <c r="UGW126"/>
      <c r="UGX126"/>
      <c r="UGY126"/>
      <c r="UGZ126"/>
      <c r="UHA126"/>
      <c r="UHB126"/>
      <c r="UHC126"/>
      <c r="UHD126"/>
      <c r="UHE126"/>
      <c r="UHF126"/>
      <c r="UHG126"/>
      <c r="UHH126"/>
      <c r="UHI126"/>
      <c r="UHJ126"/>
      <c r="UHK126"/>
      <c r="UHL126"/>
      <c r="UHM126"/>
      <c r="UHN126"/>
      <c r="UHO126"/>
      <c r="UHP126"/>
      <c r="UHQ126"/>
      <c r="UHR126"/>
      <c r="UHS126"/>
      <c r="UHT126"/>
      <c r="UHU126"/>
      <c r="UHV126"/>
      <c r="UHW126"/>
      <c r="UHX126"/>
      <c r="UHY126"/>
      <c r="UHZ126"/>
      <c r="UIA126"/>
      <c r="UIB126"/>
      <c r="UIC126"/>
      <c r="UID126"/>
      <c r="UIE126"/>
      <c r="UIF126"/>
      <c r="UIG126"/>
      <c r="UIH126"/>
      <c r="UII126"/>
      <c r="UIJ126"/>
      <c r="UIK126"/>
      <c r="UIL126"/>
      <c r="UIM126"/>
      <c r="UIN126"/>
      <c r="UIO126"/>
      <c r="UIP126"/>
      <c r="UIQ126"/>
      <c r="UIR126"/>
      <c r="UIS126"/>
      <c r="UIT126"/>
      <c r="UIU126"/>
      <c r="UIV126"/>
      <c r="UIW126"/>
      <c r="UIX126"/>
      <c r="UIY126"/>
      <c r="UIZ126"/>
      <c r="UJA126"/>
      <c r="UJB126"/>
      <c r="UJC126"/>
      <c r="UJD126"/>
      <c r="UJE126"/>
      <c r="UJF126"/>
      <c r="UJG126"/>
      <c r="UJH126"/>
      <c r="UJI126"/>
      <c r="UJJ126"/>
      <c r="UJK126"/>
      <c r="UJL126"/>
      <c r="UJM126"/>
      <c r="UJN126"/>
      <c r="UJO126"/>
      <c r="UJP126"/>
      <c r="UJQ126"/>
      <c r="UJR126"/>
      <c r="UJS126"/>
      <c r="UJT126"/>
      <c r="UJU126"/>
      <c r="UJV126"/>
      <c r="UJW126"/>
      <c r="UJX126"/>
      <c r="UJY126"/>
      <c r="UJZ126"/>
      <c r="UKA126"/>
      <c r="UKB126"/>
      <c r="UKC126"/>
      <c r="UKD126"/>
      <c r="UKE126"/>
      <c r="UKF126"/>
      <c r="UKG126"/>
      <c r="UKH126"/>
      <c r="UKI126"/>
      <c r="UKJ126"/>
      <c r="UKK126"/>
      <c r="UKL126"/>
      <c r="UKM126"/>
      <c r="UKN126"/>
      <c r="UKO126"/>
      <c r="UKP126"/>
      <c r="UKQ126"/>
      <c r="UKR126"/>
      <c r="UKS126"/>
      <c r="UKT126"/>
      <c r="UKU126"/>
      <c r="UKV126"/>
      <c r="UKW126"/>
      <c r="UKX126"/>
      <c r="UKY126"/>
      <c r="UKZ126"/>
      <c r="ULA126"/>
      <c r="ULB126"/>
      <c r="ULC126"/>
      <c r="ULD126"/>
      <c r="ULE126"/>
      <c r="ULF126"/>
      <c r="ULG126"/>
      <c r="ULH126"/>
      <c r="ULI126"/>
      <c r="ULJ126"/>
      <c r="ULK126"/>
      <c r="ULL126"/>
      <c r="ULM126"/>
      <c r="ULN126"/>
      <c r="ULO126"/>
      <c r="ULP126"/>
      <c r="ULQ126"/>
      <c r="ULR126"/>
      <c r="ULS126"/>
      <c r="ULT126"/>
      <c r="ULU126"/>
      <c r="ULV126"/>
      <c r="ULW126"/>
      <c r="ULX126"/>
      <c r="ULY126"/>
      <c r="ULZ126"/>
      <c r="UMA126"/>
      <c r="UMB126"/>
      <c r="UMC126"/>
      <c r="UMD126"/>
      <c r="UME126"/>
      <c r="UMF126"/>
      <c r="UMG126"/>
      <c r="UMH126"/>
      <c r="UMI126"/>
      <c r="UMJ126"/>
      <c r="UMK126"/>
      <c r="UML126"/>
      <c r="UMM126"/>
      <c r="UMN126"/>
      <c r="UMO126"/>
      <c r="UMP126"/>
      <c r="UMQ126"/>
      <c r="UMR126"/>
      <c r="UMS126"/>
      <c r="UMT126"/>
      <c r="UMU126"/>
      <c r="UMV126"/>
      <c r="UMW126"/>
      <c r="UMX126"/>
      <c r="UMY126"/>
      <c r="UMZ126"/>
      <c r="UNA126"/>
      <c r="UNB126"/>
      <c r="UNC126"/>
      <c r="UND126"/>
      <c r="UNE126"/>
      <c r="UNF126"/>
      <c r="UNG126"/>
      <c r="UNH126"/>
      <c r="UNI126"/>
      <c r="UNJ126"/>
      <c r="UNK126"/>
      <c r="UNL126"/>
      <c r="UNM126"/>
      <c r="UNN126"/>
      <c r="UNO126"/>
      <c r="UNP126"/>
      <c r="UNQ126"/>
      <c r="UNR126"/>
      <c r="UNS126"/>
      <c r="UNT126"/>
      <c r="UNU126"/>
      <c r="UNV126"/>
      <c r="UNW126"/>
      <c r="UNX126"/>
      <c r="UNY126"/>
      <c r="UNZ126"/>
      <c r="UOA126"/>
      <c r="UOB126"/>
      <c r="UOC126"/>
      <c r="UOD126"/>
      <c r="UOE126"/>
      <c r="UOF126"/>
      <c r="UOG126"/>
      <c r="UOH126"/>
      <c r="UOI126"/>
      <c r="UOJ126"/>
      <c r="UOK126"/>
      <c r="UOL126"/>
      <c r="UOM126"/>
      <c r="UON126"/>
      <c r="UOO126"/>
      <c r="UOP126"/>
      <c r="UOQ126"/>
      <c r="UOR126"/>
      <c r="UOS126"/>
      <c r="UOT126"/>
      <c r="UOU126"/>
      <c r="UOV126"/>
      <c r="UOW126"/>
      <c r="UOX126"/>
      <c r="UOY126"/>
      <c r="UOZ126"/>
      <c r="UPA126"/>
      <c r="UPB126"/>
      <c r="UPC126"/>
      <c r="UPD126"/>
      <c r="UPE126"/>
      <c r="UPF126"/>
      <c r="UPG126"/>
      <c r="UPH126"/>
      <c r="UPI126"/>
      <c r="UPJ126"/>
      <c r="UPK126"/>
      <c r="UPL126"/>
      <c r="UPM126"/>
      <c r="UPN126"/>
      <c r="UPO126"/>
      <c r="UPP126"/>
      <c r="UPQ126"/>
      <c r="UPR126"/>
      <c r="UPS126"/>
      <c r="UPT126"/>
      <c r="UPU126"/>
      <c r="UPV126"/>
      <c r="UPW126"/>
      <c r="UPX126"/>
      <c r="UPY126"/>
      <c r="UPZ126"/>
      <c r="UQA126"/>
      <c r="UQB126"/>
      <c r="UQC126"/>
      <c r="UQD126"/>
      <c r="UQE126"/>
      <c r="UQF126"/>
      <c r="UQG126"/>
      <c r="UQH126"/>
      <c r="UQI126"/>
      <c r="UQJ126"/>
      <c r="UQK126"/>
      <c r="UQL126"/>
      <c r="UQM126"/>
      <c r="UQN126"/>
      <c r="UQO126"/>
      <c r="UQP126"/>
      <c r="UQQ126"/>
      <c r="UQR126"/>
      <c r="UQS126"/>
      <c r="UQT126"/>
      <c r="UQU126"/>
      <c r="UQV126"/>
      <c r="UQW126"/>
      <c r="UQX126"/>
      <c r="UQY126"/>
      <c r="UQZ126"/>
      <c r="URA126"/>
      <c r="URB126"/>
      <c r="URC126"/>
      <c r="URD126"/>
      <c r="URE126"/>
      <c r="URF126"/>
      <c r="URG126"/>
      <c r="URH126"/>
      <c r="URI126"/>
      <c r="URJ126"/>
      <c r="URK126"/>
      <c r="URL126"/>
      <c r="URM126"/>
      <c r="URN126"/>
      <c r="URO126"/>
      <c r="URP126"/>
      <c r="URQ126"/>
      <c r="URR126"/>
      <c r="URS126"/>
      <c r="URT126"/>
      <c r="URU126"/>
      <c r="URV126"/>
      <c r="URW126"/>
      <c r="URX126"/>
      <c r="URY126"/>
      <c r="URZ126"/>
      <c r="USA126"/>
      <c r="USB126"/>
      <c r="USC126"/>
      <c r="USD126"/>
      <c r="USE126"/>
      <c r="USF126"/>
      <c r="USG126"/>
      <c r="USH126"/>
      <c r="USI126"/>
      <c r="USJ126"/>
      <c r="USK126"/>
      <c r="USL126"/>
      <c r="USM126"/>
      <c r="USN126"/>
      <c r="USO126"/>
      <c r="USP126"/>
      <c r="USQ126"/>
      <c r="USR126"/>
      <c r="USS126"/>
      <c r="UST126"/>
      <c r="USU126"/>
      <c r="USV126"/>
      <c r="USW126"/>
      <c r="USX126"/>
      <c r="USY126"/>
      <c r="USZ126"/>
      <c r="UTA126"/>
      <c r="UTB126"/>
      <c r="UTC126"/>
      <c r="UTD126"/>
      <c r="UTE126"/>
      <c r="UTF126"/>
      <c r="UTG126"/>
      <c r="UTH126"/>
      <c r="UTI126"/>
      <c r="UTJ126"/>
      <c r="UTK126"/>
      <c r="UTL126"/>
      <c r="UTM126"/>
      <c r="UTN126"/>
      <c r="UTO126"/>
      <c r="UTP126"/>
      <c r="UTQ126"/>
      <c r="UTR126"/>
      <c r="UTS126"/>
      <c r="UTT126"/>
      <c r="UTU126"/>
      <c r="UTV126"/>
      <c r="UTW126"/>
      <c r="UTX126"/>
      <c r="UTY126"/>
      <c r="UTZ126"/>
      <c r="UUA126"/>
      <c r="UUB126"/>
      <c r="UUC126"/>
      <c r="UUD126"/>
      <c r="UUE126"/>
      <c r="UUF126"/>
      <c r="UUG126"/>
      <c r="UUH126"/>
      <c r="UUI126"/>
      <c r="UUJ126"/>
      <c r="UUK126"/>
      <c r="UUL126"/>
      <c r="UUM126"/>
      <c r="UUN126"/>
      <c r="UUO126"/>
      <c r="UUP126"/>
      <c r="UUQ126"/>
      <c r="UUR126"/>
      <c r="UUS126"/>
      <c r="UUT126"/>
      <c r="UUU126"/>
      <c r="UUV126"/>
      <c r="UUW126"/>
      <c r="UUX126"/>
      <c r="UUY126"/>
      <c r="UUZ126"/>
      <c r="UVA126"/>
      <c r="UVB126"/>
      <c r="UVC126"/>
      <c r="UVD126"/>
      <c r="UVE126"/>
      <c r="UVF126"/>
      <c r="UVG126"/>
      <c r="UVH126"/>
      <c r="UVI126"/>
      <c r="UVJ126"/>
      <c r="UVK126"/>
      <c r="UVL126"/>
      <c r="UVM126"/>
      <c r="UVN126"/>
      <c r="UVO126"/>
      <c r="UVP126"/>
      <c r="UVQ126"/>
      <c r="UVR126"/>
      <c r="UVS126"/>
      <c r="UVT126"/>
      <c r="UVU126"/>
      <c r="UVV126"/>
      <c r="UVW126"/>
      <c r="UVX126"/>
      <c r="UVY126"/>
      <c r="UVZ126"/>
      <c r="UWA126"/>
      <c r="UWB126"/>
      <c r="UWC126"/>
      <c r="UWD126"/>
      <c r="UWE126"/>
      <c r="UWF126"/>
      <c r="UWG126"/>
      <c r="UWH126"/>
      <c r="UWI126"/>
      <c r="UWJ126"/>
      <c r="UWK126"/>
      <c r="UWL126"/>
      <c r="UWM126"/>
      <c r="UWN126"/>
      <c r="UWO126"/>
      <c r="UWP126"/>
      <c r="UWQ126"/>
      <c r="UWR126"/>
      <c r="UWS126"/>
      <c r="UWT126"/>
      <c r="UWU126"/>
      <c r="UWV126"/>
      <c r="UWW126"/>
      <c r="UWX126"/>
      <c r="UWY126"/>
      <c r="UWZ126"/>
      <c r="UXA126"/>
      <c r="UXB126"/>
      <c r="UXC126"/>
      <c r="UXD126"/>
      <c r="UXE126"/>
      <c r="UXF126"/>
      <c r="UXG126"/>
      <c r="UXH126"/>
      <c r="UXI126"/>
      <c r="UXJ126"/>
      <c r="UXK126"/>
      <c r="UXL126"/>
      <c r="UXM126"/>
      <c r="UXN126"/>
      <c r="UXO126"/>
      <c r="UXP126"/>
      <c r="UXQ126"/>
      <c r="UXR126"/>
      <c r="UXS126"/>
      <c r="UXT126"/>
      <c r="UXU126"/>
      <c r="UXV126"/>
      <c r="UXW126"/>
      <c r="UXX126"/>
      <c r="UXY126"/>
      <c r="UXZ126"/>
      <c r="UYA126"/>
      <c r="UYB126"/>
      <c r="UYC126"/>
      <c r="UYD126"/>
      <c r="UYE126"/>
      <c r="UYF126"/>
      <c r="UYG126"/>
      <c r="UYH126"/>
      <c r="UYI126"/>
      <c r="UYJ126"/>
      <c r="UYK126"/>
      <c r="UYL126"/>
      <c r="UYM126"/>
      <c r="UYN126"/>
      <c r="UYO126"/>
      <c r="UYP126"/>
      <c r="UYQ126"/>
      <c r="UYR126"/>
      <c r="UYS126"/>
      <c r="UYT126"/>
      <c r="UYU126"/>
      <c r="UYV126"/>
      <c r="UYW126"/>
      <c r="UYX126"/>
      <c r="UYY126"/>
      <c r="UYZ126"/>
      <c r="UZA126"/>
      <c r="UZB126"/>
      <c r="UZC126"/>
      <c r="UZD126"/>
      <c r="UZE126"/>
      <c r="UZF126"/>
      <c r="UZG126"/>
      <c r="UZH126"/>
      <c r="UZI126"/>
      <c r="UZJ126"/>
      <c r="UZK126"/>
      <c r="UZL126"/>
      <c r="UZM126"/>
      <c r="UZN126"/>
      <c r="UZO126"/>
      <c r="UZP126"/>
      <c r="UZQ126"/>
      <c r="UZR126"/>
      <c r="UZS126"/>
      <c r="UZT126"/>
      <c r="UZU126"/>
      <c r="UZV126"/>
      <c r="UZW126"/>
      <c r="UZX126"/>
      <c r="UZY126"/>
      <c r="UZZ126"/>
      <c r="VAA126"/>
      <c r="VAB126"/>
      <c r="VAC126"/>
      <c r="VAD126"/>
      <c r="VAE126"/>
      <c r="VAF126"/>
      <c r="VAG126"/>
      <c r="VAH126"/>
      <c r="VAI126"/>
      <c r="VAJ126"/>
      <c r="VAK126"/>
      <c r="VAL126"/>
      <c r="VAM126"/>
      <c r="VAN126"/>
      <c r="VAO126"/>
      <c r="VAP126"/>
      <c r="VAQ126"/>
      <c r="VAR126"/>
      <c r="VAS126"/>
      <c r="VAT126"/>
      <c r="VAU126"/>
      <c r="VAV126"/>
      <c r="VAW126"/>
      <c r="VAX126"/>
      <c r="VAY126"/>
      <c r="VAZ126"/>
      <c r="VBA126"/>
      <c r="VBB126"/>
      <c r="VBC126"/>
      <c r="VBD126"/>
      <c r="VBE126"/>
      <c r="VBF126"/>
      <c r="VBG126"/>
      <c r="VBH126"/>
      <c r="VBI126"/>
      <c r="VBJ126"/>
      <c r="VBK126"/>
      <c r="VBL126"/>
      <c r="VBM126"/>
      <c r="VBN126"/>
      <c r="VBO126"/>
      <c r="VBP126"/>
      <c r="VBQ126"/>
      <c r="VBR126"/>
      <c r="VBS126"/>
      <c r="VBT126"/>
      <c r="VBU126"/>
      <c r="VBV126"/>
      <c r="VBW126"/>
      <c r="VBX126"/>
      <c r="VBY126"/>
      <c r="VBZ126"/>
      <c r="VCA126"/>
      <c r="VCB126"/>
      <c r="VCC126"/>
      <c r="VCD126"/>
      <c r="VCE126"/>
      <c r="VCF126"/>
      <c r="VCG126"/>
      <c r="VCH126"/>
      <c r="VCI126"/>
      <c r="VCJ126"/>
      <c r="VCK126"/>
      <c r="VCL126"/>
      <c r="VCM126"/>
      <c r="VCN126"/>
      <c r="VCO126"/>
      <c r="VCP126"/>
      <c r="VCQ126"/>
      <c r="VCR126"/>
      <c r="VCS126"/>
      <c r="VCT126"/>
      <c r="VCU126"/>
      <c r="VCV126"/>
      <c r="VCW126"/>
      <c r="VCX126"/>
      <c r="VCY126"/>
      <c r="VCZ126"/>
      <c r="VDA126"/>
      <c r="VDB126"/>
      <c r="VDC126"/>
      <c r="VDD126"/>
      <c r="VDE126"/>
      <c r="VDF126"/>
      <c r="VDG126"/>
      <c r="VDH126"/>
      <c r="VDI126"/>
      <c r="VDJ126"/>
      <c r="VDK126"/>
      <c r="VDL126"/>
      <c r="VDM126"/>
      <c r="VDN126"/>
      <c r="VDO126"/>
      <c r="VDP126"/>
      <c r="VDQ126"/>
      <c r="VDR126"/>
      <c r="VDS126"/>
      <c r="VDT126"/>
      <c r="VDU126"/>
      <c r="VDV126"/>
      <c r="VDW126"/>
      <c r="VDX126"/>
      <c r="VDY126"/>
      <c r="VDZ126"/>
      <c r="VEA126"/>
      <c r="VEB126"/>
      <c r="VEC126"/>
      <c r="VED126"/>
      <c r="VEE126"/>
      <c r="VEF126"/>
      <c r="VEG126"/>
      <c r="VEH126"/>
      <c r="VEI126"/>
      <c r="VEJ126"/>
      <c r="VEK126"/>
      <c r="VEL126"/>
      <c r="VEM126"/>
      <c r="VEN126"/>
      <c r="VEO126"/>
      <c r="VEP126"/>
      <c r="VEQ126"/>
      <c r="VER126"/>
      <c r="VES126"/>
      <c r="VET126"/>
      <c r="VEU126"/>
      <c r="VEV126"/>
      <c r="VEW126"/>
      <c r="VEX126"/>
      <c r="VEY126"/>
      <c r="VEZ126"/>
      <c r="VFA126"/>
      <c r="VFB126"/>
      <c r="VFC126"/>
      <c r="VFD126"/>
      <c r="VFE126"/>
      <c r="VFF126"/>
      <c r="VFG126"/>
      <c r="VFH126"/>
      <c r="VFI126"/>
      <c r="VFJ126"/>
      <c r="VFK126"/>
      <c r="VFL126"/>
      <c r="VFM126"/>
      <c r="VFN126"/>
      <c r="VFO126"/>
      <c r="VFP126"/>
      <c r="VFQ126"/>
      <c r="VFR126"/>
      <c r="VFS126"/>
      <c r="VFT126"/>
      <c r="VFU126"/>
      <c r="VFV126"/>
      <c r="VFW126"/>
      <c r="VFX126"/>
      <c r="VFY126"/>
      <c r="VFZ126"/>
      <c r="VGA126"/>
      <c r="VGB126"/>
      <c r="VGC126"/>
      <c r="VGD126"/>
      <c r="VGE126"/>
      <c r="VGF126"/>
      <c r="VGG126"/>
      <c r="VGH126"/>
      <c r="VGI126"/>
      <c r="VGJ126"/>
      <c r="VGK126"/>
      <c r="VGL126"/>
      <c r="VGM126"/>
      <c r="VGN126"/>
      <c r="VGO126"/>
      <c r="VGP126"/>
      <c r="VGQ126"/>
      <c r="VGR126"/>
      <c r="VGS126"/>
      <c r="VGT126"/>
      <c r="VGU126"/>
      <c r="VGV126"/>
      <c r="VGW126"/>
      <c r="VGX126"/>
      <c r="VGY126"/>
      <c r="VGZ126"/>
      <c r="VHA126"/>
      <c r="VHB126"/>
      <c r="VHC126"/>
      <c r="VHD126"/>
      <c r="VHE126"/>
      <c r="VHF126"/>
      <c r="VHG126"/>
      <c r="VHH126"/>
      <c r="VHI126"/>
      <c r="VHJ126"/>
      <c r="VHK126"/>
      <c r="VHL126"/>
      <c r="VHM126"/>
      <c r="VHN126"/>
      <c r="VHO126"/>
      <c r="VHP126"/>
      <c r="VHQ126"/>
      <c r="VHR126"/>
      <c r="VHS126"/>
      <c r="VHT126"/>
      <c r="VHU126"/>
      <c r="VHV126"/>
      <c r="VHW126"/>
      <c r="VHX126"/>
      <c r="VHY126"/>
      <c r="VHZ126"/>
      <c r="VIA126"/>
      <c r="VIB126"/>
      <c r="VIC126"/>
      <c r="VID126"/>
      <c r="VIE126"/>
      <c r="VIF126"/>
      <c r="VIG126"/>
      <c r="VIH126"/>
      <c r="VII126"/>
      <c r="VIJ126"/>
      <c r="VIK126"/>
      <c r="VIL126"/>
      <c r="VIM126"/>
      <c r="VIN126"/>
      <c r="VIO126"/>
      <c r="VIP126"/>
      <c r="VIQ126"/>
      <c r="VIR126"/>
      <c r="VIS126"/>
      <c r="VIT126"/>
      <c r="VIU126"/>
      <c r="VIV126"/>
      <c r="VIW126"/>
      <c r="VIX126"/>
      <c r="VIY126"/>
      <c r="VIZ126"/>
      <c r="VJA126"/>
      <c r="VJB126"/>
      <c r="VJC126"/>
      <c r="VJD126"/>
      <c r="VJE126"/>
      <c r="VJF126"/>
      <c r="VJG126"/>
      <c r="VJH126"/>
      <c r="VJI126"/>
      <c r="VJJ126"/>
      <c r="VJK126"/>
      <c r="VJL126"/>
      <c r="VJM126"/>
      <c r="VJN126"/>
      <c r="VJO126"/>
      <c r="VJP126"/>
      <c r="VJQ126"/>
      <c r="VJR126"/>
      <c r="VJS126"/>
      <c r="VJT126"/>
      <c r="VJU126"/>
      <c r="VJV126"/>
      <c r="VJW126"/>
      <c r="VJX126"/>
      <c r="VJY126"/>
      <c r="VJZ126"/>
      <c r="VKA126"/>
      <c r="VKB126"/>
      <c r="VKC126"/>
      <c r="VKD126"/>
      <c r="VKE126"/>
      <c r="VKF126"/>
      <c r="VKG126"/>
      <c r="VKH126"/>
      <c r="VKI126"/>
      <c r="VKJ126"/>
      <c r="VKK126"/>
      <c r="VKL126"/>
      <c r="VKM126"/>
      <c r="VKN126"/>
      <c r="VKO126"/>
      <c r="VKP126"/>
      <c r="VKQ126"/>
      <c r="VKR126"/>
      <c r="VKS126"/>
      <c r="VKT126"/>
      <c r="VKU126"/>
      <c r="VKV126"/>
      <c r="VKW126"/>
      <c r="VKX126"/>
      <c r="VKY126"/>
      <c r="VKZ126"/>
      <c r="VLA126"/>
      <c r="VLB126"/>
      <c r="VLC126"/>
      <c r="VLD126"/>
      <c r="VLE126"/>
      <c r="VLF126"/>
      <c r="VLG126"/>
      <c r="VLH126"/>
      <c r="VLI126"/>
      <c r="VLJ126"/>
      <c r="VLK126"/>
      <c r="VLL126"/>
      <c r="VLM126"/>
      <c r="VLN126"/>
      <c r="VLO126"/>
      <c r="VLP126"/>
      <c r="VLQ126"/>
      <c r="VLR126"/>
      <c r="VLS126"/>
      <c r="VLT126"/>
      <c r="VLU126"/>
      <c r="VLV126"/>
      <c r="VLW126"/>
      <c r="VLX126"/>
      <c r="VLY126"/>
      <c r="VLZ126"/>
      <c r="VMA126"/>
      <c r="VMB126"/>
      <c r="VMC126"/>
      <c r="VMD126"/>
      <c r="VME126"/>
      <c r="VMF126"/>
      <c r="VMG126"/>
      <c r="VMH126"/>
      <c r="VMI126"/>
      <c r="VMJ126"/>
      <c r="VMK126"/>
      <c r="VML126"/>
      <c r="VMM126"/>
      <c r="VMN126"/>
      <c r="VMO126"/>
      <c r="VMP126"/>
      <c r="VMQ126"/>
      <c r="VMR126"/>
      <c r="VMS126"/>
      <c r="VMT126"/>
      <c r="VMU126"/>
      <c r="VMV126"/>
      <c r="VMW126"/>
      <c r="VMX126"/>
      <c r="VMY126"/>
      <c r="VMZ126"/>
      <c r="VNA126"/>
      <c r="VNB126"/>
      <c r="VNC126"/>
      <c r="VND126"/>
      <c r="VNE126"/>
      <c r="VNF126"/>
      <c r="VNG126"/>
      <c r="VNH126"/>
      <c r="VNI126"/>
      <c r="VNJ126"/>
      <c r="VNK126"/>
      <c r="VNL126"/>
      <c r="VNM126"/>
      <c r="VNN126"/>
      <c r="VNO126"/>
      <c r="VNP126"/>
      <c r="VNQ126"/>
      <c r="VNR126"/>
      <c r="VNS126"/>
      <c r="VNT126"/>
      <c r="VNU126"/>
      <c r="VNV126"/>
      <c r="VNW126"/>
      <c r="VNX126"/>
      <c r="VNY126"/>
      <c r="VNZ126"/>
      <c r="VOA126"/>
      <c r="VOB126"/>
      <c r="VOC126"/>
      <c r="VOD126"/>
      <c r="VOE126"/>
      <c r="VOF126"/>
      <c r="VOG126"/>
      <c r="VOH126"/>
      <c r="VOI126"/>
      <c r="VOJ126"/>
      <c r="VOK126"/>
      <c r="VOL126"/>
      <c r="VOM126"/>
      <c r="VON126"/>
      <c r="VOO126"/>
      <c r="VOP126"/>
      <c r="VOQ126"/>
      <c r="VOR126"/>
      <c r="VOS126"/>
      <c r="VOT126"/>
      <c r="VOU126"/>
      <c r="VOV126"/>
      <c r="VOW126"/>
      <c r="VOX126"/>
      <c r="VOY126"/>
      <c r="VOZ126"/>
      <c r="VPA126"/>
      <c r="VPB126"/>
      <c r="VPC126"/>
      <c r="VPD126"/>
      <c r="VPE126"/>
      <c r="VPF126"/>
      <c r="VPG126"/>
      <c r="VPH126"/>
      <c r="VPI126"/>
      <c r="VPJ126"/>
      <c r="VPK126"/>
      <c r="VPL126"/>
      <c r="VPM126"/>
      <c r="VPN126"/>
      <c r="VPO126"/>
      <c r="VPP126"/>
      <c r="VPQ126"/>
      <c r="VPR126"/>
      <c r="VPS126"/>
      <c r="VPT126"/>
      <c r="VPU126"/>
      <c r="VPV126"/>
      <c r="VPW126"/>
      <c r="VPX126"/>
      <c r="VPY126"/>
      <c r="VPZ126"/>
      <c r="VQA126"/>
      <c r="VQB126"/>
      <c r="VQC126"/>
      <c r="VQD126"/>
      <c r="VQE126"/>
      <c r="VQF126"/>
      <c r="VQG126"/>
      <c r="VQH126"/>
      <c r="VQI126"/>
      <c r="VQJ126"/>
      <c r="VQK126"/>
      <c r="VQL126"/>
      <c r="VQM126"/>
      <c r="VQN126"/>
      <c r="VQO126"/>
      <c r="VQP126"/>
      <c r="VQQ126"/>
      <c r="VQR126"/>
      <c r="VQS126"/>
      <c r="VQT126"/>
      <c r="VQU126"/>
      <c r="VQV126"/>
      <c r="VQW126"/>
      <c r="VQX126"/>
      <c r="VQY126"/>
      <c r="VQZ126"/>
      <c r="VRA126"/>
      <c r="VRB126"/>
      <c r="VRC126"/>
      <c r="VRD126"/>
      <c r="VRE126"/>
      <c r="VRF126"/>
      <c r="VRG126"/>
      <c r="VRH126"/>
      <c r="VRI126"/>
      <c r="VRJ126"/>
      <c r="VRK126"/>
      <c r="VRL126"/>
      <c r="VRM126"/>
      <c r="VRN126"/>
      <c r="VRO126"/>
      <c r="VRP126"/>
      <c r="VRQ126"/>
      <c r="VRR126"/>
      <c r="VRS126"/>
      <c r="VRT126"/>
      <c r="VRU126"/>
      <c r="VRV126"/>
      <c r="VRW126"/>
      <c r="VRX126"/>
      <c r="VRY126"/>
      <c r="VRZ126"/>
      <c r="VSA126"/>
      <c r="VSB126"/>
      <c r="VSC126"/>
      <c r="VSD126"/>
      <c r="VSE126"/>
      <c r="VSF126"/>
      <c r="VSG126"/>
      <c r="VSH126"/>
      <c r="VSI126"/>
      <c r="VSJ126"/>
      <c r="VSK126"/>
      <c r="VSL126"/>
      <c r="VSM126"/>
      <c r="VSN126"/>
      <c r="VSO126"/>
      <c r="VSP126"/>
      <c r="VSQ126"/>
      <c r="VSR126"/>
      <c r="VSS126"/>
      <c r="VST126"/>
      <c r="VSU126"/>
      <c r="VSV126"/>
      <c r="VSW126"/>
      <c r="VSX126"/>
      <c r="VSY126"/>
      <c r="VSZ126"/>
      <c r="VTA126"/>
      <c r="VTB126"/>
      <c r="VTC126"/>
      <c r="VTD126"/>
      <c r="VTE126"/>
      <c r="VTF126"/>
      <c r="VTG126"/>
      <c r="VTH126"/>
      <c r="VTI126"/>
      <c r="VTJ126"/>
      <c r="VTK126"/>
      <c r="VTL126"/>
      <c r="VTM126"/>
      <c r="VTN126"/>
      <c r="VTO126"/>
      <c r="VTP126"/>
      <c r="VTQ126"/>
      <c r="VTR126"/>
      <c r="VTS126"/>
      <c r="VTT126"/>
      <c r="VTU126"/>
      <c r="VTV126"/>
      <c r="VTW126"/>
      <c r="VTX126"/>
      <c r="VTY126"/>
      <c r="VTZ126"/>
      <c r="VUA126"/>
      <c r="VUB126"/>
      <c r="VUC126"/>
      <c r="VUD126"/>
      <c r="VUE126"/>
      <c r="VUF126"/>
      <c r="VUG126"/>
      <c r="VUH126"/>
      <c r="VUI126"/>
      <c r="VUJ126"/>
      <c r="VUK126"/>
      <c r="VUL126"/>
      <c r="VUM126"/>
      <c r="VUN126"/>
      <c r="VUO126"/>
      <c r="VUP126"/>
      <c r="VUQ126"/>
      <c r="VUR126"/>
      <c r="VUS126"/>
      <c r="VUT126"/>
      <c r="VUU126"/>
      <c r="VUV126"/>
      <c r="VUW126"/>
      <c r="VUX126"/>
      <c r="VUY126"/>
      <c r="VUZ126"/>
      <c r="VVA126"/>
      <c r="VVB126"/>
      <c r="VVC126"/>
      <c r="VVD126"/>
      <c r="VVE126"/>
      <c r="VVF126"/>
      <c r="VVG126"/>
      <c r="VVH126"/>
      <c r="VVI126"/>
      <c r="VVJ126"/>
      <c r="VVK126"/>
      <c r="VVL126"/>
      <c r="VVM126"/>
      <c r="VVN126"/>
      <c r="VVO126"/>
      <c r="VVP126"/>
      <c r="VVQ126"/>
      <c r="VVR126"/>
      <c r="VVS126"/>
      <c r="VVT126"/>
      <c r="VVU126"/>
      <c r="VVV126"/>
      <c r="VVW126"/>
      <c r="VVX126"/>
      <c r="VVY126"/>
      <c r="VVZ126"/>
      <c r="VWA126"/>
      <c r="VWB126"/>
      <c r="VWC126"/>
      <c r="VWD126"/>
      <c r="VWE126"/>
      <c r="VWF126"/>
      <c r="VWG126"/>
      <c r="VWH126"/>
      <c r="VWI126"/>
      <c r="VWJ126"/>
      <c r="VWK126"/>
      <c r="VWL126"/>
      <c r="VWM126"/>
      <c r="VWN126"/>
      <c r="VWO126"/>
      <c r="VWP126"/>
      <c r="VWQ126"/>
      <c r="VWR126"/>
      <c r="VWS126"/>
      <c r="VWT126"/>
      <c r="VWU126"/>
      <c r="VWV126"/>
      <c r="VWW126"/>
      <c r="VWX126"/>
      <c r="VWY126"/>
      <c r="VWZ126"/>
      <c r="VXA126"/>
      <c r="VXB126"/>
      <c r="VXC126"/>
      <c r="VXD126"/>
      <c r="VXE126"/>
      <c r="VXF126"/>
      <c r="VXG126"/>
      <c r="VXH126"/>
      <c r="VXI126"/>
      <c r="VXJ126"/>
      <c r="VXK126"/>
      <c r="VXL126"/>
      <c r="VXM126"/>
      <c r="VXN126"/>
      <c r="VXO126"/>
      <c r="VXP126"/>
      <c r="VXQ126"/>
      <c r="VXR126"/>
      <c r="VXS126"/>
      <c r="VXT126"/>
      <c r="VXU126"/>
      <c r="VXV126"/>
      <c r="VXW126"/>
      <c r="VXX126"/>
      <c r="VXY126"/>
      <c r="VXZ126"/>
      <c r="VYA126"/>
      <c r="VYB126"/>
      <c r="VYC126"/>
      <c r="VYD126"/>
      <c r="VYE126"/>
      <c r="VYF126"/>
      <c r="VYG126"/>
      <c r="VYH126"/>
      <c r="VYI126"/>
      <c r="VYJ126"/>
      <c r="VYK126"/>
      <c r="VYL126"/>
      <c r="VYM126"/>
      <c r="VYN126"/>
      <c r="VYO126"/>
      <c r="VYP126"/>
      <c r="VYQ126"/>
      <c r="VYR126"/>
      <c r="VYS126"/>
      <c r="VYT126"/>
      <c r="VYU126"/>
      <c r="VYV126"/>
      <c r="VYW126"/>
      <c r="VYX126"/>
      <c r="VYY126"/>
      <c r="VYZ126"/>
      <c r="VZA126"/>
      <c r="VZB126"/>
      <c r="VZC126"/>
      <c r="VZD126"/>
      <c r="VZE126"/>
      <c r="VZF126"/>
      <c r="VZG126"/>
      <c r="VZH126"/>
      <c r="VZI126"/>
      <c r="VZJ126"/>
      <c r="VZK126"/>
      <c r="VZL126"/>
      <c r="VZM126"/>
      <c r="VZN126"/>
      <c r="VZO126"/>
      <c r="VZP126"/>
      <c r="VZQ126"/>
      <c r="VZR126"/>
      <c r="VZS126"/>
      <c r="VZT126"/>
      <c r="VZU126"/>
      <c r="VZV126"/>
      <c r="VZW126"/>
      <c r="VZX126"/>
      <c r="VZY126"/>
      <c r="VZZ126"/>
      <c r="WAA126"/>
      <c r="WAB126"/>
      <c r="WAC126"/>
      <c r="WAD126"/>
      <c r="WAE126"/>
      <c r="WAF126"/>
      <c r="WAG126"/>
      <c r="WAH126"/>
      <c r="WAI126"/>
      <c r="WAJ126"/>
      <c r="WAK126"/>
      <c r="WAL126"/>
      <c r="WAM126"/>
      <c r="WAN126"/>
      <c r="WAO126"/>
      <c r="WAP126"/>
      <c r="WAQ126"/>
      <c r="WAR126"/>
      <c r="WAS126"/>
      <c r="WAT126"/>
      <c r="WAU126"/>
      <c r="WAV126"/>
      <c r="WAW126"/>
      <c r="WAX126"/>
      <c r="WAY126"/>
      <c r="WAZ126"/>
      <c r="WBA126"/>
      <c r="WBB126"/>
      <c r="WBC126"/>
      <c r="WBD126"/>
      <c r="WBE126"/>
      <c r="WBF126"/>
      <c r="WBG126"/>
      <c r="WBH126"/>
      <c r="WBI126"/>
      <c r="WBJ126"/>
      <c r="WBK126"/>
      <c r="WBL126"/>
      <c r="WBM126"/>
      <c r="WBN126"/>
      <c r="WBO126"/>
      <c r="WBP126"/>
      <c r="WBQ126"/>
      <c r="WBR126"/>
      <c r="WBS126"/>
      <c r="WBT126"/>
      <c r="WBU126"/>
      <c r="WBV126"/>
      <c r="WBW126"/>
      <c r="WBX126"/>
      <c r="WBY126"/>
      <c r="WBZ126"/>
      <c r="WCA126"/>
      <c r="WCB126"/>
      <c r="WCC126"/>
      <c r="WCD126"/>
      <c r="WCE126"/>
      <c r="WCF126"/>
      <c r="WCG126"/>
      <c r="WCH126"/>
      <c r="WCI126"/>
      <c r="WCJ126"/>
      <c r="WCK126"/>
      <c r="WCL126"/>
      <c r="WCM126"/>
      <c r="WCN126"/>
      <c r="WCO126"/>
      <c r="WCP126"/>
      <c r="WCQ126"/>
      <c r="WCR126"/>
      <c r="WCS126"/>
      <c r="WCT126"/>
      <c r="WCU126"/>
      <c r="WCV126"/>
      <c r="WCW126"/>
      <c r="WCX126"/>
      <c r="WCY126"/>
      <c r="WCZ126"/>
      <c r="WDA126"/>
      <c r="WDB126"/>
      <c r="WDC126"/>
      <c r="WDD126"/>
      <c r="WDE126"/>
      <c r="WDF126"/>
      <c r="WDG126"/>
      <c r="WDH126"/>
      <c r="WDI126"/>
      <c r="WDJ126"/>
      <c r="WDK126"/>
      <c r="WDL126"/>
      <c r="WDM126"/>
      <c r="WDN126"/>
      <c r="WDO126"/>
      <c r="WDP126"/>
      <c r="WDQ126"/>
      <c r="WDR126"/>
      <c r="WDS126"/>
      <c r="WDT126"/>
      <c r="WDU126"/>
      <c r="WDV126"/>
      <c r="WDW126"/>
      <c r="WDX126"/>
      <c r="WDY126"/>
      <c r="WDZ126"/>
      <c r="WEA126"/>
      <c r="WEB126"/>
      <c r="WEC126"/>
      <c r="WED126"/>
      <c r="WEE126"/>
      <c r="WEF126"/>
      <c r="WEG126"/>
      <c r="WEH126"/>
      <c r="WEI126"/>
      <c r="WEJ126"/>
      <c r="WEK126"/>
      <c r="WEL126"/>
      <c r="WEM126"/>
      <c r="WEN126"/>
      <c r="WEO126"/>
      <c r="WEP126"/>
      <c r="WEQ126"/>
      <c r="WER126"/>
      <c r="WES126"/>
      <c r="WET126"/>
      <c r="WEU126"/>
      <c r="WEV126"/>
      <c r="WEW126"/>
      <c r="WEX126"/>
      <c r="WEY126"/>
      <c r="WEZ126"/>
      <c r="WFA126"/>
      <c r="WFB126"/>
      <c r="WFC126"/>
      <c r="WFD126"/>
      <c r="WFE126"/>
      <c r="WFF126"/>
      <c r="WFG126"/>
      <c r="WFH126"/>
      <c r="WFI126"/>
      <c r="WFJ126"/>
      <c r="WFK126"/>
      <c r="WFL126"/>
      <c r="WFM126"/>
      <c r="WFN126"/>
      <c r="WFO126"/>
      <c r="WFP126"/>
      <c r="WFQ126"/>
      <c r="WFR126"/>
      <c r="WFS126"/>
      <c r="WFT126"/>
      <c r="WFU126"/>
      <c r="WFV126"/>
      <c r="WFW126"/>
      <c r="WFX126"/>
      <c r="WFY126"/>
      <c r="WFZ126"/>
      <c r="WGA126"/>
      <c r="WGB126"/>
      <c r="WGC126"/>
      <c r="WGD126"/>
      <c r="WGE126"/>
      <c r="WGF126"/>
      <c r="WGG126"/>
      <c r="WGH126"/>
      <c r="WGI126"/>
      <c r="WGJ126"/>
      <c r="WGK126"/>
      <c r="WGL126"/>
      <c r="WGM126"/>
      <c r="WGN126"/>
      <c r="WGO126"/>
      <c r="WGP126"/>
      <c r="WGQ126"/>
      <c r="WGR126"/>
      <c r="WGS126"/>
      <c r="WGT126"/>
      <c r="WGU126"/>
      <c r="WGV126"/>
      <c r="WGW126"/>
      <c r="WGX126"/>
      <c r="WGY126"/>
      <c r="WGZ126"/>
      <c r="WHA126"/>
      <c r="WHB126"/>
      <c r="WHC126"/>
      <c r="WHD126"/>
      <c r="WHE126"/>
      <c r="WHF126"/>
      <c r="WHG126"/>
      <c r="WHH126"/>
      <c r="WHI126"/>
      <c r="WHJ126"/>
      <c r="WHK126"/>
      <c r="WHL126"/>
      <c r="WHM126"/>
      <c r="WHN126"/>
      <c r="WHO126"/>
      <c r="WHP126"/>
      <c r="WHQ126"/>
      <c r="WHR126"/>
      <c r="WHS126"/>
      <c r="WHT126"/>
      <c r="WHU126"/>
      <c r="WHV126"/>
      <c r="WHW126"/>
      <c r="WHX126"/>
      <c r="WHY126"/>
      <c r="WHZ126"/>
      <c r="WIA126"/>
      <c r="WIB126"/>
      <c r="WIC126"/>
      <c r="WID126"/>
      <c r="WIE126"/>
      <c r="WIF126"/>
      <c r="WIG126"/>
      <c r="WIH126"/>
      <c r="WII126"/>
      <c r="WIJ126"/>
      <c r="WIK126"/>
      <c r="WIL126"/>
      <c r="WIM126"/>
      <c r="WIN126"/>
      <c r="WIO126"/>
      <c r="WIP126"/>
      <c r="WIQ126"/>
      <c r="WIR126"/>
      <c r="WIS126"/>
      <c r="WIT126"/>
      <c r="WIU126"/>
      <c r="WIV126"/>
      <c r="WIW126"/>
      <c r="WIX126"/>
      <c r="WIY126"/>
      <c r="WIZ126"/>
      <c r="WJA126"/>
      <c r="WJB126"/>
      <c r="WJC126"/>
      <c r="WJD126"/>
      <c r="WJE126"/>
      <c r="WJF126"/>
      <c r="WJG126"/>
      <c r="WJH126"/>
      <c r="WJI126"/>
      <c r="WJJ126"/>
      <c r="WJK126"/>
      <c r="WJL126"/>
      <c r="WJM126"/>
      <c r="WJN126"/>
      <c r="WJO126"/>
      <c r="WJP126"/>
      <c r="WJQ126"/>
      <c r="WJR126"/>
      <c r="WJS126"/>
      <c r="WJT126"/>
      <c r="WJU126"/>
      <c r="WJV126"/>
      <c r="WJW126"/>
      <c r="WJX126"/>
      <c r="WJY126"/>
      <c r="WJZ126"/>
      <c r="WKA126"/>
      <c r="WKB126"/>
      <c r="WKC126"/>
      <c r="WKD126"/>
      <c r="WKE126"/>
      <c r="WKF126"/>
      <c r="WKG126"/>
      <c r="WKH126"/>
      <c r="WKI126"/>
      <c r="WKJ126"/>
      <c r="WKK126"/>
      <c r="WKL126"/>
      <c r="WKM126"/>
      <c r="WKN126"/>
      <c r="WKO126"/>
      <c r="WKP126"/>
      <c r="WKQ126"/>
      <c r="WKR126"/>
      <c r="WKS126"/>
      <c r="WKT126"/>
      <c r="WKU126"/>
      <c r="WKV126"/>
      <c r="WKW126"/>
      <c r="WKX126"/>
      <c r="WKY126"/>
      <c r="WKZ126"/>
      <c r="WLA126"/>
      <c r="WLB126"/>
      <c r="WLC126"/>
      <c r="WLD126"/>
      <c r="WLE126"/>
      <c r="WLF126"/>
      <c r="WLG126"/>
      <c r="WLH126"/>
      <c r="WLI126"/>
      <c r="WLJ126"/>
      <c r="WLK126"/>
      <c r="WLL126"/>
      <c r="WLM126"/>
      <c r="WLN126"/>
      <c r="WLO126"/>
      <c r="WLP126"/>
      <c r="WLQ126"/>
      <c r="WLR126"/>
      <c r="WLS126"/>
      <c r="WLT126"/>
      <c r="WLU126"/>
      <c r="WLV126"/>
      <c r="WLW126"/>
      <c r="WLX126"/>
      <c r="WLY126"/>
      <c r="WLZ126"/>
      <c r="WMA126"/>
      <c r="WMB126"/>
      <c r="WMC126"/>
      <c r="WMD126"/>
      <c r="WME126"/>
      <c r="WMF126"/>
      <c r="WMG126"/>
      <c r="WMH126"/>
      <c r="WMI126"/>
      <c r="WMJ126"/>
      <c r="WMK126"/>
      <c r="WML126"/>
      <c r="WMM126"/>
      <c r="WMN126"/>
      <c r="WMO126"/>
      <c r="WMP126"/>
      <c r="WMQ126"/>
      <c r="WMR126"/>
      <c r="WMS126"/>
      <c r="WMT126"/>
      <c r="WMU126"/>
      <c r="WMV126"/>
      <c r="WMW126"/>
      <c r="WMX126"/>
      <c r="WMY126"/>
      <c r="WMZ126"/>
      <c r="WNA126"/>
      <c r="WNB126"/>
      <c r="WNC126"/>
      <c r="WND126"/>
      <c r="WNE126"/>
      <c r="WNF126"/>
      <c r="WNG126"/>
      <c r="WNH126"/>
      <c r="WNI126"/>
      <c r="WNJ126"/>
      <c r="WNK126"/>
      <c r="WNL126"/>
      <c r="WNM126"/>
      <c r="WNN126"/>
      <c r="WNO126"/>
      <c r="WNP126"/>
      <c r="WNQ126"/>
      <c r="WNR126"/>
      <c r="WNS126"/>
      <c r="WNT126"/>
      <c r="WNU126"/>
      <c r="WNV126"/>
      <c r="WNW126"/>
      <c r="WNX126"/>
      <c r="WNY126"/>
      <c r="WNZ126"/>
      <c r="WOA126"/>
      <c r="WOB126"/>
      <c r="WOC126"/>
      <c r="WOD126"/>
      <c r="WOE126"/>
      <c r="WOF126"/>
      <c r="WOG126"/>
      <c r="WOH126"/>
      <c r="WOI126"/>
      <c r="WOJ126"/>
      <c r="WOK126"/>
      <c r="WOL126"/>
      <c r="WOM126"/>
      <c r="WON126"/>
      <c r="WOO126"/>
      <c r="WOP126"/>
      <c r="WOQ126"/>
      <c r="WOR126"/>
      <c r="WOS126"/>
      <c r="WOT126"/>
      <c r="WOU126"/>
      <c r="WOV126"/>
      <c r="WOW126"/>
      <c r="WOX126"/>
      <c r="WOY126"/>
      <c r="WOZ126"/>
      <c r="WPA126"/>
      <c r="WPB126"/>
      <c r="WPC126"/>
      <c r="WPD126"/>
      <c r="WPE126"/>
      <c r="WPF126"/>
      <c r="WPG126"/>
      <c r="WPH126"/>
      <c r="WPI126"/>
      <c r="WPJ126"/>
      <c r="WPK126"/>
      <c r="WPL126"/>
      <c r="WPM126"/>
      <c r="WPN126"/>
      <c r="WPO126"/>
      <c r="WPP126"/>
      <c r="WPQ126"/>
      <c r="WPR126"/>
      <c r="WPS126"/>
      <c r="WPT126"/>
      <c r="WPU126"/>
      <c r="WPV126"/>
      <c r="WPW126"/>
      <c r="WPX126"/>
      <c r="WPY126"/>
      <c r="WPZ126"/>
      <c r="WQA126"/>
      <c r="WQB126"/>
      <c r="WQC126"/>
      <c r="WQD126"/>
      <c r="WQE126"/>
      <c r="WQF126"/>
      <c r="WQG126"/>
      <c r="WQH126"/>
      <c r="WQI126"/>
      <c r="WQJ126"/>
      <c r="WQK126"/>
      <c r="WQL126"/>
      <c r="WQM126"/>
      <c r="WQN126"/>
      <c r="WQO126"/>
      <c r="WQP126"/>
      <c r="WQQ126"/>
      <c r="WQR126"/>
      <c r="WQS126"/>
      <c r="WQT126"/>
      <c r="WQU126"/>
      <c r="WQV126"/>
      <c r="WQW126"/>
      <c r="WQX126"/>
      <c r="WQY126"/>
      <c r="WQZ126"/>
      <c r="WRA126"/>
      <c r="WRB126"/>
      <c r="WRC126"/>
      <c r="WRD126"/>
      <c r="WRE126"/>
      <c r="WRF126"/>
      <c r="WRG126"/>
      <c r="WRH126"/>
      <c r="WRI126"/>
      <c r="WRJ126"/>
      <c r="WRK126"/>
      <c r="WRL126"/>
      <c r="WRM126"/>
      <c r="WRN126"/>
      <c r="WRO126"/>
      <c r="WRP126"/>
      <c r="WRQ126"/>
      <c r="WRR126"/>
      <c r="WRS126"/>
      <c r="WRT126"/>
      <c r="WRU126"/>
      <c r="WRV126"/>
      <c r="WRW126"/>
      <c r="WRX126"/>
      <c r="WRY126"/>
      <c r="WRZ126"/>
      <c r="WSA126"/>
      <c r="WSB126"/>
      <c r="WSC126"/>
      <c r="WSD126"/>
      <c r="WSE126"/>
      <c r="WSF126"/>
      <c r="WSG126"/>
      <c r="WSH126"/>
      <c r="WSI126"/>
      <c r="WSJ126"/>
      <c r="WSK126"/>
      <c r="WSL126"/>
      <c r="WSM126"/>
      <c r="WSN126"/>
      <c r="WSO126"/>
      <c r="WSP126"/>
      <c r="WSQ126"/>
      <c r="WSR126"/>
      <c r="WSS126"/>
      <c r="WST126"/>
      <c r="WSU126"/>
      <c r="WSV126"/>
      <c r="WSW126"/>
      <c r="WSX126"/>
      <c r="WSY126"/>
      <c r="WSZ126"/>
      <c r="WTA126"/>
      <c r="WTB126"/>
      <c r="WTC126"/>
      <c r="WTD126"/>
      <c r="WTE126"/>
      <c r="WTF126"/>
      <c r="WTG126"/>
      <c r="WTH126"/>
      <c r="WTI126"/>
      <c r="WTJ126"/>
      <c r="WTK126"/>
      <c r="WTL126"/>
      <c r="WTM126"/>
      <c r="WTN126"/>
      <c r="WTO126"/>
      <c r="WTP126"/>
      <c r="WTQ126"/>
      <c r="WTR126"/>
      <c r="WTS126"/>
      <c r="WTT126"/>
      <c r="WTU126"/>
      <c r="WTV126"/>
      <c r="WTW126"/>
      <c r="WTX126"/>
      <c r="WTY126"/>
      <c r="WTZ126"/>
      <c r="WUA126"/>
      <c r="WUB126"/>
      <c r="WUC126"/>
      <c r="WUD126"/>
      <c r="WUE126"/>
      <c r="WUF126"/>
      <c r="WUG126"/>
      <c r="WUH126"/>
      <c r="WUI126"/>
      <c r="WUJ126"/>
      <c r="WUK126"/>
      <c r="WUL126"/>
      <c r="WUM126"/>
      <c r="WUN126"/>
      <c r="WUO126"/>
      <c r="WUP126"/>
      <c r="WUQ126"/>
      <c r="WUR126"/>
      <c r="WUS126"/>
      <c r="WUT126"/>
      <c r="WUU126"/>
      <c r="WUV126"/>
      <c r="WUW126"/>
      <c r="WUX126"/>
      <c r="WUY126"/>
      <c r="WUZ126"/>
      <c r="WVA126"/>
      <c r="WVB126"/>
      <c r="WVC126"/>
      <c r="WVD126"/>
      <c r="WVE126"/>
      <c r="WVF126"/>
      <c r="WVG126"/>
      <c r="WVH126"/>
      <c r="WVI126"/>
      <c r="WVJ126"/>
      <c r="WVK126"/>
      <c r="WVL126"/>
      <c r="WVM126"/>
      <c r="WVN126"/>
      <c r="WVO126"/>
      <c r="WVP126"/>
      <c r="WVQ126"/>
      <c r="WVR126"/>
      <c r="WVS126"/>
      <c r="WVT126"/>
      <c r="WVU126"/>
      <c r="WVV126"/>
      <c r="WVW126"/>
      <c r="WVX126"/>
      <c r="WVY126"/>
      <c r="WVZ126"/>
      <c r="WWA126"/>
      <c r="WWB126"/>
      <c r="WWC126"/>
      <c r="WWD126"/>
      <c r="WWE126"/>
      <c r="WWF126"/>
      <c r="WWG126"/>
      <c r="WWH126"/>
      <c r="WWI126"/>
      <c r="WWJ126"/>
      <c r="WWK126"/>
      <c r="WWL126"/>
      <c r="WWM126"/>
      <c r="WWN126"/>
      <c r="WWO126"/>
      <c r="WWP126"/>
      <c r="WWQ126"/>
      <c r="WWR126"/>
      <c r="WWS126"/>
      <c r="WWT126"/>
      <c r="WWU126"/>
      <c r="WWV126"/>
      <c r="WWW126"/>
      <c r="WWX126"/>
      <c r="WWY126"/>
      <c r="WWZ126"/>
      <c r="WXA126"/>
      <c r="WXB126"/>
      <c r="WXC126"/>
      <c r="WXD126"/>
      <c r="WXE126"/>
      <c r="WXF126"/>
      <c r="WXG126"/>
      <c r="WXH126"/>
      <c r="WXI126"/>
      <c r="WXJ126"/>
      <c r="WXK126"/>
      <c r="WXL126"/>
      <c r="WXM126"/>
      <c r="WXN126"/>
      <c r="WXO126"/>
      <c r="WXP126"/>
      <c r="WXQ126"/>
      <c r="WXR126"/>
      <c r="WXS126"/>
      <c r="WXT126"/>
      <c r="WXU126"/>
      <c r="WXV126"/>
      <c r="WXW126"/>
      <c r="WXX126"/>
      <c r="WXY126"/>
      <c r="WXZ126"/>
      <c r="WYA126"/>
      <c r="WYB126"/>
      <c r="WYC126"/>
      <c r="WYD126"/>
      <c r="WYE126"/>
      <c r="WYF126"/>
      <c r="WYG126"/>
      <c r="WYH126"/>
      <c r="WYI126"/>
      <c r="WYJ126"/>
      <c r="WYK126"/>
      <c r="WYL126"/>
      <c r="WYM126"/>
      <c r="WYN126"/>
      <c r="WYO126"/>
      <c r="WYP126"/>
      <c r="WYQ126"/>
      <c r="WYR126"/>
      <c r="WYS126"/>
      <c r="WYT126"/>
      <c r="WYU126"/>
      <c r="WYV126"/>
      <c r="WYW126"/>
      <c r="WYX126"/>
      <c r="WYY126"/>
      <c r="WYZ126"/>
      <c r="WZA126"/>
      <c r="WZB126"/>
      <c r="WZC126"/>
      <c r="WZD126"/>
      <c r="WZE126"/>
      <c r="WZF126"/>
      <c r="WZG126"/>
      <c r="WZH126"/>
      <c r="WZI126"/>
      <c r="WZJ126"/>
      <c r="WZK126"/>
      <c r="WZL126"/>
      <c r="WZM126"/>
      <c r="WZN126"/>
      <c r="WZO126"/>
      <c r="WZP126"/>
      <c r="WZQ126"/>
      <c r="WZR126"/>
      <c r="WZS126"/>
      <c r="WZT126"/>
      <c r="WZU126"/>
      <c r="WZV126"/>
      <c r="WZW126"/>
      <c r="WZX126"/>
      <c r="WZY126"/>
      <c r="WZZ126"/>
      <c r="XAA126"/>
      <c r="XAB126"/>
      <c r="XAC126"/>
      <c r="XAD126"/>
      <c r="XAE126"/>
      <c r="XAF126"/>
      <c r="XAG126"/>
      <c r="XAH126"/>
      <c r="XAI126"/>
      <c r="XAJ126"/>
      <c r="XAK126"/>
      <c r="XAL126"/>
      <c r="XAM126"/>
      <c r="XAN126"/>
      <c r="XAO126"/>
      <c r="XAP126"/>
      <c r="XAQ126"/>
      <c r="XAR126"/>
      <c r="XAS126"/>
      <c r="XAT126"/>
      <c r="XAU126"/>
      <c r="XAV126"/>
      <c r="XAW126"/>
      <c r="XAX126"/>
      <c r="XAY126"/>
      <c r="XAZ126"/>
      <c r="XBA126"/>
      <c r="XBB126"/>
      <c r="XBC126"/>
      <c r="XBD126"/>
      <c r="XBE126"/>
      <c r="XBF126"/>
      <c r="XBG126"/>
      <c r="XBH126"/>
      <c r="XBI126"/>
      <c r="XBJ126"/>
      <c r="XBK126"/>
      <c r="XBL126"/>
      <c r="XBM126"/>
      <c r="XBN126"/>
      <c r="XBO126"/>
      <c r="XBP126"/>
      <c r="XBQ126"/>
      <c r="XBR126"/>
      <c r="XBS126"/>
      <c r="XBT126"/>
      <c r="XBU126"/>
      <c r="XBV126"/>
      <c r="XBW126"/>
      <c r="XBX126"/>
      <c r="XBY126"/>
      <c r="XBZ126"/>
      <c r="XCA126"/>
      <c r="XCB126"/>
      <c r="XCC126"/>
      <c r="XCD126"/>
      <c r="XCE126"/>
      <c r="XCF126"/>
      <c r="XCG126"/>
      <c r="XCH126"/>
      <c r="XCI126"/>
      <c r="XCJ126"/>
      <c r="XCK126"/>
      <c r="XCL126"/>
      <c r="XCM126"/>
      <c r="XCN126"/>
      <c r="XCO126"/>
      <c r="XCP126"/>
      <c r="XCQ126"/>
      <c r="XCR126"/>
      <c r="XCS126"/>
      <c r="XCT126"/>
      <c r="XCU126"/>
      <c r="XCV126"/>
      <c r="XCW126"/>
      <c r="XCX126"/>
      <c r="XCY126"/>
      <c r="XCZ126"/>
      <c r="XDA126"/>
      <c r="XDB126"/>
      <c r="XDC126"/>
      <c r="XDD126"/>
      <c r="XDE126"/>
      <c r="XDF126"/>
      <c r="XDG126"/>
      <c r="XDH126"/>
      <c r="XDI126"/>
      <c r="XDJ126"/>
      <c r="XDK126"/>
      <c r="XDL126"/>
      <c r="XDM126"/>
      <c r="XDN126"/>
      <c r="XDO126"/>
      <c r="XDP126"/>
      <c r="XDQ126"/>
      <c r="XDR126"/>
      <c r="XDS126"/>
      <c r="XDT126"/>
      <c r="XDU126"/>
      <c r="XDV126"/>
      <c r="XDW126"/>
      <c r="XDX126"/>
      <c r="XDY126"/>
      <c r="XDZ126"/>
      <c r="XEA126"/>
      <c r="XEB126"/>
      <c r="XEC126"/>
      <c r="XED126"/>
      <c r="XEE126"/>
      <c r="XEF126"/>
      <c r="XEG126"/>
    </row>
    <row r="127" spans="1:16361">
      <c r="A127" s="8" t="s">
        <v>109</v>
      </c>
      <c r="B127" s="8" t="s">
        <v>24</v>
      </c>
      <c r="C127" s="7">
        <f>SUMIFS('1806'!N:N,'1806'!H:H,A127,'1806'!C:C,B127)</f>
        <v>13.63</v>
      </c>
      <c r="D127" s="7">
        <f>SUMIFS('1901'!N:N,'1901'!H:H,A127,'1901'!C:C,B127)</f>
        <v>83.43</v>
      </c>
      <c r="E127" s="7">
        <f>SUMIFS('1902'!N:N,'1902'!H:H,A127,'1902'!C:C,B127)</f>
        <v>57.13</v>
      </c>
      <c r="F127" s="7">
        <f>SUMIFS('1903'!N:N,'1903'!H:H,A127,'1903'!C:C,B127)</f>
        <v>63.14</v>
      </c>
      <c r="G127" s="7">
        <f>SUMIFS('1904'!N:N,'1904'!H:H,A127,'1904'!C:C,B127)</f>
        <v>60.28</v>
      </c>
      <c r="H127" s="7">
        <f>SUMIFS('1905'!P:P,'1905'!J:J,A127,'1905'!E:E,B127)</f>
        <v>0</v>
      </c>
      <c r="I127" s="7">
        <f>SUMIFS('1906'!N:N,'1906'!H:H,A127,'1906'!C:C,B127)</f>
        <v>0</v>
      </c>
      <c r="J127" s="7">
        <f>SUMIFS('1907'!N:N,'1907'!H:H,A127,'1907'!C:C,B127)</f>
        <v>0</v>
      </c>
      <c r="K127" s="7">
        <f t="shared" si="3"/>
        <v>277.61</v>
      </c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</row>
    <row r="128" spans="1:16361">
      <c r="A128" s="5" t="s">
        <v>126</v>
      </c>
      <c r="B128" s="6" t="s">
        <v>16</v>
      </c>
      <c r="C128" s="7">
        <f>SUMIFS('1806'!N:N,'1806'!H:H,A128,'1806'!C:C,B128)</f>
        <v>0</v>
      </c>
      <c r="D128" s="7">
        <f>SUMIFS('1901'!N:N,'1901'!H:H,A128,'1901'!C:C,B128)</f>
        <v>0</v>
      </c>
      <c r="E128" s="7">
        <f>SUMIFS('1902'!N:N,'1902'!H:H,A128,'1902'!C:C,B128)</f>
        <v>0</v>
      </c>
      <c r="F128" s="7">
        <f>SUMIFS('1903'!N:N,'1903'!H:H,A128,'1903'!C:C,B128)</f>
        <v>0</v>
      </c>
      <c r="G128" s="7">
        <f>SUMIFS('1904'!N:N,'1904'!H:H,A128,'1904'!C:C,B128)</f>
        <v>0</v>
      </c>
      <c r="H128" s="7">
        <f>SUMIFS('1905'!P:P,'1905'!J:J,A128,'1905'!E:E,B128)</f>
        <v>0</v>
      </c>
      <c r="I128" s="7">
        <f>SUMIFS('1906'!N:N,'1906'!H:H,A128,'1906'!C:C,B128)</f>
        <v>0</v>
      </c>
      <c r="J128" s="7">
        <f>SUMIFS('1907'!N:N,'1907'!H:H,A128,'1907'!C:C,B128)</f>
        <v>0</v>
      </c>
      <c r="K128" s="7">
        <f t="shared" si="3"/>
        <v>0</v>
      </c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</row>
    <row r="129" spans="1:16361">
      <c r="A129" s="5" t="s">
        <v>265</v>
      </c>
      <c r="B129" s="6" t="s">
        <v>29</v>
      </c>
      <c r="C129" s="7">
        <f>SUMIFS('1806'!N:N,'1806'!H:H,A129,'1806'!C:C,B129)</f>
        <v>40</v>
      </c>
      <c r="D129" s="7">
        <f>SUMIFS('1901'!N:N,'1901'!H:H,A129,'1901'!C:C,B129)</f>
        <v>40</v>
      </c>
      <c r="E129" s="7">
        <f>SUMIFS('1902'!N:N,'1902'!H:H,A129,'1902'!C:C,B129)</f>
        <v>40</v>
      </c>
      <c r="F129" s="7">
        <f>SUMIFS('1903'!N:N,'1903'!H:H,A129,'1903'!C:C,B129)</f>
        <v>40</v>
      </c>
      <c r="G129" s="7">
        <f>SUMIFS('1904'!N:N,'1904'!H:H,A129,'1904'!C:C,B129)</f>
        <v>40</v>
      </c>
      <c r="H129" s="7">
        <f>SUMIFS('1905'!P:P,'1905'!J:J,A129,'1905'!E:E,B129)</f>
        <v>40</v>
      </c>
      <c r="I129" s="7">
        <f>SUMIFS('1906'!N:N,'1906'!H:H,A129,'1906'!C:C,B129)</f>
        <v>40</v>
      </c>
      <c r="J129" s="7">
        <f>SUMIFS('1907'!N:N,'1907'!H:H,A129,'1907'!C:C,B129)</f>
        <v>40</v>
      </c>
      <c r="K129" s="7">
        <f t="shared" si="3"/>
        <v>320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</row>
    <row r="130" spans="1:16361">
      <c r="A130" s="5" t="s">
        <v>151</v>
      </c>
      <c r="B130" s="6" t="s">
        <v>16</v>
      </c>
      <c r="C130" s="7">
        <f>SUMIFS('1806'!N:N,'1806'!H:H,A130,'1806'!C:C,B130)</f>
        <v>10</v>
      </c>
      <c r="D130" s="7">
        <f>SUMIFS('1901'!N:N,'1901'!H:H,A130,'1901'!C:C,B130)</f>
        <v>0</v>
      </c>
      <c r="E130" s="7">
        <f>SUMIFS('1902'!N:N,'1902'!H:H,A130,'1902'!C:C,B130)</f>
        <v>0</v>
      </c>
      <c r="F130" s="7">
        <f>SUMIFS('1903'!N:N,'1903'!H:H,A130,'1903'!C:C,B130)</f>
        <v>0</v>
      </c>
      <c r="G130" s="7">
        <f>SUMIFS('1904'!N:N,'1904'!H:H,A130,'1904'!C:C,B130)</f>
        <v>0</v>
      </c>
      <c r="H130" s="7">
        <f>SUMIFS('1905'!P:P,'1905'!J:J,A130,'1905'!E:E,B130)</f>
        <v>0</v>
      </c>
      <c r="I130" s="7">
        <f>SUMIFS('1906'!N:N,'1906'!H:H,A130,'1906'!C:C,B130)</f>
        <v>20</v>
      </c>
      <c r="J130" s="7">
        <f>SUMIFS('1907'!N:N,'1907'!H:H,A130,'1907'!C:C,B130)</f>
        <v>0</v>
      </c>
      <c r="K130" s="7">
        <f t="shared" si="3"/>
        <v>30</v>
      </c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  <c r="AYN130"/>
      <c r="AYO130"/>
      <c r="AYP130"/>
      <c r="AYQ130"/>
      <c r="AYR130"/>
      <c r="AYS130"/>
      <c r="AYT130"/>
      <c r="AYU130"/>
      <c r="AYV130"/>
      <c r="AYW130"/>
      <c r="AYX130"/>
      <c r="AYY130"/>
      <c r="AYZ130"/>
      <c r="AZA130"/>
      <c r="AZB130"/>
      <c r="AZC130"/>
      <c r="AZD130"/>
      <c r="AZE130"/>
      <c r="AZF130"/>
      <c r="AZG130"/>
      <c r="AZH130"/>
      <c r="AZI130"/>
      <c r="AZJ130"/>
      <c r="AZK130"/>
      <c r="AZL130"/>
      <c r="AZM130"/>
      <c r="AZN130"/>
      <c r="AZO130"/>
      <c r="AZP130"/>
      <c r="AZQ130"/>
      <c r="AZR130"/>
      <c r="AZS130"/>
      <c r="AZT130"/>
      <c r="AZU130"/>
      <c r="AZV130"/>
      <c r="AZW130"/>
      <c r="AZX130"/>
      <c r="AZY130"/>
      <c r="AZZ130"/>
      <c r="BAA130"/>
      <c r="BAB130"/>
      <c r="BAC130"/>
      <c r="BAD130"/>
      <c r="BAE130"/>
      <c r="BAF130"/>
      <c r="BAG130"/>
      <c r="BAH130"/>
      <c r="BAI130"/>
      <c r="BAJ130"/>
      <c r="BAK130"/>
      <c r="BAL130"/>
      <c r="BAM130"/>
      <c r="BAN130"/>
      <c r="BAO130"/>
      <c r="BAP130"/>
      <c r="BAQ130"/>
      <c r="BAR130"/>
      <c r="BAS130"/>
      <c r="BAT130"/>
      <c r="BAU130"/>
      <c r="BAV130"/>
      <c r="BAW130"/>
      <c r="BAX130"/>
      <c r="BAY130"/>
      <c r="BAZ130"/>
      <c r="BBA130"/>
      <c r="BBB130"/>
      <c r="BBC130"/>
      <c r="BBD130"/>
      <c r="BBE130"/>
      <c r="BBF130"/>
      <c r="BBG130"/>
      <c r="BBH130"/>
      <c r="BBI130"/>
      <c r="BBJ130"/>
      <c r="BBK130"/>
      <c r="BBL130"/>
      <c r="BBM130"/>
      <c r="BBN130"/>
      <c r="BBO130"/>
      <c r="BBP130"/>
      <c r="BBQ130"/>
      <c r="BBR130"/>
      <c r="BBS130"/>
      <c r="BBT130"/>
      <c r="BBU130"/>
      <c r="BBV130"/>
      <c r="BBW130"/>
      <c r="BBX130"/>
      <c r="BBY130"/>
      <c r="BBZ130"/>
      <c r="BCA130"/>
      <c r="BCB130"/>
      <c r="BCC130"/>
      <c r="BCD130"/>
      <c r="BCE130"/>
      <c r="BCF130"/>
      <c r="BCG130"/>
      <c r="BCH130"/>
      <c r="BCI130"/>
      <c r="BCJ130"/>
      <c r="BCK130"/>
      <c r="BCL130"/>
      <c r="BCM130"/>
      <c r="BCN130"/>
      <c r="BCO130"/>
      <c r="BCP130"/>
      <c r="BCQ130"/>
      <c r="BCR130"/>
      <c r="BCS130"/>
      <c r="BCT130"/>
      <c r="BCU130"/>
      <c r="BCV130"/>
      <c r="BCW130"/>
      <c r="BCX130"/>
      <c r="BCY130"/>
      <c r="BCZ130"/>
      <c r="BDA130"/>
      <c r="BDB130"/>
      <c r="BDC130"/>
      <c r="BDD130"/>
      <c r="BDE130"/>
      <c r="BDF130"/>
      <c r="BDG130"/>
      <c r="BDH130"/>
      <c r="BDI130"/>
      <c r="BDJ130"/>
      <c r="BDK130"/>
      <c r="BDL130"/>
      <c r="BDM130"/>
      <c r="BDN130"/>
      <c r="BDO130"/>
      <c r="BDP130"/>
      <c r="BDQ130"/>
      <c r="BDR130"/>
      <c r="BDS130"/>
      <c r="BDT130"/>
      <c r="BDU130"/>
      <c r="BDV130"/>
      <c r="BDW130"/>
      <c r="BDX130"/>
      <c r="BDY130"/>
      <c r="BDZ130"/>
      <c r="BEA130"/>
      <c r="BEB130"/>
      <c r="BEC130"/>
      <c r="BED130"/>
      <c r="BEE130"/>
      <c r="BEF130"/>
      <c r="BEG130"/>
      <c r="BEH130"/>
      <c r="BEI130"/>
      <c r="BEJ130"/>
      <c r="BEK130"/>
      <c r="BEL130"/>
      <c r="BEM130"/>
      <c r="BEN130"/>
      <c r="BEO130"/>
      <c r="BEP130"/>
      <c r="BEQ130"/>
      <c r="BER130"/>
      <c r="BES130"/>
      <c r="BET130"/>
      <c r="BEU130"/>
      <c r="BEV130"/>
      <c r="BEW130"/>
      <c r="BEX130"/>
      <c r="BEY130"/>
      <c r="BEZ130"/>
      <c r="BFA130"/>
      <c r="BFB130"/>
      <c r="BFC130"/>
      <c r="BFD130"/>
      <c r="BFE130"/>
      <c r="BFF130"/>
      <c r="BFG130"/>
      <c r="BFH130"/>
      <c r="BFI130"/>
      <c r="BFJ130"/>
      <c r="BFK130"/>
      <c r="BFL130"/>
      <c r="BFM130"/>
      <c r="BFN130"/>
      <c r="BFO130"/>
      <c r="BFP130"/>
      <c r="BFQ130"/>
      <c r="BFR130"/>
      <c r="BFS130"/>
      <c r="BFT130"/>
      <c r="BFU130"/>
      <c r="BFV130"/>
      <c r="BFW130"/>
      <c r="BFX130"/>
      <c r="BFY130"/>
      <c r="BFZ130"/>
      <c r="BGA130"/>
      <c r="BGB130"/>
      <c r="BGC130"/>
      <c r="BGD130"/>
      <c r="BGE130"/>
      <c r="BGF130"/>
      <c r="BGG130"/>
      <c r="BGH130"/>
      <c r="BGI130"/>
      <c r="BGJ130"/>
      <c r="BGK130"/>
      <c r="BGL130"/>
      <c r="BGM130"/>
      <c r="BGN130"/>
      <c r="BGO130"/>
      <c r="BGP130"/>
      <c r="BGQ130"/>
      <c r="BGR130"/>
      <c r="BGS130"/>
      <c r="BGT130"/>
      <c r="BGU130"/>
      <c r="BGV130"/>
      <c r="BGW130"/>
      <c r="BGX130"/>
      <c r="BGY130"/>
      <c r="BGZ130"/>
      <c r="BHA130"/>
      <c r="BHB130"/>
      <c r="BHC130"/>
      <c r="BHD130"/>
      <c r="BHE130"/>
      <c r="BHF130"/>
      <c r="BHG130"/>
      <c r="BHH130"/>
      <c r="BHI130"/>
      <c r="BHJ130"/>
      <c r="BHK130"/>
      <c r="BHL130"/>
      <c r="BHM130"/>
      <c r="BHN130"/>
      <c r="BHO130"/>
      <c r="BHP130"/>
      <c r="BHQ130"/>
      <c r="BHR130"/>
      <c r="BHS130"/>
      <c r="BHT130"/>
      <c r="BHU130"/>
      <c r="BHV130"/>
      <c r="BHW130"/>
      <c r="BHX130"/>
      <c r="BHY130"/>
      <c r="BHZ130"/>
      <c r="BIA130"/>
      <c r="BIB130"/>
      <c r="BIC130"/>
      <c r="BID130"/>
      <c r="BIE130"/>
      <c r="BIF130"/>
      <c r="BIG130"/>
      <c r="BIH130"/>
      <c r="BII130"/>
      <c r="BIJ130"/>
      <c r="BIK130"/>
      <c r="BIL130"/>
      <c r="BIM130"/>
      <c r="BIN130"/>
      <c r="BIO130"/>
      <c r="BIP130"/>
      <c r="BIQ130"/>
      <c r="BIR130"/>
      <c r="BIS130"/>
      <c r="BIT130"/>
      <c r="BIU130"/>
      <c r="BIV130"/>
      <c r="BIW130"/>
      <c r="BIX130"/>
      <c r="BIY130"/>
      <c r="BIZ130"/>
      <c r="BJA130"/>
      <c r="BJB130"/>
      <c r="BJC130"/>
      <c r="BJD130"/>
      <c r="BJE130"/>
      <c r="BJF130"/>
      <c r="BJG130"/>
      <c r="BJH130"/>
      <c r="BJI130"/>
      <c r="BJJ130"/>
      <c r="BJK130"/>
      <c r="BJL130"/>
      <c r="BJM130"/>
      <c r="BJN130"/>
      <c r="BJO130"/>
      <c r="BJP130"/>
      <c r="BJQ130"/>
      <c r="BJR130"/>
      <c r="BJS130"/>
      <c r="BJT130"/>
      <c r="BJU130"/>
      <c r="BJV130"/>
      <c r="BJW130"/>
      <c r="BJX130"/>
      <c r="BJY130"/>
      <c r="BJZ130"/>
      <c r="BKA130"/>
      <c r="BKB130"/>
      <c r="BKC130"/>
      <c r="BKD130"/>
      <c r="BKE130"/>
      <c r="BKF130"/>
      <c r="BKG130"/>
      <c r="BKH130"/>
      <c r="BKI130"/>
      <c r="BKJ130"/>
      <c r="BKK130"/>
      <c r="BKL130"/>
      <c r="BKM130"/>
      <c r="BKN130"/>
      <c r="BKO130"/>
      <c r="BKP130"/>
      <c r="BKQ130"/>
      <c r="BKR130"/>
      <c r="BKS130"/>
      <c r="BKT130"/>
      <c r="BKU130"/>
      <c r="BKV130"/>
      <c r="BKW130"/>
      <c r="BKX130"/>
      <c r="BKY130"/>
      <c r="BKZ130"/>
      <c r="BLA130"/>
      <c r="BLB130"/>
      <c r="BLC130"/>
      <c r="BLD130"/>
      <c r="BLE130"/>
      <c r="BLF130"/>
      <c r="BLG130"/>
      <c r="BLH130"/>
      <c r="BLI130"/>
      <c r="BLJ130"/>
      <c r="BLK130"/>
      <c r="BLL130"/>
      <c r="BLM130"/>
      <c r="BLN130"/>
      <c r="BLO130"/>
      <c r="BLP130"/>
      <c r="BLQ130"/>
      <c r="BLR130"/>
      <c r="BLS130"/>
      <c r="BLT130"/>
      <c r="BLU130"/>
      <c r="BLV130"/>
      <c r="BLW130"/>
      <c r="BLX130"/>
      <c r="BLY130"/>
      <c r="BLZ130"/>
      <c r="BMA130"/>
      <c r="BMB130"/>
      <c r="BMC130"/>
      <c r="BMD130"/>
      <c r="BME130"/>
      <c r="BMF130"/>
      <c r="BMG130"/>
      <c r="BMH130"/>
      <c r="BMI130"/>
      <c r="BMJ130"/>
      <c r="BMK130"/>
      <c r="BML130"/>
      <c r="BMM130"/>
      <c r="BMN130"/>
      <c r="BMO130"/>
      <c r="BMP130"/>
      <c r="BMQ130"/>
      <c r="BMR130"/>
      <c r="BMS130"/>
      <c r="BMT130"/>
      <c r="BMU130"/>
      <c r="BMV130"/>
      <c r="BMW130"/>
      <c r="BMX130"/>
      <c r="BMY130"/>
      <c r="BMZ130"/>
      <c r="BNA130"/>
      <c r="BNB130"/>
      <c r="BNC130"/>
      <c r="BND130"/>
      <c r="BNE130"/>
      <c r="BNF130"/>
      <c r="BNG130"/>
      <c r="BNH130"/>
      <c r="BNI130"/>
      <c r="BNJ130"/>
      <c r="BNK130"/>
      <c r="BNL130"/>
      <c r="BNM130"/>
      <c r="BNN130"/>
      <c r="BNO130"/>
      <c r="BNP130"/>
      <c r="BNQ130"/>
      <c r="BNR130"/>
      <c r="BNS130"/>
      <c r="BNT130"/>
      <c r="BNU130"/>
      <c r="BNV130"/>
      <c r="BNW130"/>
      <c r="BNX130"/>
      <c r="BNY130"/>
      <c r="BNZ130"/>
      <c r="BOA130"/>
      <c r="BOB130"/>
      <c r="BOC130"/>
      <c r="BOD130"/>
      <c r="BOE130"/>
      <c r="BOF130"/>
      <c r="BOG130"/>
      <c r="BOH130"/>
      <c r="BOI130"/>
      <c r="BOJ130"/>
      <c r="BOK130"/>
      <c r="BOL130"/>
      <c r="BOM130"/>
      <c r="BON130"/>
      <c r="BOO130"/>
      <c r="BOP130"/>
      <c r="BOQ130"/>
      <c r="BOR130"/>
      <c r="BOS130"/>
      <c r="BOT130"/>
      <c r="BOU130"/>
      <c r="BOV130"/>
      <c r="BOW130"/>
      <c r="BOX130"/>
      <c r="BOY130"/>
      <c r="BOZ130"/>
      <c r="BPA130"/>
      <c r="BPB130"/>
      <c r="BPC130"/>
      <c r="BPD130"/>
      <c r="BPE130"/>
      <c r="BPF130"/>
      <c r="BPG130"/>
      <c r="BPH130"/>
      <c r="BPI130"/>
      <c r="BPJ130"/>
      <c r="BPK130"/>
      <c r="BPL130"/>
      <c r="BPM130"/>
      <c r="BPN130"/>
      <c r="BPO130"/>
      <c r="BPP130"/>
      <c r="BPQ130"/>
      <c r="BPR130"/>
      <c r="BPS130"/>
      <c r="BPT130"/>
      <c r="BPU130"/>
      <c r="BPV130"/>
      <c r="BPW130"/>
      <c r="BPX130"/>
      <c r="BPY130"/>
      <c r="BPZ130"/>
      <c r="BQA130"/>
      <c r="BQB130"/>
      <c r="BQC130"/>
      <c r="BQD130"/>
      <c r="BQE130"/>
      <c r="BQF130"/>
      <c r="BQG130"/>
      <c r="BQH130"/>
      <c r="BQI130"/>
      <c r="BQJ130"/>
      <c r="BQK130"/>
      <c r="BQL130"/>
      <c r="BQM130"/>
      <c r="BQN130"/>
      <c r="BQO130"/>
      <c r="BQP130"/>
      <c r="BQQ130"/>
      <c r="BQR130"/>
      <c r="BQS130"/>
      <c r="BQT130"/>
      <c r="BQU130"/>
      <c r="BQV130"/>
      <c r="BQW130"/>
      <c r="BQX130"/>
      <c r="BQY130"/>
      <c r="BQZ130"/>
      <c r="BRA130"/>
      <c r="BRB130"/>
      <c r="BRC130"/>
      <c r="BRD130"/>
      <c r="BRE130"/>
      <c r="BRF130"/>
      <c r="BRG130"/>
      <c r="BRH130"/>
      <c r="BRI130"/>
      <c r="BRJ130"/>
      <c r="BRK130"/>
      <c r="BRL130"/>
      <c r="BRM130"/>
      <c r="BRN130"/>
      <c r="BRO130"/>
      <c r="BRP130"/>
      <c r="BRQ130"/>
      <c r="BRR130"/>
      <c r="BRS130"/>
      <c r="BRT130"/>
      <c r="BRU130"/>
      <c r="BRV130"/>
      <c r="BRW130"/>
      <c r="BRX130"/>
      <c r="BRY130"/>
      <c r="BRZ130"/>
      <c r="BSA130"/>
      <c r="BSB130"/>
      <c r="BSC130"/>
      <c r="BSD130"/>
      <c r="BSE130"/>
      <c r="BSF130"/>
      <c r="BSG130"/>
      <c r="BSH130"/>
      <c r="BSI130"/>
      <c r="BSJ130"/>
      <c r="BSK130"/>
      <c r="BSL130"/>
      <c r="BSM130"/>
      <c r="BSN130"/>
      <c r="BSO130"/>
      <c r="BSP130"/>
      <c r="BSQ130"/>
      <c r="BSR130"/>
      <c r="BSS130"/>
      <c r="BST130"/>
      <c r="BSU130"/>
      <c r="BSV130"/>
      <c r="BSW130"/>
      <c r="BSX130"/>
      <c r="BSY130"/>
      <c r="BSZ130"/>
      <c r="BTA130"/>
      <c r="BTB130"/>
      <c r="BTC130"/>
      <c r="BTD130"/>
      <c r="BTE130"/>
      <c r="BTF130"/>
      <c r="BTG130"/>
      <c r="BTH130"/>
      <c r="BTI130"/>
      <c r="BTJ130"/>
      <c r="BTK130"/>
      <c r="BTL130"/>
      <c r="BTM130"/>
      <c r="BTN130"/>
      <c r="BTO130"/>
      <c r="BTP130"/>
      <c r="BTQ130"/>
      <c r="BTR130"/>
      <c r="BTS130"/>
      <c r="BTT130"/>
      <c r="BTU130"/>
      <c r="BTV130"/>
      <c r="BTW130"/>
      <c r="BTX130"/>
      <c r="BTY130"/>
      <c r="BTZ130"/>
      <c r="BUA130"/>
      <c r="BUB130"/>
      <c r="BUC130"/>
      <c r="BUD130"/>
      <c r="BUE130"/>
      <c r="BUF130"/>
      <c r="BUG130"/>
      <c r="BUH130"/>
      <c r="BUI130"/>
      <c r="BUJ130"/>
      <c r="BUK130"/>
      <c r="BUL130"/>
      <c r="BUM130"/>
      <c r="BUN130"/>
      <c r="BUO130"/>
      <c r="BUP130"/>
      <c r="BUQ130"/>
      <c r="BUR130"/>
      <c r="BUS130"/>
      <c r="BUT130"/>
      <c r="BUU130"/>
      <c r="BUV130"/>
      <c r="BUW130"/>
      <c r="BUX130"/>
      <c r="BUY130"/>
      <c r="BUZ130"/>
      <c r="BVA130"/>
      <c r="BVB130"/>
      <c r="BVC130"/>
      <c r="BVD130"/>
      <c r="BVE130"/>
      <c r="BVF130"/>
      <c r="BVG130"/>
      <c r="BVH130"/>
      <c r="BVI130"/>
      <c r="BVJ130"/>
      <c r="BVK130"/>
      <c r="BVL130"/>
      <c r="BVM130"/>
      <c r="BVN130"/>
      <c r="BVO130"/>
      <c r="BVP130"/>
      <c r="BVQ130"/>
      <c r="BVR130"/>
      <c r="BVS130"/>
      <c r="BVT130"/>
      <c r="BVU130"/>
      <c r="BVV130"/>
      <c r="BVW130"/>
      <c r="BVX130"/>
      <c r="BVY130"/>
      <c r="BVZ130"/>
      <c r="BWA130"/>
      <c r="BWB130"/>
      <c r="BWC130"/>
      <c r="BWD130"/>
      <c r="BWE130"/>
      <c r="BWF130"/>
      <c r="BWG130"/>
      <c r="BWH130"/>
      <c r="BWI130"/>
      <c r="BWJ130"/>
      <c r="BWK130"/>
      <c r="BWL130"/>
      <c r="BWM130"/>
      <c r="BWN130"/>
      <c r="BWO130"/>
      <c r="BWP130"/>
      <c r="BWQ130"/>
      <c r="BWR130"/>
      <c r="BWS130"/>
      <c r="BWT130"/>
      <c r="BWU130"/>
      <c r="BWV130"/>
      <c r="BWW130"/>
      <c r="BWX130"/>
      <c r="BWY130"/>
      <c r="BWZ130"/>
      <c r="BXA130"/>
      <c r="BXB130"/>
      <c r="BXC130"/>
      <c r="BXD130"/>
      <c r="BXE130"/>
      <c r="BXF130"/>
      <c r="BXG130"/>
      <c r="BXH130"/>
      <c r="BXI130"/>
      <c r="BXJ130"/>
      <c r="BXK130"/>
      <c r="BXL130"/>
      <c r="BXM130"/>
      <c r="BXN130"/>
      <c r="BXO130"/>
      <c r="BXP130"/>
      <c r="BXQ130"/>
      <c r="BXR130"/>
      <c r="BXS130"/>
      <c r="BXT130"/>
      <c r="BXU130"/>
      <c r="BXV130"/>
      <c r="BXW130"/>
      <c r="BXX130"/>
      <c r="BXY130"/>
      <c r="BXZ130"/>
      <c r="BYA130"/>
      <c r="BYB130"/>
      <c r="BYC130"/>
      <c r="BYD130"/>
      <c r="BYE130"/>
      <c r="BYF130"/>
      <c r="BYG130"/>
      <c r="BYH130"/>
      <c r="BYI130"/>
      <c r="BYJ130"/>
      <c r="BYK130"/>
      <c r="BYL130"/>
      <c r="BYM130"/>
      <c r="BYN130"/>
      <c r="BYO130"/>
      <c r="BYP130"/>
      <c r="BYQ130"/>
      <c r="BYR130"/>
      <c r="BYS130"/>
      <c r="BYT130"/>
      <c r="BYU130"/>
      <c r="BYV130"/>
      <c r="BYW130"/>
      <c r="BYX130"/>
      <c r="BYY130"/>
      <c r="BYZ130"/>
      <c r="BZA130"/>
      <c r="BZB130"/>
      <c r="BZC130"/>
      <c r="BZD130"/>
      <c r="BZE130"/>
      <c r="BZF130"/>
      <c r="BZG130"/>
      <c r="BZH130"/>
      <c r="BZI130"/>
      <c r="BZJ130"/>
      <c r="BZK130"/>
      <c r="BZL130"/>
      <c r="BZM130"/>
      <c r="BZN130"/>
      <c r="BZO130"/>
      <c r="BZP130"/>
      <c r="BZQ130"/>
      <c r="BZR130"/>
      <c r="BZS130"/>
      <c r="BZT130"/>
      <c r="BZU130"/>
      <c r="BZV130"/>
      <c r="BZW130"/>
      <c r="BZX130"/>
      <c r="BZY130"/>
      <c r="BZZ130"/>
      <c r="CAA130"/>
      <c r="CAB130"/>
      <c r="CAC130"/>
      <c r="CAD130"/>
      <c r="CAE130"/>
      <c r="CAF130"/>
      <c r="CAG130"/>
      <c r="CAH130"/>
      <c r="CAI130"/>
      <c r="CAJ130"/>
      <c r="CAK130"/>
      <c r="CAL130"/>
      <c r="CAM130"/>
      <c r="CAN130"/>
      <c r="CAO130"/>
      <c r="CAP130"/>
      <c r="CAQ130"/>
      <c r="CAR130"/>
      <c r="CAS130"/>
      <c r="CAT130"/>
      <c r="CAU130"/>
      <c r="CAV130"/>
      <c r="CAW130"/>
      <c r="CAX130"/>
      <c r="CAY130"/>
      <c r="CAZ130"/>
      <c r="CBA130"/>
      <c r="CBB130"/>
      <c r="CBC130"/>
      <c r="CBD130"/>
      <c r="CBE130"/>
      <c r="CBF130"/>
      <c r="CBG130"/>
      <c r="CBH130"/>
      <c r="CBI130"/>
      <c r="CBJ130"/>
      <c r="CBK130"/>
      <c r="CBL130"/>
      <c r="CBM130"/>
      <c r="CBN130"/>
      <c r="CBO130"/>
      <c r="CBP130"/>
      <c r="CBQ130"/>
      <c r="CBR130"/>
      <c r="CBS130"/>
      <c r="CBT130"/>
      <c r="CBU130"/>
      <c r="CBV130"/>
      <c r="CBW130"/>
      <c r="CBX130"/>
      <c r="CBY130"/>
      <c r="CBZ130"/>
      <c r="CCA130"/>
      <c r="CCB130"/>
      <c r="CCC130"/>
      <c r="CCD130"/>
      <c r="CCE130"/>
      <c r="CCF130"/>
      <c r="CCG130"/>
      <c r="CCH130"/>
      <c r="CCI130"/>
      <c r="CCJ130"/>
      <c r="CCK130"/>
      <c r="CCL130"/>
      <c r="CCM130"/>
      <c r="CCN130"/>
      <c r="CCO130"/>
      <c r="CCP130"/>
      <c r="CCQ130"/>
      <c r="CCR130"/>
      <c r="CCS130"/>
      <c r="CCT130"/>
      <c r="CCU130"/>
      <c r="CCV130"/>
      <c r="CCW130"/>
      <c r="CCX130"/>
      <c r="CCY130"/>
      <c r="CCZ130"/>
      <c r="CDA130"/>
      <c r="CDB130"/>
      <c r="CDC130"/>
      <c r="CDD130"/>
      <c r="CDE130"/>
      <c r="CDF130"/>
      <c r="CDG130"/>
      <c r="CDH130"/>
      <c r="CDI130"/>
      <c r="CDJ130"/>
      <c r="CDK130"/>
      <c r="CDL130"/>
      <c r="CDM130"/>
      <c r="CDN130"/>
      <c r="CDO130"/>
      <c r="CDP130"/>
      <c r="CDQ130"/>
      <c r="CDR130"/>
      <c r="CDS130"/>
      <c r="CDT130"/>
      <c r="CDU130"/>
      <c r="CDV130"/>
      <c r="CDW130"/>
      <c r="CDX130"/>
      <c r="CDY130"/>
      <c r="CDZ130"/>
      <c r="CEA130"/>
      <c r="CEB130"/>
      <c r="CEC130"/>
      <c r="CED130"/>
      <c r="CEE130"/>
      <c r="CEF130"/>
      <c r="CEG130"/>
      <c r="CEH130"/>
      <c r="CEI130"/>
      <c r="CEJ130"/>
      <c r="CEK130"/>
      <c r="CEL130"/>
      <c r="CEM130"/>
      <c r="CEN130"/>
      <c r="CEO130"/>
      <c r="CEP130"/>
      <c r="CEQ130"/>
      <c r="CER130"/>
      <c r="CES130"/>
      <c r="CET130"/>
      <c r="CEU130"/>
      <c r="CEV130"/>
      <c r="CEW130"/>
      <c r="CEX130"/>
      <c r="CEY130"/>
      <c r="CEZ130"/>
      <c r="CFA130"/>
      <c r="CFB130"/>
      <c r="CFC130"/>
      <c r="CFD130"/>
      <c r="CFE130"/>
      <c r="CFF130"/>
      <c r="CFG130"/>
      <c r="CFH130"/>
      <c r="CFI130"/>
      <c r="CFJ130"/>
      <c r="CFK130"/>
      <c r="CFL130"/>
      <c r="CFM130"/>
      <c r="CFN130"/>
      <c r="CFO130"/>
      <c r="CFP130"/>
      <c r="CFQ130"/>
      <c r="CFR130"/>
      <c r="CFS130"/>
      <c r="CFT130"/>
      <c r="CFU130"/>
      <c r="CFV130"/>
      <c r="CFW130"/>
      <c r="CFX130"/>
      <c r="CFY130"/>
      <c r="CFZ130"/>
      <c r="CGA130"/>
      <c r="CGB130"/>
      <c r="CGC130"/>
      <c r="CGD130"/>
      <c r="CGE130"/>
      <c r="CGF130"/>
      <c r="CGG130"/>
      <c r="CGH130"/>
      <c r="CGI130"/>
      <c r="CGJ130"/>
      <c r="CGK130"/>
      <c r="CGL130"/>
      <c r="CGM130"/>
      <c r="CGN130"/>
      <c r="CGO130"/>
      <c r="CGP130"/>
      <c r="CGQ130"/>
      <c r="CGR130"/>
      <c r="CGS130"/>
      <c r="CGT130"/>
      <c r="CGU130"/>
      <c r="CGV130"/>
      <c r="CGW130"/>
      <c r="CGX130"/>
      <c r="CGY130"/>
      <c r="CGZ130"/>
      <c r="CHA130"/>
      <c r="CHB130"/>
      <c r="CHC130"/>
      <c r="CHD130"/>
      <c r="CHE130"/>
      <c r="CHF130"/>
      <c r="CHG130"/>
      <c r="CHH130"/>
      <c r="CHI130"/>
      <c r="CHJ130"/>
      <c r="CHK130"/>
      <c r="CHL130"/>
      <c r="CHM130"/>
      <c r="CHN130"/>
      <c r="CHO130"/>
      <c r="CHP130"/>
      <c r="CHQ130"/>
      <c r="CHR130"/>
      <c r="CHS130"/>
      <c r="CHT130"/>
      <c r="CHU130"/>
      <c r="CHV130"/>
      <c r="CHW130"/>
      <c r="CHX130"/>
      <c r="CHY130"/>
      <c r="CHZ130"/>
      <c r="CIA130"/>
      <c r="CIB130"/>
      <c r="CIC130"/>
      <c r="CID130"/>
      <c r="CIE130"/>
      <c r="CIF130"/>
      <c r="CIG130"/>
      <c r="CIH130"/>
      <c r="CII130"/>
      <c r="CIJ130"/>
      <c r="CIK130"/>
      <c r="CIL130"/>
      <c r="CIM130"/>
      <c r="CIN130"/>
      <c r="CIO130"/>
      <c r="CIP130"/>
      <c r="CIQ130"/>
      <c r="CIR130"/>
      <c r="CIS130"/>
      <c r="CIT130"/>
      <c r="CIU130"/>
      <c r="CIV130"/>
      <c r="CIW130"/>
      <c r="CIX130"/>
      <c r="CIY130"/>
      <c r="CIZ130"/>
      <c r="CJA130"/>
      <c r="CJB130"/>
      <c r="CJC130"/>
      <c r="CJD130"/>
      <c r="CJE130"/>
      <c r="CJF130"/>
      <c r="CJG130"/>
      <c r="CJH130"/>
      <c r="CJI130"/>
      <c r="CJJ130"/>
      <c r="CJK130"/>
      <c r="CJL130"/>
      <c r="CJM130"/>
      <c r="CJN130"/>
      <c r="CJO130"/>
      <c r="CJP130"/>
      <c r="CJQ130"/>
      <c r="CJR130"/>
      <c r="CJS130"/>
      <c r="CJT130"/>
      <c r="CJU130"/>
      <c r="CJV130"/>
      <c r="CJW130"/>
      <c r="CJX130"/>
      <c r="CJY130"/>
      <c r="CJZ130"/>
      <c r="CKA130"/>
      <c r="CKB130"/>
      <c r="CKC130"/>
      <c r="CKD130"/>
      <c r="CKE130"/>
      <c r="CKF130"/>
      <c r="CKG130"/>
      <c r="CKH130"/>
      <c r="CKI130"/>
      <c r="CKJ130"/>
      <c r="CKK130"/>
      <c r="CKL130"/>
      <c r="CKM130"/>
      <c r="CKN130"/>
      <c r="CKO130"/>
      <c r="CKP130"/>
      <c r="CKQ130"/>
      <c r="CKR130"/>
      <c r="CKS130"/>
      <c r="CKT130"/>
      <c r="CKU130"/>
      <c r="CKV130"/>
      <c r="CKW130"/>
      <c r="CKX130"/>
      <c r="CKY130"/>
      <c r="CKZ130"/>
      <c r="CLA130"/>
      <c r="CLB130"/>
      <c r="CLC130"/>
      <c r="CLD130"/>
      <c r="CLE130"/>
      <c r="CLF130"/>
      <c r="CLG130"/>
      <c r="CLH130"/>
      <c r="CLI130"/>
      <c r="CLJ130"/>
      <c r="CLK130"/>
      <c r="CLL130"/>
      <c r="CLM130"/>
      <c r="CLN130"/>
      <c r="CLO130"/>
      <c r="CLP130"/>
      <c r="CLQ130"/>
      <c r="CLR130"/>
      <c r="CLS130"/>
      <c r="CLT130"/>
      <c r="CLU130"/>
      <c r="CLV130"/>
      <c r="CLW130"/>
      <c r="CLX130"/>
      <c r="CLY130"/>
      <c r="CLZ130"/>
      <c r="CMA130"/>
      <c r="CMB130"/>
      <c r="CMC130"/>
      <c r="CMD130"/>
      <c r="CME130"/>
      <c r="CMF130"/>
      <c r="CMG130"/>
      <c r="CMH130"/>
      <c r="CMI130"/>
      <c r="CMJ130"/>
      <c r="CMK130"/>
      <c r="CML130"/>
      <c r="CMM130"/>
      <c r="CMN130"/>
      <c r="CMO130"/>
      <c r="CMP130"/>
      <c r="CMQ130"/>
      <c r="CMR130"/>
      <c r="CMS130"/>
      <c r="CMT130"/>
      <c r="CMU130"/>
      <c r="CMV130"/>
      <c r="CMW130"/>
      <c r="CMX130"/>
      <c r="CMY130"/>
      <c r="CMZ130"/>
      <c r="CNA130"/>
      <c r="CNB130"/>
      <c r="CNC130"/>
      <c r="CND130"/>
      <c r="CNE130"/>
      <c r="CNF130"/>
      <c r="CNG130"/>
      <c r="CNH130"/>
      <c r="CNI130"/>
      <c r="CNJ130"/>
      <c r="CNK130"/>
      <c r="CNL130"/>
      <c r="CNM130"/>
      <c r="CNN130"/>
      <c r="CNO130"/>
      <c r="CNP130"/>
      <c r="CNQ130"/>
      <c r="CNR130"/>
      <c r="CNS130"/>
      <c r="CNT130"/>
      <c r="CNU130"/>
      <c r="CNV130"/>
      <c r="CNW130"/>
      <c r="CNX130"/>
      <c r="CNY130"/>
      <c r="CNZ130"/>
      <c r="COA130"/>
      <c r="COB130"/>
      <c r="COC130"/>
      <c r="COD130"/>
      <c r="COE130"/>
      <c r="COF130"/>
      <c r="COG130"/>
      <c r="COH130"/>
      <c r="COI130"/>
      <c r="COJ130"/>
      <c r="COK130"/>
      <c r="COL130"/>
      <c r="COM130"/>
      <c r="CON130"/>
      <c r="COO130"/>
      <c r="COP130"/>
      <c r="COQ130"/>
      <c r="COR130"/>
      <c r="COS130"/>
      <c r="COT130"/>
      <c r="COU130"/>
      <c r="COV130"/>
      <c r="COW130"/>
      <c r="COX130"/>
      <c r="COY130"/>
      <c r="COZ130"/>
      <c r="CPA130"/>
      <c r="CPB130"/>
      <c r="CPC130"/>
      <c r="CPD130"/>
      <c r="CPE130"/>
      <c r="CPF130"/>
      <c r="CPG130"/>
      <c r="CPH130"/>
      <c r="CPI130"/>
      <c r="CPJ130"/>
      <c r="CPK130"/>
      <c r="CPL130"/>
      <c r="CPM130"/>
      <c r="CPN130"/>
      <c r="CPO130"/>
      <c r="CPP130"/>
      <c r="CPQ130"/>
      <c r="CPR130"/>
      <c r="CPS130"/>
      <c r="CPT130"/>
      <c r="CPU130"/>
      <c r="CPV130"/>
      <c r="CPW130"/>
      <c r="CPX130"/>
      <c r="CPY130"/>
      <c r="CPZ130"/>
      <c r="CQA130"/>
      <c r="CQB130"/>
      <c r="CQC130"/>
      <c r="CQD130"/>
      <c r="CQE130"/>
      <c r="CQF130"/>
      <c r="CQG130"/>
      <c r="CQH130"/>
      <c r="CQI130"/>
      <c r="CQJ130"/>
      <c r="CQK130"/>
      <c r="CQL130"/>
      <c r="CQM130"/>
      <c r="CQN130"/>
      <c r="CQO130"/>
      <c r="CQP130"/>
      <c r="CQQ130"/>
      <c r="CQR130"/>
      <c r="CQS130"/>
      <c r="CQT130"/>
      <c r="CQU130"/>
      <c r="CQV130"/>
      <c r="CQW130"/>
      <c r="CQX130"/>
      <c r="CQY130"/>
      <c r="CQZ130"/>
      <c r="CRA130"/>
      <c r="CRB130"/>
      <c r="CRC130"/>
      <c r="CRD130"/>
      <c r="CRE130"/>
      <c r="CRF130"/>
      <c r="CRG130"/>
      <c r="CRH130"/>
      <c r="CRI130"/>
      <c r="CRJ130"/>
      <c r="CRK130"/>
      <c r="CRL130"/>
      <c r="CRM130"/>
      <c r="CRN130"/>
      <c r="CRO130"/>
      <c r="CRP130"/>
      <c r="CRQ130"/>
      <c r="CRR130"/>
      <c r="CRS130"/>
      <c r="CRT130"/>
      <c r="CRU130"/>
      <c r="CRV130"/>
      <c r="CRW130"/>
      <c r="CRX130"/>
      <c r="CRY130"/>
      <c r="CRZ130"/>
      <c r="CSA130"/>
      <c r="CSB130"/>
      <c r="CSC130"/>
      <c r="CSD130"/>
      <c r="CSE130"/>
      <c r="CSF130"/>
      <c r="CSG130"/>
      <c r="CSH130"/>
      <c r="CSI130"/>
      <c r="CSJ130"/>
      <c r="CSK130"/>
      <c r="CSL130"/>
      <c r="CSM130"/>
      <c r="CSN130"/>
      <c r="CSO130"/>
      <c r="CSP130"/>
      <c r="CSQ130"/>
      <c r="CSR130"/>
      <c r="CSS130"/>
      <c r="CST130"/>
      <c r="CSU130"/>
      <c r="CSV130"/>
      <c r="CSW130"/>
      <c r="CSX130"/>
      <c r="CSY130"/>
      <c r="CSZ130"/>
      <c r="CTA130"/>
      <c r="CTB130"/>
      <c r="CTC130"/>
      <c r="CTD130"/>
      <c r="CTE130"/>
      <c r="CTF130"/>
      <c r="CTG130"/>
      <c r="CTH130"/>
      <c r="CTI130"/>
      <c r="CTJ130"/>
      <c r="CTK130"/>
      <c r="CTL130"/>
      <c r="CTM130"/>
      <c r="CTN130"/>
      <c r="CTO130"/>
      <c r="CTP130"/>
      <c r="CTQ130"/>
      <c r="CTR130"/>
      <c r="CTS130"/>
      <c r="CTT130"/>
      <c r="CTU130"/>
      <c r="CTV130"/>
      <c r="CTW130"/>
      <c r="CTX130"/>
      <c r="CTY130"/>
      <c r="CTZ130"/>
      <c r="CUA130"/>
      <c r="CUB130"/>
      <c r="CUC130"/>
      <c r="CUD130"/>
      <c r="CUE130"/>
      <c r="CUF130"/>
      <c r="CUG130"/>
      <c r="CUH130"/>
      <c r="CUI130"/>
      <c r="CUJ130"/>
      <c r="CUK130"/>
      <c r="CUL130"/>
      <c r="CUM130"/>
      <c r="CUN130"/>
      <c r="CUO130"/>
      <c r="CUP130"/>
      <c r="CUQ130"/>
      <c r="CUR130"/>
      <c r="CUS130"/>
      <c r="CUT130"/>
      <c r="CUU130"/>
      <c r="CUV130"/>
      <c r="CUW130"/>
      <c r="CUX130"/>
      <c r="CUY130"/>
      <c r="CUZ130"/>
      <c r="CVA130"/>
      <c r="CVB130"/>
      <c r="CVC130"/>
      <c r="CVD130"/>
      <c r="CVE130"/>
      <c r="CVF130"/>
      <c r="CVG130"/>
      <c r="CVH130"/>
      <c r="CVI130"/>
      <c r="CVJ130"/>
      <c r="CVK130"/>
      <c r="CVL130"/>
      <c r="CVM130"/>
      <c r="CVN130"/>
      <c r="CVO130"/>
      <c r="CVP130"/>
      <c r="CVQ130"/>
      <c r="CVR130"/>
      <c r="CVS130"/>
      <c r="CVT130"/>
      <c r="CVU130"/>
      <c r="CVV130"/>
      <c r="CVW130"/>
      <c r="CVX130"/>
      <c r="CVY130"/>
      <c r="CVZ130"/>
      <c r="CWA130"/>
      <c r="CWB130"/>
      <c r="CWC130"/>
      <c r="CWD130"/>
      <c r="CWE130"/>
      <c r="CWF130"/>
      <c r="CWG130"/>
      <c r="CWH130"/>
      <c r="CWI130"/>
      <c r="CWJ130"/>
      <c r="CWK130"/>
      <c r="CWL130"/>
      <c r="CWM130"/>
      <c r="CWN130"/>
      <c r="CWO130"/>
      <c r="CWP130"/>
      <c r="CWQ130"/>
      <c r="CWR130"/>
      <c r="CWS130"/>
      <c r="CWT130"/>
      <c r="CWU130"/>
      <c r="CWV130"/>
      <c r="CWW130"/>
      <c r="CWX130"/>
      <c r="CWY130"/>
      <c r="CWZ130"/>
      <c r="CXA130"/>
      <c r="CXB130"/>
      <c r="CXC130"/>
      <c r="CXD130"/>
      <c r="CXE130"/>
      <c r="CXF130"/>
      <c r="CXG130"/>
      <c r="CXH130"/>
      <c r="CXI130"/>
      <c r="CXJ130"/>
      <c r="CXK130"/>
      <c r="CXL130"/>
      <c r="CXM130"/>
      <c r="CXN130"/>
      <c r="CXO130"/>
      <c r="CXP130"/>
      <c r="CXQ130"/>
      <c r="CXR130"/>
      <c r="CXS130"/>
      <c r="CXT130"/>
      <c r="CXU130"/>
      <c r="CXV130"/>
      <c r="CXW130"/>
      <c r="CXX130"/>
      <c r="CXY130"/>
      <c r="CXZ130"/>
      <c r="CYA130"/>
      <c r="CYB130"/>
      <c r="CYC130"/>
      <c r="CYD130"/>
      <c r="CYE130"/>
      <c r="CYF130"/>
      <c r="CYG130"/>
      <c r="CYH130"/>
      <c r="CYI130"/>
      <c r="CYJ130"/>
      <c r="CYK130"/>
      <c r="CYL130"/>
      <c r="CYM130"/>
      <c r="CYN130"/>
      <c r="CYO130"/>
      <c r="CYP130"/>
      <c r="CYQ130"/>
      <c r="CYR130"/>
      <c r="CYS130"/>
      <c r="CYT130"/>
      <c r="CYU130"/>
      <c r="CYV130"/>
      <c r="CYW130"/>
      <c r="CYX130"/>
      <c r="CYY130"/>
      <c r="CYZ130"/>
      <c r="CZA130"/>
      <c r="CZB130"/>
      <c r="CZC130"/>
      <c r="CZD130"/>
      <c r="CZE130"/>
      <c r="CZF130"/>
      <c r="CZG130"/>
      <c r="CZH130"/>
      <c r="CZI130"/>
      <c r="CZJ130"/>
      <c r="CZK130"/>
      <c r="CZL130"/>
      <c r="CZM130"/>
      <c r="CZN130"/>
      <c r="CZO130"/>
      <c r="CZP130"/>
      <c r="CZQ130"/>
      <c r="CZR130"/>
      <c r="CZS130"/>
      <c r="CZT130"/>
      <c r="CZU130"/>
      <c r="CZV130"/>
      <c r="CZW130"/>
      <c r="CZX130"/>
      <c r="CZY130"/>
      <c r="CZZ130"/>
      <c r="DAA130"/>
      <c r="DAB130"/>
      <c r="DAC130"/>
      <c r="DAD130"/>
      <c r="DAE130"/>
      <c r="DAF130"/>
      <c r="DAG130"/>
      <c r="DAH130"/>
      <c r="DAI130"/>
      <c r="DAJ130"/>
      <c r="DAK130"/>
      <c r="DAL130"/>
      <c r="DAM130"/>
      <c r="DAN130"/>
      <c r="DAO130"/>
      <c r="DAP130"/>
      <c r="DAQ130"/>
      <c r="DAR130"/>
      <c r="DAS130"/>
      <c r="DAT130"/>
      <c r="DAU130"/>
      <c r="DAV130"/>
      <c r="DAW130"/>
      <c r="DAX130"/>
      <c r="DAY130"/>
      <c r="DAZ130"/>
      <c r="DBA130"/>
      <c r="DBB130"/>
      <c r="DBC130"/>
      <c r="DBD130"/>
      <c r="DBE130"/>
      <c r="DBF130"/>
      <c r="DBG130"/>
      <c r="DBH130"/>
      <c r="DBI130"/>
      <c r="DBJ130"/>
      <c r="DBK130"/>
      <c r="DBL130"/>
      <c r="DBM130"/>
      <c r="DBN130"/>
      <c r="DBO130"/>
      <c r="DBP130"/>
      <c r="DBQ130"/>
      <c r="DBR130"/>
      <c r="DBS130"/>
      <c r="DBT130"/>
      <c r="DBU130"/>
      <c r="DBV130"/>
      <c r="DBW130"/>
      <c r="DBX130"/>
      <c r="DBY130"/>
      <c r="DBZ130"/>
      <c r="DCA130"/>
      <c r="DCB130"/>
      <c r="DCC130"/>
      <c r="DCD130"/>
      <c r="DCE130"/>
      <c r="DCF130"/>
      <c r="DCG130"/>
      <c r="DCH130"/>
      <c r="DCI130"/>
      <c r="DCJ130"/>
      <c r="DCK130"/>
      <c r="DCL130"/>
      <c r="DCM130"/>
      <c r="DCN130"/>
      <c r="DCO130"/>
      <c r="DCP130"/>
      <c r="DCQ130"/>
      <c r="DCR130"/>
      <c r="DCS130"/>
      <c r="DCT130"/>
      <c r="DCU130"/>
      <c r="DCV130"/>
      <c r="DCW130"/>
      <c r="DCX130"/>
      <c r="DCY130"/>
      <c r="DCZ130"/>
      <c r="DDA130"/>
      <c r="DDB130"/>
      <c r="DDC130"/>
      <c r="DDD130"/>
      <c r="DDE130"/>
      <c r="DDF130"/>
      <c r="DDG130"/>
      <c r="DDH130"/>
      <c r="DDI130"/>
      <c r="DDJ130"/>
      <c r="DDK130"/>
      <c r="DDL130"/>
      <c r="DDM130"/>
      <c r="DDN130"/>
      <c r="DDO130"/>
      <c r="DDP130"/>
      <c r="DDQ130"/>
      <c r="DDR130"/>
      <c r="DDS130"/>
      <c r="DDT130"/>
      <c r="DDU130"/>
      <c r="DDV130"/>
      <c r="DDW130"/>
      <c r="DDX130"/>
      <c r="DDY130"/>
      <c r="DDZ130"/>
      <c r="DEA130"/>
      <c r="DEB130"/>
      <c r="DEC130"/>
      <c r="DED130"/>
      <c r="DEE130"/>
      <c r="DEF130"/>
      <c r="DEG130"/>
      <c r="DEH130"/>
      <c r="DEI130"/>
      <c r="DEJ130"/>
      <c r="DEK130"/>
      <c r="DEL130"/>
      <c r="DEM130"/>
      <c r="DEN130"/>
      <c r="DEO130"/>
      <c r="DEP130"/>
      <c r="DEQ130"/>
      <c r="DER130"/>
      <c r="DES130"/>
      <c r="DET130"/>
      <c r="DEU130"/>
      <c r="DEV130"/>
      <c r="DEW130"/>
      <c r="DEX130"/>
      <c r="DEY130"/>
      <c r="DEZ130"/>
      <c r="DFA130"/>
      <c r="DFB130"/>
      <c r="DFC130"/>
      <c r="DFD130"/>
      <c r="DFE130"/>
      <c r="DFF130"/>
      <c r="DFG130"/>
      <c r="DFH130"/>
      <c r="DFI130"/>
      <c r="DFJ130"/>
      <c r="DFK130"/>
      <c r="DFL130"/>
      <c r="DFM130"/>
      <c r="DFN130"/>
      <c r="DFO130"/>
      <c r="DFP130"/>
      <c r="DFQ130"/>
      <c r="DFR130"/>
      <c r="DFS130"/>
      <c r="DFT130"/>
      <c r="DFU130"/>
      <c r="DFV130"/>
      <c r="DFW130"/>
      <c r="DFX130"/>
      <c r="DFY130"/>
      <c r="DFZ130"/>
      <c r="DGA130"/>
      <c r="DGB130"/>
      <c r="DGC130"/>
      <c r="DGD130"/>
      <c r="DGE130"/>
      <c r="DGF130"/>
      <c r="DGG130"/>
      <c r="DGH130"/>
      <c r="DGI130"/>
      <c r="DGJ130"/>
      <c r="DGK130"/>
      <c r="DGL130"/>
      <c r="DGM130"/>
      <c r="DGN130"/>
      <c r="DGO130"/>
      <c r="DGP130"/>
      <c r="DGQ130"/>
      <c r="DGR130"/>
      <c r="DGS130"/>
      <c r="DGT130"/>
      <c r="DGU130"/>
      <c r="DGV130"/>
      <c r="DGW130"/>
      <c r="DGX130"/>
      <c r="DGY130"/>
      <c r="DGZ130"/>
      <c r="DHA130"/>
      <c r="DHB130"/>
      <c r="DHC130"/>
      <c r="DHD130"/>
      <c r="DHE130"/>
      <c r="DHF130"/>
      <c r="DHG130"/>
      <c r="DHH130"/>
      <c r="DHI130"/>
      <c r="DHJ130"/>
      <c r="DHK130"/>
      <c r="DHL130"/>
      <c r="DHM130"/>
      <c r="DHN130"/>
      <c r="DHO130"/>
      <c r="DHP130"/>
      <c r="DHQ130"/>
      <c r="DHR130"/>
      <c r="DHS130"/>
      <c r="DHT130"/>
      <c r="DHU130"/>
      <c r="DHV130"/>
      <c r="DHW130"/>
      <c r="DHX130"/>
      <c r="DHY130"/>
      <c r="DHZ130"/>
      <c r="DIA130"/>
      <c r="DIB130"/>
      <c r="DIC130"/>
      <c r="DID130"/>
      <c r="DIE130"/>
      <c r="DIF130"/>
      <c r="DIG130"/>
      <c r="DIH130"/>
      <c r="DII130"/>
      <c r="DIJ130"/>
      <c r="DIK130"/>
      <c r="DIL130"/>
      <c r="DIM130"/>
      <c r="DIN130"/>
      <c r="DIO130"/>
      <c r="DIP130"/>
      <c r="DIQ130"/>
      <c r="DIR130"/>
      <c r="DIS130"/>
      <c r="DIT130"/>
      <c r="DIU130"/>
      <c r="DIV130"/>
      <c r="DIW130"/>
      <c r="DIX130"/>
      <c r="DIY130"/>
      <c r="DIZ130"/>
      <c r="DJA130"/>
      <c r="DJB130"/>
      <c r="DJC130"/>
      <c r="DJD130"/>
      <c r="DJE130"/>
      <c r="DJF130"/>
      <c r="DJG130"/>
      <c r="DJH130"/>
      <c r="DJI130"/>
      <c r="DJJ130"/>
      <c r="DJK130"/>
      <c r="DJL130"/>
      <c r="DJM130"/>
      <c r="DJN130"/>
      <c r="DJO130"/>
      <c r="DJP130"/>
      <c r="DJQ130"/>
      <c r="DJR130"/>
      <c r="DJS130"/>
      <c r="DJT130"/>
      <c r="DJU130"/>
      <c r="DJV130"/>
      <c r="DJW130"/>
      <c r="DJX130"/>
      <c r="DJY130"/>
      <c r="DJZ130"/>
      <c r="DKA130"/>
      <c r="DKB130"/>
      <c r="DKC130"/>
      <c r="DKD130"/>
      <c r="DKE130"/>
      <c r="DKF130"/>
      <c r="DKG130"/>
      <c r="DKH130"/>
      <c r="DKI130"/>
      <c r="DKJ130"/>
      <c r="DKK130"/>
      <c r="DKL130"/>
      <c r="DKM130"/>
      <c r="DKN130"/>
      <c r="DKO130"/>
      <c r="DKP130"/>
      <c r="DKQ130"/>
      <c r="DKR130"/>
      <c r="DKS130"/>
      <c r="DKT130"/>
      <c r="DKU130"/>
      <c r="DKV130"/>
      <c r="DKW130"/>
      <c r="DKX130"/>
      <c r="DKY130"/>
      <c r="DKZ130"/>
      <c r="DLA130"/>
      <c r="DLB130"/>
      <c r="DLC130"/>
      <c r="DLD130"/>
      <c r="DLE130"/>
      <c r="DLF130"/>
      <c r="DLG130"/>
      <c r="DLH130"/>
      <c r="DLI130"/>
      <c r="DLJ130"/>
      <c r="DLK130"/>
      <c r="DLL130"/>
      <c r="DLM130"/>
      <c r="DLN130"/>
      <c r="DLO130"/>
      <c r="DLP130"/>
      <c r="DLQ130"/>
      <c r="DLR130"/>
      <c r="DLS130"/>
      <c r="DLT130"/>
      <c r="DLU130"/>
      <c r="DLV130"/>
      <c r="DLW130"/>
      <c r="DLX130"/>
      <c r="DLY130"/>
      <c r="DLZ130"/>
      <c r="DMA130"/>
      <c r="DMB130"/>
      <c r="DMC130"/>
      <c r="DMD130"/>
      <c r="DME130"/>
      <c r="DMF130"/>
      <c r="DMG130"/>
      <c r="DMH130"/>
      <c r="DMI130"/>
      <c r="DMJ130"/>
      <c r="DMK130"/>
      <c r="DML130"/>
      <c r="DMM130"/>
      <c r="DMN130"/>
      <c r="DMO130"/>
      <c r="DMP130"/>
      <c r="DMQ130"/>
      <c r="DMR130"/>
      <c r="DMS130"/>
      <c r="DMT130"/>
      <c r="DMU130"/>
      <c r="DMV130"/>
      <c r="DMW130"/>
      <c r="DMX130"/>
      <c r="DMY130"/>
      <c r="DMZ130"/>
      <c r="DNA130"/>
      <c r="DNB130"/>
      <c r="DNC130"/>
      <c r="DND130"/>
      <c r="DNE130"/>
      <c r="DNF130"/>
      <c r="DNG130"/>
      <c r="DNH130"/>
      <c r="DNI130"/>
      <c r="DNJ130"/>
      <c r="DNK130"/>
      <c r="DNL130"/>
      <c r="DNM130"/>
      <c r="DNN130"/>
      <c r="DNO130"/>
      <c r="DNP130"/>
      <c r="DNQ130"/>
      <c r="DNR130"/>
      <c r="DNS130"/>
      <c r="DNT130"/>
      <c r="DNU130"/>
      <c r="DNV130"/>
      <c r="DNW130"/>
      <c r="DNX130"/>
      <c r="DNY130"/>
      <c r="DNZ130"/>
      <c r="DOA130"/>
      <c r="DOB130"/>
      <c r="DOC130"/>
      <c r="DOD130"/>
      <c r="DOE130"/>
      <c r="DOF130"/>
      <c r="DOG130"/>
      <c r="DOH130"/>
      <c r="DOI130"/>
      <c r="DOJ130"/>
      <c r="DOK130"/>
      <c r="DOL130"/>
      <c r="DOM130"/>
      <c r="DON130"/>
      <c r="DOO130"/>
      <c r="DOP130"/>
      <c r="DOQ130"/>
      <c r="DOR130"/>
      <c r="DOS130"/>
      <c r="DOT130"/>
      <c r="DOU130"/>
      <c r="DOV130"/>
      <c r="DOW130"/>
      <c r="DOX130"/>
      <c r="DOY130"/>
      <c r="DOZ130"/>
      <c r="DPA130"/>
      <c r="DPB130"/>
      <c r="DPC130"/>
      <c r="DPD130"/>
      <c r="DPE130"/>
      <c r="DPF130"/>
      <c r="DPG130"/>
      <c r="DPH130"/>
      <c r="DPI130"/>
      <c r="DPJ130"/>
      <c r="DPK130"/>
      <c r="DPL130"/>
      <c r="DPM130"/>
      <c r="DPN130"/>
      <c r="DPO130"/>
      <c r="DPP130"/>
      <c r="DPQ130"/>
      <c r="DPR130"/>
      <c r="DPS130"/>
      <c r="DPT130"/>
      <c r="DPU130"/>
      <c r="DPV130"/>
      <c r="DPW130"/>
      <c r="DPX130"/>
      <c r="DPY130"/>
      <c r="DPZ130"/>
      <c r="DQA130"/>
      <c r="DQB130"/>
      <c r="DQC130"/>
      <c r="DQD130"/>
      <c r="DQE130"/>
      <c r="DQF130"/>
      <c r="DQG130"/>
      <c r="DQH130"/>
      <c r="DQI130"/>
      <c r="DQJ130"/>
      <c r="DQK130"/>
      <c r="DQL130"/>
      <c r="DQM130"/>
      <c r="DQN130"/>
      <c r="DQO130"/>
      <c r="DQP130"/>
      <c r="DQQ130"/>
      <c r="DQR130"/>
      <c r="DQS130"/>
      <c r="DQT130"/>
      <c r="DQU130"/>
      <c r="DQV130"/>
      <c r="DQW130"/>
      <c r="DQX130"/>
      <c r="DQY130"/>
      <c r="DQZ130"/>
      <c r="DRA130"/>
      <c r="DRB130"/>
      <c r="DRC130"/>
      <c r="DRD130"/>
      <c r="DRE130"/>
      <c r="DRF130"/>
      <c r="DRG130"/>
      <c r="DRH130"/>
      <c r="DRI130"/>
      <c r="DRJ130"/>
      <c r="DRK130"/>
      <c r="DRL130"/>
      <c r="DRM130"/>
      <c r="DRN130"/>
      <c r="DRO130"/>
      <c r="DRP130"/>
      <c r="DRQ130"/>
      <c r="DRR130"/>
      <c r="DRS130"/>
      <c r="DRT130"/>
      <c r="DRU130"/>
      <c r="DRV130"/>
      <c r="DRW130"/>
      <c r="DRX130"/>
      <c r="DRY130"/>
      <c r="DRZ130"/>
      <c r="DSA130"/>
      <c r="DSB130"/>
      <c r="DSC130"/>
      <c r="DSD130"/>
      <c r="DSE130"/>
      <c r="DSF130"/>
      <c r="DSG130"/>
      <c r="DSH130"/>
      <c r="DSI130"/>
      <c r="DSJ130"/>
      <c r="DSK130"/>
      <c r="DSL130"/>
      <c r="DSM130"/>
      <c r="DSN130"/>
      <c r="DSO130"/>
      <c r="DSP130"/>
      <c r="DSQ130"/>
      <c r="DSR130"/>
      <c r="DSS130"/>
      <c r="DST130"/>
      <c r="DSU130"/>
      <c r="DSV130"/>
      <c r="DSW130"/>
      <c r="DSX130"/>
      <c r="DSY130"/>
      <c r="DSZ130"/>
      <c r="DTA130"/>
      <c r="DTB130"/>
      <c r="DTC130"/>
      <c r="DTD130"/>
      <c r="DTE130"/>
      <c r="DTF130"/>
      <c r="DTG130"/>
      <c r="DTH130"/>
      <c r="DTI130"/>
      <c r="DTJ130"/>
      <c r="DTK130"/>
      <c r="DTL130"/>
      <c r="DTM130"/>
      <c r="DTN130"/>
      <c r="DTO130"/>
      <c r="DTP130"/>
      <c r="DTQ130"/>
      <c r="DTR130"/>
      <c r="DTS130"/>
      <c r="DTT130"/>
      <c r="DTU130"/>
      <c r="DTV130"/>
      <c r="DTW130"/>
      <c r="DTX130"/>
      <c r="DTY130"/>
      <c r="DTZ130"/>
      <c r="DUA130"/>
      <c r="DUB130"/>
      <c r="DUC130"/>
      <c r="DUD130"/>
      <c r="DUE130"/>
      <c r="DUF130"/>
      <c r="DUG130"/>
      <c r="DUH130"/>
      <c r="DUI130"/>
      <c r="DUJ130"/>
      <c r="DUK130"/>
      <c r="DUL130"/>
      <c r="DUM130"/>
      <c r="DUN130"/>
      <c r="DUO130"/>
      <c r="DUP130"/>
      <c r="DUQ130"/>
      <c r="DUR130"/>
      <c r="DUS130"/>
      <c r="DUT130"/>
      <c r="DUU130"/>
      <c r="DUV130"/>
      <c r="DUW130"/>
      <c r="DUX130"/>
      <c r="DUY130"/>
      <c r="DUZ130"/>
      <c r="DVA130"/>
      <c r="DVB130"/>
      <c r="DVC130"/>
      <c r="DVD130"/>
      <c r="DVE130"/>
      <c r="DVF130"/>
      <c r="DVG130"/>
      <c r="DVH130"/>
      <c r="DVI130"/>
      <c r="DVJ130"/>
      <c r="DVK130"/>
      <c r="DVL130"/>
      <c r="DVM130"/>
      <c r="DVN130"/>
      <c r="DVO130"/>
      <c r="DVP130"/>
      <c r="DVQ130"/>
      <c r="DVR130"/>
      <c r="DVS130"/>
      <c r="DVT130"/>
      <c r="DVU130"/>
      <c r="DVV130"/>
      <c r="DVW130"/>
      <c r="DVX130"/>
      <c r="DVY130"/>
      <c r="DVZ130"/>
      <c r="DWA130"/>
      <c r="DWB130"/>
      <c r="DWC130"/>
      <c r="DWD130"/>
      <c r="DWE130"/>
      <c r="DWF130"/>
      <c r="DWG130"/>
      <c r="DWH130"/>
      <c r="DWI130"/>
      <c r="DWJ130"/>
      <c r="DWK130"/>
      <c r="DWL130"/>
      <c r="DWM130"/>
      <c r="DWN130"/>
      <c r="DWO130"/>
      <c r="DWP130"/>
      <c r="DWQ130"/>
      <c r="DWR130"/>
      <c r="DWS130"/>
      <c r="DWT130"/>
      <c r="DWU130"/>
      <c r="DWV130"/>
      <c r="DWW130"/>
      <c r="DWX130"/>
      <c r="DWY130"/>
      <c r="DWZ130"/>
      <c r="DXA130"/>
      <c r="DXB130"/>
      <c r="DXC130"/>
      <c r="DXD130"/>
      <c r="DXE130"/>
      <c r="DXF130"/>
      <c r="DXG130"/>
      <c r="DXH130"/>
      <c r="DXI130"/>
      <c r="DXJ130"/>
      <c r="DXK130"/>
      <c r="DXL130"/>
      <c r="DXM130"/>
      <c r="DXN130"/>
      <c r="DXO130"/>
      <c r="DXP130"/>
      <c r="DXQ130"/>
      <c r="DXR130"/>
      <c r="DXS130"/>
      <c r="DXT130"/>
      <c r="DXU130"/>
      <c r="DXV130"/>
      <c r="DXW130"/>
      <c r="DXX130"/>
      <c r="DXY130"/>
      <c r="DXZ130"/>
      <c r="DYA130"/>
      <c r="DYB130"/>
      <c r="DYC130"/>
      <c r="DYD130"/>
      <c r="DYE130"/>
      <c r="DYF130"/>
      <c r="DYG130"/>
      <c r="DYH130"/>
      <c r="DYI130"/>
      <c r="DYJ130"/>
      <c r="DYK130"/>
      <c r="DYL130"/>
      <c r="DYM130"/>
      <c r="DYN130"/>
      <c r="DYO130"/>
      <c r="DYP130"/>
      <c r="DYQ130"/>
      <c r="DYR130"/>
      <c r="DYS130"/>
      <c r="DYT130"/>
      <c r="DYU130"/>
      <c r="DYV130"/>
      <c r="DYW130"/>
      <c r="DYX130"/>
      <c r="DYY130"/>
      <c r="DYZ130"/>
      <c r="DZA130"/>
      <c r="DZB130"/>
      <c r="DZC130"/>
      <c r="DZD130"/>
      <c r="DZE130"/>
      <c r="DZF130"/>
      <c r="DZG130"/>
      <c r="DZH130"/>
      <c r="DZI130"/>
      <c r="DZJ130"/>
      <c r="DZK130"/>
      <c r="DZL130"/>
      <c r="DZM130"/>
      <c r="DZN130"/>
      <c r="DZO130"/>
      <c r="DZP130"/>
      <c r="DZQ130"/>
      <c r="DZR130"/>
      <c r="DZS130"/>
      <c r="DZT130"/>
      <c r="DZU130"/>
      <c r="DZV130"/>
      <c r="DZW130"/>
      <c r="DZX130"/>
      <c r="DZY130"/>
      <c r="DZZ130"/>
      <c r="EAA130"/>
      <c r="EAB130"/>
      <c r="EAC130"/>
      <c r="EAD130"/>
      <c r="EAE130"/>
      <c r="EAF130"/>
      <c r="EAG130"/>
      <c r="EAH130"/>
      <c r="EAI130"/>
      <c r="EAJ130"/>
      <c r="EAK130"/>
      <c r="EAL130"/>
      <c r="EAM130"/>
      <c r="EAN130"/>
      <c r="EAO130"/>
      <c r="EAP130"/>
      <c r="EAQ130"/>
      <c r="EAR130"/>
      <c r="EAS130"/>
      <c r="EAT130"/>
      <c r="EAU130"/>
      <c r="EAV130"/>
      <c r="EAW130"/>
      <c r="EAX130"/>
      <c r="EAY130"/>
      <c r="EAZ130"/>
      <c r="EBA130"/>
      <c r="EBB130"/>
      <c r="EBC130"/>
      <c r="EBD130"/>
      <c r="EBE130"/>
      <c r="EBF130"/>
      <c r="EBG130"/>
      <c r="EBH130"/>
      <c r="EBI130"/>
      <c r="EBJ130"/>
      <c r="EBK130"/>
      <c r="EBL130"/>
      <c r="EBM130"/>
      <c r="EBN130"/>
      <c r="EBO130"/>
      <c r="EBP130"/>
      <c r="EBQ130"/>
      <c r="EBR130"/>
      <c r="EBS130"/>
      <c r="EBT130"/>
      <c r="EBU130"/>
      <c r="EBV130"/>
      <c r="EBW130"/>
      <c r="EBX130"/>
      <c r="EBY130"/>
      <c r="EBZ130"/>
      <c r="ECA130"/>
      <c r="ECB130"/>
      <c r="ECC130"/>
      <c r="ECD130"/>
      <c r="ECE130"/>
      <c r="ECF130"/>
      <c r="ECG130"/>
      <c r="ECH130"/>
      <c r="ECI130"/>
      <c r="ECJ130"/>
      <c r="ECK130"/>
      <c r="ECL130"/>
      <c r="ECM130"/>
      <c r="ECN130"/>
      <c r="ECO130"/>
      <c r="ECP130"/>
      <c r="ECQ130"/>
      <c r="ECR130"/>
      <c r="ECS130"/>
      <c r="ECT130"/>
      <c r="ECU130"/>
      <c r="ECV130"/>
      <c r="ECW130"/>
      <c r="ECX130"/>
      <c r="ECY130"/>
      <c r="ECZ130"/>
      <c r="EDA130"/>
      <c r="EDB130"/>
      <c r="EDC130"/>
      <c r="EDD130"/>
      <c r="EDE130"/>
      <c r="EDF130"/>
      <c r="EDG130"/>
      <c r="EDH130"/>
      <c r="EDI130"/>
      <c r="EDJ130"/>
      <c r="EDK130"/>
      <c r="EDL130"/>
      <c r="EDM130"/>
      <c r="EDN130"/>
      <c r="EDO130"/>
      <c r="EDP130"/>
      <c r="EDQ130"/>
      <c r="EDR130"/>
      <c r="EDS130"/>
      <c r="EDT130"/>
      <c r="EDU130"/>
      <c r="EDV130"/>
      <c r="EDW130"/>
      <c r="EDX130"/>
      <c r="EDY130"/>
      <c r="EDZ130"/>
      <c r="EEA130"/>
      <c r="EEB130"/>
      <c r="EEC130"/>
      <c r="EED130"/>
      <c r="EEE130"/>
      <c r="EEF130"/>
      <c r="EEG130"/>
      <c r="EEH130"/>
      <c r="EEI130"/>
      <c r="EEJ130"/>
      <c r="EEK130"/>
      <c r="EEL130"/>
      <c r="EEM130"/>
      <c r="EEN130"/>
      <c r="EEO130"/>
      <c r="EEP130"/>
      <c r="EEQ130"/>
      <c r="EER130"/>
      <c r="EES130"/>
      <c r="EET130"/>
      <c r="EEU130"/>
      <c r="EEV130"/>
      <c r="EEW130"/>
      <c r="EEX130"/>
      <c r="EEY130"/>
      <c r="EEZ130"/>
      <c r="EFA130"/>
      <c r="EFB130"/>
      <c r="EFC130"/>
      <c r="EFD130"/>
      <c r="EFE130"/>
      <c r="EFF130"/>
      <c r="EFG130"/>
      <c r="EFH130"/>
      <c r="EFI130"/>
      <c r="EFJ130"/>
      <c r="EFK130"/>
      <c r="EFL130"/>
      <c r="EFM130"/>
      <c r="EFN130"/>
      <c r="EFO130"/>
      <c r="EFP130"/>
      <c r="EFQ130"/>
      <c r="EFR130"/>
      <c r="EFS130"/>
      <c r="EFT130"/>
      <c r="EFU130"/>
      <c r="EFV130"/>
      <c r="EFW130"/>
      <c r="EFX130"/>
      <c r="EFY130"/>
      <c r="EFZ130"/>
      <c r="EGA130"/>
      <c r="EGB130"/>
      <c r="EGC130"/>
      <c r="EGD130"/>
      <c r="EGE130"/>
      <c r="EGF130"/>
      <c r="EGG130"/>
      <c r="EGH130"/>
      <c r="EGI130"/>
      <c r="EGJ130"/>
      <c r="EGK130"/>
      <c r="EGL130"/>
      <c r="EGM130"/>
      <c r="EGN130"/>
      <c r="EGO130"/>
      <c r="EGP130"/>
      <c r="EGQ130"/>
      <c r="EGR130"/>
      <c r="EGS130"/>
      <c r="EGT130"/>
      <c r="EGU130"/>
      <c r="EGV130"/>
      <c r="EGW130"/>
      <c r="EGX130"/>
      <c r="EGY130"/>
      <c r="EGZ130"/>
      <c r="EHA130"/>
      <c r="EHB130"/>
      <c r="EHC130"/>
      <c r="EHD130"/>
      <c r="EHE130"/>
      <c r="EHF130"/>
      <c r="EHG130"/>
      <c r="EHH130"/>
      <c r="EHI130"/>
      <c r="EHJ130"/>
      <c r="EHK130"/>
      <c r="EHL130"/>
      <c r="EHM130"/>
      <c r="EHN130"/>
      <c r="EHO130"/>
      <c r="EHP130"/>
      <c r="EHQ130"/>
      <c r="EHR130"/>
      <c r="EHS130"/>
      <c r="EHT130"/>
      <c r="EHU130"/>
      <c r="EHV130"/>
      <c r="EHW130"/>
      <c r="EHX130"/>
      <c r="EHY130"/>
      <c r="EHZ130"/>
      <c r="EIA130"/>
      <c r="EIB130"/>
      <c r="EIC130"/>
      <c r="EID130"/>
      <c r="EIE130"/>
      <c r="EIF130"/>
      <c r="EIG130"/>
      <c r="EIH130"/>
      <c r="EII130"/>
      <c r="EIJ130"/>
      <c r="EIK130"/>
      <c r="EIL130"/>
      <c r="EIM130"/>
      <c r="EIN130"/>
      <c r="EIO130"/>
      <c r="EIP130"/>
      <c r="EIQ130"/>
      <c r="EIR130"/>
      <c r="EIS130"/>
      <c r="EIT130"/>
      <c r="EIU130"/>
      <c r="EIV130"/>
      <c r="EIW130"/>
      <c r="EIX130"/>
      <c r="EIY130"/>
      <c r="EIZ130"/>
      <c r="EJA130"/>
      <c r="EJB130"/>
      <c r="EJC130"/>
      <c r="EJD130"/>
      <c r="EJE130"/>
      <c r="EJF130"/>
      <c r="EJG130"/>
      <c r="EJH130"/>
      <c r="EJI130"/>
      <c r="EJJ130"/>
      <c r="EJK130"/>
      <c r="EJL130"/>
      <c r="EJM130"/>
      <c r="EJN130"/>
      <c r="EJO130"/>
      <c r="EJP130"/>
      <c r="EJQ130"/>
      <c r="EJR130"/>
      <c r="EJS130"/>
      <c r="EJT130"/>
      <c r="EJU130"/>
      <c r="EJV130"/>
      <c r="EJW130"/>
      <c r="EJX130"/>
      <c r="EJY130"/>
      <c r="EJZ130"/>
      <c r="EKA130"/>
      <c r="EKB130"/>
      <c r="EKC130"/>
      <c r="EKD130"/>
      <c r="EKE130"/>
      <c r="EKF130"/>
      <c r="EKG130"/>
      <c r="EKH130"/>
      <c r="EKI130"/>
      <c r="EKJ130"/>
      <c r="EKK130"/>
      <c r="EKL130"/>
      <c r="EKM130"/>
      <c r="EKN130"/>
      <c r="EKO130"/>
      <c r="EKP130"/>
      <c r="EKQ130"/>
      <c r="EKR130"/>
      <c r="EKS130"/>
      <c r="EKT130"/>
      <c r="EKU130"/>
      <c r="EKV130"/>
      <c r="EKW130"/>
      <c r="EKX130"/>
      <c r="EKY130"/>
      <c r="EKZ130"/>
      <c r="ELA130"/>
      <c r="ELB130"/>
      <c r="ELC130"/>
      <c r="ELD130"/>
      <c r="ELE130"/>
      <c r="ELF130"/>
      <c r="ELG130"/>
      <c r="ELH130"/>
      <c r="ELI130"/>
      <c r="ELJ130"/>
      <c r="ELK130"/>
      <c r="ELL130"/>
      <c r="ELM130"/>
      <c r="ELN130"/>
      <c r="ELO130"/>
      <c r="ELP130"/>
      <c r="ELQ130"/>
      <c r="ELR130"/>
      <c r="ELS130"/>
      <c r="ELT130"/>
      <c r="ELU130"/>
      <c r="ELV130"/>
      <c r="ELW130"/>
      <c r="ELX130"/>
      <c r="ELY130"/>
      <c r="ELZ130"/>
      <c r="EMA130"/>
      <c r="EMB130"/>
      <c r="EMC130"/>
      <c r="EMD130"/>
      <c r="EME130"/>
      <c r="EMF130"/>
      <c r="EMG130"/>
      <c r="EMH130"/>
      <c r="EMI130"/>
      <c r="EMJ130"/>
      <c r="EMK130"/>
      <c r="EML130"/>
      <c r="EMM130"/>
      <c r="EMN130"/>
      <c r="EMO130"/>
      <c r="EMP130"/>
      <c r="EMQ130"/>
      <c r="EMR130"/>
      <c r="EMS130"/>
      <c r="EMT130"/>
      <c r="EMU130"/>
      <c r="EMV130"/>
      <c r="EMW130"/>
      <c r="EMX130"/>
      <c r="EMY130"/>
      <c r="EMZ130"/>
      <c r="ENA130"/>
      <c r="ENB130"/>
      <c r="ENC130"/>
      <c r="END130"/>
      <c r="ENE130"/>
      <c r="ENF130"/>
      <c r="ENG130"/>
      <c r="ENH130"/>
      <c r="ENI130"/>
      <c r="ENJ130"/>
      <c r="ENK130"/>
      <c r="ENL130"/>
      <c r="ENM130"/>
      <c r="ENN130"/>
      <c r="ENO130"/>
      <c r="ENP130"/>
      <c r="ENQ130"/>
      <c r="ENR130"/>
      <c r="ENS130"/>
      <c r="ENT130"/>
      <c r="ENU130"/>
      <c r="ENV130"/>
      <c r="ENW130"/>
      <c r="ENX130"/>
      <c r="ENY130"/>
      <c r="ENZ130"/>
      <c r="EOA130"/>
      <c r="EOB130"/>
      <c r="EOC130"/>
      <c r="EOD130"/>
      <c r="EOE130"/>
      <c r="EOF130"/>
      <c r="EOG130"/>
      <c r="EOH130"/>
      <c r="EOI130"/>
      <c r="EOJ130"/>
      <c r="EOK130"/>
      <c r="EOL130"/>
      <c r="EOM130"/>
      <c r="EON130"/>
      <c r="EOO130"/>
      <c r="EOP130"/>
      <c r="EOQ130"/>
      <c r="EOR130"/>
      <c r="EOS130"/>
      <c r="EOT130"/>
      <c r="EOU130"/>
      <c r="EOV130"/>
      <c r="EOW130"/>
      <c r="EOX130"/>
      <c r="EOY130"/>
      <c r="EOZ130"/>
      <c r="EPA130"/>
      <c r="EPB130"/>
      <c r="EPC130"/>
      <c r="EPD130"/>
      <c r="EPE130"/>
      <c r="EPF130"/>
      <c r="EPG130"/>
      <c r="EPH130"/>
      <c r="EPI130"/>
      <c r="EPJ130"/>
      <c r="EPK130"/>
      <c r="EPL130"/>
      <c r="EPM130"/>
      <c r="EPN130"/>
      <c r="EPO130"/>
      <c r="EPP130"/>
      <c r="EPQ130"/>
      <c r="EPR130"/>
      <c r="EPS130"/>
      <c r="EPT130"/>
      <c r="EPU130"/>
      <c r="EPV130"/>
      <c r="EPW130"/>
      <c r="EPX130"/>
      <c r="EPY130"/>
      <c r="EPZ130"/>
      <c r="EQA130"/>
      <c r="EQB130"/>
      <c r="EQC130"/>
      <c r="EQD130"/>
      <c r="EQE130"/>
      <c r="EQF130"/>
      <c r="EQG130"/>
      <c r="EQH130"/>
      <c r="EQI130"/>
      <c r="EQJ130"/>
      <c r="EQK130"/>
      <c r="EQL130"/>
      <c r="EQM130"/>
      <c r="EQN130"/>
      <c r="EQO130"/>
      <c r="EQP130"/>
      <c r="EQQ130"/>
      <c r="EQR130"/>
      <c r="EQS130"/>
      <c r="EQT130"/>
      <c r="EQU130"/>
      <c r="EQV130"/>
      <c r="EQW130"/>
      <c r="EQX130"/>
      <c r="EQY130"/>
      <c r="EQZ130"/>
      <c r="ERA130"/>
      <c r="ERB130"/>
      <c r="ERC130"/>
      <c r="ERD130"/>
      <c r="ERE130"/>
      <c r="ERF130"/>
      <c r="ERG130"/>
      <c r="ERH130"/>
      <c r="ERI130"/>
      <c r="ERJ130"/>
      <c r="ERK130"/>
      <c r="ERL130"/>
      <c r="ERM130"/>
      <c r="ERN130"/>
      <c r="ERO130"/>
      <c r="ERP130"/>
      <c r="ERQ130"/>
      <c r="ERR130"/>
      <c r="ERS130"/>
      <c r="ERT130"/>
      <c r="ERU130"/>
      <c r="ERV130"/>
      <c r="ERW130"/>
      <c r="ERX130"/>
      <c r="ERY130"/>
      <c r="ERZ130"/>
      <c r="ESA130"/>
      <c r="ESB130"/>
      <c r="ESC130"/>
      <c r="ESD130"/>
      <c r="ESE130"/>
      <c r="ESF130"/>
      <c r="ESG130"/>
      <c r="ESH130"/>
      <c r="ESI130"/>
      <c r="ESJ130"/>
      <c r="ESK130"/>
      <c r="ESL130"/>
      <c r="ESM130"/>
      <c r="ESN130"/>
      <c r="ESO130"/>
      <c r="ESP130"/>
      <c r="ESQ130"/>
      <c r="ESR130"/>
      <c r="ESS130"/>
      <c r="EST130"/>
      <c r="ESU130"/>
      <c r="ESV130"/>
      <c r="ESW130"/>
      <c r="ESX130"/>
      <c r="ESY130"/>
      <c r="ESZ130"/>
      <c r="ETA130"/>
      <c r="ETB130"/>
      <c r="ETC130"/>
      <c r="ETD130"/>
      <c r="ETE130"/>
      <c r="ETF130"/>
      <c r="ETG130"/>
      <c r="ETH130"/>
      <c r="ETI130"/>
      <c r="ETJ130"/>
      <c r="ETK130"/>
      <c r="ETL130"/>
      <c r="ETM130"/>
      <c r="ETN130"/>
      <c r="ETO130"/>
      <c r="ETP130"/>
      <c r="ETQ130"/>
      <c r="ETR130"/>
      <c r="ETS130"/>
      <c r="ETT130"/>
      <c r="ETU130"/>
      <c r="ETV130"/>
      <c r="ETW130"/>
      <c r="ETX130"/>
      <c r="ETY130"/>
      <c r="ETZ130"/>
      <c r="EUA130"/>
      <c r="EUB130"/>
      <c r="EUC130"/>
      <c r="EUD130"/>
      <c r="EUE130"/>
      <c r="EUF130"/>
      <c r="EUG130"/>
      <c r="EUH130"/>
      <c r="EUI130"/>
      <c r="EUJ130"/>
      <c r="EUK130"/>
      <c r="EUL130"/>
      <c r="EUM130"/>
      <c r="EUN130"/>
      <c r="EUO130"/>
      <c r="EUP130"/>
      <c r="EUQ130"/>
      <c r="EUR130"/>
      <c r="EUS130"/>
      <c r="EUT130"/>
      <c r="EUU130"/>
      <c r="EUV130"/>
      <c r="EUW130"/>
      <c r="EUX130"/>
      <c r="EUY130"/>
      <c r="EUZ130"/>
      <c r="EVA130"/>
      <c r="EVB130"/>
      <c r="EVC130"/>
      <c r="EVD130"/>
      <c r="EVE130"/>
      <c r="EVF130"/>
      <c r="EVG130"/>
      <c r="EVH130"/>
      <c r="EVI130"/>
      <c r="EVJ130"/>
      <c r="EVK130"/>
      <c r="EVL130"/>
      <c r="EVM130"/>
      <c r="EVN130"/>
      <c r="EVO130"/>
      <c r="EVP130"/>
      <c r="EVQ130"/>
      <c r="EVR130"/>
      <c r="EVS130"/>
      <c r="EVT130"/>
      <c r="EVU130"/>
      <c r="EVV130"/>
      <c r="EVW130"/>
      <c r="EVX130"/>
      <c r="EVY130"/>
      <c r="EVZ130"/>
      <c r="EWA130"/>
      <c r="EWB130"/>
      <c r="EWC130"/>
      <c r="EWD130"/>
      <c r="EWE130"/>
      <c r="EWF130"/>
      <c r="EWG130"/>
      <c r="EWH130"/>
      <c r="EWI130"/>
      <c r="EWJ130"/>
      <c r="EWK130"/>
      <c r="EWL130"/>
      <c r="EWM130"/>
      <c r="EWN130"/>
      <c r="EWO130"/>
      <c r="EWP130"/>
      <c r="EWQ130"/>
      <c r="EWR130"/>
      <c r="EWS130"/>
      <c r="EWT130"/>
      <c r="EWU130"/>
      <c r="EWV130"/>
      <c r="EWW130"/>
      <c r="EWX130"/>
      <c r="EWY130"/>
      <c r="EWZ130"/>
      <c r="EXA130"/>
      <c r="EXB130"/>
      <c r="EXC130"/>
      <c r="EXD130"/>
      <c r="EXE130"/>
      <c r="EXF130"/>
      <c r="EXG130"/>
      <c r="EXH130"/>
      <c r="EXI130"/>
      <c r="EXJ130"/>
      <c r="EXK130"/>
      <c r="EXL130"/>
      <c r="EXM130"/>
      <c r="EXN130"/>
      <c r="EXO130"/>
      <c r="EXP130"/>
      <c r="EXQ130"/>
      <c r="EXR130"/>
      <c r="EXS130"/>
      <c r="EXT130"/>
      <c r="EXU130"/>
      <c r="EXV130"/>
      <c r="EXW130"/>
      <c r="EXX130"/>
      <c r="EXY130"/>
      <c r="EXZ130"/>
      <c r="EYA130"/>
      <c r="EYB130"/>
      <c r="EYC130"/>
      <c r="EYD130"/>
      <c r="EYE130"/>
      <c r="EYF130"/>
      <c r="EYG130"/>
      <c r="EYH130"/>
      <c r="EYI130"/>
      <c r="EYJ130"/>
      <c r="EYK130"/>
      <c r="EYL130"/>
      <c r="EYM130"/>
      <c r="EYN130"/>
      <c r="EYO130"/>
      <c r="EYP130"/>
      <c r="EYQ130"/>
      <c r="EYR130"/>
      <c r="EYS130"/>
      <c r="EYT130"/>
      <c r="EYU130"/>
      <c r="EYV130"/>
      <c r="EYW130"/>
      <c r="EYX130"/>
      <c r="EYY130"/>
      <c r="EYZ130"/>
      <c r="EZA130"/>
      <c r="EZB130"/>
      <c r="EZC130"/>
      <c r="EZD130"/>
      <c r="EZE130"/>
      <c r="EZF130"/>
      <c r="EZG130"/>
      <c r="EZH130"/>
      <c r="EZI130"/>
      <c r="EZJ130"/>
      <c r="EZK130"/>
      <c r="EZL130"/>
      <c r="EZM130"/>
      <c r="EZN130"/>
      <c r="EZO130"/>
      <c r="EZP130"/>
      <c r="EZQ130"/>
      <c r="EZR130"/>
      <c r="EZS130"/>
      <c r="EZT130"/>
      <c r="EZU130"/>
      <c r="EZV130"/>
      <c r="EZW130"/>
      <c r="EZX130"/>
      <c r="EZY130"/>
      <c r="EZZ130"/>
      <c r="FAA130"/>
      <c r="FAB130"/>
      <c r="FAC130"/>
      <c r="FAD130"/>
      <c r="FAE130"/>
      <c r="FAF130"/>
      <c r="FAG130"/>
      <c r="FAH130"/>
      <c r="FAI130"/>
      <c r="FAJ130"/>
      <c r="FAK130"/>
      <c r="FAL130"/>
      <c r="FAM130"/>
      <c r="FAN130"/>
      <c r="FAO130"/>
      <c r="FAP130"/>
      <c r="FAQ130"/>
      <c r="FAR130"/>
      <c r="FAS130"/>
      <c r="FAT130"/>
      <c r="FAU130"/>
      <c r="FAV130"/>
      <c r="FAW130"/>
      <c r="FAX130"/>
      <c r="FAY130"/>
      <c r="FAZ130"/>
      <c r="FBA130"/>
      <c r="FBB130"/>
      <c r="FBC130"/>
      <c r="FBD130"/>
      <c r="FBE130"/>
      <c r="FBF130"/>
      <c r="FBG130"/>
      <c r="FBH130"/>
      <c r="FBI130"/>
      <c r="FBJ130"/>
      <c r="FBK130"/>
      <c r="FBL130"/>
      <c r="FBM130"/>
      <c r="FBN130"/>
      <c r="FBO130"/>
      <c r="FBP130"/>
      <c r="FBQ130"/>
      <c r="FBR130"/>
      <c r="FBS130"/>
      <c r="FBT130"/>
      <c r="FBU130"/>
      <c r="FBV130"/>
      <c r="FBW130"/>
      <c r="FBX130"/>
      <c r="FBY130"/>
      <c r="FBZ130"/>
      <c r="FCA130"/>
      <c r="FCB130"/>
      <c r="FCC130"/>
      <c r="FCD130"/>
      <c r="FCE130"/>
      <c r="FCF130"/>
      <c r="FCG130"/>
      <c r="FCH130"/>
      <c r="FCI130"/>
      <c r="FCJ130"/>
      <c r="FCK130"/>
      <c r="FCL130"/>
      <c r="FCM130"/>
      <c r="FCN130"/>
      <c r="FCO130"/>
      <c r="FCP130"/>
      <c r="FCQ130"/>
      <c r="FCR130"/>
      <c r="FCS130"/>
      <c r="FCT130"/>
      <c r="FCU130"/>
      <c r="FCV130"/>
      <c r="FCW130"/>
      <c r="FCX130"/>
      <c r="FCY130"/>
      <c r="FCZ130"/>
      <c r="FDA130"/>
      <c r="FDB130"/>
      <c r="FDC130"/>
      <c r="FDD130"/>
      <c r="FDE130"/>
      <c r="FDF130"/>
      <c r="FDG130"/>
      <c r="FDH130"/>
      <c r="FDI130"/>
      <c r="FDJ130"/>
      <c r="FDK130"/>
      <c r="FDL130"/>
      <c r="FDM130"/>
      <c r="FDN130"/>
      <c r="FDO130"/>
      <c r="FDP130"/>
      <c r="FDQ130"/>
      <c r="FDR130"/>
      <c r="FDS130"/>
      <c r="FDT130"/>
      <c r="FDU130"/>
      <c r="FDV130"/>
      <c r="FDW130"/>
      <c r="FDX130"/>
      <c r="FDY130"/>
      <c r="FDZ130"/>
      <c r="FEA130"/>
      <c r="FEB130"/>
      <c r="FEC130"/>
      <c r="FED130"/>
      <c r="FEE130"/>
      <c r="FEF130"/>
      <c r="FEG130"/>
      <c r="FEH130"/>
      <c r="FEI130"/>
      <c r="FEJ130"/>
      <c r="FEK130"/>
      <c r="FEL130"/>
      <c r="FEM130"/>
      <c r="FEN130"/>
      <c r="FEO130"/>
      <c r="FEP130"/>
      <c r="FEQ130"/>
      <c r="FER130"/>
      <c r="FES130"/>
      <c r="FET130"/>
      <c r="FEU130"/>
      <c r="FEV130"/>
      <c r="FEW130"/>
      <c r="FEX130"/>
      <c r="FEY130"/>
      <c r="FEZ130"/>
      <c r="FFA130"/>
      <c r="FFB130"/>
      <c r="FFC130"/>
      <c r="FFD130"/>
      <c r="FFE130"/>
      <c r="FFF130"/>
      <c r="FFG130"/>
      <c r="FFH130"/>
      <c r="FFI130"/>
      <c r="FFJ130"/>
      <c r="FFK130"/>
      <c r="FFL130"/>
      <c r="FFM130"/>
      <c r="FFN130"/>
      <c r="FFO130"/>
      <c r="FFP130"/>
      <c r="FFQ130"/>
      <c r="FFR130"/>
      <c r="FFS130"/>
      <c r="FFT130"/>
      <c r="FFU130"/>
      <c r="FFV130"/>
      <c r="FFW130"/>
      <c r="FFX130"/>
      <c r="FFY130"/>
      <c r="FFZ130"/>
      <c r="FGA130"/>
      <c r="FGB130"/>
      <c r="FGC130"/>
      <c r="FGD130"/>
      <c r="FGE130"/>
      <c r="FGF130"/>
      <c r="FGG130"/>
      <c r="FGH130"/>
      <c r="FGI130"/>
      <c r="FGJ130"/>
      <c r="FGK130"/>
      <c r="FGL130"/>
      <c r="FGM130"/>
      <c r="FGN130"/>
      <c r="FGO130"/>
      <c r="FGP130"/>
      <c r="FGQ130"/>
      <c r="FGR130"/>
      <c r="FGS130"/>
      <c r="FGT130"/>
      <c r="FGU130"/>
      <c r="FGV130"/>
      <c r="FGW130"/>
      <c r="FGX130"/>
      <c r="FGY130"/>
      <c r="FGZ130"/>
      <c r="FHA130"/>
      <c r="FHB130"/>
      <c r="FHC130"/>
      <c r="FHD130"/>
      <c r="FHE130"/>
      <c r="FHF130"/>
      <c r="FHG130"/>
      <c r="FHH130"/>
      <c r="FHI130"/>
      <c r="FHJ130"/>
      <c r="FHK130"/>
      <c r="FHL130"/>
      <c r="FHM130"/>
      <c r="FHN130"/>
      <c r="FHO130"/>
      <c r="FHP130"/>
      <c r="FHQ130"/>
      <c r="FHR130"/>
      <c r="FHS130"/>
      <c r="FHT130"/>
      <c r="FHU130"/>
      <c r="FHV130"/>
      <c r="FHW130"/>
      <c r="FHX130"/>
      <c r="FHY130"/>
      <c r="FHZ130"/>
      <c r="FIA130"/>
      <c r="FIB130"/>
      <c r="FIC130"/>
      <c r="FID130"/>
      <c r="FIE130"/>
      <c r="FIF130"/>
      <c r="FIG130"/>
      <c r="FIH130"/>
      <c r="FII130"/>
      <c r="FIJ130"/>
      <c r="FIK130"/>
      <c r="FIL130"/>
      <c r="FIM130"/>
      <c r="FIN130"/>
      <c r="FIO130"/>
      <c r="FIP130"/>
      <c r="FIQ130"/>
      <c r="FIR130"/>
      <c r="FIS130"/>
      <c r="FIT130"/>
      <c r="FIU130"/>
      <c r="FIV130"/>
      <c r="FIW130"/>
      <c r="FIX130"/>
      <c r="FIY130"/>
      <c r="FIZ130"/>
      <c r="FJA130"/>
      <c r="FJB130"/>
      <c r="FJC130"/>
      <c r="FJD130"/>
      <c r="FJE130"/>
      <c r="FJF130"/>
      <c r="FJG130"/>
      <c r="FJH130"/>
      <c r="FJI130"/>
      <c r="FJJ130"/>
      <c r="FJK130"/>
      <c r="FJL130"/>
      <c r="FJM130"/>
      <c r="FJN130"/>
      <c r="FJO130"/>
      <c r="FJP130"/>
      <c r="FJQ130"/>
      <c r="FJR130"/>
      <c r="FJS130"/>
      <c r="FJT130"/>
      <c r="FJU130"/>
      <c r="FJV130"/>
      <c r="FJW130"/>
      <c r="FJX130"/>
      <c r="FJY130"/>
      <c r="FJZ130"/>
      <c r="FKA130"/>
      <c r="FKB130"/>
      <c r="FKC130"/>
      <c r="FKD130"/>
      <c r="FKE130"/>
      <c r="FKF130"/>
      <c r="FKG130"/>
      <c r="FKH130"/>
      <c r="FKI130"/>
      <c r="FKJ130"/>
      <c r="FKK130"/>
      <c r="FKL130"/>
      <c r="FKM130"/>
      <c r="FKN130"/>
      <c r="FKO130"/>
      <c r="FKP130"/>
      <c r="FKQ130"/>
      <c r="FKR130"/>
      <c r="FKS130"/>
      <c r="FKT130"/>
      <c r="FKU130"/>
      <c r="FKV130"/>
      <c r="FKW130"/>
      <c r="FKX130"/>
      <c r="FKY130"/>
      <c r="FKZ130"/>
      <c r="FLA130"/>
      <c r="FLB130"/>
      <c r="FLC130"/>
      <c r="FLD130"/>
      <c r="FLE130"/>
      <c r="FLF130"/>
      <c r="FLG130"/>
      <c r="FLH130"/>
      <c r="FLI130"/>
      <c r="FLJ130"/>
      <c r="FLK130"/>
      <c r="FLL130"/>
      <c r="FLM130"/>
      <c r="FLN130"/>
      <c r="FLO130"/>
      <c r="FLP130"/>
      <c r="FLQ130"/>
      <c r="FLR130"/>
      <c r="FLS130"/>
      <c r="FLT130"/>
      <c r="FLU130"/>
      <c r="FLV130"/>
      <c r="FLW130"/>
      <c r="FLX130"/>
      <c r="FLY130"/>
      <c r="FLZ130"/>
      <c r="FMA130"/>
      <c r="FMB130"/>
      <c r="FMC130"/>
      <c r="FMD130"/>
      <c r="FME130"/>
      <c r="FMF130"/>
      <c r="FMG130"/>
      <c r="FMH130"/>
      <c r="FMI130"/>
      <c r="FMJ130"/>
      <c r="FMK130"/>
      <c r="FML130"/>
      <c r="FMM130"/>
      <c r="FMN130"/>
      <c r="FMO130"/>
      <c r="FMP130"/>
      <c r="FMQ130"/>
      <c r="FMR130"/>
      <c r="FMS130"/>
      <c r="FMT130"/>
      <c r="FMU130"/>
      <c r="FMV130"/>
      <c r="FMW130"/>
      <c r="FMX130"/>
      <c r="FMY130"/>
      <c r="FMZ130"/>
      <c r="FNA130"/>
      <c r="FNB130"/>
      <c r="FNC130"/>
      <c r="FND130"/>
      <c r="FNE130"/>
      <c r="FNF130"/>
      <c r="FNG130"/>
      <c r="FNH130"/>
      <c r="FNI130"/>
      <c r="FNJ130"/>
      <c r="FNK130"/>
      <c r="FNL130"/>
      <c r="FNM130"/>
      <c r="FNN130"/>
      <c r="FNO130"/>
      <c r="FNP130"/>
      <c r="FNQ130"/>
      <c r="FNR130"/>
      <c r="FNS130"/>
      <c r="FNT130"/>
      <c r="FNU130"/>
      <c r="FNV130"/>
      <c r="FNW130"/>
      <c r="FNX130"/>
      <c r="FNY130"/>
      <c r="FNZ130"/>
      <c r="FOA130"/>
      <c r="FOB130"/>
      <c r="FOC130"/>
      <c r="FOD130"/>
      <c r="FOE130"/>
      <c r="FOF130"/>
      <c r="FOG130"/>
      <c r="FOH130"/>
      <c r="FOI130"/>
      <c r="FOJ130"/>
      <c r="FOK130"/>
      <c r="FOL130"/>
      <c r="FOM130"/>
      <c r="FON130"/>
      <c r="FOO130"/>
      <c r="FOP130"/>
      <c r="FOQ130"/>
      <c r="FOR130"/>
      <c r="FOS130"/>
      <c r="FOT130"/>
      <c r="FOU130"/>
      <c r="FOV130"/>
      <c r="FOW130"/>
      <c r="FOX130"/>
      <c r="FOY130"/>
      <c r="FOZ130"/>
      <c r="FPA130"/>
      <c r="FPB130"/>
      <c r="FPC130"/>
      <c r="FPD130"/>
      <c r="FPE130"/>
      <c r="FPF130"/>
      <c r="FPG130"/>
      <c r="FPH130"/>
      <c r="FPI130"/>
      <c r="FPJ130"/>
      <c r="FPK130"/>
      <c r="FPL130"/>
      <c r="FPM130"/>
      <c r="FPN130"/>
      <c r="FPO130"/>
      <c r="FPP130"/>
      <c r="FPQ130"/>
      <c r="FPR130"/>
      <c r="FPS130"/>
      <c r="FPT130"/>
      <c r="FPU130"/>
      <c r="FPV130"/>
      <c r="FPW130"/>
      <c r="FPX130"/>
      <c r="FPY130"/>
      <c r="FPZ130"/>
      <c r="FQA130"/>
      <c r="FQB130"/>
      <c r="FQC130"/>
      <c r="FQD130"/>
      <c r="FQE130"/>
      <c r="FQF130"/>
      <c r="FQG130"/>
      <c r="FQH130"/>
      <c r="FQI130"/>
      <c r="FQJ130"/>
      <c r="FQK130"/>
      <c r="FQL130"/>
      <c r="FQM130"/>
      <c r="FQN130"/>
      <c r="FQO130"/>
      <c r="FQP130"/>
      <c r="FQQ130"/>
      <c r="FQR130"/>
      <c r="FQS130"/>
      <c r="FQT130"/>
      <c r="FQU130"/>
      <c r="FQV130"/>
      <c r="FQW130"/>
      <c r="FQX130"/>
      <c r="FQY130"/>
      <c r="FQZ130"/>
      <c r="FRA130"/>
      <c r="FRB130"/>
      <c r="FRC130"/>
      <c r="FRD130"/>
      <c r="FRE130"/>
      <c r="FRF130"/>
      <c r="FRG130"/>
      <c r="FRH130"/>
      <c r="FRI130"/>
      <c r="FRJ130"/>
      <c r="FRK130"/>
      <c r="FRL130"/>
      <c r="FRM130"/>
      <c r="FRN130"/>
      <c r="FRO130"/>
      <c r="FRP130"/>
      <c r="FRQ130"/>
      <c r="FRR130"/>
      <c r="FRS130"/>
      <c r="FRT130"/>
      <c r="FRU130"/>
      <c r="FRV130"/>
      <c r="FRW130"/>
      <c r="FRX130"/>
      <c r="FRY130"/>
      <c r="FRZ130"/>
      <c r="FSA130"/>
      <c r="FSB130"/>
      <c r="FSC130"/>
      <c r="FSD130"/>
      <c r="FSE130"/>
      <c r="FSF130"/>
      <c r="FSG130"/>
      <c r="FSH130"/>
      <c r="FSI130"/>
      <c r="FSJ130"/>
      <c r="FSK130"/>
      <c r="FSL130"/>
      <c r="FSM130"/>
      <c r="FSN130"/>
      <c r="FSO130"/>
      <c r="FSP130"/>
      <c r="FSQ130"/>
      <c r="FSR130"/>
      <c r="FSS130"/>
      <c r="FST130"/>
      <c r="FSU130"/>
      <c r="FSV130"/>
      <c r="FSW130"/>
      <c r="FSX130"/>
      <c r="FSY130"/>
      <c r="FSZ130"/>
      <c r="FTA130"/>
      <c r="FTB130"/>
      <c r="FTC130"/>
      <c r="FTD130"/>
      <c r="FTE130"/>
      <c r="FTF130"/>
      <c r="FTG130"/>
      <c r="FTH130"/>
      <c r="FTI130"/>
      <c r="FTJ130"/>
      <c r="FTK130"/>
      <c r="FTL130"/>
      <c r="FTM130"/>
      <c r="FTN130"/>
      <c r="FTO130"/>
      <c r="FTP130"/>
      <c r="FTQ130"/>
      <c r="FTR130"/>
      <c r="FTS130"/>
      <c r="FTT130"/>
      <c r="FTU130"/>
      <c r="FTV130"/>
      <c r="FTW130"/>
      <c r="FTX130"/>
      <c r="FTY130"/>
      <c r="FTZ130"/>
      <c r="FUA130"/>
      <c r="FUB130"/>
      <c r="FUC130"/>
      <c r="FUD130"/>
      <c r="FUE130"/>
      <c r="FUF130"/>
      <c r="FUG130"/>
      <c r="FUH130"/>
      <c r="FUI130"/>
      <c r="FUJ130"/>
      <c r="FUK130"/>
      <c r="FUL130"/>
      <c r="FUM130"/>
      <c r="FUN130"/>
      <c r="FUO130"/>
      <c r="FUP130"/>
      <c r="FUQ130"/>
      <c r="FUR130"/>
      <c r="FUS130"/>
      <c r="FUT130"/>
      <c r="FUU130"/>
      <c r="FUV130"/>
      <c r="FUW130"/>
      <c r="FUX130"/>
      <c r="FUY130"/>
      <c r="FUZ130"/>
      <c r="FVA130"/>
      <c r="FVB130"/>
      <c r="FVC130"/>
      <c r="FVD130"/>
      <c r="FVE130"/>
      <c r="FVF130"/>
      <c r="FVG130"/>
      <c r="FVH130"/>
      <c r="FVI130"/>
      <c r="FVJ130"/>
      <c r="FVK130"/>
      <c r="FVL130"/>
      <c r="FVM130"/>
      <c r="FVN130"/>
      <c r="FVO130"/>
      <c r="FVP130"/>
      <c r="FVQ130"/>
      <c r="FVR130"/>
      <c r="FVS130"/>
      <c r="FVT130"/>
      <c r="FVU130"/>
      <c r="FVV130"/>
      <c r="FVW130"/>
      <c r="FVX130"/>
      <c r="FVY130"/>
      <c r="FVZ130"/>
      <c r="FWA130"/>
      <c r="FWB130"/>
      <c r="FWC130"/>
      <c r="FWD130"/>
      <c r="FWE130"/>
      <c r="FWF130"/>
      <c r="FWG130"/>
      <c r="FWH130"/>
      <c r="FWI130"/>
      <c r="FWJ130"/>
      <c r="FWK130"/>
      <c r="FWL130"/>
      <c r="FWM130"/>
      <c r="FWN130"/>
      <c r="FWO130"/>
      <c r="FWP130"/>
      <c r="FWQ130"/>
      <c r="FWR130"/>
      <c r="FWS130"/>
      <c r="FWT130"/>
      <c r="FWU130"/>
      <c r="FWV130"/>
      <c r="FWW130"/>
      <c r="FWX130"/>
      <c r="FWY130"/>
      <c r="FWZ130"/>
      <c r="FXA130"/>
      <c r="FXB130"/>
      <c r="FXC130"/>
      <c r="FXD130"/>
      <c r="FXE130"/>
      <c r="FXF130"/>
      <c r="FXG130"/>
      <c r="FXH130"/>
      <c r="FXI130"/>
      <c r="FXJ130"/>
      <c r="FXK130"/>
      <c r="FXL130"/>
      <c r="FXM130"/>
      <c r="FXN130"/>
      <c r="FXO130"/>
      <c r="FXP130"/>
      <c r="FXQ130"/>
      <c r="FXR130"/>
      <c r="FXS130"/>
      <c r="FXT130"/>
      <c r="FXU130"/>
      <c r="FXV130"/>
      <c r="FXW130"/>
      <c r="FXX130"/>
      <c r="FXY130"/>
      <c r="FXZ130"/>
      <c r="FYA130"/>
      <c r="FYB130"/>
      <c r="FYC130"/>
      <c r="FYD130"/>
      <c r="FYE130"/>
      <c r="FYF130"/>
      <c r="FYG130"/>
      <c r="FYH130"/>
      <c r="FYI130"/>
      <c r="FYJ130"/>
      <c r="FYK130"/>
      <c r="FYL130"/>
      <c r="FYM130"/>
      <c r="FYN130"/>
      <c r="FYO130"/>
      <c r="FYP130"/>
      <c r="FYQ130"/>
      <c r="FYR130"/>
      <c r="FYS130"/>
      <c r="FYT130"/>
      <c r="FYU130"/>
      <c r="FYV130"/>
      <c r="FYW130"/>
      <c r="FYX130"/>
      <c r="FYY130"/>
      <c r="FYZ130"/>
      <c r="FZA130"/>
      <c r="FZB130"/>
      <c r="FZC130"/>
      <c r="FZD130"/>
      <c r="FZE130"/>
      <c r="FZF130"/>
      <c r="FZG130"/>
      <c r="FZH130"/>
      <c r="FZI130"/>
      <c r="FZJ130"/>
      <c r="FZK130"/>
      <c r="FZL130"/>
      <c r="FZM130"/>
      <c r="FZN130"/>
      <c r="FZO130"/>
      <c r="FZP130"/>
      <c r="FZQ130"/>
      <c r="FZR130"/>
      <c r="FZS130"/>
      <c r="FZT130"/>
      <c r="FZU130"/>
      <c r="FZV130"/>
      <c r="FZW130"/>
      <c r="FZX130"/>
      <c r="FZY130"/>
      <c r="FZZ130"/>
      <c r="GAA130"/>
      <c r="GAB130"/>
      <c r="GAC130"/>
      <c r="GAD130"/>
      <c r="GAE130"/>
      <c r="GAF130"/>
      <c r="GAG130"/>
      <c r="GAH130"/>
      <c r="GAI130"/>
      <c r="GAJ130"/>
      <c r="GAK130"/>
      <c r="GAL130"/>
      <c r="GAM130"/>
      <c r="GAN130"/>
      <c r="GAO130"/>
      <c r="GAP130"/>
      <c r="GAQ130"/>
      <c r="GAR130"/>
      <c r="GAS130"/>
      <c r="GAT130"/>
      <c r="GAU130"/>
      <c r="GAV130"/>
      <c r="GAW130"/>
      <c r="GAX130"/>
      <c r="GAY130"/>
      <c r="GAZ130"/>
      <c r="GBA130"/>
      <c r="GBB130"/>
      <c r="GBC130"/>
      <c r="GBD130"/>
      <c r="GBE130"/>
      <c r="GBF130"/>
      <c r="GBG130"/>
      <c r="GBH130"/>
      <c r="GBI130"/>
      <c r="GBJ130"/>
      <c r="GBK130"/>
      <c r="GBL130"/>
      <c r="GBM130"/>
      <c r="GBN130"/>
      <c r="GBO130"/>
      <c r="GBP130"/>
      <c r="GBQ130"/>
      <c r="GBR130"/>
      <c r="GBS130"/>
      <c r="GBT130"/>
      <c r="GBU130"/>
      <c r="GBV130"/>
      <c r="GBW130"/>
      <c r="GBX130"/>
      <c r="GBY130"/>
      <c r="GBZ130"/>
      <c r="GCA130"/>
      <c r="GCB130"/>
      <c r="GCC130"/>
      <c r="GCD130"/>
      <c r="GCE130"/>
      <c r="GCF130"/>
      <c r="GCG130"/>
      <c r="GCH130"/>
      <c r="GCI130"/>
      <c r="GCJ130"/>
      <c r="GCK130"/>
      <c r="GCL130"/>
      <c r="GCM130"/>
      <c r="GCN130"/>
      <c r="GCO130"/>
      <c r="GCP130"/>
      <c r="GCQ130"/>
      <c r="GCR130"/>
      <c r="GCS130"/>
      <c r="GCT130"/>
      <c r="GCU130"/>
      <c r="GCV130"/>
      <c r="GCW130"/>
      <c r="GCX130"/>
      <c r="GCY130"/>
      <c r="GCZ130"/>
      <c r="GDA130"/>
      <c r="GDB130"/>
      <c r="GDC130"/>
      <c r="GDD130"/>
      <c r="GDE130"/>
      <c r="GDF130"/>
      <c r="GDG130"/>
      <c r="GDH130"/>
      <c r="GDI130"/>
      <c r="GDJ130"/>
      <c r="GDK130"/>
      <c r="GDL130"/>
      <c r="GDM130"/>
      <c r="GDN130"/>
      <c r="GDO130"/>
      <c r="GDP130"/>
      <c r="GDQ130"/>
      <c r="GDR130"/>
      <c r="GDS130"/>
      <c r="GDT130"/>
      <c r="GDU130"/>
      <c r="GDV130"/>
      <c r="GDW130"/>
      <c r="GDX130"/>
      <c r="GDY130"/>
      <c r="GDZ130"/>
      <c r="GEA130"/>
      <c r="GEB130"/>
      <c r="GEC130"/>
      <c r="GED130"/>
      <c r="GEE130"/>
      <c r="GEF130"/>
      <c r="GEG130"/>
      <c r="GEH130"/>
      <c r="GEI130"/>
      <c r="GEJ130"/>
      <c r="GEK130"/>
      <c r="GEL130"/>
      <c r="GEM130"/>
      <c r="GEN130"/>
      <c r="GEO130"/>
      <c r="GEP130"/>
      <c r="GEQ130"/>
      <c r="GER130"/>
      <c r="GES130"/>
      <c r="GET130"/>
      <c r="GEU130"/>
      <c r="GEV130"/>
      <c r="GEW130"/>
      <c r="GEX130"/>
      <c r="GEY130"/>
      <c r="GEZ130"/>
      <c r="GFA130"/>
      <c r="GFB130"/>
      <c r="GFC130"/>
      <c r="GFD130"/>
      <c r="GFE130"/>
      <c r="GFF130"/>
      <c r="GFG130"/>
      <c r="GFH130"/>
      <c r="GFI130"/>
      <c r="GFJ130"/>
      <c r="GFK130"/>
      <c r="GFL130"/>
      <c r="GFM130"/>
      <c r="GFN130"/>
      <c r="GFO130"/>
      <c r="GFP130"/>
      <c r="GFQ130"/>
      <c r="GFR130"/>
      <c r="GFS130"/>
      <c r="GFT130"/>
      <c r="GFU130"/>
      <c r="GFV130"/>
      <c r="GFW130"/>
      <c r="GFX130"/>
      <c r="GFY130"/>
      <c r="GFZ130"/>
      <c r="GGA130"/>
      <c r="GGB130"/>
      <c r="GGC130"/>
      <c r="GGD130"/>
      <c r="GGE130"/>
      <c r="GGF130"/>
      <c r="GGG130"/>
      <c r="GGH130"/>
      <c r="GGI130"/>
      <c r="GGJ130"/>
      <c r="GGK130"/>
      <c r="GGL130"/>
      <c r="GGM130"/>
      <c r="GGN130"/>
      <c r="GGO130"/>
      <c r="GGP130"/>
      <c r="GGQ130"/>
      <c r="GGR130"/>
      <c r="GGS130"/>
      <c r="GGT130"/>
      <c r="GGU130"/>
      <c r="GGV130"/>
      <c r="GGW130"/>
      <c r="GGX130"/>
      <c r="GGY130"/>
      <c r="GGZ130"/>
      <c r="GHA130"/>
      <c r="GHB130"/>
      <c r="GHC130"/>
      <c r="GHD130"/>
      <c r="GHE130"/>
      <c r="GHF130"/>
      <c r="GHG130"/>
      <c r="GHH130"/>
      <c r="GHI130"/>
      <c r="GHJ130"/>
      <c r="GHK130"/>
      <c r="GHL130"/>
      <c r="GHM130"/>
      <c r="GHN130"/>
      <c r="GHO130"/>
      <c r="GHP130"/>
      <c r="GHQ130"/>
      <c r="GHR130"/>
      <c r="GHS130"/>
      <c r="GHT130"/>
      <c r="GHU130"/>
      <c r="GHV130"/>
      <c r="GHW130"/>
      <c r="GHX130"/>
      <c r="GHY130"/>
      <c r="GHZ130"/>
      <c r="GIA130"/>
      <c r="GIB130"/>
      <c r="GIC130"/>
      <c r="GID130"/>
      <c r="GIE130"/>
      <c r="GIF130"/>
      <c r="GIG130"/>
      <c r="GIH130"/>
      <c r="GII130"/>
      <c r="GIJ130"/>
      <c r="GIK130"/>
      <c r="GIL130"/>
      <c r="GIM130"/>
      <c r="GIN130"/>
      <c r="GIO130"/>
      <c r="GIP130"/>
      <c r="GIQ130"/>
      <c r="GIR130"/>
      <c r="GIS130"/>
      <c r="GIT130"/>
      <c r="GIU130"/>
      <c r="GIV130"/>
      <c r="GIW130"/>
      <c r="GIX130"/>
      <c r="GIY130"/>
      <c r="GIZ130"/>
      <c r="GJA130"/>
      <c r="GJB130"/>
      <c r="GJC130"/>
      <c r="GJD130"/>
      <c r="GJE130"/>
      <c r="GJF130"/>
      <c r="GJG130"/>
      <c r="GJH130"/>
      <c r="GJI130"/>
      <c r="GJJ130"/>
      <c r="GJK130"/>
      <c r="GJL130"/>
      <c r="GJM130"/>
      <c r="GJN130"/>
      <c r="GJO130"/>
      <c r="GJP130"/>
      <c r="GJQ130"/>
      <c r="GJR130"/>
      <c r="GJS130"/>
      <c r="GJT130"/>
      <c r="GJU130"/>
      <c r="GJV130"/>
      <c r="GJW130"/>
      <c r="GJX130"/>
      <c r="GJY130"/>
      <c r="GJZ130"/>
      <c r="GKA130"/>
      <c r="GKB130"/>
      <c r="GKC130"/>
      <c r="GKD130"/>
      <c r="GKE130"/>
      <c r="GKF130"/>
      <c r="GKG130"/>
      <c r="GKH130"/>
      <c r="GKI130"/>
      <c r="GKJ130"/>
      <c r="GKK130"/>
      <c r="GKL130"/>
      <c r="GKM130"/>
      <c r="GKN130"/>
      <c r="GKO130"/>
      <c r="GKP130"/>
      <c r="GKQ130"/>
      <c r="GKR130"/>
      <c r="GKS130"/>
      <c r="GKT130"/>
      <c r="GKU130"/>
      <c r="GKV130"/>
      <c r="GKW130"/>
      <c r="GKX130"/>
      <c r="GKY130"/>
      <c r="GKZ130"/>
      <c r="GLA130"/>
      <c r="GLB130"/>
      <c r="GLC130"/>
      <c r="GLD130"/>
      <c r="GLE130"/>
      <c r="GLF130"/>
      <c r="GLG130"/>
      <c r="GLH130"/>
      <c r="GLI130"/>
      <c r="GLJ130"/>
      <c r="GLK130"/>
      <c r="GLL130"/>
      <c r="GLM130"/>
      <c r="GLN130"/>
      <c r="GLO130"/>
      <c r="GLP130"/>
      <c r="GLQ130"/>
      <c r="GLR130"/>
      <c r="GLS130"/>
      <c r="GLT130"/>
      <c r="GLU130"/>
      <c r="GLV130"/>
      <c r="GLW130"/>
      <c r="GLX130"/>
      <c r="GLY130"/>
      <c r="GLZ130"/>
      <c r="GMA130"/>
      <c r="GMB130"/>
      <c r="GMC130"/>
      <c r="GMD130"/>
      <c r="GME130"/>
      <c r="GMF130"/>
      <c r="GMG130"/>
      <c r="GMH130"/>
      <c r="GMI130"/>
      <c r="GMJ130"/>
      <c r="GMK130"/>
      <c r="GML130"/>
      <c r="GMM130"/>
      <c r="GMN130"/>
      <c r="GMO130"/>
      <c r="GMP130"/>
      <c r="GMQ130"/>
      <c r="GMR130"/>
      <c r="GMS130"/>
      <c r="GMT130"/>
      <c r="GMU130"/>
      <c r="GMV130"/>
      <c r="GMW130"/>
      <c r="GMX130"/>
      <c r="GMY130"/>
      <c r="GMZ130"/>
      <c r="GNA130"/>
      <c r="GNB130"/>
      <c r="GNC130"/>
      <c r="GND130"/>
      <c r="GNE130"/>
      <c r="GNF130"/>
      <c r="GNG130"/>
      <c r="GNH130"/>
      <c r="GNI130"/>
      <c r="GNJ130"/>
      <c r="GNK130"/>
      <c r="GNL130"/>
      <c r="GNM130"/>
      <c r="GNN130"/>
      <c r="GNO130"/>
      <c r="GNP130"/>
      <c r="GNQ130"/>
      <c r="GNR130"/>
      <c r="GNS130"/>
      <c r="GNT130"/>
      <c r="GNU130"/>
      <c r="GNV130"/>
      <c r="GNW130"/>
      <c r="GNX130"/>
      <c r="GNY130"/>
      <c r="GNZ130"/>
      <c r="GOA130"/>
      <c r="GOB130"/>
      <c r="GOC130"/>
      <c r="GOD130"/>
      <c r="GOE130"/>
      <c r="GOF130"/>
      <c r="GOG130"/>
      <c r="GOH130"/>
      <c r="GOI130"/>
      <c r="GOJ130"/>
      <c r="GOK130"/>
      <c r="GOL130"/>
      <c r="GOM130"/>
      <c r="GON130"/>
      <c r="GOO130"/>
      <c r="GOP130"/>
      <c r="GOQ130"/>
      <c r="GOR130"/>
      <c r="GOS130"/>
      <c r="GOT130"/>
      <c r="GOU130"/>
      <c r="GOV130"/>
      <c r="GOW130"/>
      <c r="GOX130"/>
      <c r="GOY130"/>
      <c r="GOZ130"/>
      <c r="GPA130"/>
      <c r="GPB130"/>
      <c r="GPC130"/>
      <c r="GPD130"/>
      <c r="GPE130"/>
      <c r="GPF130"/>
      <c r="GPG130"/>
      <c r="GPH130"/>
      <c r="GPI130"/>
      <c r="GPJ130"/>
      <c r="GPK130"/>
      <c r="GPL130"/>
      <c r="GPM130"/>
      <c r="GPN130"/>
      <c r="GPO130"/>
      <c r="GPP130"/>
      <c r="GPQ130"/>
      <c r="GPR130"/>
      <c r="GPS130"/>
      <c r="GPT130"/>
      <c r="GPU130"/>
      <c r="GPV130"/>
      <c r="GPW130"/>
      <c r="GPX130"/>
      <c r="GPY130"/>
      <c r="GPZ130"/>
      <c r="GQA130"/>
      <c r="GQB130"/>
      <c r="GQC130"/>
      <c r="GQD130"/>
      <c r="GQE130"/>
      <c r="GQF130"/>
      <c r="GQG130"/>
      <c r="GQH130"/>
      <c r="GQI130"/>
      <c r="GQJ130"/>
      <c r="GQK130"/>
      <c r="GQL130"/>
      <c r="GQM130"/>
      <c r="GQN130"/>
      <c r="GQO130"/>
      <c r="GQP130"/>
      <c r="GQQ130"/>
      <c r="GQR130"/>
      <c r="GQS130"/>
      <c r="GQT130"/>
      <c r="GQU130"/>
      <c r="GQV130"/>
      <c r="GQW130"/>
      <c r="GQX130"/>
      <c r="GQY130"/>
      <c r="GQZ130"/>
      <c r="GRA130"/>
      <c r="GRB130"/>
      <c r="GRC130"/>
      <c r="GRD130"/>
      <c r="GRE130"/>
      <c r="GRF130"/>
      <c r="GRG130"/>
      <c r="GRH130"/>
      <c r="GRI130"/>
      <c r="GRJ130"/>
      <c r="GRK130"/>
      <c r="GRL130"/>
      <c r="GRM130"/>
      <c r="GRN130"/>
      <c r="GRO130"/>
      <c r="GRP130"/>
      <c r="GRQ130"/>
      <c r="GRR130"/>
      <c r="GRS130"/>
      <c r="GRT130"/>
      <c r="GRU130"/>
      <c r="GRV130"/>
      <c r="GRW130"/>
      <c r="GRX130"/>
      <c r="GRY130"/>
      <c r="GRZ130"/>
      <c r="GSA130"/>
      <c r="GSB130"/>
      <c r="GSC130"/>
      <c r="GSD130"/>
      <c r="GSE130"/>
      <c r="GSF130"/>
      <c r="GSG130"/>
      <c r="GSH130"/>
      <c r="GSI130"/>
      <c r="GSJ130"/>
      <c r="GSK130"/>
      <c r="GSL130"/>
      <c r="GSM130"/>
      <c r="GSN130"/>
      <c r="GSO130"/>
      <c r="GSP130"/>
      <c r="GSQ130"/>
      <c r="GSR130"/>
      <c r="GSS130"/>
      <c r="GST130"/>
      <c r="GSU130"/>
      <c r="GSV130"/>
      <c r="GSW130"/>
      <c r="GSX130"/>
      <c r="GSY130"/>
      <c r="GSZ130"/>
      <c r="GTA130"/>
      <c r="GTB130"/>
      <c r="GTC130"/>
      <c r="GTD130"/>
      <c r="GTE130"/>
      <c r="GTF130"/>
      <c r="GTG130"/>
      <c r="GTH130"/>
      <c r="GTI130"/>
      <c r="GTJ130"/>
      <c r="GTK130"/>
      <c r="GTL130"/>
      <c r="GTM130"/>
      <c r="GTN130"/>
      <c r="GTO130"/>
      <c r="GTP130"/>
      <c r="GTQ130"/>
      <c r="GTR130"/>
      <c r="GTS130"/>
      <c r="GTT130"/>
      <c r="GTU130"/>
      <c r="GTV130"/>
      <c r="GTW130"/>
      <c r="GTX130"/>
      <c r="GTY130"/>
      <c r="GTZ130"/>
      <c r="GUA130"/>
      <c r="GUB130"/>
      <c r="GUC130"/>
      <c r="GUD130"/>
      <c r="GUE130"/>
      <c r="GUF130"/>
      <c r="GUG130"/>
      <c r="GUH130"/>
      <c r="GUI130"/>
      <c r="GUJ130"/>
      <c r="GUK130"/>
      <c r="GUL130"/>
      <c r="GUM130"/>
      <c r="GUN130"/>
      <c r="GUO130"/>
      <c r="GUP130"/>
      <c r="GUQ130"/>
      <c r="GUR130"/>
      <c r="GUS130"/>
      <c r="GUT130"/>
      <c r="GUU130"/>
      <c r="GUV130"/>
      <c r="GUW130"/>
      <c r="GUX130"/>
      <c r="GUY130"/>
      <c r="GUZ130"/>
      <c r="GVA130"/>
      <c r="GVB130"/>
      <c r="GVC130"/>
      <c r="GVD130"/>
      <c r="GVE130"/>
      <c r="GVF130"/>
      <c r="GVG130"/>
      <c r="GVH130"/>
      <c r="GVI130"/>
      <c r="GVJ130"/>
      <c r="GVK130"/>
      <c r="GVL130"/>
      <c r="GVM130"/>
      <c r="GVN130"/>
      <c r="GVO130"/>
      <c r="GVP130"/>
      <c r="GVQ130"/>
      <c r="GVR130"/>
      <c r="GVS130"/>
      <c r="GVT130"/>
      <c r="GVU130"/>
      <c r="GVV130"/>
      <c r="GVW130"/>
      <c r="GVX130"/>
      <c r="GVY130"/>
      <c r="GVZ130"/>
      <c r="GWA130"/>
      <c r="GWB130"/>
      <c r="GWC130"/>
      <c r="GWD130"/>
      <c r="GWE130"/>
      <c r="GWF130"/>
      <c r="GWG130"/>
      <c r="GWH130"/>
      <c r="GWI130"/>
      <c r="GWJ130"/>
      <c r="GWK130"/>
      <c r="GWL130"/>
      <c r="GWM130"/>
      <c r="GWN130"/>
      <c r="GWO130"/>
      <c r="GWP130"/>
      <c r="GWQ130"/>
      <c r="GWR130"/>
      <c r="GWS130"/>
      <c r="GWT130"/>
      <c r="GWU130"/>
      <c r="GWV130"/>
      <c r="GWW130"/>
      <c r="GWX130"/>
      <c r="GWY130"/>
      <c r="GWZ130"/>
      <c r="GXA130"/>
      <c r="GXB130"/>
      <c r="GXC130"/>
      <c r="GXD130"/>
      <c r="GXE130"/>
      <c r="GXF130"/>
      <c r="GXG130"/>
      <c r="GXH130"/>
      <c r="GXI130"/>
      <c r="GXJ130"/>
      <c r="GXK130"/>
      <c r="GXL130"/>
      <c r="GXM130"/>
      <c r="GXN130"/>
      <c r="GXO130"/>
      <c r="GXP130"/>
      <c r="GXQ130"/>
      <c r="GXR130"/>
      <c r="GXS130"/>
      <c r="GXT130"/>
      <c r="GXU130"/>
      <c r="GXV130"/>
      <c r="GXW130"/>
      <c r="GXX130"/>
      <c r="GXY130"/>
      <c r="GXZ130"/>
      <c r="GYA130"/>
      <c r="GYB130"/>
      <c r="GYC130"/>
      <c r="GYD130"/>
      <c r="GYE130"/>
      <c r="GYF130"/>
      <c r="GYG130"/>
      <c r="GYH130"/>
      <c r="GYI130"/>
      <c r="GYJ130"/>
      <c r="GYK130"/>
      <c r="GYL130"/>
      <c r="GYM130"/>
      <c r="GYN130"/>
      <c r="GYO130"/>
      <c r="GYP130"/>
      <c r="GYQ130"/>
      <c r="GYR130"/>
      <c r="GYS130"/>
      <c r="GYT130"/>
      <c r="GYU130"/>
      <c r="GYV130"/>
      <c r="GYW130"/>
      <c r="GYX130"/>
      <c r="GYY130"/>
      <c r="GYZ130"/>
      <c r="GZA130"/>
      <c r="GZB130"/>
      <c r="GZC130"/>
      <c r="GZD130"/>
      <c r="GZE130"/>
      <c r="GZF130"/>
      <c r="GZG130"/>
      <c r="GZH130"/>
      <c r="GZI130"/>
      <c r="GZJ130"/>
      <c r="GZK130"/>
      <c r="GZL130"/>
      <c r="GZM130"/>
      <c r="GZN130"/>
      <c r="GZO130"/>
      <c r="GZP130"/>
      <c r="GZQ130"/>
      <c r="GZR130"/>
      <c r="GZS130"/>
      <c r="GZT130"/>
      <c r="GZU130"/>
      <c r="GZV130"/>
      <c r="GZW130"/>
      <c r="GZX130"/>
      <c r="GZY130"/>
      <c r="GZZ130"/>
      <c r="HAA130"/>
      <c r="HAB130"/>
      <c r="HAC130"/>
      <c r="HAD130"/>
      <c r="HAE130"/>
      <c r="HAF130"/>
      <c r="HAG130"/>
      <c r="HAH130"/>
      <c r="HAI130"/>
      <c r="HAJ130"/>
      <c r="HAK130"/>
      <c r="HAL130"/>
      <c r="HAM130"/>
      <c r="HAN130"/>
      <c r="HAO130"/>
      <c r="HAP130"/>
      <c r="HAQ130"/>
      <c r="HAR130"/>
      <c r="HAS130"/>
      <c r="HAT130"/>
      <c r="HAU130"/>
      <c r="HAV130"/>
      <c r="HAW130"/>
      <c r="HAX130"/>
      <c r="HAY130"/>
      <c r="HAZ130"/>
      <c r="HBA130"/>
      <c r="HBB130"/>
      <c r="HBC130"/>
      <c r="HBD130"/>
      <c r="HBE130"/>
      <c r="HBF130"/>
      <c r="HBG130"/>
      <c r="HBH130"/>
      <c r="HBI130"/>
      <c r="HBJ130"/>
      <c r="HBK130"/>
      <c r="HBL130"/>
      <c r="HBM130"/>
      <c r="HBN130"/>
      <c r="HBO130"/>
      <c r="HBP130"/>
      <c r="HBQ130"/>
      <c r="HBR130"/>
      <c r="HBS130"/>
      <c r="HBT130"/>
      <c r="HBU130"/>
      <c r="HBV130"/>
      <c r="HBW130"/>
      <c r="HBX130"/>
      <c r="HBY130"/>
      <c r="HBZ130"/>
      <c r="HCA130"/>
      <c r="HCB130"/>
      <c r="HCC130"/>
      <c r="HCD130"/>
      <c r="HCE130"/>
      <c r="HCF130"/>
      <c r="HCG130"/>
      <c r="HCH130"/>
      <c r="HCI130"/>
      <c r="HCJ130"/>
      <c r="HCK130"/>
      <c r="HCL130"/>
      <c r="HCM130"/>
      <c r="HCN130"/>
      <c r="HCO130"/>
      <c r="HCP130"/>
      <c r="HCQ130"/>
      <c r="HCR130"/>
      <c r="HCS130"/>
      <c r="HCT130"/>
      <c r="HCU130"/>
      <c r="HCV130"/>
      <c r="HCW130"/>
      <c r="HCX130"/>
      <c r="HCY130"/>
      <c r="HCZ130"/>
      <c r="HDA130"/>
      <c r="HDB130"/>
      <c r="HDC130"/>
      <c r="HDD130"/>
      <c r="HDE130"/>
      <c r="HDF130"/>
      <c r="HDG130"/>
      <c r="HDH130"/>
      <c r="HDI130"/>
      <c r="HDJ130"/>
      <c r="HDK130"/>
      <c r="HDL130"/>
      <c r="HDM130"/>
      <c r="HDN130"/>
      <c r="HDO130"/>
      <c r="HDP130"/>
      <c r="HDQ130"/>
      <c r="HDR130"/>
      <c r="HDS130"/>
      <c r="HDT130"/>
      <c r="HDU130"/>
      <c r="HDV130"/>
      <c r="HDW130"/>
      <c r="HDX130"/>
      <c r="HDY130"/>
      <c r="HDZ130"/>
      <c r="HEA130"/>
      <c r="HEB130"/>
      <c r="HEC130"/>
      <c r="HED130"/>
      <c r="HEE130"/>
      <c r="HEF130"/>
      <c r="HEG130"/>
      <c r="HEH130"/>
      <c r="HEI130"/>
      <c r="HEJ130"/>
      <c r="HEK130"/>
      <c r="HEL130"/>
      <c r="HEM130"/>
      <c r="HEN130"/>
      <c r="HEO130"/>
      <c r="HEP130"/>
      <c r="HEQ130"/>
      <c r="HER130"/>
      <c r="HES130"/>
      <c r="HET130"/>
      <c r="HEU130"/>
      <c r="HEV130"/>
      <c r="HEW130"/>
      <c r="HEX130"/>
      <c r="HEY130"/>
      <c r="HEZ130"/>
      <c r="HFA130"/>
      <c r="HFB130"/>
      <c r="HFC130"/>
      <c r="HFD130"/>
      <c r="HFE130"/>
      <c r="HFF130"/>
      <c r="HFG130"/>
      <c r="HFH130"/>
      <c r="HFI130"/>
      <c r="HFJ130"/>
      <c r="HFK130"/>
      <c r="HFL130"/>
      <c r="HFM130"/>
      <c r="HFN130"/>
      <c r="HFO130"/>
      <c r="HFP130"/>
      <c r="HFQ130"/>
      <c r="HFR130"/>
      <c r="HFS130"/>
      <c r="HFT130"/>
      <c r="HFU130"/>
      <c r="HFV130"/>
      <c r="HFW130"/>
      <c r="HFX130"/>
      <c r="HFY130"/>
      <c r="HFZ130"/>
      <c r="HGA130"/>
      <c r="HGB130"/>
      <c r="HGC130"/>
      <c r="HGD130"/>
      <c r="HGE130"/>
      <c r="HGF130"/>
      <c r="HGG130"/>
      <c r="HGH130"/>
      <c r="HGI130"/>
      <c r="HGJ130"/>
      <c r="HGK130"/>
      <c r="HGL130"/>
      <c r="HGM130"/>
      <c r="HGN130"/>
      <c r="HGO130"/>
      <c r="HGP130"/>
      <c r="HGQ130"/>
      <c r="HGR130"/>
      <c r="HGS130"/>
      <c r="HGT130"/>
      <c r="HGU130"/>
      <c r="HGV130"/>
      <c r="HGW130"/>
      <c r="HGX130"/>
      <c r="HGY130"/>
      <c r="HGZ130"/>
      <c r="HHA130"/>
      <c r="HHB130"/>
      <c r="HHC130"/>
      <c r="HHD130"/>
      <c r="HHE130"/>
      <c r="HHF130"/>
      <c r="HHG130"/>
      <c r="HHH130"/>
      <c r="HHI130"/>
      <c r="HHJ130"/>
      <c r="HHK130"/>
      <c r="HHL130"/>
      <c r="HHM130"/>
      <c r="HHN130"/>
      <c r="HHO130"/>
      <c r="HHP130"/>
      <c r="HHQ130"/>
      <c r="HHR130"/>
      <c r="HHS130"/>
      <c r="HHT130"/>
      <c r="HHU130"/>
      <c r="HHV130"/>
      <c r="HHW130"/>
      <c r="HHX130"/>
      <c r="HHY130"/>
      <c r="HHZ130"/>
      <c r="HIA130"/>
      <c r="HIB130"/>
      <c r="HIC130"/>
      <c r="HID130"/>
      <c r="HIE130"/>
      <c r="HIF130"/>
      <c r="HIG130"/>
      <c r="HIH130"/>
      <c r="HII130"/>
      <c r="HIJ130"/>
      <c r="HIK130"/>
      <c r="HIL130"/>
      <c r="HIM130"/>
      <c r="HIN130"/>
      <c r="HIO130"/>
      <c r="HIP130"/>
      <c r="HIQ130"/>
      <c r="HIR130"/>
      <c r="HIS130"/>
      <c r="HIT130"/>
      <c r="HIU130"/>
      <c r="HIV130"/>
      <c r="HIW130"/>
      <c r="HIX130"/>
      <c r="HIY130"/>
      <c r="HIZ130"/>
      <c r="HJA130"/>
      <c r="HJB130"/>
      <c r="HJC130"/>
      <c r="HJD130"/>
      <c r="HJE130"/>
      <c r="HJF130"/>
      <c r="HJG130"/>
      <c r="HJH130"/>
      <c r="HJI130"/>
      <c r="HJJ130"/>
      <c r="HJK130"/>
      <c r="HJL130"/>
      <c r="HJM130"/>
      <c r="HJN130"/>
      <c r="HJO130"/>
      <c r="HJP130"/>
      <c r="HJQ130"/>
      <c r="HJR130"/>
      <c r="HJS130"/>
      <c r="HJT130"/>
      <c r="HJU130"/>
      <c r="HJV130"/>
      <c r="HJW130"/>
      <c r="HJX130"/>
      <c r="HJY130"/>
      <c r="HJZ130"/>
      <c r="HKA130"/>
      <c r="HKB130"/>
      <c r="HKC130"/>
      <c r="HKD130"/>
      <c r="HKE130"/>
      <c r="HKF130"/>
      <c r="HKG130"/>
      <c r="HKH130"/>
      <c r="HKI130"/>
      <c r="HKJ130"/>
      <c r="HKK130"/>
      <c r="HKL130"/>
      <c r="HKM130"/>
      <c r="HKN130"/>
      <c r="HKO130"/>
      <c r="HKP130"/>
      <c r="HKQ130"/>
      <c r="HKR130"/>
      <c r="HKS130"/>
      <c r="HKT130"/>
      <c r="HKU130"/>
      <c r="HKV130"/>
      <c r="HKW130"/>
      <c r="HKX130"/>
      <c r="HKY130"/>
      <c r="HKZ130"/>
      <c r="HLA130"/>
      <c r="HLB130"/>
      <c r="HLC130"/>
      <c r="HLD130"/>
      <c r="HLE130"/>
      <c r="HLF130"/>
      <c r="HLG130"/>
      <c r="HLH130"/>
      <c r="HLI130"/>
      <c r="HLJ130"/>
      <c r="HLK130"/>
      <c r="HLL130"/>
      <c r="HLM130"/>
      <c r="HLN130"/>
      <c r="HLO130"/>
      <c r="HLP130"/>
      <c r="HLQ130"/>
      <c r="HLR130"/>
      <c r="HLS130"/>
      <c r="HLT130"/>
      <c r="HLU130"/>
      <c r="HLV130"/>
      <c r="HLW130"/>
      <c r="HLX130"/>
      <c r="HLY130"/>
      <c r="HLZ130"/>
      <c r="HMA130"/>
      <c r="HMB130"/>
      <c r="HMC130"/>
      <c r="HMD130"/>
      <c r="HME130"/>
      <c r="HMF130"/>
      <c r="HMG130"/>
      <c r="HMH130"/>
      <c r="HMI130"/>
      <c r="HMJ130"/>
      <c r="HMK130"/>
      <c r="HML130"/>
      <c r="HMM130"/>
      <c r="HMN130"/>
      <c r="HMO130"/>
      <c r="HMP130"/>
      <c r="HMQ130"/>
      <c r="HMR130"/>
      <c r="HMS130"/>
      <c r="HMT130"/>
      <c r="HMU130"/>
      <c r="HMV130"/>
      <c r="HMW130"/>
      <c r="HMX130"/>
      <c r="HMY130"/>
      <c r="HMZ130"/>
      <c r="HNA130"/>
      <c r="HNB130"/>
      <c r="HNC130"/>
      <c r="HND130"/>
      <c r="HNE130"/>
      <c r="HNF130"/>
      <c r="HNG130"/>
      <c r="HNH130"/>
      <c r="HNI130"/>
      <c r="HNJ130"/>
      <c r="HNK130"/>
      <c r="HNL130"/>
      <c r="HNM130"/>
      <c r="HNN130"/>
      <c r="HNO130"/>
      <c r="HNP130"/>
      <c r="HNQ130"/>
      <c r="HNR130"/>
      <c r="HNS130"/>
      <c r="HNT130"/>
      <c r="HNU130"/>
      <c r="HNV130"/>
      <c r="HNW130"/>
      <c r="HNX130"/>
      <c r="HNY130"/>
      <c r="HNZ130"/>
      <c r="HOA130"/>
      <c r="HOB130"/>
      <c r="HOC130"/>
      <c r="HOD130"/>
      <c r="HOE130"/>
      <c r="HOF130"/>
      <c r="HOG130"/>
      <c r="HOH130"/>
      <c r="HOI130"/>
      <c r="HOJ130"/>
      <c r="HOK130"/>
      <c r="HOL130"/>
      <c r="HOM130"/>
      <c r="HON130"/>
      <c r="HOO130"/>
      <c r="HOP130"/>
      <c r="HOQ130"/>
      <c r="HOR130"/>
      <c r="HOS130"/>
      <c r="HOT130"/>
      <c r="HOU130"/>
      <c r="HOV130"/>
      <c r="HOW130"/>
      <c r="HOX130"/>
      <c r="HOY130"/>
      <c r="HOZ130"/>
      <c r="HPA130"/>
      <c r="HPB130"/>
      <c r="HPC130"/>
      <c r="HPD130"/>
      <c r="HPE130"/>
      <c r="HPF130"/>
      <c r="HPG130"/>
      <c r="HPH130"/>
      <c r="HPI130"/>
      <c r="HPJ130"/>
      <c r="HPK130"/>
      <c r="HPL130"/>
      <c r="HPM130"/>
      <c r="HPN130"/>
      <c r="HPO130"/>
      <c r="HPP130"/>
      <c r="HPQ130"/>
      <c r="HPR130"/>
      <c r="HPS130"/>
      <c r="HPT130"/>
      <c r="HPU130"/>
      <c r="HPV130"/>
      <c r="HPW130"/>
      <c r="HPX130"/>
      <c r="HPY130"/>
      <c r="HPZ130"/>
      <c r="HQA130"/>
      <c r="HQB130"/>
      <c r="HQC130"/>
      <c r="HQD130"/>
      <c r="HQE130"/>
      <c r="HQF130"/>
      <c r="HQG130"/>
      <c r="HQH130"/>
      <c r="HQI130"/>
      <c r="HQJ130"/>
      <c r="HQK130"/>
      <c r="HQL130"/>
      <c r="HQM130"/>
      <c r="HQN130"/>
      <c r="HQO130"/>
      <c r="HQP130"/>
      <c r="HQQ130"/>
      <c r="HQR130"/>
      <c r="HQS130"/>
      <c r="HQT130"/>
      <c r="HQU130"/>
      <c r="HQV130"/>
      <c r="HQW130"/>
      <c r="HQX130"/>
      <c r="HQY130"/>
      <c r="HQZ130"/>
      <c r="HRA130"/>
      <c r="HRB130"/>
      <c r="HRC130"/>
      <c r="HRD130"/>
      <c r="HRE130"/>
      <c r="HRF130"/>
      <c r="HRG130"/>
      <c r="HRH130"/>
      <c r="HRI130"/>
      <c r="HRJ130"/>
      <c r="HRK130"/>
      <c r="HRL130"/>
      <c r="HRM130"/>
      <c r="HRN130"/>
      <c r="HRO130"/>
      <c r="HRP130"/>
      <c r="HRQ130"/>
      <c r="HRR130"/>
      <c r="HRS130"/>
      <c r="HRT130"/>
      <c r="HRU130"/>
      <c r="HRV130"/>
      <c r="HRW130"/>
      <c r="HRX130"/>
      <c r="HRY130"/>
      <c r="HRZ130"/>
      <c r="HSA130"/>
      <c r="HSB130"/>
      <c r="HSC130"/>
      <c r="HSD130"/>
      <c r="HSE130"/>
      <c r="HSF130"/>
      <c r="HSG130"/>
      <c r="HSH130"/>
      <c r="HSI130"/>
      <c r="HSJ130"/>
      <c r="HSK130"/>
      <c r="HSL130"/>
      <c r="HSM130"/>
      <c r="HSN130"/>
      <c r="HSO130"/>
      <c r="HSP130"/>
      <c r="HSQ130"/>
      <c r="HSR130"/>
      <c r="HSS130"/>
      <c r="HST130"/>
      <c r="HSU130"/>
      <c r="HSV130"/>
      <c r="HSW130"/>
      <c r="HSX130"/>
      <c r="HSY130"/>
      <c r="HSZ130"/>
      <c r="HTA130"/>
      <c r="HTB130"/>
      <c r="HTC130"/>
      <c r="HTD130"/>
      <c r="HTE130"/>
      <c r="HTF130"/>
      <c r="HTG130"/>
      <c r="HTH130"/>
      <c r="HTI130"/>
      <c r="HTJ130"/>
      <c r="HTK130"/>
      <c r="HTL130"/>
      <c r="HTM130"/>
      <c r="HTN130"/>
      <c r="HTO130"/>
      <c r="HTP130"/>
      <c r="HTQ130"/>
      <c r="HTR130"/>
      <c r="HTS130"/>
      <c r="HTT130"/>
      <c r="HTU130"/>
      <c r="HTV130"/>
      <c r="HTW130"/>
      <c r="HTX130"/>
      <c r="HTY130"/>
      <c r="HTZ130"/>
      <c r="HUA130"/>
      <c r="HUB130"/>
      <c r="HUC130"/>
      <c r="HUD130"/>
      <c r="HUE130"/>
      <c r="HUF130"/>
      <c r="HUG130"/>
      <c r="HUH130"/>
      <c r="HUI130"/>
      <c r="HUJ130"/>
      <c r="HUK130"/>
      <c r="HUL130"/>
      <c r="HUM130"/>
      <c r="HUN130"/>
      <c r="HUO130"/>
      <c r="HUP130"/>
      <c r="HUQ130"/>
      <c r="HUR130"/>
      <c r="HUS130"/>
      <c r="HUT130"/>
      <c r="HUU130"/>
      <c r="HUV130"/>
      <c r="HUW130"/>
      <c r="HUX130"/>
      <c r="HUY130"/>
      <c r="HUZ130"/>
      <c r="HVA130"/>
      <c r="HVB130"/>
      <c r="HVC130"/>
      <c r="HVD130"/>
      <c r="HVE130"/>
      <c r="HVF130"/>
      <c r="HVG130"/>
      <c r="HVH130"/>
      <c r="HVI130"/>
      <c r="HVJ130"/>
      <c r="HVK130"/>
      <c r="HVL130"/>
      <c r="HVM130"/>
      <c r="HVN130"/>
      <c r="HVO130"/>
      <c r="HVP130"/>
      <c r="HVQ130"/>
      <c r="HVR130"/>
      <c r="HVS130"/>
      <c r="HVT130"/>
      <c r="HVU130"/>
      <c r="HVV130"/>
      <c r="HVW130"/>
      <c r="HVX130"/>
      <c r="HVY130"/>
      <c r="HVZ130"/>
      <c r="HWA130"/>
      <c r="HWB130"/>
      <c r="HWC130"/>
      <c r="HWD130"/>
      <c r="HWE130"/>
      <c r="HWF130"/>
      <c r="HWG130"/>
      <c r="HWH130"/>
      <c r="HWI130"/>
      <c r="HWJ130"/>
      <c r="HWK130"/>
      <c r="HWL130"/>
      <c r="HWM130"/>
      <c r="HWN130"/>
      <c r="HWO130"/>
      <c r="HWP130"/>
      <c r="HWQ130"/>
      <c r="HWR130"/>
      <c r="HWS130"/>
      <c r="HWT130"/>
      <c r="HWU130"/>
      <c r="HWV130"/>
      <c r="HWW130"/>
      <c r="HWX130"/>
      <c r="HWY130"/>
      <c r="HWZ130"/>
      <c r="HXA130"/>
      <c r="HXB130"/>
      <c r="HXC130"/>
      <c r="HXD130"/>
      <c r="HXE130"/>
      <c r="HXF130"/>
      <c r="HXG130"/>
      <c r="HXH130"/>
      <c r="HXI130"/>
      <c r="HXJ130"/>
      <c r="HXK130"/>
      <c r="HXL130"/>
      <c r="HXM130"/>
      <c r="HXN130"/>
      <c r="HXO130"/>
      <c r="HXP130"/>
      <c r="HXQ130"/>
      <c r="HXR130"/>
      <c r="HXS130"/>
      <c r="HXT130"/>
      <c r="HXU130"/>
      <c r="HXV130"/>
      <c r="HXW130"/>
      <c r="HXX130"/>
      <c r="HXY130"/>
      <c r="HXZ130"/>
      <c r="HYA130"/>
      <c r="HYB130"/>
      <c r="HYC130"/>
      <c r="HYD130"/>
      <c r="HYE130"/>
      <c r="HYF130"/>
      <c r="HYG130"/>
      <c r="HYH130"/>
      <c r="HYI130"/>
      <c r="HYJ130"/>
      <c r="HYK130"/>
      <c r="HYL130"/>
      <c r="HYM130"/>
      <c r="HYN130"/>
      <c r="HYO130"/>
      <c r="HYP130"/>
      <c r="HYQ130"/>
      <c r="HYR130"/>
      <c r="HYS130"/>
      <c r="HYT130"/>
      <c r="HYU130"/>
      <c r="HYV130"/>
      <c r="HYW130"/>
      <c r="HYX130"/>
      <c r="HYY130"/>
      <c r="HYZ130"/>
      <c r="HZA130"/>
      <c r="HZB130"/>
      <c r="HZC130"/>
      <c r="HZD130"/>
      <c r="HZE130"/>
      <c r="HZF130"/>
      <c r="HZG130"/>
      <c r="HZH130"/>
      <c r="HZI130"/>
      <c r="HZJ130"/>
      <c r="HZK130"/>
      <c r="HZL130"/>
      <c r="HZM130"/>
      <c r="HZN130"/>
      <c r="HZO130"/>
      <c r="HZP130"/>
      <c r="HZQ130"/>
      <c r="HZR130"/>
      <c r="HZS130"/>
      <c r="HZT130"/>
      <c r="HZU130"/>
      <c r="HZV130"/>
      <c r="HZW130"/>
      <c r="HZX130"/>
      <c r="HZY130"/>
      <c r="HZZ130"/>
      <c r="IAA130"/>
      <c r="IAB130"/>
      <c r="IAC130"/>
      <c r="IAD130"/>
      <c r="IAE130"/>
      <c r="IAF130"/>
      <c r="IAG130"/>
      <c r="IAH130"/>
      <c r="IAI130"/>
      <c r="IAJ130"/>
      <c r="IAK130"/>
      <c r="IAL130"/>
      <c r="IAM130"/>
      <c r="IAN130"/>
      <c r="IAO130"/>
      <c r="IAP130"/>
      <c r="IAQ130"/>
      <c r="IAR130"/>
      <c r="IAS130"/>
      <c r="IAT130"/>
      <c r="IAU130"/>
      <c r="IAV130"/>
      <c r="IAW130"/>
      <c r="IAX130"/>
      <c r="IAY130"/>
      <c r="IAZ130"/>
      <c r="IBA130"/>
      <c r="IBB130"/>
      <c r="IBC130"/>
      <c r="IBD130"/>
      <c r="IBE130"/>
      <c r="IBF130"/>
      <c r="IBG130"/>
      <c r="IBH130"/>
      <c r="IBI130"/>
      <c r="IBJ130"/>
      <c r="IBK130"/>
      <c r="IBL130"/>
      <c r="IBM130"/>
      <c r="IBN130"/>
      <c r="IBO130"/>
      <c r="IBP130"/>
      <c r="IBQ130"/>
      <c r="IBR130"/>
      <c r="IBS130"/>
      <c r="IBT130"/>
      <c r="IBU130"/>
      <c r="IBV130"/>
      <c r="IBW130"/>
      <c r="IBX130"/>
      <c r="IBY130"/>
      <c r="IBZ130"/>
      <c r="ICA130"/>
      <c r="ICB130"/>
      <c r="ICC130"/>
      <c r="ICD130"/>
      <c r="ICE130"/>
      <c r="ICF130"/>
      <c r="ICG130"/>
      <c r="ICH130"/>
      <c r="ICI130"/>
      <c r="ICJ130"/>
      <c r="ICK130"/>
      <c r="ICL130"/>
      <c r="ICM130"/>
      <c r="ICN130"/>
      <c r="ICO130"/>
      <c r="ICP130"/>
      <c r="ICQ130"/>
      <c r="ICR130"/>
      <c r="ICS130"/>
      <c r="ICT130"/>
      <c r="ICU130"/>
      <c r="ICV130"/>
      <c r="ICW130"/>
      <c r="ICX130"/>
      <c r="ICY130"/>
      <c r="ICZ130"/>
      <c r="IDA130"/>
      <c r="IDB130"/>
      <c r="IDC130"/>
      <c r="IDD130"/>
      <c r="IDE130"/>
      <c r="IDF130"/>
      <c r="IDG130"/>
      <c r="IDH130"/>
      <c r="IDI130"/>
      <c r="IDJ130"/>
      <c r="IDK130"/>
      <c r="IDL130"/>
      <c r="IDM130"/>
      <c r="IDN130"/>
      <c r="IDO130"/>
      <c r="IDP130"/>
      <c r="IDQ130"/>
      <c r="IDR130"/>
      <c r="IDS130"/>
      <c r="IDT130"/>
      <c r="IDU130"/>
      <c r="IDV130"/>
      <c r="IDW130"/>
      <c r="IDX130"/>
      <c r="IDY130"/>
      <c r="IDZ130"/>
      <c r="IEA130"/>
      <c r="IEB130"/>
      <c r="IEC130"/>
      <c r="IED130"/>
      <c r="IEE130"/>
      <c r="IEF130"/>
      <c r="IEG130"/>
      <c r="IEH130"/>
      <c r="IEI130"/>
      <c r="IEJ130"/>
      <c r="IEK130"/>
      <c r="IEL130"/>
      <c r="IEM130"/>
      <c r="IEN130"/>
      <c r="IEO130"/>
      <c r="IEP130"/>
      <c r="IEQ130"/>
      <c r="IER130"/>
      <c r="IES130"/>
      <c r="IET130"/>
      <c r="IEU130"/>
      <c r="IEV130"/>
      <c r="IEW130"/>
      <c r="IEX130"/>
      <c r="IEY130"/>
      <c r="IEZ130"/>
      <c r="IFA130"/>
      <c r="IFB130"/>
      <c r="IFC130"/>
      <c r="IFD130"/>
      <c r="IFE130"/>
      <c r="IFF130"/>
      <c r="IFG130"/>
      <c r="IFH130"/>
      <c r="IFI130"/>
      <c r="IFJ130"/>
      <c r="IFK130"/>
      <c r="IFL130"/>
      <c r="IFM130"/>
      <c r="IFN130"/>
      <c r="IFO130"/>
      <c r="IFP130"/>
      <c r="IFQ130"/>
      <c r="IFR130"/>
      <c r="IFS130"/>
      <c r="IFT130"/>
      <c r="IFU130"/>
      <c r="IFV130"/>
      <c r="IFW130"/>
      <c r="IFX130"/>
      <c r="IFY130"/>
      <c r="IFZ130"/>
      <c r="IGA130"/>
      <c r="IGB130"/>
      <c r="IGC130"/>
      <c r="IGD130"/>
      <c r="IGE130"/>
      <c r="IGF130"/>
      <c r="IGG130"/>
      <c r="IGH130"/>
      <c r="IGI130"/>
      <c r="IGJ130"/>
      <c r="IGK130"/>
      <c r="IGL130"/>
      <c r="IGM130"/>
      <c r="IGN130"/>
      <c r="IGO130"/>
      <c r="IGP130"/>
      <c r="IGQ130"/>
      <c r="IGR130"/>
      <c r="IGS130"/>
      <c r="IGT130"/>
      <c r="IGU130"/>
      <c r="IGV130"/>
      <c r="IGW130"/>
      <c r="IGX130"/>
      <c r="IGY130"/>
      <c r="IGZ130"/>
      <c r="IHA130"/>
      <c r="IHB130"/>
      <c r="IHC130"/>
      <c r="IHD130"/>
      <c r="IHE130"/>
      <c r="IHF130"/>
      <c r="IHG130"/>
      <c r="IHH130"/>
      <c r="IHI130"/>
      <c r="IHJ130"/>
      <c r="IHK130"/>
      <c r="IHL130"/>
      <c r="IHM130"/>
      <c r="IHN130"/>
      <c r="IHO130"/>
      <c r="IHP130"/>
      <c r="IHQ130"/>
      <c r="IHR130"/>
      <c r="IHS130"/>
      <c r="IHT130"/>
      <c r="IHU130"/>
      <c r="IHV130"/>
      <c r="IHW130"/>
      <c r="IHX130"/>
      <c r="IHY130"/>
      <c r="IHZ130"/>
      <c r="IIA130"/>
      <c r="IIB130"/>
      <c r="IIC130"/>
      <c r="IID130"/>
      <c r="IIE130"/>
      <c r="IIF130"/>
      <c r="IIG130"/>
      <c r="IIH130"/>
      <c r="III130"/>
      <c r="IIJ130"/>
      <c r="IIK130"/>
      <c r="IIL130"/>
      <c r="IIM130"/>
      <c r="IIN130"/>
      <c r="IIO130"/>
      <c r="IIP130"/>
      <c r="IIQ130"/>
      <c r="IIR130"/>
      <c r="IIS130"/>
      <c r="IIT130"/>
      <c r="IIU130"/>
      <c r="IIV130"/>
      <c r="IIW130"/>
      <c r="IIX130"/>
      <c r="IIY130"/>
      <c r="IIZ130"/>
      <c r="IJA130"/>
      <c r="IJB130"/>
      <c r="IJC130"/>
      <c r="IJD130"/>
      <c r="IJE130"/>
      <c r="IJF130"/>
      <c r="IJG130"/>
      <c r="IJH130"/>
      <c r="IJI130"/>
      <c r="IJJ130"/>
      <c r="IJK130"/>
      <c r="IJL130"/>
      <c r="IJM130"/>
      <c r="IJN130"/>
      <c r="IJO130"/>
      <c r="IJP130"/>
      <c r="IJQ130"/>
      <c r="IJR130"/>
      <c r="IJS130"/>
      <c r="IJT130"/>
      <c r="IJU130"/>
      <c r="IJV130"/>
      <c r="IJW130"/>
      <c r="IJX130"/>
      <c r="IJY130"/>
      <c r="IJZ130"/>
      <c r="IKA130"/>
      <c r="IKB130"/>
      <c r="IKC130"/>
      <c r="IKD130"/>
      <c r="IKE130"/>
      <c r="IKF130"/>
      <c r="IKG130"/>
      <c r="IKH130"/>
      <c r="IKI130"/>
      <c r="IKJ130"/>
      <c r="IKK130"/>
      <c r="IKL130"/>
      <c r="IKM130"/>
      <c r="IKN130"/>
      <c r="IKO130"/>
      <c r="IKP130"/>
      <c r="IKQ130"/>
      <c r="IKR130"/>
      <c r="IKS130"/>
      <c r="IKT130"/>
      <c r="IKU130"/>
      <c r="IKV130"/>
      <c r="IKW130"/>
      <c r="IKX130"/>
      <c r="IKY130"/>
      <c r="IKZ130"/>
      <c r="ILA130"/>
      <c r="ILB130"/>
      <c r="ILC130"/>
      <c r="ILD130"/>
      <c r="ILE130"/>
      <c r="ILF130"/>
      <c r="ILG130"/>
      <c r="ILH130"/>
      <c r="ILI130"/>
      <c r="ILJ130"/>
      <c r="ILK130"/>
      <c r="ILL130"/>
      <c r="ILM130"/>
      <c r="ILN130"/>
      <c r="ILO130"/>
      <c r="ILP130"/>
      <c r="ILQ130"/>
      <c r="ILR130"/>
      <c r="ILS130"/>
      <c r="ILT130"/>
      <c r="ILU130"/>
      <c r="ILV130"/>
      <c r="ILW130"/>
      <c r="ILX130"/>
      <c r="ILY130"/>
      <c r="ILZ130"/>
      <c r="IMA130"/>
      <c r="IMB130"/>
      <c r="IMC130"/>
      <c r="IMD130"/>
      <c r="IME130"/>
      <c r="IMF130"/>
      <c r="IMG130"/>
      <c r="IMH130"/>
      <c r="IMI130"/>
      <c r="IMJ130"/>
      <c r="IMK130"/>
      <c r="IML130"/>
      <c r="IMM130"/>
      <c r="IMN130"/>
      <c r="IMO130"/>
      <c r="IMP130"/>
      <c r="IMQ130"/>
      <c r="IMR130"/>
      <c r="IMS130"/>
      <c r="IMT130"/>
      <c r="IMU130"/>
      <c r="IMV130"/>
      <c r="IMW130"/>
      <c r="IMX130"/>
      <c r="IMY130"/>
      <c r="IMZ130"/>
      <c r="INA130"/>
      <c r="INB130"/>
      <c r="INC130"/>
      <c r="IND130"/>
      <c r="INE130"/>
      <c r="INF130"/>
      <c r="ING130"/>
      <c r="INH130"/>
      <c r="INI130"/>
      <c r="INJ130"/>
      <c r="INK130"/>
      <c r="INL130"/>
      <c r="INM130"/>
      <c r="INN130"/>
      <c r="INO130"/>
      <c r="INP130"/>
      <c r="INQ130"/>
      <c r="INR130"/>
      <c r="INS130"/>
      <c r="INT130"/>
      <c r="INU130"/>
      <c r="INV130"/>
      <c r="INW130"/>
      <c r="INX130"/>
      <c r="INY130"/>
      <c r="INZ130"/>
      <c r="IOA130"/>
      <c r="IOB130"/>
      <c r="IOC130"/>
      <c r="IOD130"/>
      <c r="IOE130"/>
      <c r="IOF130"/>
      <c r="IOG130"/>
      <c r="IOH130"/>
      <c r="IOI130"/>
      <c r="IOJ130"/>
      <c r="IOK130"/>
      <c r="IOL130"/>
      <c r="IOM130"/>
      <c r="ION130"/>
      <c r="IOO130"/>
      <c r="IOP130"/>
      <c r="IOQ130"/>
      <c r="IOR130"/>
      <c r="IOS130"/>
      <c r="IOT130"/>
      <c r="IOU130"/>
      <c r="IOV130"/>
      <c r="IOW130"/>
      <c r="IOX130"/>
      <c r="IOY130"/>
      <c r="IOZ130"/>
      <c r="IPA130"/>
      <c r="IPB130"/>
      <c r="IPC130"/>
      <c r="IPD130"/>
      <c r="IPE130"/>
      <c r="IPF130"/>
      <c r="IPG130"/>
      <c r="IPH130"/>
      <c r="IPI130"/>
      <c r="IPJ130"/>
      <c r="IPK130"/>
      <c r="IPL130"/>
      <c r="IPM130"/>
      <c r="IPN130"/>
      <c r="IPO130"/>
      <c r="IPP130"/>
      <c r="IPQ130"/>
      <c r="IPR130"/>
      <c r="IPS130"/>
      <c r="IPT130"/>
      <c r="IPU130"/>
      <c r="IPV130"/>
      <c r="IPW130"/>
      <c r="IPX130"/>
      <c r="IPY130"/>
      <c r="IPZ130"/>
      <c r="IQA130"/>
      <c r="IQB130"/>
      <c r="IQC130"/>
      <c r="IQD130"/>
      <c r="IQE130"/>
      <c r="IQF130"/>
      <c r="IQG130"/>
      <c r="IQH130"/>
      <c r="IQI130"/>
      <c r="IQJ130"/>
      <c r="IQK130"/>
      <c r="IQL130"/>
      <c r="IQM130"/>
      <c r="IQN130"/>
      <c r="IQO130"/>
      <c r="IQP130"/>
      <c r="IQQ130"/>
      <c r="IQR130"/>
      <c r="IQS130"/>
      <c r="IQT130"/>
      <c r="IQU130"/>
      <c r="IQV130"/>
      <c r="IQW130"/>
      <c r="IQX130"/>
      <c r="IQY130"/>
      <c r="IQZ130"/>
      <c r="IRA130"/>
      <c r="IRB130"/>
      <c r="IRC130"/>
      <c r="IRD130"/>
      <c r="IRE130"/>
      <c r="IRF130"/>
      <c r="IRG130"/>
      <c r="IRH130"/>
      <c r="IRI130"/>
      <c r="IRJ130"/>
      <c r="IRK130"/>
      <c r="IRL130"/>
      <c r="IRM130"/>
      <c r="IRN130"/>
      <c r="IRO130"/>
      <c r="IRP130"/>
      <c r="IRQ130"/>
      <c r="IRR130"/>
      <c r="IRS130"/>
      <c r="IRT130"/>
      <c r="IRU130"/>
      <c r="IRV130"/>
      <c r="IRW130"/>
      <c r="IRX130"/>
      <c r="IRY130"/>
      <c r="IRZ130"/>
      <c r="ISA130"/>
      <c r="ISB130"/>
      <c r="ISC130"/>
      <c r="ISD130"/>
      <c r="ISE130"/>
      <c r="ISF130"/>
      <c r="ISG130"/>
      <c r="ISH130"/>
      <c r="ISI130"/>
      <c r="ISJ130"/>
      <c r="ISK130"/>
      <c r="ISL130"/>
      <c r="ISM130"/>
      <c r="ISN130"/>
      <c r="ISO130"/>
      <c r="ISP130"/>
      <c r="ISQ130"/>
      <c r="ISR130"/>
      <c r="ISS130"/>
      <c r="IST130"/>
      <c r="ISU130"/>
      <c r="ISV130"/>
      <c r="ISW130"/>
      <c r="ISX130"/>
      <c r="ISY130"/>
      <c r="ISZ130"/>
      <c r="ITA130"/>
      <c r="ITB130"/>
      <c r="ITC130"/>
      <c r="ITD130"/>
      <c r="ITE130"/>
      <c r="ITF130"/>
      <c r="ITG130"/>
      <c r="ITH130"/>
      <c r="ITI130"/>
      <c r="ITJ130"/>
      <c r="ITK130"/>
      <c r="ITL130"/>
      <c r="ITM130"/>
      <c r="ITN130"/>
      <c r="ITO130"/>
      <c r="ITP130"/>
      <c r="ITQ130"/>
      <c r="ITR130"/>
      <c r="ITS130"/>
      <c r="ITT130"/>
      <c r="ITU130"/>
      <c r="ITV130"/>
      <c r="ITW130"/>
      <c r="ITX130"/>
      <c r="ITY130"/>
      <c r="ITZ130"/>
      <c r="IUA130"/>
      <c r="IUB130"/>
      <c r="IUC130"/>
      <c r="IUD130"/>
      <c r="IUE130"/>
      <c r="IUF130"/>
      <c r="IUG130"/>
      <c r="IUH130"/>
      <c r="IUI130"/>
      <c r="IUJ130"/>
      <c r="IUK130"/>
      <c r="IUL130"/>
      <c r="IUM130"/>
      <c r="IUN130"/>
      <c r="IUO130"/>
      <c r="IUP130"/>
      <c r="IUQ130"/>
      <c r="IUR130"/>
      <c r="IUS130"/>
      <c r="IUT130"/>
      <c r="IUU130"/>
      <c r="IUV130"/>
      <c r="IUW130"/>
      <c r="IUX130"/>
      <c r="IUY130"/>
      <c r="IUZ130"/>
      <c r="IVA130"/>
      <c r="IVB130"/>
      <c r="IVC130"/>
      <c r="IVD130"/>
      <c r="IVE130"/>
      <c r="IVF130"/>
      <c r="IVG130"/>
      <c r="IVH130"/>
      <c r="IVI130"/>
      <c r="IVJ130"/>
      <c r="IVK130"/>
      <c r="IVL130"/>
      <c r="IVM130"/>
      <c r="IVN130"/>
      <c r="IVO130"/>
      <c r="IVP130"/>
      <c r="IVQ130"/>
      <c r="IVR130"/>
      <c r="IVS130"/>
      <c r="IVT130"/>
      <c r="IVU130"/>
      <c r="IVV130"/>
      <c r="IVW130"/>
      <c r="IVX130"/>
      <c r="IVY130"/>
      <c r="IVZ130"/>
      <c r="IWA130"/>
      <c r="IWB130"/>
      <c r="IWC130"/>
      <c r="IWD130"/>
      <c r="IWE130"/>
      <c r="IWF130"/>
      <c r="IWG130"/>
      <c r="IWH130"/>
      <c r="IWI130"/>
      <c r="IWJ130"/>
      <c r="IWK130"/>
      <c r="IWL130"/>
      <c r="IWM130"/>
      <c r="IWN130"/>
      <c r="IWO130"/>
      <c r="IWP130"/>
      <c r="IWQ130"/>
      <c r="IWR130"/>
      <c r="IWS130"/>
      <c r="IWT130"/>
      <c r="IWU130"/>
      <c r="IWV130"/>
      <c r="IWW130"/>
      <c r="IWX130"/>
      <c r="IWY130"/>
      <c r="IWZ130"/>
      <c r="IXA130"/>
      <c r="IXB130"/>
      <c r="IXC130"/>
      <c r="IXD130"/>
      <c r="IXE130"/>
      <c r="IXF130"/>
      <c r="IXG130"/>
      <c r="IXH130"/>
      <c r="IXI130"/>
      <c r="IXJ130"/>
      <c r="IXK130"/>
      <c r="IXL130"/>
      <c r="IXM130"/>
      <c r="IXN130"/>
      <c r="IXO130"/>
      <c r="IXP130"/>
      <c r="IXQ130"/>
      <c r="IXR130"/>
      <c r="IXS130"/>
      <c r="IXT130"/>
      <c r="IXU130"/>
      <c r="IXV130"/>
      <c r="IXW130"/>
      <c r="IXX130"/>
      <c r="IXY130"/>
      <c r="IXZ130"/>
      <c r="IYA130"/>
      <c r="IYB130"/>
      <c r="IYC130"/>
      <c r="IYD130"/>
      <c r="IYE130"/>
      <c r="IYF130"/>
      <c r="IYG130"/>
      <c r="IYH130"/>
      <c r="IYI130"/>
      <c r="IYJ130"/>
      <c r="IYK130"/>
      <c r="IYL130"/>
      <c r="IYM130"/>
      <c r="IYN130"/>
      <c r="IYO130"/>
      <c r="IYP130"/>
      <c r="IYQ130"/>
      <c r="IYR130"/>
      <c r="IYS130"/>
      <c r="IYT130"/>
      <c r="IYU130"/>
      <c r="IYV130"/>
      <c r="IYW130"/>
      <c r="IYX130"/>
      <c r="IYY130"/>
      <c r="IYZ130"/>
      <c r="IZA130"/>
      <c r="IZB130"/>
      <c r="IZC130"/>
      <c r="IZD130"/>
      <c r="IZE130"/>
      <c r="IZF130"/>
      <c r="IZG130"/>
      <c r="IZH130"/>
      <c r="IZI130"/>
      <c r="IZJ130"/>
      <c r="IZK130"/>
      <c r="IZL130"/>
      <c r="IZM130"/>
      <c r="IZN130"/>
      <c r="IZO130"/>
      <c r="IZP130"/>
      <c r="IZQ130"/>
      <c r="IZR130"/>
      <c r="IZS130"/>
      <c r="IZT130"/>
      <c r="IZU130"/>
      <c r="IZV130"/>
      <c r="IZW130"/>
      <c r="IZX130"/>
      <c r="IZY130"/>
      <c r="IZZ130"/>
      <c r="JAA130"/>
      <c r="JAB130"/>
      <c r="JAC130"/>
      <c r="JAD130"/>
      <c r="JAE130"/>
      <c r="JAF130"/>
      <c r="JAG130"/>
      <c r="JAH130"/>
      <c r="JAI130"/>
      <c r="JAJ130"/>
      <c r="JAK130"/>
      <c r="JAL130"/>
      <c r="JAM130"/>
      <c r="JAN130"/>
      <c r="JAO130"/>
      <c r="JAP130"/>
      <c r="JAQ130"/>
      <c r="JAR130"/>
      <c r="JAS130"/>
      <c r="JAT130"/>
      <c r="JAU130"/>
      <c r="JAV130"/>
      <c r="JAW130"/>
      <c r="JAX130"/>
      <c r="JAY130"/>
      <c r="JAZ130"/>
      <c r="JBA130"/>
      <c r="JBB130"/>
      <c r="JBC130"/>
      <c r="JBD130"/>
      <c r="JBE130"/>
      <c r="JBF130"/>
      <c r="JBG130"/>
      <c r="JBH130"/>
      <c r="JBI130"/>
      <c r="JBJ130"/>
      <c r="JBK130"/>
      <c r="JBL130"/>
      <c r="JBM130"/>
      <c r="JBN130"/>
      <c r="JBO130"/>
      <c r="JBP130"/>
      <c r="JBQ130"/>
      <c r="JBR130"/>
      <c r="JBS130"/>
      <c r="JBT130"/>
      <c r="JBU130"/>
      <c r="JBV130"/>
      <c r="JBW130"/>
      <c r="JBX130"/>
      <c r="JBY130"/>
      <c r="JBZ130"/>
      <c r="JCA130"/>
      <c r="JCB130"/>
      <c r="JCC130"/>
      <c r="JCD130"/>
      <c r="JCE130"/>
      <c r="JCF130"/>
      <c r="JCG130"/>
      <c r="JCH130"/>
      <c r="JCI130"/>
      <c r="JCJ130"/>
      <c r="JCK130"/>
      <c r="JCL130"/>
      <c r="JCM130"/>
      <c r="JCN130"/>
      <c r="JCO130"/>
      <c r="JCP130"/>
      <c r="JCQ130"/>
      <c r="JCR130"/>
      <c r="JCS130"/>
      <c r="JCT130"/>
      <c r="JCU130"/>
      <c r="JCV130"/>
      <c r="JCW130"/>
      <c r="JCX130"/>
      <c r="JCY130"/>
      <c r="JCZ130"/>
      <c r="JDA130"/>
      <c r="JDB130"/>
      <c r="JDC130"/>
      <c r="JDD130"/>
      <c r="JDE130"/>
      <c r="JDF130"/>
      <c r="JDG130"/>
      <c r="JDH130"/>
      <c r="JDI130"/>
      <c r="JDJ130"/>
      <c r="JDK130"/>
      <c r="JDL130"/>
      <c r="JDM130"/>
      <c r="JDN130"/>
      <c r="JDO130"/>
      <c r="JDP130"/>
      <c r="JDQ130"/>
      <c r="JDR130"/>
      <c r="JDS130"/>
      <c r="JDT130"/>
      <c r="JDU130"/>
      <c r="JDV130"/>
      <c r="JDW130"/>
      <c r="JDX130"/>
      <c r="JDY130"/>
      <c r="JDZ130"/>
      <c r="JEA130"/>
      <c r="JEB130"/>
      <c r="JEC130"/>
      <c r="JED130"/>
      <c r="JEE130"/>
      <c r="JEF130"/>
      <c r="JEG130"/>
      <c r="JEH130"/>
      <c r="JEI130"/>
      <c r="JEJ130"/>
      <c r="JEK130"/>
      <c r="JEL130"/>
      <c r="JEM130"/>
      <c r="JEN130"/>
      <c r="JEO130"/>
      <c r="JEP130"/>
      <c r="JEQ130"/>
      <c r="JER130"/>
      <c r="JES130"/>
      <c r="JET130"/>
      <c r="JEU130"/>
      <c r="JEV130"/>
      <c r="JEW130"/>
      <c r="JEX130"/>
      <c r="JEY130"/>
      <c r="JEZ130"/>
      <c r="JFA130"/>
      <c r="JFB130"/>
      <c r="JFC130"/>
      <c r="JFD130"/>
      <c r="JFE130"/>
      <c r="JFF130"/>
      <c r="JFG130"/>
      <c r="JFH130"/>
      <c r="JFI130"/>
      <c r="JFJ130"/>
      <c r="JFK130"/>
      <c r="JFL130"/>
      <c r="JFM130"/>
      <c r="JFN130"/>
      <c r="JFO130"/>
      <c r="JFP130"/>
      <c r="JFQ130"/>
      <c r="JFR130"/>
      <c r="JFS130"/>
      <c r="JFT130"/>
      <c r="JFU130"/>
      <c r="JFV130"/>
      <c r="JFW130"/>
      <c r="JFX130"/>
      <c r="JFY130"/>
      <c r="JFZ130"/>
      <c r="JGA130"/>
      <c r="JGB130"/>
      <c r="JGC130"/>
      <c r="JGD130"/>
      <c r="JGE130"/>
      <c r="JGF130"/>
      <c r="JGG130"/>
      <c r="JGH130"/>
      <c r="JGI130"/>
      <c r="JGJ130"/>
      <c r="JGK130"/>
      <c r="JGL130"/>
      <c r="JGM130"/>
      <c r="JGN130"/>
      <c r="JGO130"/>
      <c r="JGP130"/>
      <c r="JGQ130"/>
      <c r="JGR130"/>
      <c r="JGS130"/>
      <c r="JGT130"/>
      <c r="JGU130"/>
      <c r="JGV130"/>
      <c r="JGW130"/>
      <c r="JGX130"/>
      <c r="JGY130"/>
      <c r="JGZ130"/>
      <c r="JHA130"/>
      <c r="JHB130"/>
      <c r="JHC130"/>
      <c r="JHD130"/>
      <c r="JHE130"/>
      <c r="JHF130"/>
      <c r="JHG130"/>
      <c r="JHH130"/>
      <c r="JHI130"/>
      <c r="JHJ130"/>
      <c r="JHK130"/>
      <c r="JHL130"/>
      <c r="JHM130"/>
      <c r="JHN130"/>
      <c r="JHO130"/>
      <c r="JHP130"/>
      <c r="JHQ130"/>
      <c r="JHR130"/>
      <c r="JHS130"/>
      <c r="JHT130"/>
      <c r="JHU130"/>
      <c r="JHV130"/>
      <c r="JHW130"/>
      <c r="JHX130"/>
      <c r="JHY130"/>
      <c r="JHZ130"/>
      <c r="JIA130"/>
      <c r="JIB130"/>
      <c r="JIC130"/>
      <c r="JID130"/>
      <c r="JIE130"/>
      <c r="JIF130"/>
      <c r="JIG130"/>
      <c r="JIH130"/>
      <c r="JII130"/>
      <c r="JIJ130"/>
      <c r="JIK130"/>
      <c r="JIL130"/>
      <c r="JIM130"/>
      <c r="JIN130"/>
      <c r="JIO130"/>
      <c r="JIP130"/>
      <c r="JIQ130"/>
      <c r="JIR130"/>
      <c r="JIS130"/>
      <c r="JIT130"/>
      <c r="JIU130"/>
      <c r="JIV130"/>
      <c r="JIW130"/>
      <c r="JIX130"/>
      <c r="JIY130"/>
      <c r="JIZ130"/>
      <c r="JJA130"/>
      <c r="JJB130"/>
      <c r="JJC130"/>
      <c r="JJD130"/>
      <c r="JJE130"/>
      <c r="JJF130"/>
      <c r="JJG130"/>
      <c r="JJH130"/>
      <c r="JJI130"/>
      <c r="JJJ130"/>
      <c r="JJK130"/>
      <c r="JJL130"/>
      <c r="JJM130"/>
      <c r="JJN130"/>
      <c r="JJO130"/>
      <c r="JJP130"/>
      <c r="JJQ130"/>
      <c r="JJR130"/>
      <c r="JJS130"/>
      <c r="JJT130"/>
      <c r="JJU130"/>
      <c r="JJV130"/>
      <c r="JJW130"/>
      <c r="JJX130"/>
      <c r="JJY130"/>
      <c r="JJZ130"/>
      <c r="JKA130"/>
      <c r="JKB130"/>
      <c r="JKC130"/>
      <c r="JKD130"/>
      <c r="JKE130"/>
      <c r="JKF130"/>
      <c r="JKG130"/>
      <c r="JKH130"/>
      <c r="JKI130"/>
      <c r="JKJ130"/>
      <c r="JKK130"/>
      <c r="JKL130"/>
      <c r="JKM130"/>
      <c r="JKN130"/>
      <c r="JKO130"/>
      <c r="JKP130"/>
      <c r="JKQ130"/>
      <c r="JKR130"/>
      <c r="JKS130"/>
      <c r="JKT130"/>
      <c r="JKU130"/>
      <c r="JKV130"/>
      <c r="JKW130"/>
      <c r="JKX130"/>
      <c r="JKY130"/>
      <c r="JKZ130"/>
      <c r="JLA130"/>
      <c r="JLB130"/>
      <c r="JLC130"/>
      <c r="JLD130"/>
      <c r="JLE130"/>
      <c r="JLF130"/>
      <c r="JLG130"/>
      <c r="JLH130"/>
      <c r="JLI130"/>
      <c r="JLJ130"/>
      <c r="JLK130"/>
      <c r="JLL130"/>
      <c r="JLM130"/>
      <c r="JLN130"/>
      <c r="JLO130"/>
      <c r="JLP130"/>
      <c r="JLQ130"/>
      <c r="JLR130"/>
      <c r="JLS130"/>
      <c r="JLT130"/>
      <c r="JLU130"/>
      <c r="JLV130"/>
      <c r="JLW130"/>
      <c r="JLX130"/>
      <c r="JLY130"/>
      <c r="JLZ130"/>
      <c r="JMA130"/>
      <c r="JMB130"/>
      <c r="JMC130"/>
      <c r="JMD130"/>
      <c r="JME130"/>
      <c r="JMF130"/>
      <c r="JMG130"/>
      <c r="JMH130"/>
      <c r="JMI130"/>
      <c r="JMJ130"/>
      <c r="JMK130"/>
      <c r="JML130"/>
      <c r="JMM130"/>
      <c r="JMN130"/>
      <c r="JMO130"/>
      <c r="JMP130"/>
      <c r="JMQ130"/>
      <c r="JMR130"/>
      <c r="JMS130"/>
      <c r="JMT130"/>
      <c r="JMU130"/>
      <c r="JMV130"/>
      <c r="JMW130"/>
      <c r="JMX130"/>
      <c r="JMY130"/>
      <c r="JMZ130"/>
      <c r="JNA130"/>
      <c r="JNB130"/>
      <c r="JNC130"/>
      <c r="JND130"/>
      <c r="JNE130"/>
      <c r="JNF130"/>
      <c r="JNG130"/>
      <c r="JNH130"/>
      <c r="JNI130"/>
      <c r="JNJ130"/>
      <c r="JNK130"/>
      <c r="JNL130"/>
      <c r="JNM130"/>
      <c r="JNN130"/>
      <c r="JNO130"/>
      <c r="JNP130"/>
      <c r="JNQ130"/>
      <c r="JNR130"/>
      <c r="JNS130"/>
      <c r="JNT130"/>
      <c r="JNU130"/>
      <c r="JNV130"/>
      <c r="JNW130"/>
      <c r="JNX130"/>
      <c r="JNY130"/>
      <c r="JNZ130"/>
      <c r="JOA130"/>
      <c r="JOB130"/>
      <c r="JOC130"/>
      <c r="JOD130"/>
      <c r="JOE130"/>
      <c r="JOF130"/>
      <c r="JOG130"/>
      <c r="JOH130"/>
      <c r="JOI130"/>
      <c r="JOJ130"/>
      <c r="JOK130"/>
      <c r="JOL130"/>
      <c r="JOM130"/>
      <c r="JON130"/>
      <c r="JOO130"/>
      <c r="JOP130"/>
      <c r="JOQ130"/>
      <c r="JOR130"/>
      <c r="JOS130"/>
      <c r="JOT130"/>
      <c r="JOU130"/>
      <c r="JOV130"/>
      <c r="JOW130"/>
      <c r="JOX130"/>
      <c r="JOY130"/>
      <c r="JOZ130"/>
      <c r="JPA130"/>
      <c r="JPB130"/>
      <c r="JPC130"/>
      <c r="JPD130"/>
      <c r="JPE130"/>
      <c r="JPF130"/>
      <c r="JPG130"/>
      <c r="JPH130"/>
      <c r="JPI130"/>
      <c r="JPJ130"/>
      <c r="JPK130"/>
      <c r="JPL130"/>
      <c r="JPM130"/>
      <c r="JPN130"/>
      <c r="JPO130"/>
      <c r="JPP130"/>
      <c r="JPQ130"/>
      <c r="JPR130"/>
      <c r="JPS130"/>
      <c r="JPT130"/>
      <c r="JPU130"/>
      <c r="JPV130"/>
      <c r="JPW130"/>
      <c r="JPX130"/>
      <c r="JPY130"/>
      <c r="JPZ130"/>
      <c r="JQA130"/>
      <c r="JQB130"/>
      <c r="JQC130"/>
      <c r="JQD130"/>
      <c r="JQE130"/>
      <c r="JQF130"/>
      <c r="JQG130"/>
      <c r="JQH130"/>
      <c r="JQI130"/>
      <c r="JQJ130"/>
      <c r="JQK130"/>
      <c r="JQL130"/>
      <c r="JQM130"/>
      <c r="JQN130"/>
      <c r="JQO130"/>
      <c r="JQP130"/>
      <c r="JQQ130"/>
      <c r="JQR130"/>
      <c r="JQS130"/>
      <c r="JQT130"/>
      <c r="JQU130"/>
      <c r="JQV130"/>
      <c r="JQW130"/>
      <c r="JQX130"/>
      <c r="JQY130"/>
      <c r="JQZ130"/>
      <c r="JRA130"/>
      <c r="JRB130"/>
      <c r="JRC130"/>
      <c r="JRD130"/>
      <c r="JRE130"/>
      <c r="JRF130"/>
      <c r="JRG130"/>
      <c r="JRH130"/>
      <c r="JRI130"/>
      <c r="JRJ130"/>
      <c r="JRK130"/>
      <c r="JRL130"/>
      <c r="JRM130"/>
      <c r="JRN130"/>
      <c r="JRO130"/>
      <c r="JRP130"/>
      <c r="JRQ130"/>
      <c r="JRR130"/>
      <c r="JRS130"/>
      <c r="JRT130"/>
      <c r="JRU130"/>
      <c r="JRV130"/>
      <c r="JRW130"/>
      <c r="JRX130"/>
      <c r="JRY130"/>
      <c r="JRZ130"/>
      <c r="JSA130"/>
      <c r="JSB130"/>
      <c r="JSC130"/>
      <c r="JSD130"/>
      <c r="JSE130"/>
      <c r="JSF130"/>
      <c r="JSG130"/>
      <c r="JSH130"/>
      <c r="JSI130"/>
      <c r="JSJ130"/>
      <c r="JSK130"/>
      <c r="JSL130"/>
      <c r="JSM130"/>
      <c r="JSN130"/>
      <c r="JSO130"/>
      <c r="JSP130"/>
      <c r="JSQ130"/>
      <c r="JSR130"/>
      <c r="JSS130"/>
      <c r="JST130"/>
      <c r="JSU130"/>
      <c r="JSV130"/>
      <c r="JSW130"/>
      <c r="JSX130"/>
      <c r="JSY130"/>
      <c r="JSZ130"/>
      <c r="JTA130"/>
      <c r="JTB130"/>
      <c r="JTC130"/>
      <c r="JTD130"/>
      <c r="JTE130"/>
      <c r="JTF130"/>
      <c r="JTG130"/>
      <c r="JTH130"/>
      <c r="JTI130"/>
      <c r="JTJ130"/>
      <c r="JTK130"/>
      <c r="JTL130"/>
      <c r="JTM130"/>
      <c r="JTN130"/>
      <c r="JTO130"/>
      <c r="JTP130"/>
      <c r="JTQ130"/>
      <c r="JTR130"/>
      <c r="JTS130"/>
      <c r="JTT130"/>
      <c r="JTU130"/>
      <c r="JTV130"/>
      <c r="JTW130"/>
      <c r="JTX130"/>
      <c r="JTY130"/>
      <c r="JTZ130"/>
      <c r="JUA130"/>
      <c r="JUB130"/>
      <c r="JUC130"/>
      <c r="JUD130"/>
      <c r="JUE130"/>
      <c r="JUF130"/>
      <c r="JUG130"/>
      <c r="JUH130"/>
      <c r="JUI130"/>
      <c r="JUJ130"/>
      <c r="JUK130"/>
      <c r="JUL130"/>
      <c r="JUM130"/>
      <c r="JUN130"/>
      <c r="JUO130"/>
      <c r="JUP130"/>
      <c r="JUQ130"/>
      <c r="JUR130"/>
      <c r="JUS130"/>
      <c r="JUT130"/>
      <c r="JUU130"/>
      <c r="JUV130"/>
      <c r="JUW130"/>
      <c r="JUX130"/>
      <c r="JUY130"/>
      <c r="JUZ130"/>
      <c r="JVA130"/>
      <c r="JVB130"/>
      <c r="JVC130"/>
      <c r="JVD130"/>
      <c r="JVE130"/>
      <c r="JVF130"/>
      <c r="JVG130"/>
      <c r="JVH130"/>
      <c r="JVI130"/>
      <c r="JVJ130"/>
      <c r="JVK130"/>
      <c r="JVL130"/>
      <c r="JVM130"/>
      <c r="JVN130"/>
      <c r="JVO130"/>
      <c r="JVP130"/>
      <c r="JVQ130"/>
      <c r="JVR130"/>
      <c r="JVS130"/>
      <c r="JVT130"/>
      <c r="JVU130"/>
      <c r="JVV130"/>
      <c r="JVW130"/>
      <c r="JVX130"/>
      <c r="JVY130"/>
      <c r="JVZ130"/>
      <c r="JWA130"/>
      <c r="JWB130"/>
      <c r="JWC130"/>
      <c r="JWD130"/>
      <c r="JWE130"/>
      <c r="JWF130"/>
      <c r="JWG130"/>
      <c r="JWH130"/>
      <c r="JWI130"/>
      <c r="JWJ130"/>
      <c r="JWK130"/>
      <c r="JWL130"/>
      <c r="JWM130"/>
      <c r="JWN130"/>
      <c r="JWO130"/>
      <c r="JWP130"/>
      <c r="JWQ130"/>
      <c r="JWR130"/>
      <c r="JWS130"/>
      <c r="JWT130"/>
      <c r="JWU130"/>
      <c r="JWV130"/>
      <c r="JWW130"/>
      <c r="JWX130"/>
      <c r="JWY130"/>
      <c r="JWZ130"/>
      <c r="JXA130"/>
      <c r="JXB130"/>
      <c r="JXC130"/>
      <c r="JXD130"/>
      <c r="JXE130"/>
      <c r="JXF130"/>
      <c r="JXG130"/>
      <c r="JXH130"/>
      <c r="JXI130"/>
      <c r="JXJ130"/>
      <c r="JXK130"/>
      <c r="JXL130"/>
      <c r="JXM130"/>
      <c r="JXN130"/>
      <c r="JXO130"/>
      <c r="JXP130"/>
      <c r="JXQ130"/>
      <c r="JXR130"/>
      <c r="JXS130"/>
      <c r="JXT130"/>
      <c r="JXU130"/>
      <c r="JXV130"/>
      <c r="JXW130"/>
      <c r="JXX130"/>
      <c r="JXY130"/>
      <c r="JXZ130"/>
      <c r="JYA130"/>
      <c r="JYB130"/>
      <c r="JYC130"/>
      <c r="JYD130"/>
      <c r="JYE130"/>
      <c r="JYF130"/>
      <c r="JYG130"/>
      <c r="JYH130"/>
      <c r="JYI130"/>
      <c r="JYJ130"/>
      <c r="JYK130"/>
      <c r="JYL130"/>
      <c r="JYM130"/>
      <c r="JYN130"/>
      <c r="JYO130"/>
      <c r="JYP130"/>
      <c r="JYQ130"/>
      <c r="JYR130"/>
      <c r="JYS130"/>
      <c r="JYT130"/>
      <c r="JYU130"/>
      <c r="JYV130"/>
      <c r="JYW130"/>
      <c r="JYX130"/>
      <c r="JYY130"/>
      <c r="JYZ130"/>
      <c r="JZA130"/>
      <c r="JZB130"/>
      <c r="JZC130"/>
      <c r="JZD130"/>
      <c r="JZE130"/>
      <c r="JZF130"/>
      <c r="JZG130"/>
      <c r="JZH130"/>
      <c r="JZI130"/>
      <c r="JZJ130"/>
      <c r="JZK130"/>
      <c r="JZL130"/>
      <c r="JZM130"/>
      <c r="JZN130"/>
      <c r="JZO130"/>
      <c r="JZP130"/>
      <c r="JZQ130"/>
      <c r="JZR130"/>
      <c r="JZS130"/>
      <c r="JZT130"/>
      <c r="JZU130"/>
      <c r="JZV130"/>
      <c r="JZW130"/>
      <c r="JZX130"/>
      <c r="JZY130"/>
      <c r="JZZ130"/>
      <c r="KAA130"/>
      <c r="KAB130"/>
      <c r="KAC130"/>
      <c r="KAD130"/>
      <c r="KAE130"/>
      <c r="KAF130"/>
      <c r="KAG130"/>
      <c r="KAH130"/>
      <c r="KAI130"/>
      <c r="KAJ130"/>
      <c r="KAK130"/>
      <c r="KAL130"/>
      <c r="KAM130"/>
      <c r="KAN130"/>
      <c r="KAO130"/>
      <c r="KAP130"/>
      <c r="KAQ130"/>
      <c r="KAR130"/>
      <c r="KAS130"/>
      <c r="KAT130"/>
      <c r="KAU130"/>
      <c r="KAV130"/>
      <c r="KAW130"/>
      <c r="KAX130"/>
      <c r="KAY130"/>
      <c r="KAZ130"/>
      <c r="KBA130"/>
      <c r="KBB130"/>
      <c r="KBC130"/>
      <c r="KBD130"/>
      <c r="KBE130"/>
      <c r="KBF130"/>
      <c r="KBG130"/>
      <c r="KBH130"/>
      <c r="KBI130"/>
      <c r="KBJ130"/>
      <c r="KBK130"/>
      <c r="KBL130"/>
      <c r="KBM130"/>
      <c r="KBN130"/>
      <c r="KBO130"/>
      <c r="KBP130"/>
      <c r="KBQ130"/>
      <c r="KBR130"/>
      <c r="KBS130"/>
      <c r="KBT130"/>
      <c r="KBU130"/>
      <c r="KBV130"/>
      <c r="KBW130"/>
      <c r="KBX130"/>
      <c r="KBY130"/>
      <c r="KBZ130"/>
      <c r="KCA130"/>
      <c r="KCB130"/>
      <c r="KCC130"/>
      <c r="KCD130"/>
      <c r="KCE130"/>
      <c r="KCF130"/>
      <c r="KCG130"/>
      <c r="KCH130"/>
      <c r="KCI130"/>
      <c r="KCJ130"/>
      <c r="KCK130"/>
      <c r="KCL130"/>
      <c r="KCM130"/>
      <c r="KCN130"/>
      <c r="KCO130"/>
      <c r="KCP130"/>
      <c r="KCQ130"/>
      <c r="KCR130"/>
      <c r="KCS130"/>
      <c r="KCT130"/>
      <c r="KCU130"/>
      <c r="KCV130"/>
      <c r="KCW130"/>
      <c r="KCX130"/>
      <c r="KCY130"/>
      <c r="KCZ130"/>
      <c r="KDA130"/>
      <c r="KDB130"/>
      <c r="KDC130"/>
      <c r="KDD130"/>
      <c r="KDE130"/>
      <c r="KDF130"/>
      <c r="KDG130"/>
      <c r="KDH130"/>
      <c r="KDI130"/>
      <c r="KDJ130"/>
      <c r="KDK130"/>
      <c r="KDL130"/>
      <c r="KDM130"/>
      <c r="KDN130"/>
      <c r="KDO130"/>
      <c r="KDP130"/>
      <c r="KDQ130"/>
      <c r="KDR130"/>
      <c r="KDS130"/>
      <c r="KDT130"/>
      <c r="KDU130"/>
      <c r="KDV130"/>
      <c r="KDW130"/>
      <c r="KDX130"/>
      <c r="KDY130"/>
      <c r="KDZ130"/>
      <c r="KEA130"/>
      <c r="KEB130"/>
      <c r="KEC130"/>
      <c r="KED130"/>
      <c r="KEE130"/>
      <c r="KEF130"/>
      <c r="KEG130"/>
      <c r="KEH130"/>
      <c r="KEI130"/>
      <c r="KEJ130"/>
      <c r="KEK130"/>
      <c r="KEL130"/>
      <c r="KEM130"/>
      <c r="KEN130"/>
      <c r="KEO130"/>
      <c r="KEP130"/>
      <c r="KEQ130"/>
      <c r="KER130"/>
      <c r="KES130"/>
      <c r="KET130"/>
      <c r="KEU130"/>
      <c r="KEV130"/>
      <c r="KEW130"/>
      <c r="KEX130"/>
      <c r="KEY130"/>
      <c r="KEZ130"/>
      <c r="KFA130"/>
      <c r="KFB130"/>
      <c r="KFC130"/>
      <c r="KFD130"/>
      <c r="KFE130"/>
      <c r="KFF130"/>
      <c r="KFG130"/>
      <c r="KFH130"/>
      <c r="KFI130"/>
      <c r="KFJ130"/>
      <c r="KFK130"/>
      <c r="KFL130"/>
      <c r="KFM130"/>
      <c r="KFN130"/>
      <c r="KFO130"/>
      <c r="KFP130"/>
      <c r="KFQ130"/>
      <c r="KFR130"/>
      <c r="KFS130"/>
      <c r="KFT130"/>
      <c r="KFU130"/>
      <c r="KFV130"/>
      <c r="KFW130"/>
      <c r="KFX130"/>
      <c r="KFY130"/>
      <c r="KFZ130"/>
      <c r="KGA130"/>
      <c r="KGB130"/>
      <c r="KGC130"/>
      <c r="KGD130"/>
      <c r="KGE130"/>
      <c r="KGF130"/>
      <c r="KGG130"/>
      <c r="KGH130"/>
      <c r="KGI130"/>
      <c r="KGJ130"/>
      <c r="KGK130"/>
      <c r="KGL130"/>
      <c r="KGM130"/>
      <c r="KGN130"/>
      <c r="KGO130"/>
      <c r="KGP130"/>
      <c r="KGQ130"/>
      <c r="KGR130"/>
      <c r="KGS130"/>
      <c r="KGT130"/>
      <c r="KGU130"/>
      <c r="KGV130"/>
      <c r="KGW130"/>
      <c r="KGX130"/>
      <c r="KGY130"/>
      <c r="KGZ130"/>
      <c r="KHA130"/>
      <c r="KHB130"/>
      <c r="KHC130"/>
      <c r="KHD130"/>
      <c r="KHE130"/>
      <c r="KHF130"/>
      <c r="KHG130"/>
      <c r="KHH130"/>
      <c r="KHI130"/>
      <c r="KHJ130"/>
      <c r="KHK130"/>
      <c r="KHL130"/>
      <c r="KHM130"/>
      <c r="KHN130"/>
      <c r="KHO130"/>
      <c r="KHP130"/>
      <c r="KHQ130"/>
      <c r="KHR130"/>
      <c r="KHS130"/>
      <c r="KHT130"/>
      <c r="KHU130"/>
      <c r="KHV130"/>
      <c r="KHW130"/>
      <c r="KHX130"/>
      <c r="KHY130"/>
      <c r="KHZ130"/>
      <c r="KIA130"/>
      <c r="KIB130"/>
      <c r="KIC130"/>
      <c r="KID130"/>
      <c r="KIE130"/>
      <c r="KIF130"/>
      <c r="KIG130"/>
      <c r="KIH130"/>
      <c r="KII130"/>
      <c r="KIJ130"/>
      <c r="KIK130"/>
      <c r="KIL130"/>
      <c r="KIM130"/>
      <c r="KIN130"/>
      <c r="KIO130"/>
      <c r="KIP130"/>
      <c r="KIQ130"/>
      <c r="KIR130"/>
      <c r="KIS130"/>
      <c r="KIT130"/>
      <c r="KIU130"/>
      <c r="KIV130"/>
      <c r="KIW130"/>
      <c r="KIX130"/>
      <c r="KIY130"/>
      <c r="KIZ130"/>
      <c r="KJA130"/>
      <c r="KJB130"/>
      <c r="KJC130"/>
      <c r="KJD130"/>
      <c r="KJE130"/>
      <c r="KJF130"/>
      <c r="KJG130"/>
      <c r="KJH130"/>
      <c r="KJI130"/>
      <c r="KJJ130"/>
      <c r="KJK130"/>
      <c r="KJL130"/>
      <c r="KJM130"/>
      <c r="KJN130"/>
      <c r="KJO130"/>
      <c r="KJP130"/>
      <c r="KJQ130"/>
      <c r="KJR130"/>
      <c r="KJS130"/>
      <c r="KJT130"/>
      <c r="KJU130"/>
      <c r="KJV130"/>
      <c r="KJW130"/>
      <c r="KJX130"/>
      <c r="KJY130"/>
      <c r="KJZ130"/>
      <c r="KKA130"/>
      <c r="KKB130"/>
      <c r="KKC130"/>
      <c r="KKD130"/>
      <c r="KKE130"/>
      <c r="KKF130"/>
      <c r="KKG130"/>
      <c r="KKH130"/>
      <c r="KKI130"/>
      <c r="KKJ130"/>
      <c r="KKK130"/>
      <c r="KKL130"/>
      <c r="KKM130"/>
      <c r="KKN130"/>
      <c r="KKO130"/>
      <c r="KKP130"/>
      <c r="KKQ130"/>
      <c r="KKR130"/>
      <c r="KKS130"/>
      <c r="KKT130"/>
      <c r="KKU130"/>
      <c r="KKV130"/>
      <c r="KKW130"/>
      <c r="KKX130"/>
      <c r="KKY130"/>
      <c r="KKZ130"/>
      <c r="KLA130"/>
      <c r="KLB130"/>
      <c r="KLC130"/>
      <c r="KLD130"/>
      <c r="KLE130"/>
      <c r="KLF130"/>
      <c r="KLG130"/>
      <c r="KLH130"/>
      <c r="KLI130"/>
      <c r="KLJ130"/>
      <c r="KLK130"/>
      <c r="KLL130"/>
      <c r="KLM130"/>
      <c r="KLN130"/>
      <c r="KLO130"/>
      <c r="KLP130"/>
      <c r="KLQ130"/>
      <c r="KLR130"/>
      <c r="KLS130"/>
      <c r="KLT130"/>
      <c r="KLU130"/>
      <c r="KLV130"/>
      <c r="KLW130"/>
      <c r="KLX130"/>
      <c r="KLY130"/>
      <c r="KLZ130"/>
      <c r="KMA130"/>
      <c r="KMB130"/>
      <c r="KMC130"/>
      <c r="KMD130"/>
      <c r="KME130"/>
      <c r="KMF130"/>
      <c r="KMG130"/>
      <c r="KMH130"/>
      <c r="KMI130"/>
      <c r="KMJ130"/>
      <c r="KMK130"/>
      <c r="KML130"/>
      <c r="KMM130"/>
      <c r="KMN130"/>
      <c r="KMO130"/>
      <c r="KMP130"/>
      <c r="KMQ130"/>
      <c r="KMR130"/>
      <c r="KMS130"/>
      <c r="KMT130"/>
      <c r="KMU130"/>
      <c r="KMV130"/>
      <c r="KMW130"/>
      <c r="KMX130"/>
      <c r="KMY130"/>
      <c r="KMZ130"/>
      <c r="KNA130"/>
      <c r="KNB130"/>
      <c r="KNC130"/>
      <c r="KND130"/>
      <c r="KNE130"/>
      <c r="KNF130"/>
      <c r="KNG130"/>
      <c r="KNH130"/>
      <c r="KNI130"/>
      <c r="KNJ130"/>
      <c r="KNK130"/>
      <c r="KNL130"/>
      <c r="KNM130"/>
      <c r="KNN130"/>
      <c r="KNO130"/>
      <c r="KNP130"/>
      <c r="KNQ130"/>
      <c r="KNR130"/>
      <c r="KNS130"/>
      <c r="KNT130"/>
      <c r="KNU130"/>
      <c r="KNV130"/>
      <c r="KNW130"/>
      <c r="KNX130"/>
      <c r="KNY130"/>
      <c r="KNZ130"/>
      <c r="KOA130"/>
      <c r="KOB130"/>
      <c r="KOC130"/>
      <c r="KOD130"/>
      <c r="KOE130"/>
      <c r="KOF130"/>
      <c r="KOG130"/>
      <c r="KOH130"/>
      <c r="KOI130"/>
      <c r="KOJ130"/>
      <c r="KOK130"/>
      <c r="KOL130"/>
      <c r="KOM130"/>
      <c r="KON130"/>
      <c r="KOO130"/>
      <c r="KOP130"/>
      <c r="KOQ130"/>
      <c r="KOR130"/>
      <c r="KOS130"/>
      <c r="KOT130"/>
      <c r="KOU130"/>
      <c r="KOV130"/>
      <c r="KOW130"/>
      <c r="KOX130"/>
      <c r="KOY130"/>
      <c r="KOZ130"/>
      <c r="KPA130"/>
      <c r="KPB130"/>
      <c r="KPC130"/>
      <c r="KPD130"/>
      <c r="KPE130"/>
      <c r="KPF130"/>
      <c r="KPG130"/>
      <c r="KPH130"/>
      <c r="KPI130"/>
      <c r="KPJ130"/>
      <c r="KPK130"/>
      <c r="KPL130"/>
      <c r="KPM130"/>
      <c r="KPN130"/>
      <c r="KPO130"/>
      <c r="KPP130"/>
      <c r="KPQ130"/>
      <c r="KPR130"/>
      <c r="KPS130"/>
      <c r="KPT130"/>
      <c r="KPU130"/>
      <c r="KPV130"/>
      <c r="KPW130"/>
      <c r="KPX130"/>
      <c r="KPY130"/>
      <c r="KPZ130"/>
      <c r="KQA130"/>
      <c r="KQB130"/>
      <c r="KQC130"/>
      <c r="KQD130"/>
      <c r="KQE130"/>
      <c r="KQF130"/>
      <c r="KQG130"/>
      <c r="KQH130"/>
      <c r="KQI130"/>
      <c r="KQJ130"/>
      <c r="KQK130"/>
      <c r="KQL130"/>
      <c r="KQM130"/>
      <c r="KQN130"/>
      <c r="KQO130"/>
      <c r="KQP130"/>
      <c r="KQQ130"/>
      <c r="KQR130"/>
      <c r="KQS130"/>
      <c r="KQT130"/>
      <c r="KQU130"/>
      <c r="KQV130"/>
      <c r="KQW130"/>
      <c r="KQX130"/>
      <c r="KQY130"/>
      <c r="KQZ130"/>
      <c r="KRA130"/>
      <c r="KRB130"/>
      <c r="KRC130"/>
      <c r="KRD130"/>
      <c r="KRE130"/>
      <c r="KRF130"/>
      <c r="KRG130"/>
      <c r="KRH130"/>
      <c r="KRI130"/>
      <c r="KRJ130"/>
      <c r="KRK130"/>
      <c r="KRL130"/>
      <c r="KRM130"/>
      <c r="KRN130"/>
      <c r="KRO130"/>
      <c r="KRP130"/>
      <c r="KRQ130"/>
      <c r="KRR130"/>
      <c r="KRS130"/>
      <c r="KRT130"/>
      <c r="KRU130"/>
      <c r="KRV130"/>
      <c r="KRW130"/>
      <c r="KRX130"/>
      <c r="KRY130"/>
      <c r="KRZ130"/>
      <c r="KSA130"/>
      <c r="KSB130"/>
      <c r="KSC130"/>
      <c r="KSD130"/>
      <c r="KSE130"/>
      <c r="KSF130"/>
      <c r="KSG130"/>
      <c r="KSH130"/>
      <c r="KSI130"/>
      <c r="KSJ130"/>
      <c r="KSK130"/>
      <c r="KSL130"/>
      <c r="KSM130"/>
      <c r="KSN130"/>
      <c r="KSO130"/>
      <c r="KSP130"/>
      <c r="KSQ130"/>
      <c r="KSR130"/>
      <c r="KSS130"/>
      <c r="KST130"/>
      <c r="KSU130"/>
      <c r="KSV130"/>
      <c r="KSW130"/>
      <c r="KSX130"/>
      <c r="KSY130"/>
      <c r="KSZ130"/>
      <c r="KTA130"/>
      <c r="KTB130"/>
      <c r="KTC130"/>
      <c r="KTD130"/>
      <c r="KTE130"/>
      <c r="KTF130"/>
      <c r="KTG130"/>
      <c r="KTH130"/>
      <c r="KTI130"/>
      <c r="KTJ130"/>
      <c r="KTK130"/>
      <c r="KTL130"/>
      <c r="KTM130"/>
      <c r="KTN130"/>
      <c r="KTO130"/>
      <c r="KTP130"/>
      <c r="KTQ130"/>
      <c r="KTR130"/>
      <c r="KTS130"/>
      <c r="KTT130"/>
      <c r="KTU130"/>
      <c r="KTV130"/>
      <c r="KTW130"/>
      <c r="KTX130"/>
      <c r="KTY130"/>
      <c r="KTZ130"/>
      <c r="KUA130"/>
      <c r="KUB130"/>
      <c r="KUC130"/>
      <c r="KUD130"/>
      <c r="KUE130"/>
      <c r="KUF130"/>
      <c r="KUG130"/>
      <c r="KUH130"/>
      <c r="KUI130"/>
      <c r="KUJ130"/>
      <c r="KUK130"/>
      <c r="KUL130"/>
      <c r="KUM130"/>
      <c r="KUN130"/>
      <c r="KUO130"/>
      <c r="KUP130"/>
      <c r="KUQ130"/>
      <c r="KUR130"/>
      <c r="KUS130"/>
      <c r="KUT130"/>
      <c r="KUU130"/>
      <c r="KUV130"/>
      <c r="KUW130"/>
      <c r="KUX130"/>
      <c r="KUY130"/>
      <c r="KUZ130"/>
      <c r="KVA130"/>
      <c r="KVB130"/>
      <c r="KVC130"/>
      <c r="KVD130"/>
      <c r="KVE130"/>
      <c r="KVF130"/>
      <c r="KVG130"/>
      <c r="KVH130"/>
      <c r="KVI130"/>
      <c r="KVJ130"/>
      <c r="KVK130"/>
      <c r="KVL130"/>
      <c r="KVM130"/>
      <c r="KVN130"/>
      <c r="KVO130"/>
      <c r="KVP130"/>
      <c r="KVQ130"/>
      <c r="KVR130"/>
      <c r="KVS130"/>
      <c r="KVT130"/>
      <c r="KVU130"/>
      <c r="KVV130"/>
      <c r="KVW130"/>
      <c r="KVX130"/>
      <c r="KVY130"/>
      <c r="KVZ130"/>
      <c r="KWA130"/>
      <c r="KWB130"/>
      <c r="KWC130"/>
      <c r="KWD130"/>
      <c r="KWE130"/>
      <c r="KWF130"/>
      <c r="KWG130"/>
      <c r="KWH130"/>
      <c r="KWI130"/>
      <c r="KWJ130"/>
      <c r="KWK130"/>
      <c r="KWL130"/>
      <c r="KWM130"/>
      <c r="KWN130"/>
      <c r="KWO130"/>
      <c r="KWP130"/>
      <c r="KWQ130"/>
      <c r="KWR130"/>
      <c r="KWS130"/>
      <c r="KWT130"/>
      <c r="KWU130"/>
      <c r="KWV130"/>
      <c r="KWW130"/>
      <c r="KWX130"/>
      <c r="KWY130"/>
      <c r="KWZ130"/>
      <c r="KXA130"/>
      <c r="KXB130"/>
      <c r="KXC130"/>
      <c r="KXD130"/>
      <c r="KXE130"/>
      <c r="KXF130"/>
      <c r="KXG130"/>
      <c r="KXH130"/>
      <c r="KXI130"/>
      <c r="KXJ130"/>
      <c r="KXK130"/>
      <c r="KXL130"/>
      <c r="KXM130"/>
      <c r="KXN130"/>
      <c r="KXO130"/>
      <c r="KXP130"/>
      <c r="KXQ130"/>
      <c r="KXR130"/>
      <c r="KXS130"/>
      <c r="KXT130"/>
      <c r="KXU130"/>
      <c r="KXV130"/>
      <c r="KXW130"/>
      <c r="KXX130"/>
      <c r="KXY130"/>
      <c r="KXZ130"/>
      <c r="KYA130"/>
      <c r="KYB130"/>
      <c r="KYC130"/>
      <c r="KYD130"/>
      <c r="KYE130"/>
      <c r="KYF130"/>
      <c r="KYG130"/>
      <c r="KYH130"/>
      <c r="KYI130"/>
      <c r="KYJ130"/>
      <c r="KYK130"/>
      <c r="KYL130"/>
      <c r="KYM130"/>
      <c r="KYN130"/>
      <c r="KYO130"/>
      <c r="KYP130"/>
      <c r="KYQ130"/>
      <c r="KYR130"/>
      <c r="KYS130"/>
      <c r="KYT130"/>
      <c r="KYU130"/>
      <c r="KYV130"/>
      <c r="KYW130"/>
      <c r="KYX130"/>
      <c r="KYY130"/>
      <c r="KYZ130"/>
      <c r="KZA130"/>
      <c r="KZB130"/>
      <c r="KZC130"/>
      <c r="KZD130"/>
      <c r="KZE130"/>
      <c r="KZF130"/>
      <c r="KZG130"/>
      <c r="KZH130"/>
      <c r="KZI130"/>
      <c r="KZJ130"/>
      <c r="KZK130"/>
      <c r="KZL130"/>
      <c r="KZM130"/>
      <c r="KZN130"/>
      <c r="KZO130"/>
      <c r="KZP130"/>
      <c r="KZQ130"/>
      <c r="KZR130"/>
      <c r="KZS130"/>
      <c r="KZT130"/>
      <c r="KZU130"/>
      <c r="KZV130"/>
      <c r="KZW130"/>
      <c r="KZX130"/>
      <c r="KZY130"/>
      <c r="KZZ130"/>
      <c r="LAA130"/>
      <c r="LAB130"/>
      <c r="LAC130"/>
      <c r="LAD130"/>
      <c r="LAE130"/>
      <c r="LAF130"/>
      <c r="LAG130"/>
      <c r="LAH130"/>
      <c r="LAI130"/>
      <c r="LAJ130"/>
      <c r="LAK130"/>
      <c r="LAL130"/>
      <c r="LAM130"/>
      <c r="LAN130"/>
      <c r="LAO130"/>
      <c r="LAP130"/>
      <c r="LAQ130"/>
      <c r="LAR130"/>
      <c r="LAS130"/>
      <c r="LAT130"/>
      <c r="LAU130"/>
      <c r="LAV130"/>
      <c r="LAW130"/>
      <c r="LAX130"/>
      <c r="LAY130"/>
      <c r="LAZ130"/>
      <c r="LBA130"/>
      <c r="LBB130"/>
      <c r="LBC130"/>
      <c r="LBD130"/>
      <c r="LBE130"/>
      <c r="LBF130"/>
      <c r="LBG130"/>
      <c r="LBH130"/>
      <c r="LBI130"/>
      <c r="LBJ130"/>
      <c r="LBK130"/>
      <c r="LBL130"/>
      <c r="LBM130"/>
      <c r="LBN130"/>
      <c r="LBO130"/>
      <c r="LBP130"/>
      <c r="LBQ130"/>
      <c r="LBR130"/>
      <c r="LBS130"/>
      <c r="LBT130"/>
      <c r="LBU130"/>
      <c r="LBV130"/>
      <c r="LBW130"/>
      <c r="LBX130"/>
      <c r="LBY130"/>
      <c r="LBZ130"/>
      <c r="LCA130"/>
      <c r="LCB130"/>
      <c r="LCC130"/>
      <c r="LCD130"/>
      <c r="LCE130"/>
      <c r="LCF130"/>
      <c r="LCG130"/>
      <c r="LCH130"/>
      <c r="LCI130"/>
      <c r="LCJ130"/>
      <c r="LCK130"/>
      <c r="LCL130"/>
      <c r="LCM130"/>
      <c r="LCN130"/>
      <c r="LCO130"/>
      <c r="LCP130"/>
      <c r="LCQ130"/>
      <c r="LCR130"/>
      <c r="LCS130"/>
      <c r="LCT130"/>
      <c r="LCU130"/>
      <c r="LCV130"/>
      <c r="LCW130"/>
      <c r="LCX130"/>
      <c r="LCY130"/>
      <c r="LCZ130"/>
      <c r="LDA130"/>
      <c r="LDB130"/>
      <c r="LDC130"/>
      <c r="LDD130"/>
      <c r="LDE130"/>
      <c r="LDF130"/>
      <c r="LDG130"/>
      <c r="LDH130"/>
      <c r="LDI130"/>
      <c r="LDJ130"/>
      <c r="LDK130"/>
      <c r="LDL130"/>
      <c r="LDM130"/>
      <c r="LDN130"/>
      <c r="LDO130"/>
      <c r="LDP130"/>
      <c r="LDQ130"/>
      <c r="LDR130"/>
      <c r="LDS130"/>
      <c r="LDT130"/>
      <c r="LDU130"/>
      <c r="LDV130"/>
      <c r="LDW130"/>
      <c r="LDX130"/>
      <c r="LDY130"/>
      <c r="LDZ130"/>
      <c r="LEA130"/>
      <c r="LEB130"/>
      <c r="LEC130"/>
      <c r="LED130"/>
      <c r="LEE130"/>
      <c r="LEF130"/>
      <c r="LEG130"/>
      <c r="LEH130"/>
      <c r="LEI130"/>
      <c r="LEJ130"/>
      <c r="LEK130"/>
      <c r="LEL130"/>
      <c r="LEM130"/>
      <c r="LEN130"/>
      <c r="LEO130"/>
      <c r="LEP130"/>
      <c r="LEQ130"/>
      <c r="LER130"/>
      <c r="LES130"/>
      <c r="LET130"/>
      <c r="LEU130"/>
      <c r="LEV130"/>
      <c r="LEW130"/>
      <c r="LEX130"/>
      <c r="LEY130"/>
      <c r="LEZ130"/>
      <c r="LFA130"/>
      <c r="LFB130"/>
      <c r="LFC130"/>
      <c r="LFD130"/>
      <c r="LFE130"/>
      <c r="LFF130"/>
      <c r="LFG130"/>
      <c r="LFH130"/>
      <c r="LFI130"/>
      <c r="LFJ130"/>
      <c r="LFK130"/>
      <c r="LFL130"/>
      <c r="LFM130"/>
      <c r="LFN130"/>
      <c r="LFO130"/>
      <c r="LFP130"/>
      <c r="LFQ130"/>
      <c r="LFR130"/>
      <c r="LFS130"/>
      <c r="LFT130"/>
      <c r="LFU130"/>
      <c r="LFV130"/>
      <c r="LFW130"/>
      <c r="LFX130"/>
      <c r="LFY130"/>
      <c r="LFZ130"/>
      <c r="LGA130"/>
      <c r="LGB130"/>
      <c r="LGC130"/>
      <c r="LGD130"/>
      <c r="LGE130"/>
      <c r="LGF130"/>
      <c r="LGG130"/>
      <c r="LGH130"/>
      <c r="LGI130"/>
      <c r="LGJ130"/>
      <c r="LGK130"/>
      <c r="LGL130"/>
      <c r="LGM130"/>
      <c r="LGN130"/>
      <c r="LGO130"/>
      <c r="LGP130"/>
      <c r="LGQ130"/>
      <c r="LGR130"/>
      <c r="LGS130"/>
      <c r="LGT130"/>
      <c r="LGU130"/>
      <c r="LGV130"/>
      <c r="LGW130"/>
      <c r="LGX130"/>
      <c r="LGY130"/>
      <c r="LGZ130"/>
      <c r="LHA130"/>
      <c r="LHB130"/>
      <c r="LHC130"/>
      <c r="LHD130"/>
      <c r="LHE130"/>
      <c r="LHF130"/>
      <c r="LHG130"/>
      <c r="LHH130"/>
      <c r="LHI130"/>
      <c r="LHJ130"/>
      <c r="LHK130"/>
      <c r="LHL130"/>
      <c r="LHM130"/>
      <c r="LHN130"/>
      <c r="LHO130"/>
      <c r="LHP130"/>
      <c r="LHQ130"/>
      <c r="LHR130"/>
      <c r="LHS130"/>
      <c r="LHT130"/>
      <c r="LHU130"/>
      <c r="LHV130"/>
      <c r="LHW130"/>
      <c r="LHX130"/>
      <c r="LHY130"/>
      <c r="LHZ130"/>
      <c r="LIA130"/>
      <c r="LIB130"/>
      <c r="LIC130"/>
      <c r="LID130"/>
      <c r="LIE130"/>
      <c r="LIF130"/>
      <c r="LIG130"/>
      <c r="LIH130"/>
      <c r="LII130"/>
      <c r="LIJ130"/>
      <c r="LIK130"/>
      <c r="LIL130"/>
      <c r="LIM130"/>
      <c r="LIN130"/>
      <c r="LIO130"/>
      <c r="LIP130"/>
      <c r="LIQ130"/>
      <c r="LIR130"/>
      <c r="LIS130"/>
      <c r="LIT130"/>
      <c r="LIU130"/>
      <c r="LIV130"/>
      <c r="LIW130"/>
      <c r="LIX130"/>
      <c r="LIY130"/>
      <c r="LIZ130"/>
      <c r="LJA130"/>
      <c r="LJB130"/>
      <c r="LJC130"/>
      <c r="LJD130"/>
      <c r="LJE130"/>
      <c r="LJF130"/>
      <c r="LJG130"/>
      <c r="LJH130"/>
      <c r="LJI130"/>
      <c r="LJJ130"/>
      <c r="LJK130"/>
      <c r="LJL130"/>
      <c r="LJM130"/>
      <c r="LJN130"/>
      <c r="LJO130"/>
      <c r="LJP130"/>
      <c r="LJQ130"/>
      <c r="LJR130"/>
      <c r="LJS130"/>
      <c r="LJT130"/>
      <c r="LJU130"/>
      <c r="LJV130"/>
      <c r="LJW130"/>
      <c r="LJX130"/>
      <c r="LJY130"/>
      <c r="LJZ130"/>
      <c r="LKA130"/>
      <c r="LKB130"/>
      <c r="LKC130"/>
      <c r="LKD130"/>
      <c r="LKE130"/>
      <c r="LKF130"/>
      <c r="LKG130"/>
      <c r="LKH130"/>
      <c r="LKI130"/>
      <c r="LKJ130"/>
      <c r="LKK130"/>
      <c r="LKL130"/>
      <c r="LKM130"/>
      <c r="LKN130"/>
      <c r="LKO130"/>
      <c r="LKP130"/>
      <c r="LKQ130"/>
      <c r="LKR130"/>
      <c r="LKS130"/>
      <c r="LKT130"/>
      <c r="LKU130"/>
      <c r="LKV130"/>
      <c r="LKW130"/>
      <c r="LKX130"/>
      <c r="LKY130"/>
      <c r="LKZ130"/>
      <c r="LLA130"/>
      <c r="LLB130"/>
      <c r="LLC130"/>
      <c r="LLD130"/>
      <c r="LLE130"/>
      <c r="LLF130"/>
      <c r="LLG130"/>
      <c r="LLH130"/>
      <c r="LLI130"/>
      <c r="LLJ130"/>
      <c r="LLK130"/>
      <c r="LLL130"/>
      <c r="LLM130"/>
      <c r="LLN130"/>
      <c r="LLO130"/>
      <c r="LLP130"/>
      <c r="LLQ130"/>
      <c r="LLR130"/>
      <c r="LLS130"/>
      <c r="LLT130"/>
      <c r="LLU130"/>
      <c r="LLV130"/>
      <c r="LLW130"/>
      <c r="LLX130"/>
      <c r="LLY130"/>
      <c r="LLZ130"/>
      <c r="LMA130"/>
      <c r="LMB130"/>
      <c r="LMC130"/>
      <c r="LMD130"/>
      <c r="LME130"/>
      <c r="LMF130"/>
      <c r="LMG130"/>
      <c r="LMH130"/>
      <c r="LMI130"/>
      <c r="LMJ130"/>
      <c r="LMK130"/>
      <c r="LML130"/>
      <c r="LMM130"/>
      <c r="LMN130"/>
      <c r="LMO130"/>
      <c r="LMP130"/>
      <c r="LMQ130"/>
      <c r="LMR130"/>
      <c r="LMS130"/>
      <c r="LMT130"/>
      <c r="LMU130"/>
      <c r="LMV130"/>
      <c r="LMW130"/>
      <c r="LMX130"/>
      <c r="LMY130"/>
      <c r="LMZ130"/>
      <c r="LNA130"/>
      <c r="LNB130"/>
      <c r="LNC130"/>
      <c r="LND130"/>
      <c r="LNE130"/>
      <c r="LNF130"/>
      <c r="LNG130"/>
      <c r="LNH130"/>
      <c r="LNI130"/>
      <c r="LNJ130"/>
      <c r="LNK130"/>
      <c r="LNL130"/>
      <c r="LNM130"/>
      <c r="LNN130"/>
      <c r="LNO130"/>
      <c r="LNP130"/>
      <c r="LNQ130"/>
      <c r="LNR130"/>
      <c r="LNS130"/>
      <c r="LNT130"/>
      <c r="LNU130"/>
      <c r="LNV130"/>
      <c r="LNW130"/>
      <c r="LNX130"/>
      <c r="LNY130"/>
      <c r="LNZ130"/>
      <c r="LOA130"/>
      <c r="LOB130"/>
      <c r="LOC130"/>
      <c r="LOD130"/>
      <c r="LOE130"/>
      <c r="LOF130"/>
      <c r="LOG130"/>
      <c r="LOH130"/>
      <c r="LOI130"/>
      <c r="LOJ130"/>
      <c r="LOK130"/>
      <c r="LOL130"/>
      <c r="LOM130"/>
      <c r="LON130"/>
      <c r="LOO130"/>
      <c r="LOP130"/>
      <c r="LOQ130"/>
      <c r="LOR130"/>
      <c r="LOS130"/>
      <c r="LOT130"/>
      <c r="LOU130"/>
      <c r="LOV130"/>
      <c r="LOW130"/>
      <c r="LOX130"/>
      <c r="LOY130"/>
      <c r="LOZ130"/>
      <c r="LPA130"/>
      <c r="LPB130"/>
      <c r="LPC130"/>
      <c r="LPD130"/>
      <c r="LPE130"/>
      <c r="LPF130"/>
      <c r="LPG130"/>
      <c r="LPH130"/>
      <c r="LPI130"/>
      <c r="LPJ130"/>
      <c r="LPK130"/>
      <c r="LPL130"/>
      <c r="LPM130"/>
      <c r="LPN130"/>
      <c r="LPO130"/>
      <c r="LPP130"/>
      <c r="LPQ130"/>
      <c r="LPR130"/>
      <c r="LPS130"/>
      <c r="LPT130"/>
      <c r="LPU130"/>
      <c r="LPV130"/>
      <c r="LPW130"/>
      <c r="LPX130"/>
      <c r="LPY130"/>
      <c r="LPZ130"/>
      <c r="LQA130"/>
      <c r="LQB130"/>
      <c r="LQC130"/>
      <c r="LQD130"/>
      <c r="LQE130"/>
      <c r="LQF130"/>
      <c r="LQG130"/>
      <c r="LQH130"/>
      <c r="LQI130"/>
      <c r="LQJ130"/>
      <c r="LQK130"/>
      <c r="LQL130"/>
      <c r="LQM130"/>
      <c r="LQN130"/>
      <c r="LQO130"/>
      <c r="LQP130"/>
      <c r="LQQ130"/>
      <c r="LQR130"/>
      <c r="LQS130"/>
      <c r="LQT130"/>
      <c r="LQU130"/>
      <c r="LQV130"/>
      <c r="LQW130"/>
      <c r="LQX130"/>
      <c r="LQY130"/>
      <c r="LQZ130"/>
      <c r="LRA130"/>
      <c r="LRB130"/>
      <c r="LRC130"/>
      <c r="LRD130"/>
      <c r="LRE130"/>
      <c r="LRF130"/>
      <c r="LRG130"/>
      <c r="LRH130"/>
      <c r="LRI130"/>
      <c r="LRJ130"/>
      <c r="LRK130"/>
      <c r="LRL130"/>
      <c r="LRM130"/>
      <c r="LRN130"/>
      <c r="LRO130"/>
      <c r="LRP130"/>
      <c r="LRQ130"/>
      <c r="LRR130"/>
      <c r="LRS130"/>
      <c r="LRT130"/>
      <c r="LRU130"/>
      <c r="LRV130"/>
      <c r="LRW130"/>
      <c r="LRX130"/>
      <c r="LRY130"/>
      <c r="LRZ130"/>
      <c r="LSA130"/>
      <c r="LSB130"/>
      <c r="LSC130"/>
      <c r="LSD130"/>
      <c r="LSE130"/>
      <c r="LSF130"/>
      <c r="LSG130"/>
      <c r="LSH130"/>
      <c r="LSI130"/>
      <c r="LSJ130"/>
      <c r="LSK130"/>
      <c r="LSL130"/>
      <c r="LSM130"/>
      <c r="LSN130"/>
      <c r="LSO130"/>
      <c r="LSP130"/>
      <c r="LSQ130"/>
      <c r="LSR130"/>
      <c r="LSS130"/>
      <c r="LST130"/>
      <c r="LSU130"/>
      <c r="LSV130"/>
      <c r="LSW130"/>
      <c r="LSX130"/>
      <c r="LSY130"/>
      <c r="LSZ130"/>
      <c r="LTA130"/>
      <c r="LTB130"/>
      <c r="LTC130"/>
      <c r="LTD130"/>
      <c r="LTE130"/>
      <c r="LTF130"/>
      <c r="LTG130"/>
      <c r="LTH130"/>
      <c r="LTI130"/>
      <c r="LTJ130"/>
      <c r="LTK130"/>
      <c r="LTL130"/>
      <c r="LTM130"/>
      <c r="LTN130"/>
      <c r="LTO130"/>
      <c r="LTP130"/>
      <c r="LTQ130"/>
      <c r="LTR130"/>
      <c r="LTS130"/>
      <c r="LTT130"/>
      <c r="LTU130"/>
      <c r="LTV130"/>
      <c r="LTW130"/>
      <c r="LTX130"/>
      <c r="LTY130"/>
      <c r="LTZ130"/>
      <c r="LUA130"/>
      <c r="LUB130"/>
      <c r="LUC130"/>
      <c r="LUD130"/>
      <c r="LUE130"/>
      <c r="LUF130"/>
      <c r="LUG130"/>
      <c r="LUH130"/>
      <c r="LUI130"/>
      <c r="LUJ130"/>
      <c r="LUK130"/>
      <c r="LUL130"/>
      <c r="LUM130"/>
      <c r="LUN130"/>
      <c r="LUO130"/>
      <c r="LUP130"/>
      <c r="LUQ130"/>
      <c r="LUR130"/>
      <c r="LUS130"/>
      <c r="LUT130"/>
      <c r="LUU130"/>
      <c r="LUV130"/>
      <c r="LUW130"/>
      <c r="LUX130"/>
      <c r="LUY130"/>
      <c r="LUZ130"/>
      <c r="LVA130"/>
      <c r="LVB130"/>
      <c r="LVC130"/>
      <c r="LVD130"/>
      <c r="LVE130"/>
      <c r="LVF130"/>
      <c r="LVG130"/>
      <c r="LVH130"/>
      <c r="LVI130"/>
      <c r="LVJ130"/>
      <c r="LVK130"/>
      <c r="LVL130"/>
      <c r="LVM130"/>
      <c r="LVN130"/>
      <c r="LVO130"/>
      <c r="LVP130"/>
      <c r="LVQ130"/>
      <c r="LVR130"/>
      <c r="LVS130"/>
      <c r="LVT130"/>
      <c r="LVU130"/>
      <c r="LVV130"/>
      <c r="LVW130"/>
      <c r="LVX130"/>
      <c r="LVY130"/>
      <c r="LVZ130"/>
      <c r="LWA130"/>
      <c r="LWB130"/>
      <c r="LWC130"/>
      <c r="LWD130"/>
      <c r="LWE130"/>
      <c r="LWF130"/>
      <c r="LWG130"/>
      <c r="LWH130"/>
      <c r="LWI130"/>
      <c r="LWJ130"/>
      <c r="LWK130"/>
      <c r="LWL130"/>
      <c r="LWM130"/>
      <c r="LWN130"/>
      <c r="LWO130"/>
      <c r="LWP130"/>
      <c r="LWQ130"/>
      <c r="LWR130"/>
      <c r="LWS130"/>
      <c r="LWT130"/>
      <c r="LWU130"/>
      <c r="LWV130"/>
      <c r="LWW130"/>
      <c r="LWX130"/>
      <c r="LWY130"/>
      <c r="LWZ130"/>
      <c r="LXA130"/>
      <c r="LXB130"/>
      <c r="LXC130"/>
      <c r="LXD130"/>
      <c r="LXE130"/>
      <c r="LXF130"/>
      <c r="LXG130"/>
      <c r="LXH130"/>
      <c r="LXI130"/>
      <c r="LXJ130"/>
      <c r="LXK130"/>
      <c r="LXL130"/>
      <c r="LXM130"/>
      <c r="LXN130"/>
      <c r="LXO130"/>
      <c r="LXP130"/>
      <c r="LXQ130"/>
      <c r="LXR130"/>
      <c r="LXS130"/>
      <c r="LXT130"/>
      <c r="LXU130"/>
      <c r="LXV130"/>
      <c r="LXW130"/>
      <c r="LXX130"/>
      <c r="LXY130"/>
      <c r="LXZ130"/>
      <c r="LYA130"/>
      <c r="LYB130"/>
      <c r="LYC130"/>
      <c r="LYD130"/>
      <c r="LYE130"/>
      <c r="LYF130"/>
      <c r="LYG130"/>
      <c r="LYH130"/>
      <c r="LYI130"/>
      <c r="LYJ130"/>
      <c r="LYK130"/>
      <c r="LYL130"/>
      <c r="LYM130"/>
      <c r="LYN130"/>
      <c r="LYO130"/>
      <c r="LYP130"/>
      <c r="LYQ130"/>
      <c r="LYR130"/>
      <c r="LYS130"/>
      <c r="LYT130"/>
      <c r="LYU130"/>
      <c r="LYV130"/>
      <c r="LYW130"/>
      <c r="LYX130"/>
      <c r="LYY130"/>
      <c r="LYZ130"/>
      <c r="LZA130"/>
      <c r="LZB130"/>
      <c r="LZC130"/>
      <c r="LZD130"/>
      <c r="LZE130"/>
      <c r="LZF130"/>
      <c r="LZG130"/>
      <c r="LZH130"/>
      <c r="LZI130"/>
      <c r="LZJ130"/>
      <c r="LZK130"/>
      <c r="LZL130"/>
      <c r="LZM130"/>
      <c r="LZN130"/>
      <c r="LZO130"/>
      <c r="LZP130"/>
      <c r="LZQ130"/>
      <c r="LZR130"/>
      <c r="LZS130"/>
      <c r="LZT130"/>
      <c r="LZU130"/>
      <c r="LZV130"/>
      <c r="LZW130"/>
      <c r="LZX130"/>
      <c r="LZY130"/>
      <c r="LZZ130"/>
      <c r="MAA130"/>
      <c r="MAB130"/>
      <c r="MAC130"/>
      <c r="MAD130"/>
      <c r="MAE130"/>
      <c r="MAF130"/>
      <c r="MAG130"/>
      <c r="MAH130"/>
      <c r="MAI130"/>
      <c r="MAJ130"/>
      <c r="MAK130"/>
      <c r="MAL130"/>
      <c r="MAM130"/>
      <c r="MAN130"/>
      <c r="MAO130"/>
      <c r="MAP130"/>
      <c r="MAQ130"/>
      <c r="MAR130"/>
      <c r="MAS130"/>
      <c r="MAT130"/>
      <c r="MAU130"/>
      <c r="MAV130"/>
      <c r="MAW130"/>
      <c r="MAX130"/>
      <c r="MAY130"/>
      <c r="MAZ130"/>
      <c r="MBA130"/>
      <c r="MBB130"/>
      <c r="MBC130"/>
      <c r="MBD130"/>
      <c r="MBE130"/>
      <c r="MBF130"/>
      <c r="MBG130"/>
      <c r="MBH130"/>
      <c r="MBI130"/>
      <c r="MBJ130"/>
      <c r="MBK130"/>
      <c r="MBL130"/>
      <c r="MBM130"/>
      <c r="MBN130"/>
      <c r="MBO130"/>
      <c r="MBP130"/>
      <c r="MBQ130"/>
      <c r="MBR130"/>
      <c r="MBS130"/>
      <c r="MBT130"/>
      <c r="MBU130"/>
      <c r="MBV130"/>
      <c r="MBW130"/>
      <c r="MBX130"/>
      <c r="MBY130"/>
      <c r="MBZ130"/>
      <c r="MCA130"/>
      <c r="MCB130"/>
      <c r="MCC130"/>
      <c r="MCD130"/>
      <c r="MCE130"/>
      <c r="MCF130"/>
      <c r="MCG130"/>
      <c r="MCH130"/>
      <c r="MCI130"/>
      <c r="MCJ130"/>
      <c r="MCK130"/>
      <c r="MCL130"/>
      <c r="MCM130"/>
      <c r="MCN130"/>
      <c r="MCO130"/>
      <c r="MCP130"/>
      <c r="MCQ130"/>
      <c r="MCR130"/>
      <c r="MCS130"/>
      <c r="MCT130"/>
      <c r="MCU130"/>
      <c r="MCV130"/>
      <c r="MCW130"/>
      <c r="MCX130"/>
      <c r="MCY130"/>
      <c r="MCZ130"/>
      <c r="MDA130"/>
      <c r="MDB130"/>
      <c r="MDC130"/>
      <c r="MDD130"/>
      <c r="MDE130"/>
      <c r="MDF130"/>
      <c r="MDG130"/>
      <c r="MDH130"/>
      <c r="MDI130"/>
      <c r="MDJ130"/>
      <c r="MDK130"/>
      <c r="MDL130"/>
      <c r="MDM130"/>
      <c r="MDN130"/>
      <c r="MDO130"/>
      <c r="MDP130"/>
      <c r="MDQ130"/>
      <c r="MDR130"/>
      <c r="MDS130"/>
      <c r="MDT130"/>
      <c r="MDU130"/>
      <c r="MDV130"/>
      <c r="MDW130"/>
      <c r="MDX130"/>
      <c r="MDY130"/>
      <c r="MDZ130"/>
      <c r="MEA130"/>
      <c r="MEB130"/>
      <c r="MEC130"/>
      <c r="MED130"/>
      <c r="MEE130"/>
      <c r="MEF130"/>
      <c r="MEG130"/>
      <c r="MEH130"/>
      <c r="MEI130"/>
      <c r="MEJ130"/>
      <c r="MEK130"/>
      <c r="MEL130"/>
      <c r="MEM130"/>
      <c r="MEN130"/>
      <c r="MEO130"/>
      <c r="MEP130"/>
      <c r="MEQ130"/>
      <c r="MER130"/>
      <c r="MES130"/>
      <c r="MET130"/>
      <c r="MEU130"/>
      <c r="MEV130"/>
      <c r="MEW130"/>
      <c r="MEX130"/>
      <c r="MEY130"/>
      <c r="MEZ130"/>
      <c r="MFA130"/>
      <c r="MFB130"/>
      <c r="MFC130"/>
      <c r="MFD130"/>
      <c r="MFE130"/>
      <c r="MFF130"/>
      <c r="MFG130"/>
      <c r="MFH130"/>
      <c r="MFI130"/>
      <c r="MFJ130"/>
      <c r="MFK130"/>
      <c r="MFL130"/>
      <c r="MFM130"/>
      <c r="MFN130"/>
      <c r="MFO130"/>
      <c r="MFP130"/>
      <c r="MFQ130"/>
      <c r="MFR130"/>
      <c r="MFS130"/>
      <c r="MFT130"/>
      <c r="MFU130"/>
      <c r="MFV130"/>
      <c r="MFW130"/>
      <c r="MFX130"/>
      <c r="MFY130"/>
      <c r="MFZ130"/>
      <c r="MGA130"/>
      <c r="MGB130"/>
      <c r="MGC130"/>
      <c r="MGD130"/>
      <c r="MGE130"/>
      <c r="MGF130"/>
      <c r="MGG130"/>
      <c r="MGH130"/>
      <c r="MGI130"/>
      <c r="MGJ130"/>
      <c r="MGK130"/>
      <c r="MGL130"/>
      <c r="MGM130"/>
      <c r="MGN130"/>
      <c r="MGO130"/>
      <c r="MGP130"/>
      <c r="MGQ130"/>
      <c r="MGR130"/>
      <c r="MGS130"/>
      <c r="MGT130"/>
      <c r="MGU130"/>
      <c r="MGV130"/>
      <c r="MGW130"/>
      <c r="MGX130"/>
      <c r="MGY130"/>
      <c r="MGZ130"/>
      <c r="MHA130"/>
      <c r="MHB130"/>
      <c r="MHC130"/>
      <c r="MHD130"/>
      <c r="MHE130"/>
      <c r="MHF130"/>
      <c r="MHG130"/>
      <c r="MHH130"/>
      <c r="MHI130"/>
      <c r="MHJ130"/>
      <c r="MHK130"/>
      <c r="MHL130"/>
      <c r="MHM130"/>
      <c r="MHN130"/>
      <c r="MHO130"/>
      <c r="MHP130"/>
      <c r="MHQ130"/>
      <c r="MHR130"/>
      <c r="MHS130"/>
      <c r="MHT130"/>
      <c r="MHU130"/>
      <c r="MHV130"/>
      <c r="MHW130"/>
      <c r="MHX130"/>
      <c r="MHY130"/>
      <c r="MHZ130"/>
      <c r="MIA130"/>
      <c r="MIB130"/>
      <c r="MIC130"/>
      <c r="MID130"/>
      <c r="MIE130"/>
      <c r="MIF130"/>
      <c r="MIG130"/>
      <c r="MIH130"/>
      <c r="MII130"/>
      <c r="MIJ130"/>
      <c r="MIK130"/>
      <c r="MIL130"/>
      <c r="MIM130"/>
      <c r="MIN130"/>
      <c r="MIO130"/>
      <c r="MIP130"/>
      <c r="MIQ130"/>
      <c r="MIR130"/>
      <c r="MIS130"/>
      <c r="MIT130"/>
      <c r="MIU130"/>
      <c r="MIV130"/>
      <c r="MIW130"/>
      <c r="MIX130"/>
      <c r="MIY130"/>
      <c r="MIZ130"/>
      <c r="MJA130"/>
      <c r="MJB130"/>
      <c r="MJC130"/>
      <c r="MJD130"/>
      <c r="MJE130"/>
      <c r="MJF130"/>
      <c r="MJG130"/>
      <c r="MJH130"/>
      <c r="MJI130"/>
      <c r="MJJ130"/>
      <c r="MJK130"/>
      <c r="MJL130"/>
      <c r="MJM130"/>
      <c r="MJN130"/>
      <c r="MJO130"/>
      <c r="MJP130"/>
      <c r="MJQ130"/>
      <c r="MJR130"/>
      <c r="MJS130"/>
      <c r="MJT130"/>
      <c r="MJU130"/>
      <c r="MJV130"/>
      <c r="MJW130"/>
      <c r="MJX130"/>
      <c r="MJY130"/>
      <c r="MJZ130"/>
      <c r="MKA130"/>
      <c r="MKB130"/>
      <c r="MKC130"/>
      <c r="MKD130"/>
      <c r="MKE130"/>
      <c r="MKF130"/>
      <c r="MKG130"/>
      <c r="MKH130"/>
      <c r="MKI130"/>
      <c r="MKJ130"/>
      <c r="MKK130"/>
      <c r="MKL130"/>
      <c r="MKM130"/>
      <c r="MKN130"/>
      <c r="MKO130"/>
      <c r="MKP130"/>
      <c r="MKQ130"/>
      <c r="MKR130"/>
      <c r="MKS130"/>
      <c r="MKT130"/>
      <c r="MKU130"/>
      <c r="MKV130"/>
      <c r="MKW130"/>
      <c r="MKX130"/>
      <c r="MKY130"/>
      <c r="MKZ130"/>
      <c r="MLA130"/>
      <c r="MLB130"/>
      <c r="MLC130"/>
      <c r="MLD130"/>
      <c r="MLE130"/>
      <c r="MLF130"/>
      <c r="MLG130"/>
      <c r="MLH130"/>
      <c r="MLI130"/>
      <c r="MLJ130"/>
      <c r="MLK130"/>
      <c r="MLL130"/>
      <c r="MLM130"/>
      <c r="MLN130"/>
      <c r="MLO130"/>
      <c r="MLP130"/>
      <c r="MLQ130"/>
      <c r="MLR130"/>
      <c r="MLS130"/>
      <c r="MLT130"/>
      <c r="MLU130"/>
      <c r="MLV130"/>
      <c r="MLW130"/>
      <c r="MLX130"/>
      <c r="MLY130"/>
      <c r="MLZ130"/>
      <c r="MMA130"/>
      <c r="MMB130"/>
      <c r="MMC130"/>
      <c r="MMD130"/>
      <c r="MME130"/>
      <c r="MMF130"/>
      <c r="MMG130"/>
      <c r="MMH130"/>
      <c r="MMI130"/>
      <c r="MMJ130"/>
      <c r="MMK130"/>
      <c r="MML130"/>
      <c r="MMM130"/>
      <c r="MMN130"/>
      <c r="MMO130"/>
      <c r="MMP130"/>
      <c r="MMQ130"/>
      <c r="MMR130"/>
      <c r="MMS130"/>
      <c r="MMT130"/>
      <c r="MMU130"/>
      <c r="MMV130"/>
      <c r="MMW130"/>
      <c r="MMX130"/>
      <c r="MMY130"/>
      <c r="MMZ130"/>
      <c r="MNA130"/>
      <c r="MNB130"/>
      <c r="MNC130"/>
      <c r="MND130"/>
      <c r="MNE130"/>
      <c r="MNF130"/>
      <c r="MNG130"/>
      <c r="MNH130"/>
      <c r="MNI130"/>
      <c r="MNJ130"/>
      <c r="MNK130"/>
      <c r="MNL130"/>
      <c r="MNM130"/>
      <c r="MNN130"/>
      <c r="MNO130"/>
      <c r="MNP130"/>
      <c r="MNQ130"/>
      <c r="MNR130"/>
      <c r="MNS130"/>
      <c r="MNT130"/>
      <c r="MNU130"/>
      <c r="MNV130"/>
      <c r="MNW130"/>
      <c r="MNX130"/>
      <c r="MNY130"/>
      <c r="MNZ130"/>
      <c r="MOA130"/>
      <c r="MOB130"/>
      <c r="MOC130"/>
      <c r="MOD130"/>
      <c r="MOE130"/>
      <c r="MOF130"/>
      <c r="MOG130"/>
      <c r="MOH130"/>
      <c r="MOI130"/>
      <c r="MOJ130"/>
      <c r="MOK130"/>
      <c r="MOL130"/>
      <c r="MOM130"/>
      <c r="MON130"/>
      <c r="MOO130"/>
      <c r="MOP130"/>
      <c r="MOQ130"/>
      <c r="MOR130"/>
      <c r="MOS130"/>
      <c r="MOT130"/>
      <c r="MOU130"/>
      <c r="MOV130"/>
      <c r="MOW130"/>
      <c r="MOX130"/>
      <c r="MOY130"/>
      <c r="MOZ130"/>
      <c r="MPA130"/>
      <c r="MPB130"/>
      <c r="MPC130"/>
      <c r="MPD130"/>
      <c r="MPE130"/>
      <c r="MPF130"/>
      <c r="MPG130"/>
      <c r="MPH130"/>
      <c r="MPI130"/>
      <c r="MPJ130"/>
      <c r="MPK130"/>
      <c r="MPL130"/>
      <c r="MPM130"/>
      <c r="MPN130"/>
      <c r="MPO130"/>
      <c r="MPP130"/>
      <c r="MPQ130"/>
      <c r="MPR130"/>
      <c r="MPS130"/>
      <c r="MPT130"/>
      <c r="MPU130"/>
      <c r="MPV130"/>
      <c r="MPW130"/>
      <c r="MPX130"/>
      <c r="MPY130"/>
      <c r="MPZ130"/>
      <c r="MQA130"/>
      <c r="MQB130"/>
      <c r="MQC130"/>
      <c r="MQD130"/>
      <c r="MQE130"/>
      <c r="MQF130"/>
      <c r="MQG130"/>
      <c r="MQH130"/>
      <c r="MQI130"/>
      <c r="MQJ130"/>
      <c r="MQK130"/>
      <c r="MQL130"/>
      <c r="MQM130"/>
      <c r="MQN130"/>
      <c r="MQO130"/>
      <c r="MQP130"/>
      <c r="MQQ130"/>
      <c r="MQR130"/>
      <c r="MQS130"/>
      <c r="MQT130"/>
      <c r="MQU130"/>
      <c r="MQV130"/>
      <c r="MQW130"/>
      <c r="MQX130"/>
      <c r="MQY130"/>
      <c r="MQZ130"/>
      <c r="MRA130"/>
      <c r="MRB130"/>
      <c r="MRC130"/>
      <c r="MRD130"/>
      <c r="MRE130"/>
      <c r="MRF130"/>
      <c r="MRG130"/>
      <c r="MRH130"/>
      <c r="MRI130"/>
      <c r="MRJ130"/>
      <c r="MRK130"/>
      <c r="MRL130"/>
      <c r="MRM130"/>
      <c r="MRN130"/>
      <c r="MRO130"/>
      <c r="MRP130"/>
      <c r="MRQ130"/>
      <c r="MRR130"/>
      <c r="MRS130"/>
      <c r="MRT130"/>
      <c r="MRU130"/>
      <c r="MRV130"/>
      <c r="MRW130"/>
      <c r="MRX130"/>
      <c r="MRY130"/>
      <c r="MRZ130"/>
      <c r="MSA130"/>
      <c r="MSB130"/>
      <c r="MSC130"/>
      <c r="MSD130"/>
      <c r="MSE130"/>
      <c r="MSF130"/>
      <c r="MSG130"/>
      <c r="MSH130"/>
      <c r="MSI130"/>
      <c r="MSJ130"/>
      <c r="MSK130"/>
      <c r="MSL130"/>
      <c r="MSM130"/>
      <c r="MSN130"/>
      <c r="MSO130"/>
      <c r="MSP130"/>
      <c r="MSQ130"/>
      <c r="MSR130"/>
      <c r="MSS130"/>
      <c r="MST130"/>
      <c r="MSU130"/>
      <c r="MSV130"/>
      <c r="MSW130"/>
      <c r="MSX130"/>
      <c r="MSY130"/>
      <c r="MSZ130"/>
      <c r="MTA130"/>
      <c r="MTB130"/>
      <c r="MTC130"/>
      <c r="MTD130"/>
      <c r="MTE130"/>
      <c r="MTF130"/>
      <c r="MTG130"/>
      <c r="MTH130"/>
      <c r="MTI130"/>
      <c r="MTJ130"/>
      <c r="MTK130"/>
      <c r="MTL130"/>
      <c r="MTM130"/>
      <c r="MTN130"/>
      <c r="MTO130"/>
      <c r="MTP130"/>
      <c r="MTQ130"/>
      <c r="MTR130"/>
      <c r="MTS130"/>
      <c r="MTT130"/>
      <c r="MTU130"/>
      <c r="MTV130"/>
      <c r="MTW130"/>
      <c r="MTX130"/>
      <c r="MTY130"/>
      <c r="MTZ130"/>
      <c r="MUA130"/>
      <c r="MUB130"/>
      <c r="MUC130"/>
      <c r="MUD130"/>
      <c r="MUE130"/>
      <c r="MUF130"/>
      <c r="MUG130"/>
      <c r="MUH130"/>
      <c r="MUI130"/>
      <c r="MUJ130"/>
      <c r="MUK130"/>
      <c r="MUL130"/>
      <c r="MUM130"/>
      <c r="MUN130"/>
      <c r="MUO130"/>
      <c r="MUP130"/>
      <c r="MUQ130"/>
      <c r="MUR130"/>
      <c r="MUS130"/>
      <c r="MUT130"/>
      <c r="MUU130"/>
      <c r="MUV130"/>
      <c r="MUW130"/>
      <c r="MUX130"/>
      <c r="MUY130"/>
      <c r="MUZ130"/>
      <c r="MVA130"/>
      <c r="MVB130"/>
      <c r="MVC130"/>
      <c r="MVD130"/>
      <c r="MVE130"/>
      <c r="MVF130"/>
      <c r="MVG130"/>
      <c r="MVH130"/>
      <c r="MVI130"/>
      <c r="MVJ130"/>
      <c r="MVK130"/>
      <c r="MVL130"/>
      <c r="MVM130"/>
      <c r="MVN130"/>
      <c r="MVO130"/>
      <c r="MVP130"/>
      <c r="MVQ130"/>
      <c r="MVR130"/>
      <c r="MVS130"/>
      <c r="MVT130"/>
      <c r="MVU130"/>
      <c r="MVV130"/>
      <c r="MVW130"/>
      <c r="MVX130"/>
      <c r="MVY130"/>
      <c r="MVZ130"/>
      <c r="MWA130"/>
      <c r="MWB130"/>
      <c r="MWC130"/>
      <c r="MWD130"/>
      <c r="MWE130"/>
      <c r="MWF130"/>
      <c r="MWG130"/>
      <c r="MWH130"/>
      <c r="MWI130"/>
      <c r="MWJ130"/>
      <c r="MWK130"/>
      <c r="MWL130"/>
      <c r="MWM130"/>
      <c r="MWN130"/>
      <c r="MWO130"/>
      <c r="MWP130"/>
      <c r="MWQ130"/>
      <c r="MWR130"/>
      <c r="MWS130"/>
      <c r="MWT130"/>
      <c r="MWU130"/>
      <c r="MWV130"/>
      <c r="MWW130"/>
      <c r="MWX130"/>
      <c r="MWY130"/>
      <c r="MWZ130"/>
      <c r="MXA130"/>
      <c r="MXB130"/>
      <c r="MXC130"/>
      <c r="MXD130"/>
      <c r="MXE130"/>
      <c r="MXF130"/>
      <c r="MXG130"/>
      <c r="MXH130"/>
      <c r="MXI130"/>
      <c r="MXJ130"/>
      <c r="MXK130"/>
      <c r="MXL130"/>
      <c r="MXM130"/>
      <c r="MXN130"/>
      <c r="MXO130"/>
      <c r="MXP130"/>
      <c r="MXQ130"/>
      <c r="MXR130"/>
      <c r="MXS130"/>
      <c r="MXT130"/>
      <c r="MXU130"/>
      <c r="MXV130"/>
      <c r="MXW130"/>
      <c r="MXX130"/>
      <c r="MXY130"/>
      <c r="MXZ130"/>
      <c r="MYA130"/>
      <c r="MYB130"/>
      <c r="MYC130"/>
      <c r="MYD130"/>
      <c r="MYE130"/>
      <c r="MYF130"/>
      <c r="MYG130"/>
      <c r="MYH130"/>
      <c r="MYI130"/>
      <c r="MYJ130"/>
      <c r="MYK130"/>
      <c r="MYL130"/>
      <c r="MYM130"/>
      <c r="MYN130"/>
      <c r="MYO130"/>
      <c r="MYP130"/>
      <c r="MYQ130"/>
      <c r="MYR130"/>
      <c r="MYS130"/>
      <c r="MYT130"/>
      <c r="MYU130"/>
      <c r="MYV130"/>
      <c r="MYW130"/>
      <c r="MYX130"/>
      <c r="MYY130"/>
      <c r="MYZ130"/>
      <c r="MZA130"/>
      <c r="MZB130"/>
      <c r="MZC130"/>
      <c r="MZD130"/>
      <c r="MZE130"/>
      <c r="MZF130"/>
      <c r="MZG130"/>
      <c r="MZH130"/>
      <c r="MZI130"/>
      <c r="MZJ130"/>
      <c r="MZK130"/>
      <c r="MZL130"/>
      <c r="MZM130"/>
      <c r="MZN130"/>
      <c r="MZO130"/>
      <c r="MZP130"/>
      <c r="MZQ130"/>
      <c r="MZR130"/>
      <c r="MZS130"/>
      <c r="MZT130"/>
      <c r="MZU130"/>
      <c r="MZV130"/>
      <c r="MZW130"/>
      <c r="MZX130"/>
      <c r="MZY130"/>
      <c r="MZZ130"/>
      <c r="NAA130"/>
      <c r="NAB130"/>
      <c r="NAC130"/>
      <c r="NAD130"/>
      <c r="NAE130"/>
      <c r="NAF130"/>
      <c r="NAG130"/>
      <c r="NAH130"/>
      <c r="NAI130"/>
      <c r="NAJ130"/>
      <c r="NAK130"/>
      <c r="NAL130"/>
      <c r="NAM130"/>
      <c r="NAN130"/>
      <c r="NAO130"/>
      <c r="NAP130"/>
      <c r="NAQ130"/>
      <c r="NAR130"/>
      <c r="NAS130"/>
      <c r="NAT130"/>
      <c r="NAU130"/>
      <c r="NAV130"/>
      <c r="NAW130"/>
      <c r="NAX130"/>
      <c r="NAY130"/>
      <c r="NAZ130"/>
      <c r="NBA130"/>
      <c r="NBB130"/>
      <c r="NBC130"/>
      <c r="NBD130"/>
      <c r="NBE130"/>
      <c r="NBF130"/>
      <c r="NBG130"/>
      <c r="NBH130"/>
      <c r="NBI130"/>
      <c r="NBJ130"/>
      <c r="NBK130"/>
      <c r="NBL130"/>
      <c r="NBM130"/>
      <c r="NBN130"/>
      <c r="NBO130"/>
      <c r="NBP130"/>
      <c r="NBQ130"/>
      <c r="NBR130"/>
      <c r="NBS130"/>
      <c r="NBT130"/>
      <c r="NBU130"/>
      <c r="NBV130"/>
      <c r="NBW130"/>
      <c r="NBX130"/>
      <c r="NBY130"/>
      <c r="NBZ130"/>
      <c r="NCA130"/>
      <c r="NCB130"/>
      <c r="NCC130"/>
      <c r="NCD130"/>
      <c r="NCE130"/>
      <c r="NCF130"/>
      <c r="NCG130"/>
      <c r="NCH130"/>
      <c r="NCI130"/>
      <c r="NCJ130"/>
      <c r="NCK130"/>
      <c r="NCL130"/>
      <c r="NCM130"/>
      <c r="NCN130"/>
      <c r="NCO130"/>
      <c r="NCP130"/>
      <c r="NCQ130"/>
      <c r="NCR130"/>
      <c r="NCS130"/>
      <c r="NCT130"/>
      <c r="NCU130"/>
      <c r="NCV130"/>
      <c r="NCW130"/>
      <c r="NCX130"/>
      <c r="NCY130"/>
      <c r="NCZ130"/>
      <c r="NDA130"/>
      <c r="NDB130"/>
      <c r="NDC130"/>
      <c r="NDD130"/>
      <c r="NDE130"/>
      <c r="NDF130"/>
      <c r="NDG130"/>
      <c r="NDH130"/>
      <c r="NDI130"/>
      <c r="NDJ130"/>
      <c r="NDK130"/>
      <c r="NDL130"/>
      <c r="NDM130"/>
      <c r="NDN130"/>
      <c r="NDO130"/>
      <c r="NDP130"/>
      <c r="NDQ130"/>
      <c r="NDR130"/>
      <c r="NDS130"/>
      <c r="NDT130"/>
      <c r="NDU130"/>
      <c r="NDV130"/>
      <c r="NDW130"/>
      <c r="NDX130"/>
      <c r="NDY130"/>
      <c r="NDZ130"/>
      <c r="NEA130"/>
      <c r="NEB130"/>
      <c r="NEC130"/>
      <c r="NED130"/>
      <c r="NEE130"/>
      <c r="NEF130"/>
      <c r="NEG130"/>
      <c r="NEH130"/>
      <c r="NEI130"/>
      <c r="NEJ130"/>
      <c r="NEK130"/>
      <c r="NEL130"/>
      <c r="NEM130"/>
      <c r="NEN130"/>
      <c r="NEO130"/>
      <c r="NEP130"/>
      <c r="NEQ130"/>
      <c r="NER130"/>
      <c r="NES130"/>
      <c r="NET130"/>
      <c r="NEU130"/>
      <c r="NEV130"/>
      <c r="NEW130"/>
      <c r="NEX130"/>
      <c r="NEY130"/>
      <c r="NEZ130"/>
      <c r="NFA130"/>
      <c r="NFB130"/>
      <c r="NFC130"/>
      <c r="NFD130"/>
      <c r="NFE130"/>
      <c r="NFF130"/>
      <c r="NFG130"/>
      <c r="NFH130"/>
      <c r="NFI130"/>
      <c r="NFJ130"/>
      <c r="NFK130"/>
      <c r="NFL130"/>
      <c r="NFM130"/>
      <c r="NFN130"/>
      <c r="NFO130"/>
      <c r="NFP130"/>
      <c r="NFQ130"/>
      <c r="NFR130"/>
      <c r="NFS130"/>
      <c r="NFT130"/>
      <c r="NFU130"/>
      <c r="NFV130"/>
      <c r="NFW130"/>
      <c r="NFX130"/>
      <c r="NFY130"/>
      <c r="NFZ130"/>
      <c r="NGA130"/>
      <c r="NGB130"/>
      <c r="NGC130"/>
      <c r="NGD130"/>
      <c r="NGE130"/>
      <c r="NGF130"/>
      <c r="NGG130"/>
      <c r="NGH130"/>
      <c r="NGI130"/>
      <c r="NGJ130"/>
      <c r="NGK130"/>
      <c r="NGL130"/>
      <c r="NGM130"/>
      <c r="NGN130"/>
      <c r="NGO130"/>
      <c r="NGP130"/>
      <c r="NGQ130"/>
      <c r="NGR130"/>
      <c r="NGS130"/>
      <c r="NGT130"/>
      <c r="NGU130"/>
      <c r="NGV130"/>
      <c r="NGW130"/>
      <c r="NGX130"/>
      <c r="NGY130"/>
      <c r="NGZ130"/>
      <c r="NHA130"/>
      <c r="NHB130"/>
      <c r="NHC130"/>
      <c r="NHD130"/>
      <c r="NHE130"/>
      <c r="NHF130"/>
      <c r="NHG130"/>
      <c r="NHH130"/>
      <c r="NHI130"/>
      <c r="NHJ130"/>
      <c r="NHK130"/>
      <c r="NHL130"/>
      <c r="NHM130"/>
      <c r="NHN130"/>
      <c r="NHO130"/>
      <c r="NHP130"/>
      <c r="NHQ130"/>
      <c r="NHR130"/>
      <c r="NHS130"/>
      <c r="NHT130"/>
      <c r="NHU130"/>
      <c r="NHV130"/>
      <c r="NHW130"/>
      <c r="NHX130"/>
      <c r="NHY130"/>
      <c r="NHZ130"/>
      <c r="NIA130"/>
      <c r="NIB130"/>
      <c r="NIC130"/>
      <c r="NID130"/>
      <c r="NIE130"/>
      <c r="NIF130"/>
      <c r="NIG130"/>
      <c r="NIH130"/>
      <c r="NII130"/>
      <c r="NIJ130"/>
      <c r="NIK130"/>
      <c r="NIL130"/>
      <c r="NIM130"/>
      <c r="NIN130"/>
      <c r="NIO130"/>
      <c r="NIP130"/>
      <c r="NIQ130"/>
      <c r="NIR130"/>
      <c r="NIS130"/>
      <c r="NIT130"/>
      <c r="NIU130"/>
      <c r="NIV130"/>
      <c r="NIW130"/>
      <c r="NIX130"/>
      <c r="NIY130"/>
      <c r="NIZ130"/>
      <c r="NJA130"/>
      <c r="NJB130"/>
      <c r="NJC130"/>
      <c r="NJD130"/>
      <c r="NJE130"/>
      <c r="NJF130"/>
      <c r="NJG130"/>
      <c r="NJH130"/>
      <c r="NJI130"/>
      <c r="NJJ130"/>
      <c r="NJK130"/>
      <c r="NJL130"/>
      <c r="NJM130"/>
      <c r="NJN130"/>
      <c r="NJO130"/>
      <c r="NJP130"/>
      <c r="NJQ130"/>
      <c r="NJR130"/>
      <c r="NJS130"/>
      <c r="NJT130"/>
      <c r="NJU130"/>
      <c r="NJV130"/>
      <c r="NJW130"/>
      <c r="NJX130"/>
      <c r="NJY130"/>
      <c r="NJZ130"/>
      <c r="NKA130"/>
      <c r="NKB130"/>
      <c r="NKC130"/>
      <c r="NKD130"/>
      <c r="NKE130"/>
      <c r="NKF130"/>
      <c r="NKG130"/>
      <c r="NKH130"/>
      <c r="NKI130"/>
      <c r="NKJ130"/>
      <c r="NKK130"/>
      <c r="NKL130"/>
      <c r="NKM130"/>
      <c r="NKN130"/>
      <c r="NKO130"/>
      <c r="NKP130"/>
      <c r="NKQ130"/>
      <c r="NKR130"/>
      <c r="NKS130"/>
      <c r="NKT130"/>
      <c r="NKU130"/>
      <c r="NKV130"/>
      <c r="NKW130"/>
      <c r="NKX130"/>
      <c r="NKY130"/>
      <c r="NKZ130"/>
      <c r="NLA130"/>
      <c r="NLB130"/>
      <c r="NLC130"/>
      <c r="NLD130"/>
      <c r="NLE130"/>
      <c r="NLF130"/>
      <c r="NLG130"/>
      <c r="NLH130"/>
      <c r="NLI130"/>
      <c r="NLJ130"/>
      <c r="NLK130"/>
      <c r="NLL130"/>
      <c r="NLM130"/>
      <c r="NLN130"/>
      <c r="NLO130"/>
      <c r="NLP130"/>
      <c r="NLQ130"/>
      <c r="NLR130"/>
      <c r="NLS130"/>
      <c r="NLT130"/>
      <c r="NLU130"/>
      <c r="NLV130"/>
      <c r="NLW130"/>
      <c r="NLX130"/>
      <c r="NLY130"/>
      <c r="NLZ130"/>
      <c r="NMA130"/>
      <c r="NMB130"/>
      <c r="NMC130"/>
      <c r="NMD130"/>
      <c r="NME130"/>
      <c r="NMF130"/>
      <c r="NMG130"/>
      <c r="NMH130"/>
      <c r="NMI130"/>
      <c r="NMJ130"/>
      <c r="NMK130"/>
      <c r="NML130"/>
      <c r="NMM130"/>
      <c r="NMN130"/>
      <c r="NMO130"/>
      <c r="NMP130"/>
      <c r="NMQ130"/>
      <c r="NMR130"/>
      <c r="NMS130"/>
      <c r="NMT130"/>
      <c r="NMU130"/>
      <c r="NMV130"/>
      <c r="NMW130"/>
      <c r="NMX130"/>
      <c r="NMY130"/>
      <c r="NMZ130"/>
      <c r="NNA130"/>
      <c r="NNB130"/>
      <c r="NNC130"/>
      <c r="NND130"/>
      <c r="NNE130"/>
      <c r="NNF130"/>
      <c r="NNG130"/>
      <c r="NNH130"/>
      <c r="NNI130"/>
      <c r="NNJ130"/>
      <c r="NNK130"/>
      <c r="NNL130"/>
      <c r="NNM130"/>
      <c r="NNN130"/>
      <c r="NNO130"/>
      <c r="NNP130"/>
      <c r="NNQ130"/>
      <c r="NNR130"/>
      <c r="NNS130"/>
      <c r="NNT130"/>
      <c r="NNU130"/>
      <c r="NNV130"/>
      <c r="NNW130"/>
      <c r="NNX130"/>
      <c r="NNY130"/>
      <c r="NNZ130"/>
      <c r="NOA130"/>
      <c r="NOB130"/>
      <c r="NOC130"/>
      <c r="NOD130"/>
      <c r="NOE130"/>
      <c r="NOF130"/>
      <c r="NOG130"/>
      <c r="NOH130"/>
      <c r="NOI130"/>
      <c r="NOJ130"/>
      <c r="NOK130"/>
      <c r="NOL130"/>
      <c r="NOM130"/>
      <c r="NON130"/>
      <c r="NOO130"/>
      <c r="NOP130"/>
      <c r="NOQ130"/>
      <c r="NOR130"/>
      <c r="NOS130"/>
      <c r="NOT130"/>
      <c r="NOU130"/>
      <c r="NOV130"/>
      <c r="NOW130"/>
      <c r="NOX130"/>
      <c r="NOY130"/>
      <c r="NOZ130"/>
      <c r="NPA130"/>
      <c r="NPB130"/>
      <c r="NPC130"/>
      <c r="NPD130"/>
      <c r="NPE130"/>
      <c r="NPF130"/>
      <c r="NPG130"/>
      <c r="NPH130"/>
      <c r="NPI130"/>
      <c r="NPJ130"/>
      <c r="NPK130"/>
      <c r="NPL130"/>
      <c r="NPM130"/>
      <c r="NPN130"/>
      <c r="NPO130"/>
      <c r="NPP130"/>
      <c r="NPQ130"/>
      <c r="NPR130"/>
      <c r="NPS130"/>
      <c r="NPT130"/>
      <c r="NPU130"/>
      <c r="NPV130"/>
      <c r="NPW130"/>
      <c r="NPX130"/>
      <c r="NPY130"/>
      <c r="NPZ130"/>
      <c r="NQA130"/>
      <c r="NQB130"/>
      <c r="NQC130"/>
      <c r="NQD130"/>
      <c r="NQE130"/>
      <c r="NQF130"/>
      <c r="NQG130"/>
      <c r="NQH130"/>
      <c r="NQI130"/>
      <c r="NQJ130"/>
      <c r="NQK130"/>
      <c r="NQL130"/>
      <c r="NQM130"/>
      <c r="NQN130"/>
      <c r="NQO130"/>
      <c r="NQP130"/>
      <c r="NQQ130"/>
      <c r="NQR130"/>
      <c r="NQS130"/>
      <c r="NQT130"/>
      <c r="NQU130"/>
      <c r="NQV130"/>
      <c r="NQW130"/>
      <c r="NQX130"/>
      <c r="NQY130"/>
      <c r="NQZ130"/>
      <c r="NRA130"/>
      <c r="NRB130"/>
      <c r="NRC130"/>
      <c r="NRD130"/>
      <c r="NRE130"/>
      <c r="NRF130"/>
      <c r="NRG130"/>
      <c r="NRH130"/>
      <c r="NRI130"/>
      <c r="NRJ130"/>
      <c r="NRK130"/>
      <c r="NRL130"/>
      <c r="NRM130"/>
      <c r="NRN130"/>
      <c r="NRO130"/>
      <c r="NRP130"/>
      <c r="NRQ130"/>
      <c r="NRR130"/>
      <c r="NRS130"/>
      <c r="NRT130"/>
      <c r="NRU130"/>
      <c r="NRV130"/>
      <c r="NRW130"/>
      <c r="NRX130"/>
      <c r="NRY130"/>
      <c r="NRZ130"/>
      <c r="NSA130"/>
      <c r="NSB130"/>
      <c r="NSC130"/>
      <c r="NSD130"/>
      <c r="NSE130"/>
      <c r="NSF130"/>
      <c r="NSG130"/>
      <c r="NSH130"/>
      <c r="NSI130"/>
      <c r="NSJ130"/>
      <c r="NSK130"/>
      <c r="NSL130"/>
      <c r="NSM130"/>
      <c r="NSN130"/>
      <c r="NSO130"/>
      <c r="NSP130"/>
      <c r="NSQ130"/>
      <c r="NSR130"/>
      <c r="NSS130"/>
      <c r="NST130"/>
      <c r="NSU130"/>
      <c r="NSV130"/>
      <c r="NSW130"/>
      <c r="NSX130"/>
      <c r="NSY130"/>
      <c r="NSZ130"/>
      <c r="NTA130"/>
      <c r="NTB130"/>
      <c r="NTC130"/>
      <c r="NTD130"/>
      <c r="NTE130"/>
      <c r="NTF130"/>
      <c r="NTG130"/>
      <c r="NTH130"/>
      <c r="NTI130"/>
      <c r="NTJ130"/>
      <c r="NTK130"/>
      <c r="NTL130"/>
      <c r="NTM130"/>
      <c r="NTN130"/>
      <c r="NTO130"/>
      <c r="NTP130"/>
      <c r="NTQ130"/>
      <c r="NTR130"/>
      <c r="NTS130"/>
      <c r="NTT130"/>
      <c r="NTU130"/>
      <c r="NTV130"/>
      <c r="NTW130"/>
      <c r="NTX130"/>
      <c r="NTY130"/>
      <c r="NTZ130"/>
      <c r="NUA130"/>
      <c r="NUB130"/>
      <c r="NUC130"/>
      <c r="NUD130"/>
      <c r="NUE130"/>
      <c r="NUF130"/>
      <c r="NUG130"/>
      <c r="NUH130"/>
      <c r="NUI130"/>
      <c r="NUJ130"/>
      <c r="NUK130"/>
      <c r="NUL130"/>
      <c r="NUM130"/>
      <c r="NUN130"/>
      <c r="NUO130"/>
      <c r="NUP130"/>
      <c r="NUQ130"/>
      <c r="NUR130"/>
      <c r="NUS130"/>
      <c r="NUT130"/>
      <c r="NUU130"/>
      <c r="NUV130"/>
      <c r="NUW130"/>
      <c r="NUX130"/>
      <c r="NUY130"/>
      <c r="NUZ130"/>
      <c r="NVA130"/>
      <c r="NVB130"/>
      <c r="NVC130"/>
      <c r="NVD130"/>
      <c r="NVE130"/>
      <c r="NVF130"/>
      <c r="NVG130"/>
      <c r="NVH130"/>
      <c r="NVI130"/>
      <c r="NVJ130"/>
      <c r="NVK130"/>
      <c r="NVL130"/>
      <c r="NVM130"/>
      <c r="NVN130"/>
      <c r="NVO130"/>
      <c r="NVP130"/>
      <c r="NVQ130"/>
      <c r="NVR130"/>
      <c r="NVS130"/>
      <c r="NVT130"/>
      <c r="NVU130"/>
      <c r="NVV130"/>
      <c r="NVW130"/>
      <c r="NVX130"/>
      <c r="NVY130"/>
      <c r="NVZ130"/>
      <c r="NWA130"/>
      <c r="NWB130"/>
      <c r="NWC130"/>
      <c r="NWD130"/>
      <c r="NWE130"/>
      <c r="NWF130"/>
      <c r="NWG130"/>
      <c r="NWH130"/>
      <c r="NWI130"/>
      <c r="NWJ130"/>
      <c r="NWK130"/>
      <c r="NWL130"/>
      <c r="NWM130"/>
      <c r="NWN130"/>
      <c r="NWO130"/>
      <c r="NWP130"/>
      <c r="NWQ130"/>
      <c r="NWR130"/>
      <c r="NWS130"/>
      <c r="NWT130"/>
      <c r="NWU130"/>
      <c r="NWV130"/>
      <c r="NWW130"/>
      <c r="NWX130"/>
      <c r="NWY130"/>
      <c r="NWZ130"/>
      <c r="NXA130"/>
      <c r="NXB130"/>
      <c r="NXC130"/>
      <c r="NXD130"/>
      <c r="NXE130"/>
      <c r="NXF130"/>
      <c r="NXG130"/>
      <c r="NXH130"/>
      <c r="NXI130"/>
      <c r="NXJ130"/>
      <c r="NXK130"/>
      <c r="NXL130"/>
      <c r="NXM130"/>
      <c r="NXN130"/>
      <c r="NXO130"/>
      <c r="NXP130"/>
      <c r="NXQ130"/>
      <c r="NXR130"/>
      <c r="NXS130"/>
      <c r="NXT130"/>
      <c r="NXU130"/>
      <c r="NXV130"/>
      <c r="NXW130"/>
      <c r="NXX130"/>
      <c r="NXY130"/>
      <c r="NXZ130"/>
      <c r="NYA130"/>
      <c r="NYB130"/>
      <c r="NYC130"/>
      <c r="NYD130"/>
      <c r="NYE130"/>
      <c r="NYF130"/>
      <c r="NYG130"/>
      <c r="NYH130"/>
      <c r="NYI130"/>
      <c r="NYJ130"/>
      <c r="NYK130"/>
      <c r="NYL130"/>
      <c r="NYM130"/>
      <c r="NYN130"/>
      <c r="NYO130"/>
      <c r="NYP130"/>
      <c r="NYQ130"/>
      <c r="NYR130"/>
      <c r="NYS130"/>
      <c r="NYT130"/>
      <c r="NYU130"/>
      <c r="NYV130"/>
      <c r="NYW130"/>
      <c r="NYX130"/>
      <c r="NYY130"/>
      <c r="NYZ130"/>
      <c r="NZA130"/>
      <c r="NZB130"/>
      <c r="NZC130"/>
      <c r="NZD130"/>
      <c r="NZE130"/>
      <c r="NZF130"/>
      <c r="NZG130"/>
      <c r="NZH130"/>
      <c r="NZI130"/>
      <c r="NZJ130"/>
      <c r="NZK130"/>
      <c r="NZL130"/>
      <c r="NZM130"/>
      <c r="NZN130"/>
      <c r="NZO130"/>
      <c r="NZP130"/>
      <c r="NZQ130"/>
      <c r="NZR130"/>
      <c r="NZS130"/>
      <c r="NZT130"/>
      <c r="NZU130"/>
      <c r="NZV130"/>
      <c r="NZW130"/>
      <c r="NZX130"/>
      <c r="NZY130"/>
      <c r="NZZ130"/>
      <c r="OAA130"/>
      <c r="OAB130"/>
      <c r="OAC130"/>
      <c r="OAD130"/>
      <c r="OAE130"/>
      <c r="OAF130"/>
      <c r="OAG130"/>
      <c r="OAH130"/>
      <c r="OAI130"/>
      <c r="OAJ130"/>
      <c r="OAK130"/>
      <c r="OAL130"/>
      <c r="OAM130"/>
      <c r="OAN130"/>
      <c r="OAO130"/>
      <c r="OAP130"/>
      <c r="OAQ130"/>
      <c r="OAR130"/>
      <c r="OAS130"/>
      <c r="OAT130"/>
      <c r="OAU130"/>
      <c r="OAV130"/>
      <c r="OAW130"/>
      <c r="OAX130"/>
      <c r="OAY130"/>
      <c r="OAZ130"/>
      <c r="OBA130"/>
      <c r="OBB130"/>
      <c r="OBC130"/>
      <c r="OBD130"/>
      <c r="OBE130"/>
      <c r="OBF130"/>
      <c r="OBG130"/>
      <c r="OBH130"/>
      <c r="OBI130"/>
      <c r="OBJ130"/>
      <c r="OBK130"/>
      <c r="OBL130"/>
      <c r="OBM130"/>
      <c r="OBN130"/>
      <c r="OBO130"/>
      <c r="OBP130"/>
      <c r="OBQ130"/>
      <c r="OBR130"/>
      <c r="OBS130"/>
      <c r="OBT130"/>
      <c r="OBU130"/>
      <c r="OBV130"/>
      <c r="OBW130"/>
      <c r="OBX130"/>
      <c r="OBY130"/>
      <c r="OBZ130"/>
      <c r="OCA130"/>
      <c r="OCB130"/>
      <c r="OCC130"/>
      <c r="OCD130"/>
      <c r="OCE130"/>
      <c r="OCF130"/>
      <c r="OCG130"/>
      <c r="OCH130"/>
      <c r="OCI130"/>
      <c r="OCJ130"/>
      <c r="OCK130"/>
      <c r="OCL130"/>
      <c r="OCM130"/>
      <c r="OCN130"/>
      <c r="OCO130"/>
      <c r="OCP130"/>
      <c r="OCQ130"/>
      <c r="OCR130"/>
      <c r="OCS130"/>
      <c r="OCT130"/>
      <c r="OCU130"/>
      <c r="OCV130"/>
      <c r="OCW130"/>
      <c r="OCX130"/>
      <c r="OCY130"/>
      <c r="OCZ130"/>
      <c r="ODA130"/>
      <c r="ODB130"/>
      <c r="ODC130"/>
      <c r="ODD130"/>
      <c r="ODE130"/>
      <c r="ODF130"/>
      <c r="ODG130"/>
      <c r="ODH130"/>
      <c r="ODI130"/>
      <c r="ODJ130"/>
      <c r="ODK130"/>
      <c r="ODL130"/>
      <c r="ODM130"/>
      <c r="ODN130"/>
      <c r="ODO130"/>
      <c r="ODP130"/>
      <c r="ODQ130"/>
      <c r="ODR130"/>
      <c r="ODS130"/>
      <c r="ODT130"/>
      <c r="ODU130"/>
      <c r="ODV130"/>
      <c r="ODW130"/>
      <c r="ODX130"/>
      <c r="ODY130"/>
      <c r="ODZ130"/>
      <c r="OEA130"/>
      <c r="OEB130"/>
      <c r="OEC130"/>
      <c r="OED130"/>
      <c r="OEE130"/>
      <c r="OEF130"/>
      <c r="OEG130"/>
      <c r="OEH130"/>
      <c r="OEI130"/>
      <c r="OEJ130"/>
      <c r="OEK130"/>
      <c r="OEL130"/>
      <c r="OEM130"/>
      <c r="OEN130"/>
      <c r="OEO130"/>
      <c r="OEP130"/>
      <c r="OEQ130"/>
      <c r="OER130"/>
      <c r="OES130"/>
      <c r="OET130"/>
      <c r="OEU130"/>
      <c r="OEV130"/>
      <c r="OEW130"/>
      <c r="OEX130"/>
      <c r="OEY130"/>
      <c r="OEZ130"/>
      <c r="OFA130"/>
      <c r="OFB130"/>
      <c r="OFC130"/>
      <c r="OFD130"/>
      <c r="OFE130"/>
      <c r="OFF130"/>
      <c r="OFG130"/>
      <c r="OFH130"/>
      <c r="OFI130"/>
      <c r="OFJ130"/>
      <c r="OFK130"/>
      <c r="OFL130"/>
      <c r="OFM130"/>
      <c r="OFN130"/>
      <c r="OFO130"/>
      <c r="OFP130"/>
      <c r="OFQ130"/>
      <c r="OFR130"/>
      <c r="OFS130"/>
      <c r="OFT130"/>
      <c r="OFU130"/>
      <c r="OFV130"/>
      <c r="OFW130"/>
      <c r="OFX130"/>
      <c r="OFY130"/>
      <c r="OFZ130"/>
      <c r="OGA130"/>
      <c r="OGB130"/>
      <c r="OGC130"/>
      <c r="OGD130"/>
      <c r="OGE130"/>
      <c r="OGF130"/>
      <c r="OGG130"/>
      <c r="OGH130"/>
      <c r="OGI130"/>
      <c r="OGJ130"/>
      <c r="OGK130"/>
      <c r="OGL130"/>
      <c r="OGM130"/>
      <c r="OGN130"/>
      <c r="OGO130"/>
      <c r="OGP130"/>
      <c r="OGQ130"/>
      <c r="OGR130"/>
      <c r="OGS130"/>
      <c r="OGT130"/>
      <c r="OGU130"/>
      <c r="OGV130"/>
      <c r="OGW130"/>
      <c r="OGX130"/>
      <c r="OGY130"/>
      <c r="OGZ130"/>
      <c r="OHA130"/>
      <c r="OHB130"/>
      <c r="OHC130"/>
      <c r="OHD130"/>
      <c r="OHE130"/>
      <c r="OHF130"/>
      <c r="OHG130"/>
      <c r="OHH130"/>
      <c r="OHI130"/>
      <c r="OHJ130"/>
      <c r="OHK130"/>
      <c r="OHL130"/>
      <c r="OHM130"/>
      <c r="OHN130"/>
      <c r="OHO130"/>
      <c r="OHP130"/>
      <c r="OHQ130"/>
      <c r="OHR130"/>
      <c r="OHS130"/>
      <c r="OHT130"/>
      <c r="OHU130"/>
      <c r="OHV130"/>
      <c r="OHW130"/>
      <c r="OHX130"/>
      <c r="OHY130"/>
      <c r="OHZ130"/>
      <c r="OIA130"/>
      <c r="OIB130"/>
      <c r="OIC130"/>
      <c r="OID130"/>
      <c r="OIE130"/>
      <c r="OIF130"/>
      <c r="OIG130"/>
      <c r="OIH130"/>
      <c r="OII130"/>
      <c r="OIJ130"/>
      <c r="OIK130"/>
      <c r="OIL130"/>
      <c r="OIM130"/>
      <c r="OIN130"/>
      <c r="OIO130"/>
      <c r="OIP130"/>
      <c r="OIQ130"/>
      <c r="OIR130"/>
      <c r="OIS130"/>
      <c r="OIT130"/>
      <c r="OIU130"/>
      <c r="OIV130"/>
      <c r="OIW130"/>
      <c r="OIX130"/>
      <c r="OIY130"/>
      <c r="OIZ130"/>
      <c r="OJA130"/>
      <c r="OJB130"/>
      <c r="OJC130"/>
      <c r="OJD130"/>
      <c r="OJE130"/>
      <c r="OJF130"/>
      <c r="OJG130"/>
      <c r="OJH130"/>
      <c r="OJI130"/>
      <c r="OJJ130"/>
      <c r="OJK130"/>
      <c r="OJL130"/>
      <c r="OJM130"/>
      <c r="OJN130"/>
      <c r="OJO130"/>
      <c r="OJP130"/>
      <c r="OJQ130"/>
      <c r="OJR130"/>
      <c r="OJS130"/>
      <c r="OJT130"/>
      <c r="OJU130"/>
      <c r="OJV130"/>
      <c r="OJW130"/>
      <c r="OJX130"/>
      <c r="OJY130"/>
      <c r="OJZ130"/>
      <c r="OKA130"/>
      <c r="OKB130"/>
      <c r="OKC130"/>
      <c r="OKD130"/>
      <c r="OKE130"/>
      <c r="OKF130"/>
      <c r="OKG130"/>
      <c r="OKH130"/>
      <c r="OKI130"/>
      <c r="OKJ130"/>
      <c r="OKK130"/>
      <c r="OKL130"/>
      <c r="OKM130"/>
      <c r="OKN130"/>
      <c r="OKO130"/>
      <c r="OKP130"/>
      <c r="OKQ130"/>
      <c r="OKR130"/>
      <c r="OKS130"/>
      <c r="OKT130"/>
      <c r="OKU130"/>
      <c r="OKV130"/>
      <c r="OKW130"/>
      <c r="OKX130"/>
      <c r="OKY130"/>
      <c r="OKZ130"/>
      <c r="OLA130"/>
      <c r="OLB130"/>
      <c r="OLC130"/>
      <c r="OLD130"/>
      <c r="OLE130"/>
      <c r="OLF130"/>
      <c r="OLG130"/>
      <c r="OLH130"/>
      <c r="OLI130"/>
      <c r="OLJ130"/>
      <c r="OLK130"/>
      <c r="OLL130"/>
      <c r="OLM130"/>
      <c r="OLN130"/>
      <c r="OLO130"/>
      <c r="OLP130"/>
      <c r="OLQ130"/>
      <c r="OLR130"/>
      <c r="OLS130"/>
      <c r="OLT130"/>
      <c r="OLU130"/>
      <c r="OLV130"/>
      <c r="OLW130"/>
      <c r="OLX130"/>
      <c r="OLY130"/>
      <c r="OLZ130"/>
      <c r="OMA130"/>
      <c r="OMB130"/>
      <c r="OMC130"/>
      <c r="OMD130"/>
      <c r="OME130"/>
      <c r="OMF130"/>
      <c r="OMG130"/>
      <c r="OMH130"/>
      <c r="OMI130"/>
      <c r="OMJ130"/>
      <c r="OMK130"/>
      <c r="OML130"/>
      <c r="OMM130"/>
      <c r="OMN130"/>
      <c r="OMO130"/>
      <c r="OMP130"/>
      <c r="OMQ130"/>
      <c r="OMR130"/>
      <c r="OMS130"/>
      <c r="OMT130"/>
      <c r="OMU130"/>
      <c r="OMV130"/>
      <c r="OMW130"/>
      <c r="OMX130"/>
      <c r="OMY130"/>
      <c r="OMZ130"/>
      <c r="ONA130"/>
      <c r="ONB130"/>
      <c r="ONC130"/>
      <c r="OND130"/>
      <c r="ONE130"/>
      <c r="ONF130"/>
      <c r="ONG130"/>
      <c r="ONH130"/>
      <c r="ONI130"/>
      <c r="ONJ130"/>
      <c r="ONK130"/>
      <c r="ONL130"/>
      <c r="ONM130"/>
      <c r="ONN130"/>
      <c r="ONO130"/>
      <c r="ONP130"/>
      <c r="ONQ130"/>
      <c r="ONR130"/>
      <c r="ONS130"/>
      <c r="ONT130"/>
      <c r="ONU130"/>
      <c r="ONV130"/>
      <c r="ONW130"/>
      <c r="ONX130"/>
      <c r="ONY130"/>
      <c r="ONZ130"/>
      <c r="OOA130"/>
      <c r="OOB130"/>
      <c r="OOC130"/>
      <c r="OOD130"/>
      <c r="OOE130"/>
      <c r="OOF130"/>
      <c r="OOG130"/>
      <c r="OOH130"/>
      <c r="OOI130"/>
      <c r="OOJ130"/>
      <c r="OOK130"/>
      <c r="OOL130"/>
      <c r="OOM130"/>
      <c r="OON130"/>
      <c r="OOO130"/>
      <c r="OOP130"/>
      <c r="OOQ130"/>
      <c r="OOR130"/>
      <c r="OOS130"/>
      <c r="OOT130"/>
      <c r="OOU130"/>
      <c r="OOV130"/>
      <c r="OOW130"/>
      <c r="OOX130"/>
      <c r="OOY130"/>
      <c r="OOZ130"/>
      <c r="OPA130"/>
      <c r="OPB130"/>
      <c r="OPC130"/>
      <c r="OPD130"/>
      <c r="OPE130"/>
      <c r="OPF130"/>
      <c r="OPG130"/>
      <c r="OPH130"/>
      <c r="OPI130"/>
      <c r="OPJ130"/>
      <c r="OPK130"/>
      <c r="OPL130"/>
      <c r="OPM130"/>
      <c r="OPN130"/>
      <c r="OPO130"/>
      <c r="OPP130"/>
      <c r="OPQ130"/>
      <c r="OPR130"/>
      <c r="OPS130"/>
      <c r="OPT130"/>
      <c r="OPU130"/>
      <c r="OPV130"/>
      <c r="OPW130"/>
      <c r="OPX130"/>
      <c r="OPY130"/>
      <c r="OPZ130"/>
      <c r="OQA130"/>
      <c r="OQB130"/>
      <c r="OQC130"/>
      <c r="OQD130"/>
      <c r="OQE130"/>
      <c r="OQF130"/>
      <c r="OQG130"/>
      <c r="OQH130"/>
      <c r="OQI130"/>
      <c r="OQJ130"/>
      <c r="OQK130"/>
      <c r="OQL130"/>
      <c r="OQM130"/>
      <c r="OQN130"/>
      <c r="OQO130"/>
      <c r="OQP130"/>
      <c r="OQQ130"/>
      <c r="OQR130"/>
      <c r="OQS130"/>
      <c r="OQT130"/>
      <c r="OQU130"/>
      <c r="OQV130"/>
      <c r="OQW130"/>
      <c r="OQX130"/>
      <c r="OQY130"/>
      <c r="OQZ130"/>
      <c r="ORA130"/>
      <c r="ORB130"/>
      <c r="ORC130"/>
      <c r="ORD130"/>
      <c r="ORE130"/>
      <c r="ORF130"/>
      <c r="ORG130"/>
      <c r="ORH130"/>
      <c r="ORI130"/>
      <c r="ORJ130"/>
      <c r="ORK130"/>
      <c r="ORL130"/>
      <c r="ORM130"/>
      <c r="ORN130"/>
      <c r="ORO130"/>
      <c r="ORP130"/>
      <c r="ORQ130"/>
      <c r="ORR130"/>
      <c r="ORS130"/>
      <c r="ORT130"/>
      <c r="ORU130"/>
      <c r="ORV130"/>
      <c r="ORW130"/>
      <c r="ORX130"/>
      <c r="ORY130"/>
      <c r="ORZ130"/>
      <c r="OSA130"/>
      <c r="OSB130"/>
      <c r="OSC130"/>
      <c r="OSD130"/>
      <c r="OSE130"/>
      <c r="OSF130"/>
      <c r="OSG130"/>
      <c r="OSH130"/>
      <c r="OSI130"/>
      <c r="OSJ130"/>
      <c r="OSK130"/>
      <c r="OSL130"/>
      <c r="OSM130"/>
      <c r="OSN130"/>
      <c r="OSO130"/>
      <c r="OSP130"/>
      <c r="OSQ130"/>
      <c r="OSR130"/>
      <c r="OSS130"/>
      <c r="OST130"/>
      <c r="OSU130"/>
      <c r="OSV130"/>
      <c r="OSW130"/>
      <c r="OSX130"/>
      <c r="OSY130"/>
      <c r="OSZ130"/>
      <c r="OTA130"/>
      <c r="OTB130"/>
      <c r="OTC130"/>
      <c r="OTD130"/>
      <c r="OTE130"/>
      <c r="OTF130"/>
      <c r="OTG130"/>
      <c r="OTH130"/>
      <c r="OTI130"/>
      <c r="OTJ130"/>
      <c r="OTK130"/>
      <c r="OTL130"/>
      <c r="OTM130"/>
      <c r="OTN130"/>
      <c r="OTO130"/>
      <c r="OTP130"/>
      <c r="OTQ130"/>
      <c r="OTR130"/>
      <c r="OTS130"/>
      <c r="OTT130"/>
      <c r="OTU130"/>
      <c r="OTV130"/>
      <c r="OTW130"/>
      <c r="OTX130"/>
      <c r="OTY130"/>
      <c r="OTZ130"/>
      <c r="OUA130"/>
      <c r="OUB130"/>
      <c r="OUC130"/>
      <c r="OUD130"/>
      <c r="OUE130"/>
      <c r="OUF130"/>
      <c r="OUG130"/>
      <c r="OUH130"/>
      <c r="OUI130"/>
      <c r="OUJ130"/>
      <c r="OUK130"/>
      <c r="OUL130"/>
      <c r="OUM130"/>
      <c r="OUN130"/>
      <c r="OUO130"/>
      <c r="OUP130"/>
      <c r="OUQ130"/>
      <c r="OUR130"/>
      <c r="OUS130"/>
      <c r="OUT130"/>
      <c r="OUU130"/>
      <c r="OUV130"/>
      <c r="OUW130"/>
      <c r="OUX130"/>
      <c r="OUY130"/>
      <c r="OUZ130"/>
      <c r="OVA130"/>
      <c r="OVB130"/>
      <c r="OVC130"/>
      <c r="OVD130"/>
      <c r="OVE130"/>
      <c r="OVF130"/>
      <c r="OVG130"/>
      <c r="OVH130"/>
      <c r="OVI130"/>
      <c r="OVJ130"/>
      <c r="OVK130"/>
      <c r="OVL130"/>
      <c r="OVM130"/>
      <c r="OVN130"/>
      <c r="OVO130"/>
      <c r="OVP130"/>
      <c r="OVQ130"/>
      <c r="OVR130"/>
      <c r="OVS130"/>
      <c r="OVT130"/>
      <c r="OVU130"/>
      <c r="OVV130"/>
      <c r="OVW130"/>
      <c r="OVX130"/>
      <c r="OVY130"/>
      <c r="OVZ130"/>
      <c r="OWA130"/>
      <c r="OWB130"/>
      <c r="OWC130"/>
      <c r="OWD130"/>
      <c r="OWE130"/>
      <c r="OWF130"/>
      <c r="OWG130"/>
      <c r="OWH130"/>
      <c r="OWI130"/>
      <c r="OWJ130"/>
      <c r="OWK130"/>
      <c r="OWL130"/>
      <c r="OWM130"/>
      <c r="OWN130"/>
      <c r="OWO130"/>
      <c r="OWP130"/>
      <c r="OWQ130"/>
      <c r="OWR130"/>
      <c r="OWS130"/>
      <c r="OWT130"/>
      <c r="OWU130"/>
      <c r="OWV130"/>
      <c r="OWW130"/>
      <c r="OWX130"/>
      <c r="OWY130"/>
      <c r="OWZ130"/>
      <c r="OXA130"/>
      <c r="OXB130"/>
      <c r="OXC130"/>
      <c r="OXD130"/>
      <c r="OXE130"/>
      <c r="OXF130"/>
      <c r="OXG130"/>
      <c r="OXH130"/>
      <c r="OXI130"/>
      <c r="OXJ130"/>
      <c r="OXK130"/>
      <c r="OXL130"/>
      <c r="OXM130"/>
      <c r="OXN130"/>
      <c r="OXO130"/>
      <c r="OXP130"/>
      <c r="OXQ130"/>
      <c r="OXR130"/>
      <c r="OXS130"/>
      <c r="OXT130"/>
      <c r="OXU130"/>
      <c r="OXV130"/>
      <c r="OXW130"/>
      <c r="OXX130"/>
      <c r="OXY130"/>
      <c r="OXZ130"/>
      <c r="OYA130"/>
      <c r="OYB130"/>
      <c r="OYC130"/>
      <c r="OYD130"/>
      <c r="OYE130"/>
      <c r="OYF130"/>
      <c r="OYG130"/>
      <c r="OYH130"/>
      <c r="OYI130"/>
      <c r="OYJ130"/>
      <c r="OYK130"/>
      <c r="OYL130"/>
      <c r="OYM130"/>
      <c r="OYN130"/>
      <c r="OYO130"/>
      <c r="OYP130"/>
      <c r="OYQ130"/>
      <c r="OYR130"/>
      <c r="OYS130"/>
      <c r="OYT130"/>
      <c r="OYU130"/>
      <c r="OYV130"/>
      <c r="OYW130"/>
      <c r="OYX130"/>
      <c r="OYY130"/>
      <c r="OYZ130"/>
      <c r="OZA130"/>
      <c r="OZB130"/>
      <c r="OZC130"/>
      <c r="OZD130"/>
      <c r="OZE130"/>
      <c r="OZF130"/>
      <c r="OZG130"/>
      <c r="OZH130"/>
      <c r="OZI130"/>
      <c r="OZJ130"/>
      <c r="OZK130"/>
      <c r="OZL130"/>
      <c r="OZM130"/>
      <c r="OZN130"/>
      <c r="OZO130"/>
      <c r="OZP130"/>
      <c r="OZQ130"/>
      <c r="OZR130"/>
      <c r="OZS130"/>
      <c r="OZT130"/>
      <c r="OZU130"/>
      <c r="OZV130"/>
      <c r="OZW130"/>
      <c r="OZX130"/>
      <c r="OZY130"/>
      <c r="OZZ130"/>
      <c r="PAA130"/>
      <c r="PAB130"/>
      <c r="PAC130"/>
      <c r="PAD130"/>
      <c r="PAE130"/>
      <c r="PAF130"/>
      <c r="PAG130"/>
      <c r="PAH130"/>
      <c r="PAI130"/>
      <c r="PAJ130"/>
      <c r="PAK130"/>
      <c r="PAL130"/>
      <c r="PAM130"/>
      <c r="PAN130"/>
      <c r="PAO130"/>
      <c r="PAP130"/>
      <c r="PAQ130"/>
      <c r="PAR130"/>
      <c r="PAS130"/>
      <c r="PAT130"/>
      <c r="PAU130"/>
      <c r="PAV130"/>
      <c r="PAW130"/>
      <c r="PAX130"/>
      <c r="PAY130"/>
      <c r="PAZ130"/>
      <c r="PBA130"/>
      <c r="PBB130"/>
      <c r="PBC130"/>
      <c r="PBD130"/>
      <c r="PBE130"/>
      <c r="PBF130"/>
      <c r="PBG130"/>
      <c r="PBH130"/>
      <c r="PBI130"/>
      <c r="PBJ130"/>
      <c r="PBK130"/>
      <c r="PBL130"/>
      <c r="PBM130"/>
      <c r="PBN130"/>
      <c r="PBO130"/>
      <c r="PBP130"/>
      <c r="PBQ130"/>
      <c r="PBR130"/>
      <c r="PBS130"/>
      <c r="PBT130"/>
      <c r="PBU130"/>
      <c r="PBV130"/>
      <c r="PBW130"/>
      <c r="PBX130"/>
      <c r="PBY130"/>
      <c r="PBZ130"/>
      <c r="PCA130"/>
      <c r="PCB130"/>
      <c r="PCC130"/>
      <c r="PCD130"/>
      <c r="PCE130"/>
      <c r="PCF130"/>
      <c r="PCG130"/>
      <c r="PCH130"/>
      <c r="PCI130"/>
      <c r="PCJ130"/>
      <c r="PCK130"/>
      <c r="PCL130"/>
      <c r="PCM130"/>
      <c r="PCN130"/>
      <c r="PCO130"/>
      <c r="PCP130"/>
      <c r="PCQ130"/>
      <c r="PCR130"/>
      <c r="PCS130"/>
      <c r="PCT130"/>
      <c r="PCU130"/>
      <c r="PCV130"/>
      <c r="PCW130"/>
      <c r="PCX130"/>
      <c r="PCY130"/>
      <c r="PCZ130"/>
      <c r="PDA130"/>
      <c r="PDB130"/>
      <c r="PDC130"/>
      <c r="PDD130"/>
      <c r="PDE130"/>
      <c r="PDF130"/>
      <c r="PDG130"/>
      <c r="PDH130"/>
      <c r="PDI130"/>
      <c r="PDJ130"/>
      <c r="PDK130"/>
      <c r="PDL130"/>
      <c r="PDM130"/>
      <c r="PDN130"/>
      <c r="PDO130"/>
      <c r="PDP130"/>
      <c r="PDQ130"/>
      <c r="PDR130"/>
      <c r="PDS130"/>
      <c r="PDT130"/>
      <c r="PDU130"/>
      <c r="PDV130"/>
      <c r="PDW130"/>
      <c r="PDX130"/>
      <c r="PDY130"/>
      <c r="PDZ130"/>
      <c r="PEA130"/>
      <c r="PEB130"/>
      <c r="PEC130"/>
      <c r="PED130"/>
      <c r="PEE130"/>
      <c r="PEF130"/>
      <c r="PEG130"/>
      <c r="PEH130"/>
      <c r="PEI130"/>
      <c r="PEJ130"/>
      <c r="PEK130"/>
      <c r="PEL130"/>
      <c r="PEM130"/>
      <c r="PEN130"/>
      <c r="PEO130"/>
      <c r="PEP130"/>
      <c r="PEQ130"/>
      <c r="PER130"/>
      <c r="PES130"/>
      <c r="PET130"/>
      <c r="PEU130"/>
      <c r="PEV130"/>
      <c r="PEW130"/>
      <c r="PEX130"/>
      <c r="PEY130"/>
      <c r="PEZ130"/>
      <c r="PFA130"/>
      <c r="PFB130"/>
      <c r="PFC130"/>
      <c r="PFD130"/>
      <c r="PFE130"/>
      <c r="PFF130"/>
      <c r="PFG130"/>
      <c r="PFH130"/>
      <c r="PFI130"/>
      <c r="PFJ130"/>
      <c r="PFK130"/>
      <c r="PFL130"/>
      <c r="PFM130"/>
      <c r="PFN130"/>
      <c r="PFO130"/>
      <c r="PFP130"/>
      <c r="PFQ130"/>
      <c r="PFR130"/>
      <c r="PFS130"/>
      <c r="PFT130"/>
      <c r="PFU130"/>
      <c r="PFV130"/>
      <c r="PFW130"/>
      <c r="PFX130"/>
      <c r="PFY130"/>
      <c r="PFZ130"/>
      <c r="PGA130"/>
      <c r="PGB130"/>
      <c r="PGC130"/>
      <c r="PGD130"/>
      <c r="PGE130"/>
      <c r="PGF130"/>
      <c r="PGG130"/>
      <c r="PGH130"/>
      <c r="PGI130"/>
      <c r="PGJ130"/>
      <c r="PGK130"/>
      <c r="PGL130"/>
      <c r="PGM130"/>
      <c r="PGN130"/>
      <c r="PGO130"/>
      <c r="PGP130"/>
      <c r="PGQ130"/>
      <c r="PGR130"/>
      <c r="PGS130"/>
      <c r="PGT130"/>
      <c r="PGU130"/>
      <c r="PGV130"/>
      <c r="PGW130"/>
      <c r="PGX130"/>
      <c r="PGY130"/>
      <c r="PGZ130"/>
      <c r="PHA130"/>
      <c r="PHB130"/>
      <c r="PHC130"/>
      <c r="PHD130"/>
      <c r="PHE130"/>
      <c r="PHF130"/>
      <c r="PHG130"/>
      <c r="PHH130"/>
      <c r="PHI130"/>
      <c r="PHJ130"/>
      <c r="PHK130"/>
      <c r="PHL130"/>
      <c r="PHM130"/>
      <c r="PHN130"/>
      <c r="PHO130"/>
      <c r="PHP130"/>
      <c r="PHQ130"/>
      <c r="PHR130"/>
      <c r="PHS130"/>
      <c r="PHT130"/>
      <c r="PHU130"/>
      <c r="PHV130"/>
      <c r="PHW130"/>
      <c r="PHX130"/>
      <c r="PHY130"/>
      <c r="PHZ130"/>
      <c r="PIA130"/>
      <c r="PIB130"/>
      <c r="PIC130"/>
      <c r="PID130"/>
      <c r="PIE130"/>
      <c r="PIF130"/>
      <c r="PIG130"/>
      <c r="PIH130"/>
      <c r="PII130"/>
      <c r="PIJ130"/>
      <c r="PIK130"/>
      <c r="PIL130"/>
      <c r="PIM130"/>
      <c r="PIN130"/>
      <c r="PIO130"/>
      <c r="PIP130"/>
      <c r="PIQ130"/>
      <c r="PIR130"/>
      <c r="PIS130"/>
      <c r="PIT130"/>
      <c r="PIU130"/>
      <c r="PIV130"/>
      <c r="PIW130"/>
      <c r="PIX130"/>
      <c r="PIY130"/>
      <c r="PIZ130"/>
      <c r="PJA130"/>
      <c r="PJB130"/>
      <c r="PJC130"/>
      <c r="PJD130"/>
      <c r="PJE130"/>
      <c r="PJF130"/>
      <c r="PJG130"/>
      <c r="PJH130"/>
      <c r="PJI130"/>
      <c r="PJJ130"/>
      <c r="PJK130"/>
      <c r="PJL130"/>
      <c r="PJM130"/>
      <c r="PJN130"/>
      <c r="PJO130"/>
      <c r="PJP130"/>
      <c r="PJQ130"/>
      <c r="PJR130"/>
      <c r="PJS130"/>
      <c r="PJT130"/>
      <c r="PJU130"/>
      <c r="PJV130"/>
      <c r="PJW130"/>
      <c r="PJX130"/>
      <c r="PJY130"/>
      <c r="PJZ130"/>
      <c r="PKA130"/>
      <c r="PKB130"/>
      <c r="PKC130"/>
      <c r="PKD130"/>
      <c r="PKE130"/>
      <c r="PKF130"/>
      <c r="PKG130"/>
      <c r="PKH130"/>
      <c r="PKI130"/>
      <c r="PKJ130"/>
      <c r="PKK130"/>
      <c r="PKL130"/>
      <c r="PKM130"/>
      <c r="PKN130"/>
      <c r="PKO130"/>
      <c r="PKP130"/>
      <c r="PKQ130"/>
      <c r="PKR130"/>
      <c r="PKS130"/>
      <c r="PKT130"/>
      <c r="PKU130"/>
      <c r="PKV130"/>
      <c r="PKW130"/>
      <c r="PKX130"/>
      <c r="PKY130"/>
      <c r="PKZ130"/>
      <c r="PLA130"/>
      <c r="PLB130"/>
      <c r="PLC130"/>
      <c r="PLD130"/>
      <c r="PLE130"/>
      <c r="PLF130"/>
      <c r="PLG130"/>
      <c r="PLH130"/>
      <c r="PLI130"/>
      <c r="PLJ130"/>
      <c r="PLK130"/>
      <c r="PLL130"/>
      <c r="PLM130"/>
      <c r="PLN130"/>
      <c r="PLO130"/>
      <c r="PLP130"/>
      <c r="PLQ130"/>
      <c r="PLR130"/>
      <c r="PLS130"/>
      <c r="PLT130"/>
      <c r="PLU130"/>
      <c r="PLV130"/>
      <c r="PLW130"/>
      <c r="PLX130"/>
      <c r="PLY130"/>
      <c r="PLZ130"/>
      <c r="PMA130"/>
      <c r="PMB130"/>
      <c r="PMC130"/>
      <c r="PMD130"/>
      <c r="PME130"/>
      <c r="PMF130"/>
      <c r="PMG130"/>
      <c r="PMH130"/>
      <c r="PMI130"/>
      <c r="PMJ130"/>
      <c r="PMK130"/>
      <c r="PML130"/>
      <c r="PMM130"/>
      <c r="PMN130"/>
      <c r="PMO130"/>
      <c r="PMP130"/>
      <c r="PMQ130"/>
      <c r="PMR130"/>
      <c r="PMS130"/>
      <c r="PMT130"/>
      <c r="PMU130"/>
      <c r="PMV130"/>
      <c r="PMW130"/>
      <c r="PMX130"/>
      <c r="PMY130"/>
      <c r="PMZ130"/>
      <c r="PNA130"/>
      <c r="PNB130"/>
      <c r="PNC130"/>
      <c r="PND130"/>
      <c r="PNE130"/>
      <c r="PNF130"/>
      <c r="PNG130"/>
      <c r="PNH130"/>
      <c r="PNI130"/>
      <c r="PNJ130"/>
      <c r="PNK130"/>
      <c r="PNL130"/>
      <c r="PNM130"/>
      <c r="PNN130"/>
      <c r="PNO130"/>
      <c r="PNP130"/>
      <c r="PNQ130"/>
      <c r="PNR130"/>
      <c r="PNS130"/>
      <c r="PNT130"/>
      <c r="PNU130"/>
      <c r="PNV130"/>
      <c r="PNW130"/>
      <c r="PNX130"/>
      <c r="PNY130"/>
      <c r="PNZ130"/>
      <c r="POA130"/>
      <c r="POB130"/>
      <c r="POC130"/>
      <c r="POD130"/>
      <c r="POE130"/>
      <c r="POF130"/>
      <c r="POG130"/>
      <c r="POH130"/>
      <c r="POI130"/>
      <c r="POJ130"/>
      <c r="POK130"/>
      <c r="POL130"/>
      <c r="POM130"/>
      <c r="PON130"/>
      <c r="POO130"/>
      <c r="POP130"/>
      <c r="POQ130"/>
      <c r="POR130"/>
      <c r="POS130"/>
      <c r="POT130"/>
      <c r="POU130"/>
      <c r="POV130"/>
      <c r="POW130"/>
      <c r="POX130"/>
      <c r="POY130"/>
      <c r="POZ130"/>
      <c r="PPA130"/>
      <c r="PPB130"/>
      <c r="PPC130"/>
      <c r="PPD130"/>
      <c r="PPE130"/>
      <c r="PPF130"/>
      <c r="PPG130"/>
      <c r="PPH130"/>
      <c r="PPI130"/>
      <c r="PPJ130"/>
      <c r="PPK130"/>
      <c r="PPL130"/>
      <c r="PPM130"/>
      <c r="PPN130"/>
      <c r="PPO130"/>
      <c r="PPP130"/>
      <c r="PPQ130"/>
      <c r="PPR130"/>
      <c r="PPS130"/>
      <c r="PPT130"/>
      <c r="PPU130"/>
      <c r="PPV130"/>
      <c r="PPW130"/>
      <c r="PPX130"/>
      <c r="PPY130"/>
      <c r="PPZ130"/>
      <c r="PQA130"/>
      <c r="PQB130"/>
      <c r="PQC130"/>
      <c r="PQD130"/>
      <c r="PQE130"/>
      <c r="PQF130"/>
      <c r="PQG130"/>
      <c r="PQH130"/>
      <c r="PQI130"/>
      <c r="PQJ130"/>
      <c r="PQK130"/>
      <c r="PQL130"/>
      <c r="PQM130"/>
      <c r="PQN130"/>
      <c r="PQO130"/>
      <c r="PQP130"/>
      <c r="PQQ130"/>
      <c r="PQR130"/>
      <c r="PQS130"/>
      <c r="PQT130"/>
      <c r="PQU130"/>
      <c r="PQV130"/>
      <c r="PQW130"/>
      <c r="PQX130"/>
      <c r="PQY130"/>
      <c r="PQZ130"/>
      <c r="PRA130"/>
      <c r="PRB130"/>
      <c r="PRC130"/>
      <c r="PRD130"/>
      <c r="PRE130"/>
      <c r="PRF130"/>
      <c r="PRG130"/>
      <c r="PRH130"/>
      <c r="PRI130"/>
      <c r="PRJ130"/>
      <c r="PRK130"/>
      <c r="PRL130"/>
      <c r="PRM130"/>
      <c r="PRN130"/>
      <c r="PRO130"/>
      <c r="PRP130"/>
      <c r="PRQ130"/>
      <c r="PRR130"/>
      <c r="PRS130"/>
      <c r="PRT130"/>
      <c r="PRU130"/>
      <c r="PRV130"/>
      <c r="PRW130"/>
      <c r="PRX130"/>
      <c r="PRY130"/>
      <c r="PRZ130"/>
      <c r="PSA130"/>
      <c r="PSB130"/>
      <c r="PSC130"/>
      <c r="PSD130"/>
      <c r="PSE130"/>
      <c r="PSF130"/>
      <c r="PSG130"/>
      <c r="PSH130"/>
      <c r="PSI130"/>
      <c r="PSJ130"/>
      <c r="PSK130"/>
      <c r="PSL130"/>
      <c r="PSM130"/>
      <c r="PSN130"/>
      <c r="PSO130"/>
      <c r="PSP130"/>
      <c r="PSQ130"/>
      <c r="PSR130"/>
      <c r="PSS130"/>
      <c r="PST130"/>
      <c r="PSU130"/>
      <c r="PSV130"/>
      <c r="PSW130"/>
      <c r="PSX130"/>
      <c r="PSY130"/>
      <c r="PSZ130"/>
      <c r="PTA130"/>
      <c r="PTB130"/>
      <c r="PTC130"/>
      <c r="PTD130"/>
      <c r="PTE130"/>
      <c r="PTF130"/>
      <c r="PTG130"/>
      <c r="PTH130"/>
      <c r="PTI130"/>
      <c r="PTJ130"/>
      <c r="PTK130"/>
      <c r="PTL130"/>
      <c r="PTM130"/>
      <c r="PTN130"/>
      <c r="PTO130"/>
      <c r="PTP130"/>
      <c r="PTQ130"/>
      <c r="PTR130"/>
      <c r="PTS130"/>
      <c r="PTT130"/>
      <c r="PTU130"/>
      <c r="PTV130"/>
      <c r="PTW130"/>
      <c r="PTX130"/>
      <c r="PTY130"/>
      <c r="PTZ130"/>
      <c r="PUA130"/>
      <c r="PUB130"/>
      <c r="PUC130"/>
      <c r="PUD130"/>
      <c r="PUE130"/>
      <c r="PUF130"/>
      <c r="PUG130"/>
      <c r="PUH130"/>
      <c r="PUI130"/>
      <c r="PUJ130"/>
      <c r="PUK130"/>
      <c r="PUL130"/>
      <c r="PUM130"/>
      <c r="PUN130"/>
      <c r="PUO130"/>
      <c r="PUP130"/>
      <c r="PUQ130"/>
      <c r="PUR130"/>
      <c r="PUS130"/>
      <c r="PUT130"/>
      <c r="PUU130"/>
      <c r="PUV130"/>
      <c r="PUW130"/>
      <c r="PUX130"/>
      <c r="PUY130"/>
      <c r="PUZ130"/>
      <c r="PVA130"/>
      <c r="PVB130"/>
      <c r="PVC130"/>
      <c r="PVD130"/>
      <c r="PVE130"/>
      <c r="PVF130"/>
      <c r="PVG130"/>
      <c r="PVH130"/>
      <c r="PVI130"/>
      <c r="PVJ130"/>
      <c r="PVK130"/>
      <c r="PVL130"/>
      <c r="PVM130"/>
      <c r="PVN130"/>
      <c r="PVO130"/>
      <c r="PVP130"/>
      <c r="PVQ130"/>
      <c r="PVR130"/>
      <c r="PVS130"/>
      <c r="PVT130"/>
      <c r="PVU130"/>
      <c r="PVV130"/>
      <c r="PVW130"/>
      <c r="PVX130"/>
      <c r="PVY130"/>
      <c r="PVZ130"/>
      <c r="PWA130"/>
      <c r="PWB130"/>
      <c r="PWC130"/>
      <c r="PWD130"/>
      <c r="PWE130"/>
      <c r="PWF130"/>
      <c r="PWG130"/>
      <c r="PWH130"/>
      <c r="PWI130"/>
      <c r="PWJ130"/>
      <c r="PWK130"/>
      <c r="PWL130"/>
      <c r="PWM130"/>
      <c r="PWN130"/>
      <c r="PWO130"/>
      <c r="PWP130"/>
      <c r="PWQ130"/>
      <c r="PWR130"/>
      <c r="PWS130"/>
      <c r="PWT130"/>
      <c r="PWU130"/>
      <c r="PWV130"/>
      <c r="PWW130"/>
      <c r="PWX130"/>
      <c r="PWY130"/>
      <c r="PWZ130"/>
      <c r="PXA130"/>
      <c r="PXB130"/>
      <c r="PXC130"/>
      <c r="PXD130"/>
      <c r="PXE130"/>
      <c r="PXF130"/>
      <c r="PXG130"/>
      <c r="PXH130"/>
      <c r="PXI130"/>
      <c r="PXJ130"/>
      <c r="PXK130"/>
      <c r="PXL130"/>
      <c r="PXM130"/>
      <c r="PXN130"/>
      <c r="PXO130"/>
      <c r="PXP130"/>
      <c r="PXQ130"/>
      <c r="PXR130"/>
      <c r="PXS130"/>
      <c r="PXT130"/>
      <c r="PXU130"/>
      <c r="PXV130"/>
      <c r="PXW130"/>
      <c r="PXX130"/>
      <c r="PXY130"/>
      <c r="PXZ130"/>
      <c r="PYA130"/>
      <c r="PYB130"/>
      <c r="PYC130"/>
      <c r="PYD130"/>
      <c r="PYE130"/>
      <c r="PYF130"/>
      <c r="PYG130"/>
      <c r="PYH130"/>
      <c r="PYI130"/>
      <c r="PYJ130"/>
      <c r="PYK130"/>
      <c r="PYL130"/>
      <c r="PYM130"/>
      <c r="PYN130"/>
      <c r="PYO130"/>
      <c r="PYP130"/>
      <c r="PYQ130"/>
      <c r="PYR130"/>
      <c r="PYS130"/>
      <c r="PYT130"/>
      <c r="PYU130"/>
      <c r="PYV130"/>
      <c r="PYW130"/>
      <c r="PYX130"/>
      <c r="PYY130"/>
      <c r="PYZ130"/>
      <c r="PZA130"/>
      <c r="PZB130"/>
      <c r="PZC130"/>
      <c r="PZD130"/>
      <c r="PZE130"/>
      <c r="PZF130"/>
      <c r="PZG130"/>
      <c r="PZH130"/>
      <c r="PZI130"/>
      <c r="PZJ130"/>
      <c r="PZK130"/>
      <c r="PZL130"/>
      <c r="PZM130"/>
      <c r="PZN130"/>
      <c r="PZO130"/>
      <c r="PZP130"/>
      <c r="PZQ130"/>
      <c r="PZR130"/>
      <c r="PZS130"/>
      <c r="PZT130"/>
      <c r="PZU130"/>
      <c r="PZV130"/>
      <c r="PZW130"/>
      <c r="PZX130"/>
      <c r="PZY130"/>
      <c r="PZZ130"/>
      <c r="QAA130"/>
      <c r="QAB130"/>
      <c r="QAC130"/>
      <c r="QAD130"/>
      <c r="QAE130"/>
      <c r="QAF130"/>
      <c r="QAG130"/>
      <c r="QAH130"/>
      <c r="QAI130"/>
      <c r="QAJ130"/>
      <c r="QAK130"/>
      <c r="QAL130"/>
      <c r="QAM130"/>
      <c r="QAN130"/>
      <c r="QAO130"/>
      <c r="QAP130"/>
      <c r="QAQ130"/>
      <c r="QAR130"/>
      <c r="QAS130"/>
      <c r="QAT130"/>
      <c r="QAU130"/>
      <c r="QAV130"/>
      <c r="QAW130"/>
      <c r="QAX130"/>
      <c r="QAY130"/>
      <c r="QAZ130"/>
      <c r="QBA130"/>
      <c r="QBB130"/>
      <c r="QBC130"/>
      <c r="QBD130"/>
      <c r="QBE130"/>
      <c r="QBF130"/>
      <c r="QBG130"/>
      <c r="QBH130"/>
      <c r="QBI130"/>
      <c r="QBJ130"/>
      <c r="QBK130"/>
      <c r="QBL130"/>
      <c r="QBM130"/>
      <c r="QBN130"/>
      <c r="QBO130"/>
      <c r="QBP130"/>
      <c r="QBQ130"/>
      <c r="QBR130"/>
      <c r="QBS130"/>
      <c r="QBT130"/>
      <c r="QBU130"/>
      <c r="QBV130"/>
      <c r="QBW130"/>
      <c r="QBX130"/>
      <c r="QBY130"/>
      <c r="QBZ130"/>
      <c r="QCA130"/>
      <c r="QCB130"/>
      <c r="QCC130"/>
      <c r="QCD130"/>
      <c r="QCE130"/>
      <c r="QCF130"/>
      <c r="QCG130"/>
      <c r="QCH130"/>
      <c r="QCI130"/>
      <c r="QCJ130"/>
      <c r="QCK130"/>
      <c r="QCL130"/>
      <c r="QCM130"/>
      <c r="QCN130"/>
      <c r="QCO130"/>
      <c r="QCP130"/>
      <c r="QCQ130"/>
      <c r="QCR130"/>
      <c r="QCS130"/>
      <c r="QCT130"/>
      <c r="QCU130"/>
      <c r="QCV130"/>
      <c r="QCW130"/>
      <c r="QCX130"/>
      <c r="QCY130"/>
      <c r="QCZ130"/>
      <c r="QDA130"/>
      <c r="QDB130"/>
      <c r="QDC130"/>
      <c r="QDD130"/>
      <c r="QDE130"/>
      <c r="QDF130"/>
      <c r="QDG130"/>
      <c r="QDH130"/>
      <c r="QDI130"/>
      <c r="QDJ130"/>
      <c r="QDK130"/>
      <c r="QDL130"/>
      <c r="QDM130"/>
      <c r="QDN130"/>
      <c r="QDO130"/>
      <c r="QDP130"/>
      <c r="QDQ130"/>
      <c r="QDR130"/>
      <c r="QDS130"/>
      <c r="QDT130"/>
      <c r="QDU130"/>
      <c r="QDV130"/>
      <c r="QDW130"/>
      <c r="QDX130"/>
      <c r="QDY130"/>
      <c r="QDZ130"/>
      <c r="QEA130"/>
      <c r="QEB130"/>
      <c r="QEC130"/>
      <c r="QED130"/>
      <c r="QEE130"/>
      <c r="QEF130"/>
      <c r="QEG130"/>
      <c r="QEH130"/>
      <c r="QEI130"/>
      <c r="QEJ130"/>
      <c r="QEK130"/>
      <c r="QEL130"/>
      <c r="QEM130"/>
      <c r="QEN130"/>
      <c r="QEO130"/>
      <c r="QEP130"/>
      <c r="QEQ130"/>
      <c r="QER130"/>
      <c r="QES130"/>
      <c r="QET130"/>
      <c r="QEU130"/>
      <c r="QEV130"/>
      <c r="QEW130"/>
      <c r="QEX130"/>
      <c r="QEY130"/>
      <c r="QEZ130"/>
      <c r="QFA130"/>
      <c r="QFB130"/>
      <c r="QFC130"/>
      <c r="QFD130"/>
      <c r="QFE130"/>
      <c r="QFF130"/>
      <c r="QFG130"/>
      <c r="QFH130"/>
      <c r="QFI130"/>
      <c r="QFJ130"/>
      <c r="QFK130"/>
      <c r="QFL130"/>
      <c r="QFM130"/>
      <c r="QFN130"/>
      <c r="QFO130"/>
      <c r="QFP130"/>
      <c r="QFQ130"/>
      <c r="QFR130"/>
      <c r="QFS130"/>
      <c r="QFT130"/>
      <c r="QFU130"/>
      <c r="QFV130"/>
      <c r="QFW130"/>
      <c r="QFX130"/>
      <c r="QFY130"/>
      <c r="QFZ130"/>
      <c r="QGA130"/>
      <c r="QGB130"/>
      <c r="QGC130"/>
      <c r="QGD130"/>
      <c r="QGE130"/>
      <c r="QGF130"/>
      <c r="QGG130"/>
      <c r="QGH130"/>
      <c r="QGI130"/>
      <c r="QGJ130"/>
      <c r="QGK130"/>
      <c r="QGL130"/>
      <c r="QGM130"/>
      <c r="QGN130"/>
      <c r="QGO130"/>
      <c r="QGP130"/>
      <c r="QGQ130"/>
      <c r="QGR130"/>
      <c r="QGS130"/>
      <c r="QGT130"/>
      <c r="QGU130"/>
      <c r="QGV130"/>
      <c r="QGW130"/>
      <c r="QGX130"/>
      <c r="QGY130"/>
      <c r="QGZ130"/>
      <c r="QHA130"/>
      <c r="QHB130"/>
      <c r="QHC130"/>
      <c r="QHD130"/>
      <c r="QHE130"/>
      <c r="QHF130"/>
      <c r="QHG130"/>
      <c r="QHH130"/>
      <c r="QHI130"/>
      <c r="QHJ130"/>
      <c r="QHK130"/>
      <c r="QHL130"/>
      <c r="QHM130"/>
      <c r="QHN130"/>
      <c r="QHO130"/>
      <c r="QHP130"/>
      <c r="QHQ130"/>
      <c r="QHR130"/>
      <c r="QHS130"/>
      <c r="QHT130"/>
      <c r="QHU130"/>
      <c r="QHV130"/>
      <c r="QHW130"/>
      <c r="QHX130"/>
      <c r="QHY130"/>
      <c r="QHZ130"/>
      <c r="QIA130"/>
      <c r="QIB130"/>
      <c r="QIC130"/>
      <c r="QID130"/>
      <c r="QIE130"/>
      <c r="QIF130"/>
      <c r="QIG130"/>
      <c r="QIH130"/>
      <c r="QII130"/>
      <c r="QIJ130"/>
      <c r="QIK130"/>
      <c r="QIL130"/>
      <c r="QIM130"/>
      <c r="QIN130"/>
      <c r="QIO130"/>
      <c r="QIP130"/>
      <c r="QIQ130"/>
      <c r="QIR130"/>
      <c r="QIS130"/>
      <c r="QIT130"/>
      <c r="QIU130"/>
      <c r="QIV130"/>
      <c r="QIW130"/>
      <c r="QIX130"/>
      <c r="QIY130"/>
      <c r="QIZ130"/>
      <c r="QJA130"/>
      <c r="QJB130"/>
      <c r="QJC130"/>
      <c r="QJD130"/>
      <c r="QJE130"/>
      <c r="QJF130"/>
      <c r="QJG130"/>
      <c r="QJH130"/>
      <c r="QJI130"/>
      <c r="QJJ130"/>
      <c r="QJK130"/>
      <c r="QJL130"/>
      <c r="QJM130"/>
      <c r="QJN130"/>
      <c r="QJO130"/>
      <c r="QJP130"/>
      <c r="QJQ130"/>
      <c r="QJR130"/>
      <c r="QJS130"/>
      <c r="QJT130"/>
      <c r="QJU130"/>
      <c r="QJV130"/>
      <c r="QJW130"/>
      <c r="QJX130"/>
      <c r="QJY130"/>
      <c r="QJZ130"/>
      <c r="QKA130"/>
      <c r="QKB130"/>
      <c r="QKC130"/>
      <c r="QKD130"/>
      <c r="QKE130"/>
      <c r="QKF130"/>
      <c r="QKG130"/>
      <c r="QKH130"/>
      <c r="QKI130"/>
      <c r="QKJ130"/>
      <c r="QKK130"/>
      <c r="QKL130"/>
      <c r="QKM130"/>
      <c r="QKN130"/>
      <c r="QKO130"/>
      <c r="QKP130"/>
      <c r="QKQ130"/>
      <c r="QKR130"/>
      <c r="QKS130"/>
      <c r="QKT130"/>
      <c r="QKU130"/>
      <c r="QKV130"/>
      <c r="QKW130"/>
      <c r="QKX130"/>
      <c r="QKY130"/>
      <c r="QKZ130"/>
      <c r="QLA130"/>
      <c r="QLB130"/>
      <c r="QLC130"/>
      <c r="QLD130"/>
      <c r="QLE130"/>
      <c r="QLF130"/>
      <c r="QLG130"/>
      <c r="QLH130"/>
      <c r="QLI130"/>
      <c r="QLJ130"/>
      <c r="QLK130"/>
      <c r="QLL130"/>
      <c r="QLM130"/>
      <c r="QLN130"/>
      <c r="QLO130"/>
      <c r="QLP130"/>
      <c r="QLQ130"/>
      <c r="QLR130"/>
      <c r="QLS130"/>
      <c r="QLT130"/>
      <c r="QLU130"/>
      <c r="QLV130"/>
      <c r="QLW130"/>
      <c r="QLX130"/>
      <c r="QLY130"/>
      <c r="QLZ130"/>
      <c r="QMA130"/>
      <c r="QMB130"/>
      <c r="QMC130"/>
      <c r="QMD130"/>
      <c r="QME130"/>
      <c r="QMF130"/>
      <c r="QMG130"/>
      <c r="QMH130"/>
      <c r="QMI130"/>
      <c r="QMJ130"/>
      <c r="QMK130"/>
      <c r="QML130"/>
      <c r="QMM130"/>
      <c r="QMN130"/>
      <c r="QMO130"/>
      <c r="QMP130"/>
      <c r="QMQ130"/>
      <c r="QMR130"/>
      <c r="QMS130"/>
      <c r="QMT130"/>
      <c r="QMU130"/>
      <c r="QMV130"/>
      <c r="QMW130"/>
      <c r="QMX130"/>
      <c r="QMY130"/>
      <c r="QMZ130"/>
      <c r="QNA130"/>
      <c r="QNB130"/>
      <c r="QNC130"/>
      <c r="QND130"/>
      <c r="QNE130"/>
      <c r="QNF130"/>
      <c r="QNG130"/>
      <c r="QNH130"/>
      <c r="QNI130"/>
      <c r="QNJ130"/>
      <c r="QNK130"/>
      <c r="QNL130"/>
      <c r="QNM130"/>
      <c r="QNN130"/>
      <c r="QNO130"/>
      <c r="QNP130"/>
      <c r="QNQ130"/>
      <c r="QNR130"/>
      <c r="QNS130"/>
      <c r="QNT130"/>
      <c r="QNU130"/>
      <c r="QNV130"/>
      <c r="QNW130"/>
      <c r="QNX130"/>
      <c r="QNY130"/>
      <c r="QNZ130"/>
      <c r="QOA130"/>
      <c r="QOB130"/>
      <c r="QOC130"/>
      <c r="QOD130"/>
      <c r="QOE130"/>
      <c r="QOF130"/>
      <c r="QOG130"/>
      <c r="QOH130"/>
      <c r="QOI130"/>
      <c r="QOJ130"/>
      <c r="QOK130"/>
      <c r="QOL130"/>
      <c r="QOM130"/>
      <c r="QON130"/>
      <c r="QOO130"/>
      <c r="QOP130"/>
      <c r="QOQ130"/>
      <c r="QOR130"/>
      <c r="QOS130"/>
      <c r="QOT130"/>
      <c r="QOU130"/>
      <c r="QOV130"/>
      <c r="QOW130"/>
      <c r="QOX130"/>
      <c r="QOY130"/>
      <c r="QOZ130"/>
      <c r="QPA130"/>
      <c r="QPB130"/>
      <c r="QPC130"/>
      <c r="QPD130"/>
      <c r="QPE130"/>
      <c r="QPF130"/>
      <c r="QPG130"/>
      <c r="QPH130"/>
      <c r="QPI130"/>
      <c r="QPJ130"/>
      <c r="QPK130"/>
      <c r="QPL130"/>
      <c r="QPM130"/>
      <c r="QPN130"/>
      <c r="QPO130"/>
      <c r="QPP130"/>
      <c r="QPQ130"/>
      <c r="QPR130"/>
      <c r="QPS130"/>
      <c r="QPT130"/>
      <c r="QPU130"/>
      <c r="QPV130"/>
      <c r="QPW130"/>
      <c r="QPX130"/>
      <c r="QPY130"/>
      <c r="QPZ130"/>
      <c r="QQA130"/>
      <c r="QQB130"/>
      <c r="QQC130"/>
      <c r="QQD130"/>
      <c r="QQE130"/>
      <c r="QQF130"/>
      <c r="QQG130"/>
      <c r="QQH130"/>
      <c r="QQI130"/>
      <c r="QQJ130"/>
      <c r="QQK130"/>
      <c r="QQL130"/>
      <c r="QQM130"/>
      <c r="QQN130"/>
      <c r="QQO130"/>
      <c r="QQP130"/>
      <c r="QQQ130"/>
      <c r="QQR130"/>
      <c r="QQS130"/>
      <c r="QQT130"/>
      <c r="QQU130"/>
      <c r="QQV130"/>
      <c r="QQW130"/>
      <c r="QQX130"/>
      <c r="QQY130"/>
      <c r="QQZ130"/>
      <c r="QRA130"/>
      <c r="QRB130"/>
      <c r="QRC130"/>
      <c r="QRD130"/>
      <c r="QRE130"/>
      <c r="QRF130"/>
      <c r="QRG130"/>
      <c r="QRH130"/>
      <c r="QRI130"/>
      <c r="QRJ130"/>
      <c r="QRK130"/>
      <c r="QRL130"/>
      <c r="QRM130"/>
      <c r="QRN130"/>
      <c r="QRO130"/>
      <c r="QRP130"/>
      <c r="QRQ130"/>
      <c r="QRR130"/>
      <c r="QRS130"/>
      <c r="QRT130"/>
      <c r="QRU130"/>
      <c r="QRV130"/>
      <c r="QRW130"/>
      <c r="QRX130"/>
      <c r="QRY130"/>
      <c r="QRZ130"/>
      <c r="QSA130"/>
      <c r="QSB130"/>
      <c r="QSC130"/>
      <c r="QSD130"/>
      <c r="QSE130"/>
      <c r="QSF130"/>
      <c r="QSG130"/>
      <c r="QSH130"/>
      <c r="QSI130"/>
      <c r="QSJ130"/>
      <c r="QSK130"/>
      <c r="QSL130"/>
      <c r="QSM130"/>
      <c r="QSN130"/>
      <c r="QSO130"/>
      <c r="QSP130"/>
      <c r="QSQ130"/>
      <c r="QSR130"/>
      <c r="QSS130"/>
      <c r="QST130"/>
      <c r="QSU130"/>
      <c r="QSV130"/>
      <c r="QSW130"/>
      <c r="QSX130"/>
      <c r="QSY130"/>
      <c r="QSZ130"/>
      <c r="QTA130"/>
      <c r="QTB130"/>
      <c r="QTC130"/>
      <c r="QTD130"/>
      <c r="QTE130"/>
      <c r="QTF130"/>
      <c r="QTG130"/>
      <c r="QTH130"/>
      <c r="QTI130"/>
      <c r="QTJ130"/>
      <c r="QTK130"/>
      <c r="QTL130"/>
      <c r="QTM130"/>
      <c r="QTN130"/>
      <c r="QTO130"/>
      <c r="QTP130"/>
      <c r="QTQ130"/>
      <c r="QTR130"/>
      <c r="QTS130"/>
      <c r="QTT130"/>
      <c r="QTU130"/>
      <c r="QTV130"/>
      <c r="QTW130"/>
      <c r="QTX130"/>
      <c r="QTY130"/>
      <c r="QTZ130"/>
      <c r="QUA130"/>
      <c r="QUB130"/>
      <c r="QUC130"/>
      <c r="QUD130"/>
      <c r="QUE130"/>
      <c r="QUF130"/>
      <c r="QUG130"/>
      <c r="QUH130"/>
      <c r="QUI130"/>
      <c r="QUJ130"/>
      <c r="QUK130"/>
      <c r="QUL130"/>
      <c r="QUM130"/>
      <c r="QUN130"/>
      <c r="QUO130"/>
      <c r="QUP130"/>
      <c r="QUQ130"/>
      <c r="QUR130"/>
      <c r="QUS130"/>
      <c r="QUT130"/>
      <c r="QUU130"/>
      <c r="QUV130"/>
      <c r="QUW130"/>
      <c r="QUX130"/>
      <c r="QUY130"/>
      <c r="QUZ130"/>
      <c r="QVA130"/>
      <c r="QVB130"/>
      <c r="QVC130"/>
      <c r="QVD130"/>
      <c r="QVE130"/>
      <c r="QVF130"/>
      <c r="QVG130"/>
      <c r="QVH130"/>
      <c r="QVI130"/>
      <c r="QVJ130"/>
      <c r="QVK130"/>
      <c r="QVL130"/>
      <c r="QVM130"/>
      <c r="QVN130"/>
      <c r="QVO130"/>
      <c r="QVP130"/>
      <c r="QVQ130"/>
      <c r="QVR130"/>
      <c r="QVS130"/>
      <c r="QVT130"/>
      <c r="QVU130"/>
      <c r="QVV130"/>
      <c r="QVW130"/>
      <c r="QVX130"/>
      <c r="QVY130"/>
      <c r="QVZ130"/>
      <c r="QWA130"/>
      <c r="QWB130"/>
      <c r="QWC130"/>
      <c r="QWD130"/>
      <c r="QWE130"/>
      <c r="QWF130"/>
      <c r="QWG130"/>
      <c r="QWH130"/>
      <c r="QWI130"/>
      <c r="QWJ130"/>
      <c r="QWK130"/>
      <c r="QWL130"/>
      <c r="QWM130"/>
      <c r="QWN130"/>
      <c r="QWO130"/>
      <c r="QWP130"/>
      <c r="QWQ130"/>
      <c r="QWR130"/>
      <c r="QWS130"/>
      <c r="QWT130"/>
      <c r="QWU130"/>
      <c r="QWV130"/>
      <c r="QWW130"/>
      <c r="QWX130"/>
      <c r="QWY130"/>
      <c r="QWZ130"/>
      <c r="QXA130"/>
      <c r="QXB130"/>
      <c r="QXC130"/>
      <c r="QXD130"/>
      <c r="QXE130"/>
      <c r="QXF130"/>
      <c r="QXG130"/>
      <c r="QXH130"/>
      <c r="QXI130"/>
      <c r="QXJ130"/>
      <c r="QXK130"/>
      <c r="QXL130"/>
      <c r="QXM130"/>
      <c r="QXN130"/>
      <c r="QXO130"/>
      <c r="QXP130"/>
      <c r="QXQ130"/>
      <c r="QXR130"/>
      <c r="QXS130"/>
      <c r="QXT130"/>
      <c r="QXU130"/>
      <c r="QXV130"/>
      <c r="QXW130"/>
      <c r="QXX130"/>
      <c r="QXY130"/>
      <c r="QXZ130"/>
      <c r="QYA130"/>
      <c r="QYB130"/>
      <c r="QYC130"/>
      <c r="QYD130"/>
      <c r="QYE130"/>
      <c r="QYF130"/>
      <c r="QYG130"/>
      <c r="QYH130"/>
      <c r="QYI130"/>
      <c r="QYJ130"/>
      <c r="QYK130"/>
      <c r="QYL130"/>
      <c r="QYM130"/>
      <c r="QYN130"/>
      <c r="QYO130"/>
      <c r="QYP130"/>
      <c r="QYQ130"/>
      <c r="QYR130"/>
      <c r="QYS130"/>
      <c r="QYT130"/>
      <c r="QYU130"/>
      <c r="QYV130"/>
      <c r="QYW130"/>
      <c r="QYX130"/>
      <c r="QYY130"/>
      <c r="QYZ130"/>
      <c r="QZA130"/>
      <c r="QZB130"/>
      <c r="QZC130"/>
      <c r="QZD130"/>
      <c r="QZE130"/>
      <c r="QZF130"/>
      <c r="QZG130"/>
      <c r="QZH130"/>
      <c r="QZI130"/>
      <c r="QZJ130"/>
      <c r="QZK130"/>
      <c r="QZL130"/>
      <c r="QZM130"/>
      <c r="QZN130"/>
      <c r="QZO130"/>
      <c r="QZP130"/>
      <c r="QZQ130"/>
      <c r="QZR130"/>
      <c r="QZS130"/>
      <c r="QZT130"/>
      <c r="QZU130"/>
      <c r="QZV130"/>
      <c r="QZW130"/>
      <c r="QZX130"/>
      <c r="QZY130"/>
      <c r="QZZ130"/>
      <c r="RAA130"/>
      <c r="RAB130"/>
      <c r="RAC130"/>
      <c r="RAD130"/>
      <c r="RAE130"/>
      <c r="RAF130"/>
      <c r="RAG130"/>
      <c r="RAH130"/>
      <c r="RAI130"/>
      <c r="RAJ130"/>
      <c r="RAK130"/>
      <c r="RAL130"/>
      <c r="RAM130"/>
      <c r="RAN130"/>
      <c r="RAO130"/>
      <c r="RAP130"/>
      <c r="RAQ130"/>
      <c r="RAR130"/>
      <c r="RAS130"/>
      <c r="RAT130"/>
      <c r="RAU130"/>
      <c r="RAV130"/>
      <c r="RAW130"/>
      <c r="RAX130"/>
      <c r="RAY130"/>
      <c r="RAZ130"/>
      <c r="RBA130"/>
      <c r="RBB130"/>
      <c r="RBC130"/>
      <c r="RBD130"/>
      <c r="RBE130"/>
      <c r="RBF130"/>
      <c r="RBG130"/>
      <c r="RBH130"/>
      <c r="RBI130"/>
      <c r="RBJ130"/>
      <c r="RBK130"/>
      <c r="RBL130"/>
      <c r="RBM130"/>
      <c r="RBN130"/>
      <c r="RBO130"/>
      <c r="RBP130"/>
      <c r="RBQ130"/>
      <c r="RBR130"/>
      <c r="RBS130"/>
      <c r="RBT130"/>
      <c r="RBU130"/>
      <c r="RBV130"/>
      <c r="RBW130"/>
      <c r="RBX130"/>
      <c r="RBY130"/>
      <c r="RBZ130"/>
      <c r="RCA130"/>
      <c r="RCB130"/>
      <c r="RCC130"/>
      <c r="RCD130"/>
      <c r="RCE130"/>
      <c r="RCF130"/>
      <c r="RCG130"/>
      <c r="RCH130"/>
      <c r="RCI130"/>
      <c r="RCJ130"/>
      <c r="RCK130"/>
      <c r="RCL130"/>
      <c r="RCM130"/>
      <c r="RCN130"/>
      <c r="RCO130"/>
      <c r="RCP130"/>
      <c r="RCQ130"/>
      <c r="RCR130"/>
      <c r="RCS130"/>
      <c r="RCT130"/>
      <c r="RCU130"/>
      <c r="RCV130"/>
      <c r="RCW130"/>
      <c r="RCX130"/>
      <c r="RCY130"/>
      <c r="RCZ130"/>
      <c r="RDA130"/>
      <c r="RDB130"/>
      <c r="RDC130"/>
      <c r="RDD130"/>
      <c r="RDE130"/>
      <c r="RDF130"/>
      <c r="RDG130"/>
      <c r="RDH130"/>
      <c r="RDI130"/>
      <c r="RDJ130"/>
      <c r="RDK130"/>
      <c r="RDL130"/>
      <c r="RDM130"/>
      <c r="RDN130"/>
      <c r="RDO130"/>
      <c r="RDP130"/>
      <c r="RDQ130"/>
      <c r="RDR130"/>
      <c r="RDS130"/>
      <c r="RDT130"/>
      <c r="RDU130"/>
      <c r="RDV130"/>
      <c r="RDW130"/>
      <c r="RDX130"/>
      <c r="RDY130"/>
      <c r="RDZ130"/>
      <c r="REA130"/>
      <c r="REB130"/>
      <c r="REC130"/>
      <c r="RED130"/>
      <c r="REE130"/>
      <c r="REF130"/>
      <c r="REG130"/>
      <c r="REH130"/>
      <c r="REI130"/>
      <c r="REJ130"/>
      <c r="REK130"/>
      <c r="REL130"/>
      <c r="REM130"/>
      <c r="REN130"/>
      <c r="REO130"/>
      <c r="REP130"/>
      <c r="REQ130"/>
      <c r="RER130"/>
      <c r="RES130"/>
      <c r="RET130"/>
      <c r="REU130"/>
      <c r="REV130"/>
      <c r="REW130"/>
      <c r="REX130"/>
      <c r="REY130"/>
      <c r="REZ130"/>
      <c r="RFA130"/>
      <c r="RFB130"/>
      <c r="RFC130"/>
      <c r="RFD130"/>
      <c r="RFE130"/>
      <c r="RFF130"/>
      <c r="RFG130"/>
      <c r="RFH130"/>
      <c r="RFI130"/>
      <c r="RFJ130"/>
      <c r="RFK130"/>
      <c r="RFL130"/>
      <c r="RFM130"/>
      <c r="RFN130"/>
      <c r="RFO130"/>
      <c r="RFP130"/>
      <c r="RFQ130"/>
      <c r="RFR130"/>
      <c r="RFS130"/>
      <c r="RFT130"/>
      <c r="RFU130"/>
      <c r="RFV130"/>
      <c r="RFW130"/>
      <c r="RFX130"/>
      <c r="RFY130"/>
      <c r="RFZ130"/>
      <c r="RGA130"/>
      <c r="RGB130"/>
      <c r="RGC130"/>
      <c r="RGD130"/>
      <c r="RGE130"/>
      <c r="RGF130"/>
      <c r="RGG130"/>
      <c r="RGH130"/>
      <c r="RGI130"/>
      <c r="RGJ130"/>
      <c r="RGK130"/>
      <c r="RGL130"/>
      <c r="RGM130"/>
      <c r="RGN130"/>
      <c r="RGO130"/>
      <c r="RGP130"/>
      <c r="RGQ130"/>
      <c r="RGR130"/>
      <c r="RGS130"/>
      <c r="RGT130"/>
      <c r="RGU130"/>
      <c r="RGV130"/>
      <c r="RGW130"/>
      <c r="RGX130"/>
      <c r="RGY130"/>
      <c r="RGZ130"/>
      <c r="RHA130"/>
      <c r="RHB130"/>
      <c r="RHC130"/>
      <c r="RHD130"/>
      <c r="RHE130"/>
      <c r="RHF130"/>
      <c r="RHG130"/>
      <c r="RHH130"/>
      <c r="RHI130"/>
      <c r="RHJ130"/>
      <c r="RHK130"/>
      <c r="RHL130"/>
      <c r="RHM130"/>
      <c r="RHN130"/>
      <c r="RHO130"/>
      <c r="RHP130"/>
      <c r="RHQ130"/>
      <c r="RHR130"/>
      <c r="RHS130"/>
      <c r="RHT130"/>
      <c r="RHU130"/>
      <c r="RHV130"/>
      <c r="RHW130"/>
      <c r="RHX130"/>
      <c r="RHY130"/>
      <c r="RHZ130"/>
      <c r="RIA130"/>
      <c r="RIB130"/>
      <c r="RIC130"/>
      <c r="RID130"/>
      <c r="RIE130"/>
      <c r="RIF130"/>
      <c r="RIG130"/>
      <c r="RIH130"/>
      <c r="RII130"/>
      <c r="RIJ130"/>
      <c r="RIK130"/>
      <c r="RIL130"/>
      <c r="RIM130"/>
      <c r="RIN130"/>
      <c r="RIO130"/>
      <c r="RIP130"/>
      <c r="RIQ130"/>
      <c r="RIR130"/>
      <c r="RIS130"/>
      <c r="RIT130"/>
      <c r="RIU130"/>
      <c r="RIV130"/>
      <c r="RIW130"/>
      <c r="RIX130"/>
      <c r="RIY130"/>
      <c r="RIZ130"/>
      <c r="RJA130"/>
      <c r="RJB130"/>
      <c r="RJC130"/>
      <c r="RJD130"/>
      <c r="RJE130"/>
      <c r="RJF130"/>
      <c r="RJG130"/>
      <c r="RJH130"/>
      <c r="RJI130"/>
      <c r="RJJ130"/>
      <c r="RJK130"/>
      <c r="RJL130"/>
      <c r="RJM130"/>
      <c r="RJN130"/>
      <c r="RJO130"/>
      <c r="RJP130"/>
      <c r="RJQ130"/>
      <c r="RJR130"/>
      <c r="RJS130"/>
      <c r="RJT130"/>
      <c r="RJU130"/>
      <c r="RJV130"/>
      <c r="RJW130"/>
      <c r="RJX130"/>
      <c r="RJY130"/>
      <c r="RJZ130"/>
      <c r="RKA130"/>
      <c r="RKB130"/>
      <c r="RKC130"/>
      <c r="RKD130"/>
      <c r="RKE130"/>
      <c r="RKF130"/>
      <c r="RKG130"/>
      <c r="RKH130"/>
      <c r="RKI130"/>
      <c r="RKJ130"/>
      <c r="RKK130"/>
      <c r="RKL130"/>
      <c r="RKM130"/>
      <c r="RKN130"/>
      <c r="RKO130"/>
      <c r="RKP130"/>
      <c r="RKQ130"/>
      <c r="RKR130"/>
      <c r="RKS130"/>
      <c r="RKT130"/>
      <c r="RKU130"/>
      <c r="RKV130"/>
      <c r="RKW130"/>
      <c r="RKX130"/>
      <c r="RKY130"/>
      <c r="RKZ130"/>
      <c r="RLA130"/>
      <c r="RLB130"/>
      <c r="RLC130"/>
      <c r="RLD130"/>
      <c r="RLE130"/>
      <c r="RLF130"/>
      <c r="RLG130"/>
      <c r="RLH130"/>
      <c r="RLI130"/>
      <c r="RLJ130"/>
      <c r="RLK130"/>
      <c r="RLL130"/>
      <c r="RLM130"/>
      <c r="RLN130"/>
      <c r="RLO130"/>
      <c r="RLP130"/>
      <c r="RLQ130"/>
      <c r="RLR130"/>
      <c r="RLS130"/>
      <c r="RLT130"/>
      <c r="RLU130"/>
      <c r="RLV130"/>
      <c r="RLW130"/>
      <c r="RLX130"/>
      <c r="RLY130"/>
      <c r="RLZ130"/>
      <c r="RMA130"/>
      <c r="RMB130"/>
      <c r="RMC130"/>
      <c r="RMD130"/>
      <c r="RME130"/>
      <c r="RMF130"/>
      <c r="RMG130"/>
      <c r="RMH130"/>
      <c r="RMI130"/>
      <c r="RMJ130"/>
      <c r="RMK130"/>
      <c r="RML130"/>
      <c r="RMM130"/>
      <c r="RMN130"/>
      <c r="RMO130"/>
      <c r="RMP130"/>
      <c r="RMQ130"/>
      <c r="RMR130"/>
      <c r="RMS130"/>
      <c r="RMT130"/>
      <c r="RMU130"/>
      <c r="RMV130"/>
      <c r="RMW130"/>
      <c r="RMX130"/>
      <c r="RMY130"/>
      <c r="RMZ130"/>
      <c r="RNA130"/>
      <c r="RNB130"/>
      <c r="RNC130"/>
      <c r="RND130"/>
      <c r="RNE130"/>
      <c r="RNF130"/>
      <c r="RNG130"/>
      <c r="RNH130"/>
      <c r="RNI130"/>
      <c r="RNJ130"/>
      <c r="RNK130"/>
      <c r="RNL130"/>
      <c r="RNM130"/>
      <c r="RNN130"/>
      <c r="RNO130"/>
      <c r="RNP130"/>
      <c r="RNQ130"/>
      <c r="RNR130"/>
      <c r="RNS130"/>
      <c r="RNT130"/>
      <c r="RNU130"/>
      <c r="RNV130"/>
      <c r="RNW130"/>
      <c r="RNX130"/>
      <c r="RNY130"/>
      <c r="RNZ130"/>
      <c r="ROA130"/>
      <c r="ROB130"/>
      <c r="ROC130"/>
      <c r="ROD130"/>
      <c r="ROE130"/>
      <c r="ROF130"/>
      <c r="ROG130"/>
      <c r="ROH130"/>
      <c r="ROI130"/>
      <c r="ROJ130"/>
      <c r="ROK130"/>
      <c r="ROL130"/>
      <c r="ROM130"/>
      <c r="RON130"/>
      <c r="ROO130"/>
      <c r="ROP130"/>
      <c r="ROQ130"/>
      <c r="ROR130"/>
      <c r="ROS130"/>
      <c r="ROT130"/>
      <c r="ROU130"/>
      <c r="ROV130"/>
      <c r="ROW130"/>
      <c r="ROX130"/>
      <c r="ROY130"/>
      <c r="ROZ130"/>
      <c r="RPA130"/>
      <c r="RPB130"/>
      <c r="RPC130"/>
      <c r="RPD130"/>
      <c r="RPE130"/>
      <c r="RPF130"/>
      <c r="RPG130"/>
      <c r="RPH130"/>
      <c r="RPI130"/>
      <c r="RPJ130"/>
      <c r="RPK130"/>
      <c r="RPL130"/>
      <c r="RPM130"/>
      <c r="RPN130"/>
      <c r="RPO130"/>
      <c r="RPP130"/>
      <c r="RPQ130"/>
      <c r="RPR130"/>
      <c r="RPS130"/>
      <c r="RPT130"/>
      <c r="RPU130"/>
      <c r="RPV130"/>
      <c r="RPW130"/>
      <c r="RPX130"/>
      <c r="RPY130"/>
      <c r="RPZ130"/>
      <c r="RQA130"/>
      <c r="RQB130"/>
      <c r="RQC130"/>
      <c r="RQD130"/>
      <c r="RQE130"/>
      <c r="RQF130"/>
      <c r="RQG130"/>
      <c r="RQH130"/>
      <c r="RQI130"/>
      <c r="RQJ130"/>
      <c r="RQK130"/>
      <c r="RQL130"/>
      <c r="RQM130"/>
      <c r="RQN130"/>
      <c r="RQO130"/>
      <c r="RQP130"/>
      <c r="RQQ130"/>
      <c r="RQR130"/>
      <c r="RQS130"/>
      <c r="RQT130"/>
      <c r="RQU130"/>
      <c r="RQV130"/>
      <c r="RQW130"/>
      <c r="RQX130"/>
      <c r="RQY130"/>
      <c r="RQZ130"/>
      <c r="RRA130"/>
      <c r="RRB130"/>
      <c r="RRC130"/>
      <c r="RRD130"/>
      <c r="RRE130"/>
      <c r="RRF130"/>
      <c r="RRG130"/>
      <c r="RRH130"/>
      <c r="RRI130"/>
      <c r="RRJ130"/>
      <c r="RRK130"/>
      <c r="RRL130"/>
      <c r="RRM130"/>
      <c r="RRN130"/>
      <c r="RRO130"/>
      <c r="RRP130"/>
      <c r="RRQ130"/>
      <c r="RRR130"/>
      <c r="RRS130"/>
      <c r="RRT130"/>
      <c r="RRU130"/>
      <c r="RRV130"/>
      <c r="RRW130"/>
      <c r="RRX130"/>
      <c r="RRY130"/>
      <c r="RRZ130"/>
      <c r="RSA130"/>
      <c r="RSB130"/>
      <c r="RSC130"/>
      <c r="RSD130"/>
      <c r="RSE130"/>
      <c r="RSF130"/>
      <c r="RSG130"/>
      <c r="RSH130"/>
      <c r="RSI130"/>
      <c r="RSJ130"/>
      <c r="RSK130"/>
      <c r="RSL130"/>
      <c r="RSM130"/>
      <c r="RSN130"/>
      <c r="RSO130"/>
      <c r="RSP130"/>
      <c r="RSQ130"/>
      <c r="RSR130"/>
      <c r="RSS130"/>
      <c r="RST130"/>
      <c r="RSU130"/>
      <c r="RSV130"/>
      <c r="RSW130"/>
      <c r="RSX130"/>
      <c r="RSY130"/>
      <c r="RSZ130"/>
      <c r="RTA130"/>
      <c r="RTB130"/>
      <c r="RTC130"/>
      <c r="RTD130"/>
      <c r="RTE130"/>
      <c r="RTF130"/>
      <c r="RTG130"/>
      <c r="RTH130"/>
      <c r="RTI130"/>
      <c r="RTJ130"/>
      <c r="RTK130"/>
      <c r="RTL130"/>
      <c r="RTM130"/>
      <c r="RTN130"/>
      <c r="RTO130"/>
      <c r="RTP130"/>
      <c r="RTQ130"/>
      <c r="RTR130"/>
      <c r="RTS130"/>
      <c r="RTT130"/>
      <c r="RTU130"/>
      <c r="RTV130"/>
      <c r="RTW130"/>
      <c r="RTX130"/>
      <c r="RTY130"/>
      <c r="RTZ130"/>
      <c r="RUA130"/>
      <c r="RUB130"/>
      <c r="RUC130"/>
      <c r="RUD130"/>
      <c r="RUE130"/>
      <c r="RUF130"/>
      <c r="RUG130"/>
      <c r="RUH130"/>
      <c r="RUI130"/>
      <c r="RUJ130"/>
      <c r="RUK130"/>
      <c r="RUL130"/>
      <c r="RUM130"/>
      <c r="RUN130"/>
      <c r="RUO130"/>
      <c r="RUP130"/>
      <c r="RUQ130"/>
      <c r="RUR130"/>
      <c r="RUS130"/>
      <c r="RUT130"/>
      <c r="RUU130"/>
      <c r="RUV130"/>
      <c r="RUW130"/>
      <c r="RUX130"/>
      <c r="RUY130"/>
      <c r="RUZ130"/>
      <c r="RVA130"/>
      <c r="RVB130"/>
      <c r="RVC130"/>
      <c r="RVD130"/>
      <c r="RVE130"/>
      <c r="RVF130"/>
      <c r="RVG130"/>
      <c r="RVH130"/>
      <c r="RVI130"/>
      <c r="RVJ130"/>
      <c r="RVK130"/>
      <c r="RVL130"/>
      <c r="RVM130"/>
      <c r="RVN130"/>
      <c r="RVO130"/>
      <c r="RVP130"/>
      <c r="RVQ130"/>
      <c r="RVR130"/>
      <c r="RVS130"/>
      <c r="RVT130"/>
      <c r="RVU130"/>
      <c r="RVV130"/>
      <c r="RVW130"/>
      <c r="RVX130"/>
      <c r="RVY130"/>
      <c r="RVZ130"/>
      <c r="RWA130"/>
      <c r="RWB130"/>
      <c r="RWC130"/>
      <c r="RWD130"/>
      <c r="RWE130"/>
      <c r="RWF130"/>
      <c r="RWG130"/>
      <c r="RWH130"/>
      <c r="RWI130"/>
      <c r="RWJ130"/>
      <c r="RWK130"/>
      <c r="RWL130"/>
      <c r="RWM130"/>
      <c r="RWN130"/>
      <c r="RWO130"/>
      <c r="RWP130"/>
      <c r="RWQ130"/>
      <c r="RWR130"/>
      <c r="RWS130"/>
      <c r="RWT130"/>
      <c r="RWU130"/>
      <c r="RWV130"/>
      <c r="RWW130"/>
      <c r="RWX130"/>
      <c r="RWY130"/>
      <c r="RWZ130"/>
      <c r="RXA130"/>
      <c r="RXB130"/>
      <c r="RXC130"/>
      <c r="RXD130"/>
      <c r="RXE130"/>
      <c r="RXF130"/>
      <c r="RXG130"/>
      <c r="RXH130"/>
      <c r="RXI130"/>
      <c r="RXJ130"/>
      <c r="RXK130"/>
      <c r="RXL130"/>
      <c r="RXM130"/>
      <c r="RXN130"/>
      <c r="RXO130"/>
      <c r="RXP130"/>
      <c r="RXQ130"/>
      <c r="RXR130"/>
      <c r="RXS130"/>
      <c r="RXT130"/>
      <c r="RXU130"/>
      <c r="RXV130"/>
      <c r="RXW130"/>
      <c r="RXX130"/>
      <c r="RXY130"/>
      <c r="RXZ130"/>
      <c r="RYA130"/>
      <c r="RYB130"/>
      <c r="RYC130"/>
      <c r="RYD130"/>
      <c r="RYE130"/>
      <c r="RYF130"/>
      <c r="RYG130"/>
      <c r="RYH130"/>
      <c r="RYI130"/>
      <c r="RYJ130"/>
      <c r="RYK130"/>
      <c r="RYL130"/>
      <c r="RYM130"/>
      <c r="RYN130"/>
      <c r="RYO130"/>
      <c r="RYP130"/>
      <c r="RYQ130"/>
      <c r="RYR130"/>
      <c r="RYS130"/>
      <c r="RYT130"/>
      <c r="RYU130"/>
      <c r="RYV130"/>
      <c r="RYW130"/>
      <c r="RYX130"/>
      <c r="RYY130"/>
      <c r="RYZ130"/>
      <c r="RZA130"/>
      <c r="RZB130"/>
      <c r="RZC130"/>
      <c r="RZD130"/>
      <c r="RZE130"/>
      <c r="RZF130"/>
      <c r="RZG130"/>
      <c r="RZH130"/>
      <c r="RZI130"/>
      <c r="RZJ130"/>
      <c r="RZK130"/>
      <c r="RZL130"/>
      <c r="RZM130"/>
      <c r="RZN130"/>
      <c r="RZO130"/>
      <c r="RZP130"/>
      <c r="RZQ130"/>
      <c r="RZR130"/>
      <c r="RZS130"/>
      <c r="RZT130"/>
      <c r="RZU130"/>
      <c r="RZV130"/>
      <c r="RZW130"/>
      <c r="RZX130"/>
      <c r="RZY130"/>
      <c r="RZZ130"/>
      <c r="SAA130"/>
      <c r="SAB130"/>
      <c r="SAC130"/>
      <c r="SAD130"/>
      <c r="SAE130"/>
      <c r="SAF130"/>
      <c r="SAG130"/>
      <c r="SAH130"/>
      <c r="SAI130"/>
      <c r="SAJ130"/>
      <c r="SAK130"/>
      <c r="SAL130"/>
      <c r="SAM130"/>
      <c r="SAN130"/>
      <c r="SAO130"/>
      <c r="SAP130"/>
      <c r="SAQ130"/>
      <c r="SAR130"/>
      <c r="SAS130"/>
      <c r="SAT130"/>
      <c r="SAU130"/>
      <c r="SAV130"/>
      <c r="SAW130"/>
      <c r="SAX130"/>
      <c r="SAY130"/>
      <c r="SAZ130"/>
      <c r="SBA130"/>
      <c r="SBB130"/>
      <c r="SBC130"/>
      <c r="SBD130"/>
      <c r="SBE130"/>
      <c r="SBF130"/>
      <c r="SBG130"/>
      <c r="SBH130"/>
      <c r="SBI130"/>
      <c r="SBJ130"/>
      <c r="SBK130"/>
      <c r="SBL130"/>
      <c r="SBM130"/>
      <c r="SBN130"/>
      <c r="SBO130"/>
      <c r="SBP130"/>
      <c r="SBQ130"/>
      <c r="SBR130"/>
      <c r="SBS130"/>
      <c r="SBT130"/>
      <c r="SBU130"/>
      <c r="SBV130"/>
      <c r="SBW130"/>
      <c r="SBX130"/>
      <c r="SBY130"/>
      <c r="SBZ130"/>
      <c r="SCA130"/>
      <c r="SCB130"/>
      <c r="SCC130"/>
      <c r="SCD130"/>
      <c r="SCE130"/>
      <c r="SCF130"/>
      <c r="SCG130"/>
      <c r="SCH130"/>
      <c r="SCI130"/>
      <c r="SCJ130"/>
      <c r="SCK130"/>
      <c r="SCL130"/>
      <c r="SCM130"/>
      <c r="SCN130"/>
      <c r="SCO130"/>
      <c r="SCP130"/>
      <c r="SCQ130"/>
      <c r="SCR130"/>
      <c r="SCS130"/>
      <c r="SCT130"/>
      <c r="SCU130"/>
      <c r="SCV130"/>
      <c r="SCW130"/>
      <c r="SCX130"/>
      <c r="SCY130"/>
      <c r="SCZ130"/>
      <c r="SDA130"/>
      <c r="SDB130"/>
      <c r="SDC130"/>
      <c r="SDD130"/>
      <c r="SDE130"/>
      <c r="SDF130"/>
      <c r="SDG130"/>
      <c r="SDH130"/>
      <c r="SDI130"/>
      <c r="SDJ130"/>
      <c r="SDK130"/>
      <c r="SDL130"/>
      <c r="SDM130"/>
      <c r="SDN130"/>
      <c r="SDO130"/>
      <c r="SDP130"/>
      <c r="SDQ130"/>
      <c r="SDR130"/>
      <c r="SDS130"/>
      <c r="SDT130"/>
      <c r="SDU130"/>
      <c r="SDV130"/>
      <c r="SDW130"/>
      <c r="SDX130"/>
      <c r="SDY130"/>
      <c r="SDZ130"/>
      <c r="SEA130"/>
      <c r="SEB130"/>
      <c r="SEC130"/>
      <c r="SED130"/>
      <c r="SEE130"/>
      <c r="SEF130"/>
      <c r="SEG130"/>
      <c r="SEH130"/>
      <c r="SEI130"/>
      <c r="SEJ130"/>
      <c r="SEK130"/>
      <c r="SEL130"/>
      <c r="SEM130"/>
      <c r="SEN130"/>
      <c r="SEO130"/>
      <c r="SEP130"/>
      <c r="SEQ130"/>
      <c r="SER130"/>
      <c r="SES130"/>
      <c r="SET130"/>
      <c r="SEU130"/>
      <c r="SEV130"/>
      <c r="SEW130"/>
      <c r="SEX130"/>
      <c r="SEY130"/>
      <c r="SEZ130"/>
      <c r="SFA130"/>
      <c r="SFB130"/>
      <c r="SFC130"/>
      <c r="SFD130"/>
      <c r="SFE130"/>
      <c r="SFF130"/>
      <c r="SFG130"/>
      <c r="SFH130"/>
      <c r="SFI130"/>
      <c r="SFJ130"/>
      <c r="SFK130"/>
      <c r="SFL130"/>
      <c r="SFM130"/>
      <c r="SFN130"/>
      <c r="SFO130"/>
      <c r="SFP130"/>
      <c r="SFQ130"/>
      <c r="SFR130"/>
      <c r="SFS130"/>
      <c r="SFT130"/>
      <c r="SFU130"/>
      <c r="SFV130"/>
      <c r="SFW130"/>
      <c r="SFX130"/>
      <c r="SFY130"/>
      <c r="SFZ130"/>
      <c r="SGA130"/>
      <c r="SGB130"/>
      <c r="SGC130"/>
      <c r="SGD130"/>
      <c r="SGE130"/>
      <c r="SGF130"/>
      <c r="SGG130"/>
      <c r="SGH130"/>
      <c r="SGI130"/>
      <c r="SGJ130"/>
      <c r="SGK130"/>
      <c r="SGL130"/>
      <c r="SGM130"/>
      <c r="SGN130"/>
      <c r="SGO130"/>
      <c r="SGP130"/>
      <c r="SGQ130"/>
      <c r="SGR130"/>
      <c r="SGS130"/>
      <c r="SGT130"/>
      <c r="SGU130"/>
      <c r="SGV130"/>
      <c r="SGW130"/>
      <c r="SGX130"/>
      <c r="SGY130"/>
      <c r="SGZ130"/>
      <c r="SHA130"/>
      <c r="SHB130"/>
      <c r="SHC130"/>
      <c r="SHD130"/>
      <c r="SHE130"/>
      <c r="SHF130"/>
      <c r="SHG130"/>
      <c r="SHH130"/>
      <c r="SHI130"/>
      <c r="SHJ130"/>
      <c r="SHK130"/>
      <c r="SHL130"/>
      <c r="SHM130"/>
      <c r="SHN130"/>
      <c r="SHO130"/>
      <c r="SHP130"/>
      <c r="SHQ130"/>
      <c r="SHR130"/>
      <c r="SHS130"/>
      <c r="SHT130"/>
      <c r="SHU130"/>
      <c r="SHV130"/>
      <c r="SHW130"/>
      <c r="SHX130"/>
      <c r="SHY130"/>
      <c r="SHZ130"/>
      <c r="SIA130"/>
      <c r="SIB130"/>
      <c r="SIC130"/>
      <c r="SID130"/>
      <c r="SIE130"/>
      <c r="SIF130"/>
      <c r="SIG130"/>
      <c r="SIH130"/>
      <c r="SII130"/>
      <c r="SIJ130"/>
      <c r="SIK130"/>
      <c r="SIL130"/>
      <c r="SIM130"/>
      <c r="SIN130"/>
      <c r="SIO130"/>
      <c r="SIP130"/>
      <c r="SIQ130"/>
      <c r="SIR130"/>
      <c r="SIS130"/>
      <c r="SIT130"/>
      <c r="SIU130"/>
      <c r="SIV130"/>
      <c r="SIW130"/>
      <c r="SIX130"/>
      <c r="SIY130"/>
      <c r="SIZ130"/>
      <c r="SJA130"/>
      <c r="SJB130"/>
      <c r="SJC130"/>
      <c r="SJD130"/>
      <c r="SJE130"/>
      <c r="SJF130"/>
      <c r="SJG130"/>
      <c r="SJH130"/>
      <c r="SJI130"/>
      <c r="SJJ130"/>
      <c r="SJK130"/>
      <c r="SJL130"/>
      <c r="SJM130"/>
      <c r="SJN130"/>
      <c r="SJO130"/>
      <c r="SJP130"/>
      <c r="SJQ130"/>
      <c r="SJR130"/>
      <c r="SJS130"/>
      <c r="SJT130"/>
      <c r="SJU130"/>
      <c r="SJV130"/>
      <c r="SJW130"/>
      <c r="SJX130"/>
      <c r="SJY130"/>
      <c r="SJZ130"/>
      <c r="SKA130"/>
      <c r="SKB130"/>
      <c r="SKC130"/>
      <c r="SKD130"/>
      <c r="SKE130"/>
      <c r="SKF130"/>
      <c r="SKG130"/>
      <c r="SKH130"/>
      <c r="SKI130"/>
      <c r="SKJ130"/>
      <c r="SKK130"/>
      <c r="SKL130"/>
      <c r="SKM130"/>
      <c r="SKN130"/>
      <c r="SKO130"/>
      <c r="SKP130"/>
      <c r="SKQ130"/>
      <c r="SKR130"/>
      <c r="SKS130"/>
      <c r="SKT130"/>
      <c r="SKU130"/>
      <c r="SKV130"/>
      <c r="SKW130"/>
      <c r="SKX130"/>
      <c r="SKY130"/>
      <c r="SKZ130"/>
      <c r="SLA130"/>
      <c r="SLB130"/>
      <c r="SLC130"/>
      <c r="SLD130"/>
      <c r="SLE130"/>
      <c r="SLF130"/>
      <c r="SLG130"/>
      <c r="SLH130"/>
      <c r="SLI130"/>
      <c r="SLJ130"/>
      <c r="SLK130"/>
      <c r="SLL130"/>
      <c r="SLM130"/>
      <c r="SLN130"/>
      <c r="SLO130"/>
      <c r="SLP130"/>
      <c r="SLQ130"/>
      <c r="SLR130"/>
      <c r="SLS130"/>
      <c r="SLT130"/>
      <c r="SLU130"/>
      <c r="SLV130"/>
      <c r="SLW130"/>
      <c r="SLX130"/>
      <c r="SLY130"/>
      <c r="SLZ130"/>
      <c r="SMA130"/>
      <c r="SMB130"/>
      <c r="SMC130"/>
      <c r="SMD130"/>
      <c r="SME130"/>
      <c r="SMF130"/>
      <c r="SMG130"/>
      <c r="SMH130"/>
      <c r="SMI130"/>
      <c r="SMJ130"/>
      <c r="SMK130"/>
      <c r="SML130"/>
      <c r="SMM130"/>
      <c r="SMN130"/>
      <c r="SMO130"/>
      <c r="SMP130"/>
      <c r="SMQ130"/>
      <c r="SMR130"/>
      <c r="SMS130"/>
      <c r="SMT130"/>
      <c r="SMU130"/>
      <c r="SMV130"/>
      <c r="SMW130"/>
      <c r="SMX130"/>
      <c r="SMY130"/>
      <c r="SMZ130"/>
      <c r="SNA130"/>
      <c r="SNB130"/>
      <c r="SNC130"/>
      <c r="SND130"/>
      <c r="SNE130"/>
      <c r="SNF130"/>
      <c r="SNG130"/>
      <c r="SNH130"/>
      <c r="SNI130"/>
      <c r="SNJ130"/>
      <c r="SNK130"/>
      <c r="SNL130"/>
      <c r="SNM130"/>
      <c r="SNN130"/>
      <c r="SNO130"/>
      <c r="SNP130"/>
      <c r="SNQ130"/>
      <c r="SNR130"/>
      <c r="SNS130"/>
      <c r="SNT130"/>
      <c r="SNU130"/>
      <c r="SNV130"/>
      <c r="SNW130"/>
      <c r="SNX130"/>
      <c r="SNY130"/>
      <c r="SNZ130"/>
      <c r="SOA130"/>
      <c r="SOB130"/>
      <c r="SOC130"/>
      <c r="SOD130"/>
      <c r="SOE130"/>
      <c r="SOF130"/>
      <c r="SOG130"/>
      <c r="SOH130"/>
      <c r="SOI130"/>
      <c r="SOJ130"/>
      <c r="SOK130"/>
      <c r="SOL130"/>
      <c r="SOM130"/>
      <c r="SON130"/>
      <c r="SOO130"/>
      <c r="SOP130"/>
      <c r="SOQ130"/>
      <c r="SOR130"/>
      <c r="SOS130"/>
      <c r="SOT130"/>
      <c r="SOU130"/>
      <c r="SOV130"/>
      <c r="SOW130"/>
      <c r="SOX130"/>
      <c r="SOY130"/>
      <c r="SOZ130"/>
      <c r="SPA130"/>
      <c r="SPB130"/>
      <c r="SPC130"/>
      <c r="SPD130"/>
      <c r="SPE130"/>
      <c r="SPF130"/>
      <c r="SPG130"/>
      <c r="SPH130"/>
      <c r="SPI130"/>
      <c r="SPJ130"/>
      <c r="SPK130"/>
      <c r="SPL130"/>
      <c r="SPM130"/>
      <c r="SPN130"/>
      <c r="SPO130"/>
      <c r="SPP130"/>
      <c r="SPQ130"/>
      <c r="SPR130"/>
      <c r="SPS130"/>
      <c r="SPT130"/>
      <c r="SPU130"/>
      <c r="SPV130"/>
      <c r="SPW130"/>
      <c r="SPX130"/>
      <c r="SPY130"/>
      <c r="SPZ130"/>
      <c r="SQA130"/>
      <c r="SQB130"/>
      <c r="SQC130"/>
      <c r="SQD130"/>
      <c r="SQE130"/>
      <c r="SQF130"/>
      <c r="SQG130"/>
      <c r="SQH130"/>
      <c r="SQI130"/>
      <c r="SQJ130"/>
      <c r="SQK130"/>
      <c r="SQL130"/>
      <c r="SQM130"/>
      <c r="SQN130"/>
      <c r="SQO130"/>
      <c r="SQP130"/>
      <c r="SQQ130"/>
      <c r="SQR130"/>
      <c r="SQS130"/>
      <c r="SQT130"/>
      <c r="SQU130"/>
      <c r="SQV130"/>
      <c r="SQW130"/>
      <c r="SQX130"/>
      <c r="SQY130"/>
      <c r="SQZ130"/>
      <c r="SRA130"/>
      <c r="SRB130"/>
      <c r="SRC130"/>
      <c r="SRD130"/>
      <c r="SRE130"/>
      <c r="SRF130"/>
      <c r="SRG130"/>
      <c r="SRH130"/>
      <c r="SRI130"/>
      <c r="SRJ130"/>
      <c r="SRK130"/>
      <c r="SRL130"/>
      <c r="SRM130"/>
      <c r="SRN130"/>
      <c r="SRO130"/>
      <c r="SRP130"/>
      <c r="SRQ130"/>
      <c r="SRR130"/>
      <c r="SRS130"/>
      <c r="SRT130"/>
      <c r="SRU130"/>
      <c r="SRV130"/>
      <c r="SRW130"/>
      <c r="SRX130"/>
      <c r="SRY130"/>
      <c r="SRZ130"/>
      <c r="SSA130"/>
      <c r="SSB130"/>
      <c r="SSC130"/>
      <c r="SSD130"/>
      <c r="SSE130"/>
      <c r="SSF130"/>
      <c r="SSG130"/>
      <c r="SSH130"/>
      <c r="SSI130"/>
      <c r="SSJ130"/>
      <c r="SSK130"/>
      <c r="SSL130"/>
      <c r="SSM130"/>
      <c r="SSN130"/>
      <c r="SSO130"/>
      <c r="SSP130"/>
      <c r="SSQ130"/>
      <c r="SSR130"/>
      <c r="SSS130"/>
      <c r="SST130"/>
      <c r="SSU130"/>
      <c r="SSV130"/>
      <c r="SSW130"/>
      <c r="SSX130"/>
      <c r="SSY130"/>
      <c r="SSZ130"/>
      <c r="STA130"/>
      <c r="STB130"/>
      <c r="STC130"/>
      <c r="STD130"/>
      <c r="STE130"/>
      <c r="STF130"/>
      <c r="STG130"/>
      <c r="STH130"/>
      <c r="STI130"/>
      <c r="STJ130"/>
      <c r="STK130"/>
      <c r="STL130"/>
      <c r="STM130"/>
      <c r="STN130"/>
      <c r="STO130"/>
      <c r="STP130"/>
      <c r="STQ130"/>
      <c r="STR130"/>
      <c r="STS130"/>
      <c r="STT130"/>
      <c r="STU130"/>
      <c r="STV130"/>
      <c r="STW130"/>
      <c r="STX130"/>
      <c r="STY130"/>
      <c r="STZ130"/>
      <c r="SUA130"/>
      <c r="SUB130"/>
      <c r="SUC130"/>
      <c r="SUD130"/>
      <c r="SUE130"/>
      <c r="SUF130"/>
      <c r="SUG130"/>
      <c r="SUH130"/>
      <c r="SUI130"/>
      <c r="SUJ130"/>
      <c r="SUK130"/>
      <c r="SUL130"/>
      <c r="SUM130"/>
      <c r="SUN130"/>
      <c r="SUO130"/>
      <c r="SUP130"/>
      <c r="SUQ130"/>
      <c r="SUR130"/>
      <c r="SUS130"/>
      <c r="SUT130"/>
      <c r="SUU130"/>
      <c r="SUV130"/>
      <c r="SUW130"/>
      <c r="SUX130"/>
      <c r="SUY130"/>
      <c r="SUZ130"/>
      <c r="SVA130"/>
      <c r="SVB130"/>
      <c r="SVC130"/>
      <c r="SVD130"/>
      <c r="SVE130"/>
      <c r="SVF130"/>
      <c r="SVG130"/>
      <c r="SVH130"/>
      <c r="SVI130"/>
      <c r="SVJ130"/>
      <c r="SVK130"/>
      <c r="SVL130"/>
      <c r="SVM130"/>
      <c r="SVN130"/>
      <c r="SVO130"/>
      <c r="SVP130"/>
      <c r="SVQ130"/>
      <c r="SVR130"/>
      <c r="SVS130"/>
      <c r="SVT130"/>
      <c r="SVU130"/>
      <c r="SVV130"/>
      <c r="SVW130"/>
      <c r="SVX130"/>
      <c r="SVY130"/>
      <c r="SVZ130"/>
      <c r="SWA130"/>
      <c r="SWB130"/>
      <c r="SWC130"/>
      <c r="SWD130"/>
      <c r="SWE130"/>
      <c r="SWF130"/>
      <c r="SWG130"/>
      <c r="SWH130"/>
      <c r="SWI130"/>
      <c r="SWJ130"/>
      <c r="SWK130"/>
      <c r="SWL130"/>
      <c r="SWM130"/>
      <c r="SWN130"/>
      <c r="SWO130"/>
      <c r="SWP130"/>
      <c r="SWQ130"/>
      <c r="SWR130"/>
      <c r="SWS130"/>
      <c r="SWT130"/>
      <c r="SWU130"/>
      <c r="SWV130"/>
      <c r="SWW130"/>
      <c r="SWX130"/>
      <c r="SWY130"/>
      <c r="SWZ130"/>
      <c r="SXA130"/>
      <c r="SXB130"/>
      <c r="SXC130"/>
      <c r="SXD130"/>
      <c r="SXE130"/>
      <c r="SXF130"/>
      <c r="SXG130"/>
      <c r="SXH130"/>
      <c r="SXI130"/>
      <c r="SXJ130"/>
      <c r="SXK130"/>
      <c r="SXL130"/>
      <c r="SXM130"/>
      <c r="SXN130"/>
      <c r="SXO130"/>
      <c r="SXP130"/>
      <c r="SXQ130"/>
      <c r="SXR130"/>
      <c r="SXS130"/>
      <c r="SXT130"/>
      <c r="SXU130"/>
      <c r="SXV130"/>
      <c r="SXW130"/>
      <c r="SXX130"/>
      <c r="SXY130"/>
      <c r="SXZ130"/>
      <c r="SYA130"/>
      <c r="SYB130"/>
      <c r="SYC130"/>
      <c r="SYD130"/>
      <c r="SYE130"/>
      <c r="SYF130"/>
      <c r="SYG130"/>
      <c r="SYH130"/>
      <c r="SYI130"/>
      <c r="SYJ130"/>
      <c r="SYK130"/>
      <c r="SYL130"/>
      <c r="SYM130"/>
      <c r="SYN130"/>
      <c r="SYO130"/>
      <c r="SYP130"/>
      <c r="SYQ130"/>
      <c r="SYR130"/>
      <c r="SYS130"/>
      <c r="SYT130"/>
      <c r="SYU130"/>
      <c r="SYV130"/>
      <c r="SYW130"/>
      <c r="SYX130"/>
      <c r="SYY130"/>
      <c r="SYZ130"/>
      <c r="SZA130"/>
      <c r="SZB130"/>
      <c r="SZC130"/>
      <c r="SZD130"/>
      <c r="SZE130"/>
      <c r="SZF130"/>
      <c r="SZG130"/>
      <c r="SZH130"/>
      <c r="SZI130"/>
      <c r="SZJ130"/>
      <c r="SZK130"/>
      <c r="SZL130"/>
      <c r="SZM130"/>
      <c r="SZN130"/>
      <c r="SZO130"/>
      <c r="SZP130"/>
      <c r="SZQ130"/>
      <c r="SZR130"/>
      <c r="SZS130"/>
      <c r="SZT130"/>
      <c r="SZU130"/>
      <c r="SZV130"/>
      <c r="SZW130"/>
      <c r="SZX130"/>
      <c r="SZY130"/>
      <c r="SZZ130"/>
      <c r="TAA130"/>
      <c r="TAB130"/>
      <c r="TAC130"/>
      <c r="TAD130"/>
      <c r="TAE130"/>
      <c r="TAF130"/>
      <c r="TAG130"/>
      <c r="TAH130"/>
      <c r="TAI130"/>
      <c r="TAJ130"/>
      <c r="TAK130"/>
      <c r="TAL130"/>
      <c r="TAM130"/>
      <c r="TAN130"/>
      <c r="TAO130"/>
      <c r="TAP130"/>
      <c r="TAQ130"/>
      <c r="TAR130"/>
      <c r="TAS130"/>
      <c r="TAT130"/>
      <c r="TAU130"/>
      <c r="TAV130"/>
      <c r="TAW130"/>
      <c r="TAX130"/>
      <c r="TAY130"/>
      <c r="TAZ130"/>
      <c r="TBA130"/>
      <c r="TBB130"/>
      <c r="TBC130"/>
      <c r="TBD130"/>
      <c r="TBE130"/>
      <c r="TBF130"/>
      <c r="TBG130"/>
      <c r="TBH130"/>
      <c r="TBI130"/>
      <c r="TBJ130"/>
      <c r="TBK130"/>
      <c r="TBL130"/>
      <c r="TBM130"/>
      <c r="TBN130"/>
      <c r="TBO130"/>
      <c r="TBP130"/>
      <c r="TBQ130"/>
      <c r="TBR130"/>
      <c r="TBS130"/>
      <c r="TBT130"/>
      <c r="TBU130"/>
      <c r="TBV130"/>
      <c r="TBW130"/>
      <c r="TBX130"/>
      <c r="TBY130"/>
      <c r="TBZ130"/>
      <c r="TCA130"/>
      <c r="TCB130"/>
      <c r="TCC130"/>
      <c r="TCD130"/>
      <c r="TCE130"/>
      <c r="TCF130"/>
      <c r="TCG130"/>
      <c r="TCH130"/>
      <c r="TCI130"/>
      <c r="TCJ130"/>
      <c r="TCK130"/>
      <c r="TCL130"/>
      <c r="TCM130"/>
      <c r="TCN130"/>
      <c r="TCO130"/>
      <c r="TCP130"/>
      <c r="TCQ130"/>
      <c r="TCR130"/>
      <c r="TCS130"/>
      <c r="TCT130"/>
      <c r="TCU130"/>
      <c r="TCV130"/>
      <c r="TCW130"/>
      <c r="TCX130"/>
      <c r="TCY130"/>
      <c r="TCZ130"/>
      <c r="TDA130"/>
      <c r="TDB130"/>
      <c r="TDC130"/>
      <c r="TDD130"/>
      <c r="TDE130"/>
      <c r="TDF130"/>
      <c r="TDG130"/>
      <c r="TDH130"/>
      <c r="TDI130"/>
      <c r="TDJ130"/>
      <c r="TDK130"/>
      <c r="TDL130"/>
      <c r="TDM130"/>
      <c r="TDN130"/>
      <c r="TDO130"/>
      <c r="TDP130"/>
      <c r="TDQ130"/>
      <c r="TDR130"/>
      <c r="TDS130"/>
      <c r="TDT130"/>
      <c r="TDU130"/>
      <c r="TDV130"/>
      <c r="TDW130"/>
      <c r="TDX130"/>
      <c r="TDY130"/>
      <c r="TDZ130"/>
      <c r="TEA130"/>
      <c r="TEB130"/>
      <c r="TEC130"/>
      <c r="TED130"/>
      <c r="TEE130"/>
      <c r="TEF130"/>
      <c r="TEG130"/>
      <c r="TEH130"/>
      <c r="TEI130"/>
      <c r="TEJ130"/>
      <c r="TEK130"/>
      <c r="TEL130"/>
      <c r="TEM130"/>
      <c r="TEN130"/>
      <c r="TEO130"/>
      <c r="TEP130"/>
      <c r="TEQ130"/>
      <c r="TER130"/>
      <c r="TES130"/>
      <c r="TET130"/>
      <c r="TEU130"/>
      <c r="TEV130"/>
      <c r="TEW130"/>
      <c r="TEX130"/>
      <c r="TEY130"/>
      <c r="TEZ130"/>
      <c r="TFA130"/>
      <c r="TFB130"/>
      <c r="TFC130"/>
      <c r="TFD130"/>
      <c r="TFE130"/>
      <c r="TFF130"/>
      <c r="TFG130"/>
      <c r="TFH130"/>
      <c r="TFI130"/>
      <c r="TFJ130"/>
      <c r="TFK130"/>
      <c r="TFL130"/>
      <c r="TFM130"/>
      <c r="TFN130"/>
      <c r="TFO130"/>
      <c r="TFP130"/>
      <c r="TFQ130"/>
      <c r="TFR130"/>
      <c r="TFS130"/>
      <c r="TFT130"/>
      <c r="TFU130"/>
      <c r="TFV130"/>
      <c r="TFW130"/>
      <c r="TFX130"/>
      <c r="TFY130"/>
      <c r="TFZ130"/>
      <c r="TGA130"/>
      <c r="TGB130"/>
      <c r="TGC130"/>
      <c r="TGD130"/>
      <c r="TGE130"/>
      <c r="TGF130"/>
      <c r="TGG130"/>
      <c r="TGH130"/>
      <c r="TGI130"/>
      <c r="TGJ130"/>
      <c r="TGK130"/>
      <c r="TGL130"/>
      <c r="TGM130"/>
      <c r="TGN130"/>
      <c r="TGO130"/>
      <c r="TGP130"/>
      <c r="TGQ130"/>
      <c r="TGR130"/>
      <c r="TGS130"/>
      <c r="TGT130"/>
      <c r="TGU130"/>
      <c r="TGV130"/>
      <c r="TGW130"/>
      <c r="TGX130"/>
      <c r="TGY130"/>
      <c r="TGZ130"/>
      <c r="THA130"/>
      <c r="THB130"/>
      <c r="THC130"/>
      <c r="THD130"/>
      <c r="THE130"/>
      <c r="THF130"/>
      <c r="THG130"/>
      <c r="THH130"/>
      <c r="THI130"/>
      <c r="THJ130"/>
      <c r="THK130"/>
      <c r="THL130"/>
      <c r="THM130"/>
      <c r="THN130"/>
      <c r="THO130"/>
      <c r="THP130"/>
      <c r="THQ130"/>
      <c r="THR130"/>
      <c r="THS130"/>
      <c r="THT130"/>
      <c r="THU130"/>
      <c r="THV130"/>
      <c r="THW130"/>
      <c r="THX130"/>
      <c r="THY130"/>
      <c r="THZ130"/>
      <c r="TIA130"/>
      <c r="TIB130"/>
      <c r="TIC130"/>
      <c r="TID130"/>
      <c r="TIE130"/>
      <c r="TIF130"/>
      <c r="TIG130"/>
      <c r="TIH130"/>
      <c r="TII130"/>
      <c r="TIJ130"/>
      <c r="TIK130"/>
      <c r="TIL130"/>
      <c r="TIM130"/>
      <c r="TIN130"/>
      <c r="TIO130"/>
      <c r="TIP130"/>
      <c r="TIQ130"/>
      <c r="TIR130"/>
      <c r="TIS130"/>
      <c r="TIT130"/>
      <c r="TIU130"/>
      <c r="TIV130"/>
      <c r="TIW130"/>
      <c r="TIX130"/>
      <c r="TIY130"/>
      <c r="TIZ130"/>
      <c r="TJA130"/>
      <c r="TJB130"/>
      <c r="TJC130"/>
      <c r="TJD130"/>
      <c r="TJE130"/>
      <c r="TJF130"/>
      <c r="TJG130"/>
      <c r="TJH130"/>
      <c r="TJI130"/>
      <c r="TJJ130"/>
      <c r="TJK130"/>
      <c r="TJL130"/>
      <c r="TJM130"/>
      <c r="TJN130"/>
      <c r="TJO130"/>
      <c r="TJP130"/>
      <c r="TJQ130"/>
      <c r="TJR130"/>
      <c r="TJS130"/>
      <c r="TJT130"/>
      <c r="TJU130"/>
      <c r="TJV130"/>
      <c r="TJW130"/>
      <c r="TJX130"/>
      <c r="TJY130"/>
      <c r="TJZ130"/>
      <c r="TKA130"/>
      <c r="TKB130"/>
      <c r="TKC130"/>
      <c r="TKD130"/>
      <c r="TKE130"/>
      <c r="TKF130"/>
      <c r="TKG130"/>
      <c r="TKH130"/>
      <c r="TKI130"/>
      <c r="TKJ130"/>
      <c r="TKK130"/>
      <c r="TKL130"/>
      <c r="TKM130"/>
      <c r="TKN130"/>
      <c r="TKO130"/>
      <c r="TKP130"/>
      <c r="TKQ130"/>
      <c r="TKR130"/>
      <c r="TKS130"/>
      <c r="TKT130"/>
      <c r="TKU130"/>
      <c r="TKV130"/>
      <c r="TKW130"/>
      <c r="TKX130"/>
      <c r="TKY130"/>
      <c r="TKZ130"/>
      <c r="TLA130"/>
      <c r="TLB130"/>
      <c r="TLC130"/>
      <c r="TLD130"/>
      <c r="TLE130"/>
      <c r="TLF130"/>
      <c r="TLG130"/>
      <c r="TLH130"/>
      <c r="TLI130"/>
      <c r="TLJ130"/>
      <c r="TLK130"/>
      <c r="TLL130"/>
      <c r="TLM130"/>
      <c r="TLN130"/>
      <c r="TLO130"/>
      <c r="TLP130"/>
      <c r="TLQ130"/>
      <c r="TLR130"/>
      <c r="TLS130"/>
      <c r="TLT130"/>
      <c r="TLU130"/>
      <c r="TLV130"/>
      <c r="TLW130"/>
      <c r="TLX130"/>
      <c r="TLY130"/>
      <c r="TLZ130"/>
      <c r="TMA130"/>
      <c r="TMB130"/>
      <c r="TMC130"/>
      <c r="TMD130"/>
      <c r="TME130"/>
      <c r="TMF130"/>
      <c r="TMG130"/>
      <c r="TMH130"/>
      <c r="TMI130"/>
      <c r="TMJ130"/>
      <c r="TMK130"/>
      <c r="TML130"/>
      <c r="TMM130"/>
      <c r="TMN130"/>
      <c r="TMO130"/>
      <c r="TMP130"/>
      <c r="TMQ130"/>
      <c r="TMR130"/>
      <c r="TMS130"/>
      <c r="TMT130"/>
      <c r="TMU130"/>
      <c r="TMV130"/>
      <c r="TMW130"/>
      <c r="TMX130"/>
      <c r="TMY130"/>
      <c r="TMZ130"/>
      <c r="TNA130"/>
      <c r="TNB130"/>
      <c r="TNC130"/>
      <c r="TND130"/>
      <c r="TNE130"/>
      <c r="TNF130"/>
      <c r="TNG130"/>
      <c r="TNH130"/>
      <c r="TNI130"/>
      <c r="TNJ130"/>
      <c r="TNK130"/>
      <c r="TNL130"/>
      <c r="TNM130"/>
      <c r="TNN130"/>
      <c r="TNO130"/>
      <c r="TNP130"/>
      <c r="TNQ130"/>
      <c r="TNR130"/>
      <c r="TNS130"/>
      <c r="TNT130"/>
      <c r="TNU130"/>
      <c r="TNV130"/>
      <c r="TNW130"/>
      <c r="TNX130"/>
      <c r="TNY130"/>
      <c r="TNZ130"/>
      <c r="TOA130"/>
      <c r="TOB130"/>
      <c r="TOC130"/>
      <c r="TOD130"/>
      <c r="TOE130"/>
      <c r="TOF130"/>
      <c r="TOG130"/>
      <c r="TOH130"/>
      <c r="TOI130"/>
      <c r="TOJ130"/>
      <c r="TOK130"/>
      <c r="TOL130"/>
      <c r="TOM130"/>
      <c r="TON130"/>
      <c r="TOO130"/>
      <c r="TOP130"/>
      <c r="TOQ130"/>
      <c r="TOR130"/>
      <c r="TOS130"/>
      <c r="TOT130"/>
      <c r="TOU130"/>
      <c r="TOV130"/>
      <c r="TOW130"/>
      <c r="TOX130"/>
      <c r="TOY130"/>
      <c r="TOZ130"/>
      <c r="TPA130"/>
      <c r="TPB130"/>
      <c r="TPC130"/>
      <c r="TPD130"/>
      <c r="TPE130"/>
      <c r="TPF130"/>
      <c r="TPG130"/>
      <c r="TPH130"/>
      <c r="TPI130"/>
      <c r="TPJ130"/>
      <c r="TPK130"/>
      <c r="TPL130"/>
      <c r="TPM130"/>
      <c r="TPN130"/>
      <c r="TPO130"/>
      <c r="TPP130"/>
      <c r="TPQ130"/>
      <c r="TPR130"/>
      <c r="TPS130"/>
      <c r="TPT130"/>
      <c r="TPU130"/>
      <c r="TPV130"/>
      <c r="TPW130"/>
      <c r="TPX130"/>
      <c r="TPY130"/>
      <c r="TPZ130"/>
      <c r="TQA130"/>
      <c r="TQB130"/>
      <c r="TQC130"/>
      <c r="TQD130"/>
      <c r="TQE130"/>
      <c r="TQF130"/>
      <c r="TQG130"/>
      <c r="TQH130"/>
      <c r="TQI130"/>
      <c r="TQJ130"/>
      <c r="TQK130"/>
      <c r="TQL130"/>
      <c r="TQM130"/>
      <c r="TQN130"/>
      <c r="TQO130"/>
      <c r="TQP130"/>
      <c r="TQQ130"/>
      <c r="TQR130"/>
      <c r="TQS130"/>
      <c r="TQT130"/>
      <c r="TQU130"/>
      <c r="TQV130"/>
      <c r="TQW130"/>
      <c r="TQX130"/>
      <c r="TQY130"/>
      <c r="TQZ130"/>
      <c r="TRA130"/>
      <c r="TRB130"/>
      <c r="TRC130"/>
      <c r="TRD130"/>
      <c r="TRE130"/>
      <c r="TRF130"/>
      <c r="TRG130"/>
      <c r="TRH130"/>
      <c r="TRI130"/>
      <c r="TRJ130"/>
      <c r="TRK130"/>
      <c r="TRL130"/>
      <c r="TRM130"/>
      <c r="TRN130"/>
      <c r="TRO130"/>
      <c r="TRP130"/>
      <c r="TRQ130"/>
      <c r="TRR130"/>
      <c r="TRS130"/>
      <c r="TRT130"/>
      <c r="TRU130"/>
      <c r="TRV130"/>
      <c r="TRW130"/>
      <c r="TRX130"/>
      <c r="TRY130"/>
      <c r="TRZ130"/>
      <c r="TSA130"/>
      <c r="TSB130"/>
      <c r="TSC130"/>
      <c r="TSD130"/>
      <c r="TSE130"/>
      <c r="TSF130"/>
      <c r="TSG130"/>
      <c r="TSH130"/>
      <c r="TSI130"/>
      <c r="TSJ130"/>
      <c r="TSK130"/>
      <c r="TSL130"/>
      <c r="TSM130"/>
      <c r="TSN130"/>
      <c r="TSO130"/>
      <c r="TSP130"/>
      <c r="TSQ130"/>
      <c r="TSR130"/>
      <c r="TSS130"/>
      <c r="TST130"/>
      <c r="TSU130"/>
      <c r="TSV130"/>
      <c r="TSW130"/>
      <c r="TSX130"/>
      <c r="TSY130"/>
      <c r="TSZ130"/>
      <c r="TTA130"/>
      <c r="TTB130"/>
      <c r="TTC130"/>
      <c r="TTD130"/>
      <c r="TTE130"/>
      <c r="TTF130"/>
      <c r="TTG130"/>
      <c r="TTH130"/>
      <c r="TTI130"/>
      <c r="TTJ130"/>
      <c r="TTK130"/>
      <c r="TTL130"/>
      <c r="TTM130"/>
      <c r="TTN130"/>
      <c r="TTO130"/>
      <c r="TTP130"/>
      <c r="TTQ130"/>
      <c r="TTR130"/>
      <c r="TTS130"/>
      <c r="TTT130"/>
      <c r="TTU130"/>
      <c r="TTV130"/>
      <c r="TTW130"/>
      <c r="TTX130"/>
      <c r="TTY130"/>
      <c r="TTZ130"/>
      <c r="TUA130"/>
      <c r="TUB130"/>
      <c r="TUC130"/>
      <c r="TUD130"/>
      <c r="TUE130"/>
      <c r="TUF130"/>
      <c r="TUG130"/>
      <c r="TUH130"/>
      <c r="TUI130"/>
      <c r="TUJ130"/>
      <c r="TUK130"/>
      <c r="TUL130"/>
      <c r="TUM130"/>
      <c r="TUN130"/>
      <c r="TUO130"/>
      <c r="TUP130"/>
      <c r="TUQ130"/>
      <c r="TUR130"/>
      <c r="TUS130"/>
      <c r="TUT130"/>
      <c r="TUU130"/>
      <c r="TUV130"/>
      <c r="TUW130"/>
      <c r="TUX130"/>
      <c r="TUY130"/>
      <c r="TUZ130"/>
      <c r="TVA130"/>
      <c r="TVB130"/>
      <c r="TVC130"/>
      <c r="TVD130"/>
      <c r="TVE130"/>
      <c r="TVF130"/>
      <c r="TVG130"/>
      <c r="TVH130"/>
      <c r="TVI130"/>
      <c r="TVJ130"/>
      <c r="TVK130"/>
      <c r="TVL130"/>
      <c r="TVM130"/>
      <c r="TVN130"/>
      <c r="TVO130"/>
      <c r="TVP130"/>
      <c r="TVQ130"/>
      <c r="TVR130"/>
      <c r="TVS130"/>
      <c r="TVT130"/>
      <c r="TVU130"/>
      <c r="TVV130"/>
      <c r="TVW130"/>
      <c r="TVX130"/>
      <c r="TVY130"/>
      <c r="TVZ130"/>
      <c r="TWA130"/>
      <c r="TWB130"/>
      <c r="TWC130"/>
      <c r="TWD130"/>
      <c r="TWE130"/>
      <c r="TWF130"/>
      <c r="TWG130"/>
      <c r="TWH130"/>
      <c r="TWI130"/>
      <c r="TWJ130"/>
      <c r="TWK130"/>
      <c r="TWL130"/>
      <c r="TWM130"/>
      <c r="TWN130"/>
      <c r="TWO130"/>
      <c r="TWP130"/>
      <c r="TWQ130"/>
      <c r="TWR130"/>
      <c r="TWS130"/>
      <c r="TWT130"/>
      <c r="TWU130"/>
      <c r="TWV130"/>
      <c r="TWW130"/>
      <c r="TWX130"/>
      <c r="TWY130"/>
      <c r="TWZ130"/>
      <c r="TXA130"/>
      <c r="TXB130"/>
      <c r="TXC130"/>
      <c r="TXD130"/>
      <c r="TXE130"/>
      <c r="TXF130"/>
      <c r="TXG130"/>
      <c r="TXH130"/>
      <c r="TXI130"/>
      <c r="TXJ130"/>
      <c r="TXK130"/>
      <c r="TXL130"/>
      <c r="TXM130"/>
      <c r="TXN130"/>
      <c r="TXO130"/>
      <c r="TXP130"/>
      <c r="TXQ130"/>
      <c r="TXR130"/>
      <c r="TXS130"/>
      <c r="TXT130"/>
      <c r="TXU130"/>
      <c r="TXV130"/>
      <c r="TXW130"/>
      <c r="TXX130"/>
      <c r="TXY130"/>
      <c r="TXZ130"/>
      <c r="TYA130"/>
      <c r="TYB130"/>
      <c r="TYC130"/>
      <c r="TYD130"/>
      <c r="TYE130"/>
      <c r="TYF130"/>
      <c r="TYG130"/>
      <c r="TYH130"/>
      <c r="TYI130"/>
      <c r="TYJ130"/>
      <c r="TYK130"/>
      <c r="TYL130"/>
      <c r="TYM130"/>
      <c r="TYN130"/>
      <c r="TYO130"/>
      <c r="TYP130"/>
      <c r="TYQ130"/>
      <c r="TYR130"/>
      <c r="TYS130"/>
      <c r="TYT130"/>
      <c r="TYU130"/>
      <c r="TYV130"/>
      <c r="TYW130"/>
      <c r="TYX130"/>
      <c r="TYY130"/>
      <c r="TYZ130"/>
      <c r="TZA130"/>
      <c r="TZB130"/>
      <c r="TZC130"/>
      <c r="TZD130"/>
      <c r="TZE130"/>
      <c r="TZF130"/>
      <c r="TZG130"/>
      <c r="TZH130"/>
      <c r="TZI130"/>
      <c r="TZJ130"/>
      <c r="TZK130"/>
      <c r="TZL130"/>
      <c r="TZM130"/>
      <c r="TZN130"/>
      <c r="TZO130"/>
      <c r="TZP130"/>
      <c r="TZQ130"/>
      <c r="TZR130"/>
      <c r="TZS130"/>
      <c r="TZT130"/>
      <c r="TZU130"/>
      <c r="TZV130"/>
      <c r="TZW130"/>
      <c r="TZX130"/>
      <c r="TZY130"/>
      <c r="TZZ130"/>
      <c r="UAA130"/>
      <c r="UAB130"/>
      <c r="UAC130"/>
      <c r="UAD130"/>
      <c r="UAE130"/>
      <c r="UAF130"/>
      <c r="UAG130"/>
      <c r="UAH130"/>
      <c r="UAI130"/>
      <c r="UAJ130"/>
      <c r="UAK130"/>
      <c r="UAL130"/>
      <c r="UAM130"/>
      <c r="UAN130"/>
      <c r="UAO130"/>
      <c r="UAP130"/>
      <c r="UAQ130"/>
      <c r="UAR130"/>
      <c r="UAS130"/>
      <c r="UAT130"/>
      <c r="UAU130"/>
      <c r="UAV130"/>
      <c r="UAW130"/>
      <c r="UAX130"/>
      <c r="UAY130"/>
      <c r="UAZ130"/>
      <c r="UBA130"/>
      <c r="UBB130"/>
      <c r="UBC130"/>
      <c r="UBD130"/>
      <c r="UBE130"/>
      <c r="UBF130"/>
      <c r="UBG130"/>
      <c r="UBH130"/>
      <c r="UBI130"/>
      <c r="UBJ130"/>
      <c r="UBK130"/>
      <c r="UBL130"/>
      <c r="UBM130"/>
      <c r="UBN130"/>
      <c r="UBO130"/>
      <c r="UBP130"/>
      <c r="UBQ130"/>
      <c r="UBR130"/>
      <c r="UBS130"/>
      <c r="UBT130"/>
      <c r="UBU130"/>
      <c r="UBV130"/>
      <c r="UBW130"/>
      <c r="UBX130"/>
      <c r="UBY130"/>
      <c r="UBZ130"/>
      <c r="UCA130"/>
      <c r="UCB130"/>
      <c r="UCC130"/>
      <c r="UCD130"/>
      <c r="UCE130"/>
      <c r="UCF130"/>
      <c r="UCG130"/>
      <c r="UCH130"/>
      <c r="UCI130"/>
      <c r="UCJ130"/>
      <c r="UCK130"/>
      <c r="UCL130"/>
      <c r="UCM130"/>
      <c r="UCN130"/>
      <c r="UCO130"/>
      <c r="UCP130"/>
      <c r="UCQ130"/>
      <c r="UCR130"/>
      <c r="UCS130"/>
      <c r="UCT130"/>
      <c r="UCU130"/>
      <c r="UCV130"/>
      <c r="UCW130"/>
      <c r="UCX130"/>
      <c r="UCY130"/>
      <c r="UCZ130"/>
      <c r="UDA130"/>
      <c r="UDB130"/>
      <c r="UDC130"/>
      <c r="UDD130"/>
      <c r="UDE130"/>
      <c r="UDF130"/>
      <c r="UDG130"/>
      <c r="UDH130"/>
      <c r="UDI130"/>
      <c r="UDJ130"/>
      <c r="UDK130"/>
      <c r="UDL130"/>
      <c r="UDM130"/>
      <c r="UDN130"/>
      <c r="UDO130"/>
      <c r="UDP130"/>
      <c r="UDQ130"/>
      <c r="UDR130"/>
      <c r="UDS130"/>
      <c r="UDT130"/>
      <c r="UDU130"/>
      <c r="UDV130"/>
      <c r="UDW130"/>
      <c r="UDX130"/>
      <c r="UDY130"/>
      <c r="UDZ130"/>
      <c r="UEA130"/>
      <c r="UEB130"/>
      <c r="UEC130"/>
      <c r="UED130"/>
      <c r="UEE130"/>
      <c r="UEF130"/>
      <c r="UEG130"/>
      <c r="UEH130"/>
      <c r="UEI130"/>
      <c r="UEJ130"/>
      <c r="UEK130"/>
      <c r="UEL130"/>
      <c r="UEM130"/>
      <c r="UEN130"/>
      <c r="UEO130"/>
      <c r="UEP130"/>
      <c r="UEQ130"/>
      <c r="UER130"/>
      <c r="UES130"/>
      <c r="UET130"/>
      <c r="UEU130"/>
      <c r="UEV130"/>
      <c r="UEW130"/>
      <c r="UEX130"/>
      <c r="UEY130"/>
      <c r="UEZ130"/>
      <c r="UFA130"/>
      <c r="UFB130"/>
      <c r="UFC130"/>
      <c r="UFD130"/>
      <c r="UFE130"/>
      <c r="UFF130"/>
      <c r="UFG130"/>
      <c r="UFH130"/>
      <c r="UFI130"/>
      <c r="UFJ130"/>
      <c r="UFK130"/>
      <c r="UFL130"/>
      <c r="UFM130"/>
      <c r="UFN130"/>
      <c r="UFO130"/>
      <c r="UFP130"/>
      <c r="UFQ130"/>
      <c r="UFR130"/>
      <c r="UFS130"/>
      <c r="UFT130"/>
      <c r="UFU130"/>
      <c r="UFV130"/>
      <c r="UFW130"/>
      <c r="UFX130"/>
      <c r="UFY130"/>
      <c r="UFZ130"/>
      <c r="UGA130"/>
      <c r="UGB130"/>
      <c r="UGC130"/>
      <c r="UGD130"/>
      <c r="UGE130"/>
      <c r="UGF130"/>
      <c r="UGG130"/>
      <c r="UGH130"/>
      <c r="UGI130"/>
      <c r="UGJ130"/>
      <c r="UGK130"/>
      <c r="UGL130"/>
      <c r="UGM130"/>
      <c r="UGN130"/>
      <c r="UGO130"/>
      <c r="UGP130"/>
      <c r="UGQ130"/>
      <c r="UGR130"/>
      <c r="UGS130"/>
      <c r="UGT130"/>
      <c r="UGU130"/>
      <c r="UGV130"/>
      <c r="UGW130"/>
      <c r="UGX130"/>
      <c r="UGY130"/>
      <c r="UGZ130"/>
      <c r="UHA130"/>
      <c r="UHB130"/>
      <c r="UHC130"/>
      <c r="UHD130"/>
      <c r="UHE130"/>
      <c r="UHF130"/>
      <c r="UHG130"/>
      <c r="UHH130"/>
      <c r="UHI130"/>
      <c r="UHJ130"/>
      <c r="UHK130"/>
      <c r="UHL130"/>
      <c r="UHM130"/>
      <c r="UHN130"/>
      <c r="UHO130"/>
      <c r="UHP130"/>
      <c r="UHQ130"/>
      <c r="UHR130"/>
      <c r="UHS130"/>
      <c r="UHT130"/>
      <c r="UHU130"/>
      <c r="UHV130"/>
      <c r="UHW130"/>
      <c r="UHX130"/>
      <c r="UHY130"/>
      <c r="UHZ130"/>
      <c r="UIA130"/>
      <c r="UIB130"/>
      <c r="UIC130"/>
      <c r="UID130"/>
      <c r="UIE130"/>
      <c r="UIF130"/>
      <c r="UIG130"/>
      <c r="UIH130"/>
      <c r="UII130"/>
      <c r="UIJ130"/>
      <c r="UIK130"/>
      <c r="UIL130"/>
      <c r="UIM130"/>
      <c r="UIN130"/>
      <c r="UIO130"/>
      <c r="UIP130"/>
      <c r="UIQ130"/>
      <c r="UIR130"/>
      <c r="UIS130"/>
      <c r="UIT130"/>
      <c r="UIU130"/>
      <c r="UIV130"/>
      <c r="UIW130"/>
      <c r="UIX130"/>
      <c r="UIY130"/>
      <c r="UIZ130"/>
      <c r="UJA130"/>
      <c r="UJB130"/>
      <c r="UJC130"/>
      <c r="UJD130"/>
      <c r="UJE130"/>
      <c r="UJF130"/>
      <c r="UJG130"/>
      <c r="UJH130"/>
      <c r="UJI130"/>
      <c r="UJJ130"/>
      <c r="UJK130"/>
      <c r="UJL130"/>
      <c r="UJM130"/>
      <c r="UJN130"/>
      <c r="UJO130"/>
      <c r="UJP130"/>
      <c r="UJQ130"/>
      <c r="UJR130"/>
      <c r="UJS130"/>
      <c r="UJT130"/>
      <c r="UJU130"/>
      <c r="UJV130"/>
      <c r="UJW130"/>
      <c r="UJX130"/>
      <c r="UJY130"/>
      <c r="UJZ130"/>
      <c r="UKA130"/>
      <c r="UKB130"/>
      <c r="UKC130"/>
      <c r="UKD130"/>
      <c r="UKE130"/>
      <c r="UKF130"/>
      <c r="UKG130"/>
      <c r="UKH130"/>
      <c r="UKI130"/>
      <c r="UKJ130"/>
      <c r="UKK130"/>
      <c r="UKL130"/>
      <c r="UKM130"/>
      <c r="UKN130"/>
      <c r="UKO130"/>
      <c r="UKP130"/>
      <c r="UKQ130"/>
      <c r="UKR130"/>
      <c r="UKS130"/>
      <c r="UKT130"/>
      <c r="UKU130"/>
      <c r="UKV130"/>
      <c r="UKW130"/>
      <c r="UKX130"/>
      <c r="UKY130"/>
      <c r="UKZ130"/>
      <c r="ULA130"/>
      <c r="ULB130"/>
      <c r="ULC130"/>
      <c r="ULD130"/>
      <c r="ULE130"/>
      <c r="ULF130"/>
      <c r="ULG130"/>
      <c r="ULH130"/>
      <c r="ULI130"/>
      <c r="ULJ130"/>
      <c r="ULK130"/>
      <c r="ULL130"/>
      <c r="ULM130"/>
      <c r="ULN130"/>
      <c r="ULO130"/>
      <c r="ULP130"/>
      <c r="ULQ130"/>
      <c r="ULR130"/>
      <c r="ULS130"/>
      <c r="ULT130"/>
      <c r="ULU130"/>
      <c r="ULV130"/>
      <c r="ULW130"/>
      <c r="ULX130"/>
      <c r="ULY130"/>
      <c r="ULZ130"/>
      <c r="UMA130"/>
      <c r="UMB130"/>
      <c r="UMC130"/>
      <c r="UMD130"/>
      <c r="UME130"/>
      <c r="UMF130"/>
      <c r="UMG130"/>
      <c r="UMH130"/>
      <c r="UMI130"/>
      <c r="UMJ130"/>
      <c r="UMK130"/>
      <c r="UML130"/>
      <c r="UMM130"/>
      <c r="UMN130"/>
      <c r="UMO130"/>
      <c r="UMP130"/>
      <c r="UMQ130"/>
      <c r="UMR130"/>
      <c r="UMS130"/>
      <c r="UMT130"/>
      <c r="UMU130"/>
      <c r="UMV130"/>
      <c r="UMW130"/>
      <c r="UMX130"/>
      <c r="UMY130"/>
      <c r="UMZ130"/>
      <c r="UNA130"/>
      <c r="UNB130"/>
      <c r="UNC130"/>
      <c r="UND130"/>
      <c r="UNE130"/>
      <c r="UNF130"/>
      <c r="UNG130"/>
      <c r="UNH130"/>
      <c r="UNI130"/>
      <c r="UNJ130"/>
      <c r="UNK130"/>
      <c r="UNL130"/>
      <c r="UNM130"/>
      <c r="UNN130"/>
      <c r="UNO130"/>
      <c r="UNP130"/>
      <c r="UNQ130"/>
      <c r="UNR130"/>
      <c r="UNS130"/>
      <c r="UNT130"/>
      <c r="UNU130"/>
      <c r="UNV130"/>
      <c r="UNW130"/>
      <c r="UNX130"/>
      <c r="UNY130"/>
      <c r="UNZ130"/>
      <c r="UOA130"/>
      <c r="UOB130"/>
      <c r="UOC130"/>
      <c r="UOD130"/>
      <c r="UOE130"/>
      <c r="UOF130"/>
      <c r="UOG130"/>
      <c r="UOH130"/>
      <c r="UOI130"/>
      <c r="UOJ130"/>
      <c r="UOK130"/>
      <c r="UOL130"/>
      <c r="UOM130"/>
      <c r="UON130"/>
      <c r="UOO130"/>
      <c r="UOP130"/>
      <c r="UOQ130"/>
      <c r="UOR130"/>
      <c r="UOS130"/>
      <c r="UOT130"/>
      <c r="UOU130"/>
      <c r="UOV130"/>
      <c r="UOW130"/>
      <c r="UOX130"/>
      <c r="UOY130"/>
      <c r="UOZ130"/>
      <c r="UPA130"/>
      <c r="UPB130"/>
      <c r="UPC130"/>
      <c r="UPD130"/>
      <c r="UPE130"/>
      <c r="UPF130"/>
      <c r="UPG130"/>
      <c r="UPH130"/>
      <c r="UPI130"/>
      <c r="UPJ130"/>
      <c r="UPK130"/>
      <c r="UPL130"/>
      <c r="UPM130"/>
      <c r="UPN130"/>
      <c r="UPO130"/>
      <c r="UPP130"/>
      <c r="UPQ130"/>
      <c r="UPR130"/>
      <c r="UPS130"/>
      <c r="UPT130"/>
      <c r="UPU130"/>
      <c r="UPV130"/>
      <c r="UPW130"/>
      <c r="UPX130"/>
      <c r="UPY130"/>
      <c r="UPZ130"/>
      <c r="UQA130"/>
      <c r="UQB130"/>
      <c r="UQC130"/>
      <c r="UQD130"/>
      <c r="UQE130"/>
      <c r="UQF130"/>
      <c r="UQG130"/>
      <c r="UQH130"/>
      <c r="UQI130"/>
      <c r="UQJ130"/>
      <c r="UQK130"/>
      <c r="UQL130"/>
      <c r="UQM130"/>
      <c r="UQN130"/>
      <c r="UQO130"/>
      <c r="UQP130"/>
      <c r="UQQ130"/>
      <c r="UQR130"/>
      <c r="UQS130"/>
      <c r="UQT130"/>
      <c r="UQU130"/>
      <c r="UQV130"/>
      <c r="UQW130"/>
      <c r="UQX130"/>
      <c r="UQY130"/>
      <c r="UQZ130"/>
      <c r="URA130"/>
      <c r="URB130"/>
      <c r="URC130"/>
      <c r="URD130"/>
      <c r="URE130"/>
      <c r="URF130"/>
      <c r="URG130"/>
      <c r="URH130"/>
      <c r="URI130"/>
      <c r="URJ130"/>
      <c r="URK130"/>
      <c r="URL130"/>
      <c r="URM130"/>
      <c r="URN130"/>
      <c r="URO130"/>
      <c r="URP130"/>
      <c r="URQ130"/>
      <c r="URR130"/>
      <c r="URS130"/>
      <c r="URT130"/>
      <c r="URU130"/>
      <c r="URV130"/>
      <c r="URW130"/>
      <c r="URX130"/>
      <c r="URY130"/>
      <c r="URZ130"/>
      <c r="USA130"/>
      <c r="USB130"/>
      <c r="USC130"/>
      <c r="USD130"/>
      <c r="USE130"/>
      <c r="USF130"/>
      <c r="USG130"/>
      <c r="USH130"/>
      <c r="USI130"/>
      <c r="USJ130"/>
      <c r="USK130"/>
      <c r="USL130"/>
      <c r="USM130"/>
      <c r="USN130"/>
      <c r="USO130"/>
      <c r="USP130"/>
      <c r="USQ130"/>
      <c r="USR130"/>
      <c r="USS130"/>
      <c r="UST130"/>
      <c r="USU130"/>
      <c r="USV130"/>
      <c r="USW130"/>
      <c r="USX130"/>
      <c r="USY130"/>
      <c r="USZ130"/>
      <c r="UTA130"/>
      <c r="UTB130"/>
      <c r="UTC130"/>
      <c r="UTD130"/>
      <c r="UTE130"/>
      <c r="UTF130"/>
      <c r="UTG130"/>
      <c r="UTH130"/>
      <c r="UTI130"/>
      <c r="UTJ130"/>
      <c r="UTK130"/>
      <c r="UTL130"/>
      <c r="UTM130"/>
      <c r="UTN130"/>
      <c r="UTO130"/>
      <c r="UTP130"/>
      <c r="UTQ130"/>
      <c r="UTR130"/>
      <c r="UTS130"/>
      <c r="UTT130"/>
      <c r="UTU130"/>
      <c r="UTV130"/>
      <c r="UTW130"/>
      <c r="UTX130"/>
      <c r="UTY130"/>
      <c r="UTZ130"/>
      <c r="UUA130"/>
      <c r="UUB130"/>
      <c r="UUC130"/>
      <c r="UUD130"/>
      <c r="UUE130"/>
      <c r="UUF130"/>
      <c r="UUG130"/>
      <c r="UUH130"/>
      <c r="UUI130"/>
      <c r="UUJ130"/>
      <c r="UUK130"/>
      <c r="UUL130"/>
      <c r="UUM130"/>
      <c r="UUN130"/>
      <c r="UUO130"/>
      <c r="UUP130"/>
      <c r="UUQ130"/>
      <c r="UUR130"/>
      <c r="UUS130"/>
      <c r="UUT130"/>
      <c r="UUU130"/>
      <c r="UUV130"/>
      <c r="UUW130"/>
      <c r="UUX130"/>
      <c r="UUY130"/>
      <c r="UUZ130"/>
      <c r="UVA130"/>
      <c r="UVB130"/>
      <c r="UVC130"/>
      <c r="UVD130"/>
      <c r="UVE130"/>
      <c r="UVF130"/>
      <c r="UVG130"/>
      <c r="UVH130"/>
      <c r="UVI130"/>
      <c r="UVJ130"/>
      <c r="UVK130"/>
      <c r="UVL130"/>
      <c r="UVM130"/>
      <c r="UVN130"/>
      <c r="UVO130"/>
      <c r="UVP130"/>
      <c r="UVQ130"/>
      <c r="UVR130"/>
      <c r="UVS130"/>
      <c r="UVT130"/>
      <c r="UVU130"/>
      <c r="UVV130"/>
      <c r="UVW130"/>
      <c r="UVX130"/>
      <c r="UVY130"/>
      <c r="UVZ130"/>
      <c r="UWA130"/>
      <c r="UWB130"/>
      <c r="UWC130"/>
      <c r="UWD130"/>
      <c r="UWE130"/>
      <c r="UWF130"/>
      <c r="UWG130"/>
      <c r="UWH130"/>
      <c r="UWI130"/>
      <c r="UWJ130"/>
      <c r="UWK130"/>
      <c r="UWL130"/>
      <c r="UWM130"/>
      <c r="UWN130"/>
      <c r="UWO130"/>
      <c r="UWP130"/>
      <c r="UWQ130"/>
      <c r="UWR130"/>
      <c r="UWS130"/>
      <c r="UWT130"/>
      <c r="UWU130"/>
      <c r="UWV130"/>
      <c r="UWW130"/>
      <c r="UWX130"/>
      <c r="UWY130"/>
      <c r="UWZ130"/>
      <c r="UXA130"/>
      <c r="UXB130"/>
      <c r="UXC130"/>
      <c r="UXD130"/>
      <c r="UXE130"/>
      <c r="UXF130"/>
      <c r="UXG130"/>
      <c r="UXH130"/>
      <c r="UXI130"/>
      <c r="UXJ130"/>
      <c r="UXK130"/>
      <c r="UXL130"/>
      <c r="UXM130"/>
      <c r="UXN130"/>
      <c r="UXO130"/>
      <c r="UXP130"/>
      <c r="UXQ130"/>
      <c r="UXR130"/>
      <c r="UXS130"/>
      <c r="UXT130"/>
      <c r="UXU130"/>
      <c r="UXV130"/>
      <c r="UXW130"/>
      <c r="UXX130"/>
      <c r="UXY130"/>
      <c r="UXZ130"/>
      <c r="UYA130"/>
      <c r="UYB130"/>
      <c r="UYC130"/>
      <c r="UYD130"/>
      <c r="UYE130"/>
      <c r="UYF130"/>
      <c r="UYG130"/>
      <c r="UYH130"/>
      <c r="UYI130"/>
      <c r="UYJ130"/>
      <c r="UYK130"/>
      <c r="UYL130"/>
      <c r="UYM130"/>
      <c r="UYN130"/>
      <c r="UYO130"/>
      <c r="UYP130"/>
      <c r="UYQ130"/>
      <c r="UYR130"/>
      <c r="UYS130"/>
      <c r="UYT130"/>
      <c r="UYU130"/>
      <c r="UYV130"/>
      <c r="UYW130"/>
      <c r="UYX130"/>
      <c r="UYY130"/>
      <c r="UYZ130"/>
      <c r="UZA130"/>
      <c r="UZB130"/>
      <c r="UZC130"/>
      <c r="UZD130"/>
      <c r="UZE130"/>
      <c r="UZF130"/>
      <c r="UZG130"/>
      <c r="UZH130"/>
      <c r="UZI130"/>
      <c r="UZJ130"/>
      <c r="UZK130"/>
      <c r="UZL130"/>
      <c r="UZM130"/>
      <c r="UZN130"/>
      <c r="UZO130"/>
      <c r="UZP130"/>
      <c r="UZQ130"/>
      <c r="UZR130"/>
      <c r="UZS130"/>
      <c r="UZT130"/>
      <c r="UZU130"/>
      <c r="UZV130"/>
      <c r="UZW130"/>
      <c r="UZX130"/>
      <c r="UZY130"/>
      <c r="UZZ130"/>
      <c r="VAA130"/>
      <c r="VAB130"/>
      <c r="VAC130"/>
      <c r="VAD130"/>
      <c r="VAE130"/>
      <c r="VAF130"/>
      <c r="VAG130"/>
      <c r="VAH130"/>
      <c r="VAI130"/>
      <c r="VAJ130"/>
      <c r="VAK130"/>
      <c r="VAL130"/>
      <c r="VAM130"/>
      <c r="VAN130"/>
      <c r="VAO130"/>
      <c r="VAP130"/>
      <c r="VAQ130"/>
      <c r="VAR130"/>
      <c r="VAS130"/>
      <c r="VAT130"/>
      <c r="VAU130"/>
      <c r="VAV130"/>
      <c r="VAW130"/>
      <c r="VAX130"/>
      <c r="VAY130"/>
      <c r="VAZ130"/>
      <c r="VBA130"/>
      <c r="VBB130"/>
      <c r="VBC130"/>
      <c r="VBD130"/>
      <c r="VBE130"/>
      <c r="VBF130"/>
      <c r="VBG130"/>
      <c r="VBH130"/>
      <c r="VBI130"/>
      <c r="VBJ130"/>
      <c r="VBK130"/>
      <c r="VBL130"/>
      <c r="VBM130"/>
      <c r="VBN130"/>
      <c r="VBO130"/>
      <c r="VBP130"/>
      <c r="VBQ130"/>
      <c r="VBR130"/>
      <c r="VBS130"/>
      <c r="VBT130"/>
      <c r="VBU130"/>
      <c r="VBV130"/>
      <c r="VBW130"/>
      <c r="VBX130"/>
      <c r="VBY130"/>
      <c r="VBZ130"/>
      <c r="VCA130"/>
      <c r="VCB130"/>
      <c r="VCC130"/>
      <c r="VCD130"/>
      <c r="VCE130"/>
      <c r="VCF130"/>
      <c r="VCG130"/>
      <c r="VCH130"/>
      <c r="VCI130"/>
      <c r="VCJ130"/>
      <c r="VCK130"/>
      <c r="VCL130"/>
      <c r="VCM130"/>
      <c r="VCN130"/>
      <c r="VCO130"/>
      <c r="VCP130"/>
      <c r="VCQ130"/>
      <c r="VCR130"/>
      <c r="VCS130"/>
      <c r="VCT130"/>
      <c r="VCU130"/>
      <c r="VCV130"/>
      <c r="VCW130"/>
      <c r="VCX130"/>
      <c r="VCY130"/>
      <c r="VCZ130"/>
      <c r="VDA130"/>
      <c r="VDB130"/>
      <c r="VDC130"/>
      <c r="VDD130"/>
      <c r="VDE130"/>
      <c r="VDF130"/>
      <c r="VDG130"/>
      <c r="VDH130"/>
      <c r="VDI130"/>
      <c r="VDJ130"/>
      <c r="VDK130"/>
      <c r="VDL130"/>
      <c r="VDM130"/>
      <c r="VDN130"/>
      <c r="VDO130"/>
      <c r="VDP130"/>
      <c r="VDQ130"/>
      <c r="VDR130"/>
      <c r="VDS130"/>
      <c r="VDT130"/>
      <c r="VDU130"/>
      <c r="VDV130"/>
      <c r="VDW130"/>
      <c r="VDX130"/>
      <c r="VDY130"/>
      <c r="VDZ130"/>
      <c r="VEA130"/>
      <c r="VEB130"/>
      <c r="VEC130"/>
      <c r="VED130"/>
      <c r="VEE130"/>
      <c r="VEF130"/>
      <c r="VEG130"/>
      <c r="VEH130"/>
      <c r="VEI130"/>
      <c r="VEJ130"/>
      <c r="VEK130"/>
      <c r="VEL130"/>
      <c r="VEM130"/>
      <c r="VEN130"/>
      <c r="VEO130"/>
      <c r="VEP130"/>
      <c r="VEQ130"/>
      <c r="VER130"/>
      <c r="VES130"/>
      <c r="VET130"/>
      <c r="VEU130"/>
      <c r="VEV130"/>
      <c r="VEW130"/>
      <c r="VEX130"/>
      <c r="VEY130"/>
      <c r="VEZ130"/>
      <c r="VFA130"/>
      <c r="VFB130"/>
      <c r="VFC130"/>
      <c r="VFD130"/>
      <c r="VFE130"/>
      <c r="VFF130"/>
      <c r="VFG130"/>
      <c r="VFH130"/>
      <c r="VFI130"/>
      <c r="VFJ130"/>
      <c r="VFK130"/>
      <c r="VFL130"/>
      <c r="VFM130"/>
      <c r="VFN130"/>
      <c r="VFO130"/>
      <c r="VFP130"/>
      <c r="VFQ130"/>
      <c r="VFR130"/>
      <c r="VFS130"/>
      <c r="VFT130"/>
      <c r="VFU130"/>
      <c r="VFV130"/>
      <c r="VFW130"/>
      <c r="VFX130"/>
      <c r="VFY130"/>
      <c r="VFZ130"/>
      <c r="VGA130"/>
      <c r="VGB130"/>
      <c r="VGC130"/>
      <c r="VGD130"/>
      <c r="VGE130"/>
      <c r="VGF130"/>
      <c r="VGG130"/>
      <c r="VGH130"/>
      <c r="VGI130"/>
      <c r="VGJ130"/>
      <c r="VGK130"/>
      <c r="VGL130"/>
      <c r="VGM130"/>
      <c r="VGN130"/>
      <c r="VGO130"/>
      <c r="VGP130"/>
      <c r="VGQ130"/>
      <c r="VGR130"/>
      <c r="VGS130"/>
      <c r="VGT130"/>
      <c r="VGU130"/>
      <c r="VGV130"/>
      <c r="VGW130"/>
      <c r="VGX130"/>
      <c r="VGY130"/>
      <c r="VGZ130"/>
      <c r="VHA130"/>
      <c r="VHB130"/>
      <c r="VHC130"/>
      <c r="VHD130"/>
      <c r="VHE130"/>
      <c r="VHF130"/>
      <c r="VHG130"/>
      <c r="VHH130"/>
      <c r="VHI130"/>
      <c r="VHJ130"/>
      <c r="VHK130"/>
      <c r="VHL130"/>
      <c r="VHM130"/>
      <c r="VHN130"/>
      <c r="VHO130"/>
      <c r="VHP130"/>
      <c r="VHQ130"/>
      <c r="VHR130"/>
      <c r="VHS130"/>
      <c r="VHT130"/>
      <c r="VHU130"/>
      <c r="VHV130"/>
      <c r="VHW130"/>
      <c r="VHX130"/>
      <c r="VHY130"/>
      <c r="VHZ130"/>
      <c r="VIA130"/>
      <c r="VIB130"/>
      <c r="VIC130"/>
      <c r="VID130"/>
      <c r="VIE130"/>
      <c r="VIF130"/>
      <c r="VIG130"/>
      <c r="VIH130"/>
      <c r="VII130"/>
      <c r="VIJ130"/>
      <c r="VIK130"/>
      <c r="VIL130"/>
      <c r="VIM130"/>
      <c r="VIN130"/>
      <c r="VIO130"/>
      <c r="VIP130"/>
      <c r="VIQ130"/>
      <c r="VIR130"/>
      <c r="VIS130"/>
      <c r="VIT130"/>
      <c r="VIU130"/>
      <c r="VIV130"/>
      <c r="VIW130"/>
      <c r="VIX130"/>
      <c r="VIY130"/>
      <c r="VIZ130"/>
      <c r="VJA130"/>
      <c r="VJB130"/>
      <c r="VJC130"/>
      <c r="VJD130"/>
      <c r="VJE130"/>
      <c r="VJF130"/>
      <c r="VJG130"/>
      <c r="VJH130"/>
      <c r="VJI130"/>
      <c r="VJJ130"/>
      <c r="VJK130"/>
      <c r="VJL130"/>
      <c r="VJM130"/>
      <c r="VJN130"/>
      <c r="VJO130"/>
      <c r="VJP130"/>
      <c r="VJQ130"/>
      <c r="VJR130"/>
      <c r="VJS130"/>
      <c r="VJT130"/>
      <c r="VJU130"/>
      <c r="VJV130"/>
      <c r="VJW130"/>
      <c r="VJX130"/>
      <c r="VJY130"/>
      <c r="VJZ130"/>
      <c r="VKA130"/>
      <c r="VKB130"/>
      <c r="VKC130"/>
      <c r="VKD130"/>
      <c r="VKE130"/>
      <c r="VKF130"/>
      <c r="VKG130"/>
      <c r="VKH130"/>
      <c r="VKI130"/>
      <c r="VKJ130"/>
      <c r="VKK130"/>
      <c r="VKL130"/>
      <c r="VKM130"/>
      <c r="VKN130"/>
      <c r="VKO130"/>
      <c r="VKP130"/>
      <c r="VKQ130"/>
      <c r="VKR130"/>
      <c r="VKS130"/>
      <c r="VKT130"/>
      <c r="VKU130"/>
      <c r="VKV130"/>
      <c r="VKW130"/>
      <c r="VKX130"/>
      <c r="VKY130"/>
      <c r="VKZ130"/>
      <c r="VLA130"/>
      <c r="VLB130"/>
      <c r="VLC130"/>
      <c r="VLD130"/>
      <c r="VLE130"/>
      <c r="VLF130"/>
      <c r="VLG130"/>
      <c r="VLH130"/>
      <c r="VLI130"/>
      <c r="VLJ130"/>
      <c r="VLK130"/>
      <c r="VLL130"/>
      <c r="VLM130"/>
      <c r="VLN130"/>
      <c r="VLO130"/>
      <c r="VLP130"/>
      <c r="VLQ130"/>
      <c r="VLR130"/>
      <c r="VLS130"/>
      <c r="VLT130"/>
      <c r="VLU130"/>
      <c r="VLV130"/>
      <c r="VLW130"/>
      <c r="VLX130"/>
      <c r="VLY130"/>
      <c r="VLZ130"/>
      <c r="VMA130"/>
      <c r="VMB130"/>
      <c r="VMC130"/>
      <c r="VMD130"/>
      <c r="VME130"/>
      <c r="VMF130"/>
      <c r="VMG130"/>
      <c r="VMH130"/>
      <c r="VMI130"/>
      <c r="VMJ130"/>
      <c r="VMK130"/>
      <c r="VML130"/>
      <c r="VMM130"/>
      <c r="VMN130"/>
      <c r="VMO130"/>
      <c r="VMP130"/>
      <c r="VMQ130"/>
      <c r="VMR130"/>
      <c r="VMS130"/>
      <c r="VMT130"/>
      <c r="VMU130"/>
      <c r="VMV130"/>
      <c r="VMW130"/>
      <c r="VMX130"/>
      <c r="VMY130"/>
      <c r="VMZ130"/>
      <c r="VNA130"/>
      <c r="VNB130"/>
      <c r="VNC130"/>
      <c r="VND130"/>
      <c r="VNE130"/>
      <c r="VNF130"/>
      <c r="VNG130"/>
      <c r="VNH130"/>
      <c r="VNI130"/>
      <c r="VNJ130"/>
      <c r="VNK130"/>
      <c r="VNL130"/>
      <c r="VNM130"/>
      <c r="VNN130"/>
      <c r="VNO130"/>
      <c r="VNP130"/>
      <c r="VNQ130"/>
      <c r="VNR130"/>
      <c r="VNS130"/>
      <c r="VNT130"/>
      <c r="VNU130"/>
      <c r="VNV130"/>
      <c r="VNW130"/>
      <c r="VNX130"/>
      <c r="VNY130"/>
      <c r="VNZ130"/>
      <c r="VOA130"/>
      <c r="VOB130"/>
      <c r="VOC130"/>
      <c r="VOD130"/>
      <c r="VOE130"/>
      <c r="VOF130"/>
      <c r="VOG130"/>
      <c r="VOH130"/>
      <c r="VOI130"/>
      <c r="VOJ130"/>
      <c r="VOK130"/>
      <c r="VOL130"/>
      <c r="VOM130"/>
      <c r="VON130"/>
      <c r="VOO130"/>
      <c r="VOP130"/>
      <c r="VOQ130"/>
      <c r="VOR130"/>
      <c r="VOS130"/>
      <c r="VOT130"/>
      <c r="VOU130"/>
      <c r="VOV130"/>
      <c r="VOW130"/>
      <c r="VOX130"/>
      <c r="VOY130"/>
      <c r="VOZ130"/>
      <c r="VPA130"/>
      <c r="VPB130"/>
      <c r="VPC130"/>
      <c r="VPD130"/>
      <c r="VPE130"/>
      <c r="VPF130"/>
      <c r="VPG130"/>
      <c r="VPH130"/>
      <c r="VPI130"/>
      <c r="VPJ130"/>
      <c r="VPK130"/>
      <c r="VPL130"/>
      <c r="VPM130"/>
      <c r="VPN130"/>
      <c r="VPO130"/>
      <c r="VPP130"/>
      <c r="VPQ130"/>
      <c r="VPR130"/>
      <c r="VPS130"/>
      <c r="VPT130"/>
      <c r="VPU130"/>
      <c r="VPV130"/>
      <c r="VPW130"/>
      <c r="VPX130"/>
      <c r="VPY130"/>
      <c r="VPZ130"/>
      <c r="VQA130"/>
      <c r="VQB130"/>
      <c r="VQC130"/>
      <c r="VQD130"/>
      <c r="VQE130"/>
      <c r="VQF130"/>
      <c r="VQG130"/>
      <c r="VQH130"/>
      <c r="VQI130"/>
      <c r="VQJ130"/>
      <c r="VQK130"/>
      <c r="VQL130"/>
      <c r="VQM130"/>
      <c r="VQN130"/>
      <c r="VQO130"/>
      <c r="VQP130"/>
      <c r="VQQ130"/>
      <c r="VQR130"/>
      <c r="VQS130"/>
      <c r="VQT130"/>
      <c r="VQU130"/>
      <c r="VQV130"/>
      <c r="VQW130"/>
      <c r="VQX130"/>
      <c r="VQY130"/>
      <c r="VQZ130"/>
      <c r="VRA130"/>
      <c r="VRB130"/>
      <c r="VRC130"/>
      <c r="VRD130"/>
      <c r="VRE130"/>
      <c r="VRF130"/>
      <c r="VRG130"/>
      <c r="VRH130"/>
      <c r="VRI130"/>
      <c r="VRJ130"/>
      <c r="VRK130"/>
      <c r="VRL130"/>
      <c r="VRM130"/>
      <c r="VRN130"/>
      <c r="VRO130"/>
      <c r="VRP130"/>
      <c r="VRQ130"/>
      <c r="VRR130"/>
      <c r="VRS130"/>
      <c r="VRT130"/>
      <c r="VRU130"/>
      <c r="VRV130"/>
      <c r="VRW130"/>
      <c r="VRX130"/>
      <c r="VRY130"/>
      <c r="VRZ130"/>
      <c r="VSA130"/>
      <c r="VSB130"/>
      <c r="VSC130"/>
      <c r="VSD130"/>
      <c r="VSE130"/>
      <c r="VSF130"/>
      <c r="VSG130"/>
      <c r="VSH130"/>
      <c r="VSI130"/>
      <c r="VSJ130"/>
      <c r="VSK130"/>
      <c r="VSL130"/>
      <c r="VSM130"/>
      <c r="VSN130"/>
      <c r="VSO130"/>
      <c r="VSP130"/>
      <c r="VSQ130"/>
      <c r="VSR130"/>
      <c r="VSS130"/>
      <c r="VST130"/>
      <c r="VSU130"/>
      <c r="VSV130"/>
      <c r="VSW130"/>
      <c r="VSX130"/>
      <c r="VSY130"/>
      <c r="VSZ130"/>
      <c r="VTA130"/>
      <c r="VTB130"/>
      <c r="VTC130"/>
      <c r="VTD130"/>
      <c r="VTE130"/>
      <c r="VTF130"/>
      <c r="VTG130"/>
      <c r="VTH130"/>
      <c r="VTI130"/>
      <c r="VTJ130"/>
      <c r="VTK130"/>
      <c r="VTL130"/>
      <c r="VTM130"/>
      <c r="VTN130"/>
      <c r="VTO130"/>
      <c r="VTP130"/>
      <c r="VTQ130"/>
      <c r="VTR130"/>
      <c r="VTS130"/>
      <c r="VTT130"/>
      <c r="VTU130"/>
      <c r="VTV130"/>
      <c r="VTW130"/>
      <c r="VTX130"/>
      <c r="VTY130"/>
      <c r="VTZ130"/>
      <c r="VUA130"/>
      <c r="VUB130"/>
      <c r="VUC130"/>
      <c r="VUD130"/>
      <c r="VUE130"/>
      <c r="VUF130"/>
      <c r="VUG130"/>
      <c r="VUH130"/>
      <c r="VUI130"/>
      <c r="VUJ130"/>
      <c r="VUK130"/>
      <c r="VUL130"/>
      <c r="VUM130"/>
      <c r="VUN130"/>
      <c r="VUO130"/>
      <c r="VUP130"/>
      <c r="VUQ130"/>
      <c r="VUR130"/>
      <c r="VUS130"/>
      <c r="VUT130"/>
      <c r="VUU130"/>
      <c r="VUV130"/>
      <c r="VUW130"/>
      <c r="VUX130"/>
      <c r="VUY130"/>
      <c r="VUZ130"/>
      <c r="VVA130"/>
      <c r="VVB130"/>
      <c r="VVC130"/>
      <c r="VVD130"/>
      <c r="VVE130"/>
      <c r="VVF130"/>
      <c r="VVG130"/>
      <c r="VVH130"/>
      <c r="VVI130"/>
      <c r="VVJ130"/>
      <c r="VVK130"/>
      <c r="VVL130"/>
      <c r="VVM130"/>
      <c r="VVN130"/>
      <c r="VVO130"/>
      <c r="VVP130"/>
      <c r="VVQ130"/>
      <c r="VVR130"/>
      <c r="VVS130"/>
      <c r="VVT130"/>
      <c r="VVU130"/>
      <c r="VVV130"/>
      <c r="VVW130"/>
      <c r="VVX130"/>
      <c r="VVY130"/>
      <c r="VVZ130"/>
      <c r="VWA130"/>
      <c r="VWB130"/>
      <c r="VWC130"/>
      <c r="VWD130"/>
      <c r="VWE130"/>
      <c r="VWF130"/>
      <c r="VWG130"/>
      <c r="VWH130"/>
      <c r="VWI130"/>
      <c r="VWJ130"/>
      <c r="VWK130"/>
      <c r="VWL130"/>
      <c r="VWM130"/>
      <c r="VWN130"/>
      <c r="VWO130"/>
      <c r="VWP130"/>
      <c r="VWQ130"/>
      <c r="VWR130"/>
      <c r="VWS130"/>
      <c r="VWT130"/>
      <c r="VWU130"/>
      <c r="VWV130"/>
      <c r="VWW130"/>
      <c r="VWX130"/>
      <c r="VWY130"/>
      <c r="VWZ130"/>
      <c r="VXA130"/>
      <c r="VXB130"/>
      <c r="VXC130"/>
      <c r="VXD130"/>
      <c r="VXE130"/>
      <c r="VXF130"/>
      <c r="VXG130"/>
      <c r="VXH130"/>
      <c r="VXI130"/>
      <c r="VXJ130"/>
      <c r="VXK130"/>
      <c r="VXL130"/>
      <c r="VXM130"/>
      <c r="VXN130"/>
      <c r="VXO130"/>
      <c r="VXP130"/>
      <c r="VXQ130"/>
      <c r="VXR130"/>
      <c r="VXS130"/>
      <c r="VXT130"/>
      <c r="VXU130"/>
      <c r="VXV130"/>
      <c r="VXW130"/>
      <c r="VXX130"/>
      <c r="VXY130"/>
      <c r="VXZ130"/>
      <c r="VYA130"/>
      <c r="VYB130"/>
      <c r="VYC130"/>
      <c r="VYD130"/>
      <c r="VYE130"/>
      <c r="VYF130"/>
      <c r="VYG130"/>
      <c r="VYH130"/>
      <c r="VYI130"/>
      <c r="VYJ130"/>
      <c r="VYK130"/>
      <c r="VYL130"/>
      <c r="VYM130"/>
      <c r="VYN130"/>
      <c r="VYO130"/>
      <c r="VYP130"/>
      <c r="VYQ130"/>
      <c r="VYR130"/>
      <c r="VYS130"/>
      <c r="VYT130"/>
      <c r="VYU130"/>
      <c r="VYV130"/>
      <c r="VYW130"/>
      <c r="VYX130"/>
      <c r="VYY130"/>
      <c r="VYZ130"/>
      <c r="VZA130"/>
      <c r="VZB130"/>
      <c r="VZC130"/>
      <c r="VZD130"/>
      <c r="VZE130"/>
      <c r="VZF130"/>
      <c r="VZG130"/>
      <c r="VZH130"/>
      <c r="VZI130"/>
      <c r="VZJ130"/>
      <c r="VZK130"/>
      <c r="VZL130"/>
      <c r="VZM130"/>
      <c r="VZN130"/>
      <c r="VZO130"/>
      <c r="VZP130"/>
      <c r="VZQ130"/>
      <c r="VZR130"/>
      <c r="VZS130"/>
      <c r="VZT130"/>
      <c r="VZU130"/>
      <c r="VZV130"/>
      <c r="VZW130"/>
      <c r="VZX130"/>
      <c r="VZY130"/>
      <c r="VZZ130"/>
      <c r="WAA130"/>
      <c r="WAB130"/>
      <c r="WAC130"/>
      <c r="WAD130"/>
      <c r="WAE130"/>
      <c r="WAF130"/>
      <c r="WAG130"/>
      <c r="WAH130"/>
      <c r="WAI130"/>
      <c r="WAJ130"/>
      <c r="WAK130"/>
      <c r="WAL130"/>
      <c r="WAM130"/>
      <c r="WAN130"/>
      <c r="WAO130"/>
      <c r="WAP130"/>
      <c r="WAQ130"/>
      <c r="WAR130"/>
      <c r="WAS130"/>
      <c r="WAT130"/>
      <c r="WAU130"/>
      <c r="WAV130"/>
      <c r="WAW130"/>
      <c r="WAX130"/>
      <c r="WAY130"/>
      <c r="WAZ130"/>
      <c r="WBA130"/>
      <c r="WBB130"/>
      <c r="WBC130"/>
      <c r="WBD130"/>
      <c r="WBE130"/>
      <c r="WBF130"/>
      <c r="WBG130"/>
      <c r="WBH130"/>
      <c r="WBI130"/>
      <c r="WBJ130"/>
      <c r="WBK130"/>
      <c r="WBL130"/>
      <c r="WBM130"/>
      <c r="WBN130"/>
      <c r="WBO130"/>
      <c r="WBP130"/>
      <c r="WBQ130"/>
      <c r="WBR130"/>
      <c r="WBS130"/>
      <c r="WBT130"/>
      <c r="WBU130"/>
      <c r="WBV130"/>
      <c r="WBW130"/>
      <c r="WBX130"/>
      <c r="WBY130"/>
      <c r="WBZ130"/>
      <c r="WCA130"/>
      <c r="WCB130"/>
      <c r="WCC130"/>
      <c r="WCD130"/>
      <c r="WCE130"/>
      <c r="WCF130"/>
      <c r="WCG130"/>
      <c r="WCH130"/>
      <c r="WCI130"/>
      <c r="WCJ130"/>
      <c r="WCK130"/>
      <c r="WCL130"/>
      <c r="WCM130"/>
      <c r="WCN130"/>
      <c r="WCO130"/>
      <c r="WCP130"/>
      <c r="WCQ130"/>
      <c r="WCR130"/>
      <c r="WCS130"/>
      <c r="WCT130"/>
      <c r="WCU130"/>
      <c r="WCV130"/>
      <c r="WCW130"/>
      <c r="WCX130"/>
      <c r="WCY130"/>
      <c r="WCZ130"/>
      <c r="WDA130"/>
      <c r="WDB130"/>
      <c r="WDC130"/>
      <c r="WDD130"/>
      <c r="WDE130"/>
      <c r="WDF130"/>
      <c r="WDG130"/>
      <c r="WDH130"/>
      <c r="WDI130"/>
      <c r="WDJ130"/>
      <c r="WDK130"/>
      <c r="WDL130"/>
      <c r="WDM130"/>
      <c r="WDN130"/>
      <c r="WDO130"/>
      <c r="WDP130"/>
      <c r="WDQ130"/>
      <c r="WDR130"/>
      <c r="WDS130"/>
      <c r="WDT130"/>
      <c r="WDU130"/>
      <c r="WDV130"/>
      <c r="WDW130"/>
      <c r="WDX130"/>
      <c r="WDY130"/>
      <c r="WDZ130"/>
      <c r="WEA130"/>
      <c r="WEB130"/>
      <c r="WEC130"/>
      <c r="WED130"/>
      <c r="WEE130"/>
      <c r="WEF130"/>
      <c r="WEG130"/>
      <c r="WEH130"/>
      <c r="WEI130"/>
      <c r="WEJ130"/>
      <c r="WEK130"/>
      <c r="WEL130"/>
      <c r="WEM130"/>
      <c r="WEN130"/>
      <c r="WEO130"/>
      <c r="WEP130"/>
      <c r="WEQ130"/>
      <c r="WER130"/>
      <c r="WES130"/>
      <c r="WET130"/>
      <c r="WEU130"/>
      <c r="WEV130"/>
      <c r="WEW130"/>
      <c r="WEX130"/>
      <c r="WEY130"/>
      <c r="WEZ130"/>
      <c r="WFA130"/>
      <c r="WFB130"/>
      <c r="WFC130"/>
      <c r="WFD130"/>
      <c r="WFE130"/>
      <c r="WFF130"/>
      <c r="WFG130"/>
      <c r="WFH130"/>
      <c r="WFI130"/>
      <c r="WFJ130"/>
      <c r="WFK130"/>
      <c r="WFL130"/>
      <c r="WFM130"/>
      <c r="WFN130"/>
      <c r="WFO130"/>
      <c r="WFP130"/>
      <c r="WFQ130"/>
      <c r="WFR130"/>
      <c r="WFS130"/>
      <c r="WFT130"/>
      <c r="WFU130"/>
      <c r="WFV130"/>
      <c r="WFW130"/>
      <c r="WFX130"/>
      <c r="WFY130"/>
      <c r="WFZ130"/>
      <c r="WGA130"/>
      <c r="WGB130"/>
      <c r="WGC130"/>
      <c r="WGD130"/>
      <c r="WGE130"/>
      <c r="WGF130"/>
      <c r="WGG130"/>
      <c r="WGH130"/>
      <c r="WGI130"/>
      <c r="WGJ130"/>
      <c r="WGK130"/>
      <c r="WGL130"/>
      <c r="WGM130"/>
      <c r="WGN130"/>
      <c r="WGO130"/>
      <c r="WGP130"/>
      <c r="WGQ130"/>
      <c r="WGR130"/>
      <c r="WGS130"/>
      <c r="WGT130"/>
      <c r="WGU130"/>
      <c r="WGV130"/>
      <c r="WGW130"/>
      <c r="WGX130"/>
      <c r="WGY130"/>
      <c r="WGZ130"/>
      <c r="WHA130"/>
      <c r="WHB130"/>
      <c r="WHC130"/>
      <c r="WHD130"/>
      <c r="WHE130"/>
      <c r="WHF130"/>
      <c r="WHG130"/>
      <c r="WHH130"/>
      <c r="WHI130"/>
      <c r="WHJ130"/>
      <c r="WHK130"/>
      <c r="WHL130"/>
      <c r="WHM130"/>
      <c r="WHN130"/>
      <c r="WHO130"/>
      <c r="WHP130"/>
      <c r="WHQ130"/>
      <c r="WHR130"/>
      <c r="WHS130"/>
      <c r="WHT130"/>
      <c r="WHU130"/>
      <c r="WHV130"/>
      <c r="WHW130"/>
      <c r="WHX130"/>
      <c r="WHY130"/>
      <c r="WHZ130"/>
      <c r="WIA130"/>
      <c r="WIB130"/>
      <c r="WIC130"/>
      <c r="WID130"/>
      <c r="WIE130"/>
      <c r="WIF130"/>
      <c r="WIG130"/>
      <c r="WIH130"/>
      <c r="WII130"/>
      <c r="WIJ130"/>
      <c r="WIK130"/>
      <c r="WIL130"/>
      <c r="WIM130"/>
      <c r="WIN130"/>
      <c r="WIO130"/>
      <c r="WIP130"/>
      <c r="WIQ130"/>
      <c r="WIR130"/>
      <c r="WIS130"/>
      <c r="WIT130"/>
      <c r="WIU130"/>
      <c r="WIV130"/>
      <c r="WIW130"/>
      <c r="WIX130"/>
      <c r="WIY130"/>
      <c r="WIZ130"/>
      <c r="WJA130"/>
      <c r="WJB130"/>
      <c r="WJC130"/>
      <c r="WJD130"/>
      <c r="WJE130"/>
      <c r="WJF130"/>
      <c r="WJG130"/>
      <c r="WJH130"/>
      <c r="WJI130"/>
      <c r="WJJ130"/>
      <c r="WJK130"/>
      <c r="WJL130"/>
      <c r="WJM130"/>
      <c r="WJN130"/>
      <c r="WJO130"/>
      <c r="WJP130"/>
      <c r="WJQ130"/>
      <c r="WJR130"/>
      <c r="WJS130"/>
      <c r="WJT130"/>
      <c r="WJU130"/>
      <c r="WJV130"/>
      <c r="WJW130"/>
      <c r="WJX130"/>
      <c r="WJY130"/>
      <c r="WJZ130"/>
      <c r="WKA130"/>
      <c r="WKB130"/>
      <c r="WKC130"/>
      <c r="WKD130"/>
      <c r="WKE130"/>
      <c r="WKF130"/>
      <c r="WKG130"/>
      <c r="WKH130"/>
      <c r="WKI130"/>
      <c r="WKJ130"/>
      <c r="WKK130"/>
      <c r="WKL130"/>
      <c r="WKM130"/>
      <c r="WKN130"/>
      <c r="WKO130"/>
      <c r="WKP130"/>
      <c r="WKQ130"/>
      <c r="WKR130"/>
      <c r="WKS130"/>
      <c r="WKT130"/>
      <c r="WKU130"/>
      <c r="WKV130"/>
      <c r="WKW130"/>
      <c r="WKX130"/>
      <c r="WKY130"/>
      <c r="WKZ130"/>
      <c r="WLA130"/>
      <c r="WLB130"/>
      <c r="WLC130"/>
      <c r="WLD130"/>
      <c r="WLE130"/>
      <c r="WLF130"/>
      <c r="WLG130"/>
      <c r="WLH130"/>
      <c r="WLI130"/>
      <c r="WLJ130"/>
      <c r="WLK130"/>
      <c r="WLL130"/>
      <c r="WLM130"/>
      <c r="WLN130"/>
      <c r="WLO130"/>
      <c r="WLP130"/>
      <c r="WLQ130"/>
      <c r="WLR130"/>
      <c r="WLS130"/>
      <c r="WLT130"/>
      <c r="WLU130"/>
      <c r="WLV130"/>
      <c r="WLW130"/>
      <c r="WLX130"/>
      <c r="WLY130"/>
      <c r="WLZ130"/>
      <c r="WMA130"/>
      <c r="WMB130"/>
      <c r="WMC130"/>
      <c r="WMD130"/>
      <c r="WME130"/>
      <c r="WMF130"/>
      <c r="WMG130"/>
      <c r="WMH130"/>
      <c r="WMI130"/>
      <c r="WMJ130"/>
      <c r="WMK130"/>
      <c r="WML130"/>
      <c r="WMM130"/>
      <c r="WMN130"/>
      <c r="WMO130"/>
      <c r="WMP130"/>
      <c r="WMQ130"/>
      <c r="WMR130"/>
      <c r="WMS130"/>
      <c r="WMT130"/>
      <c r="WMU130"/>
      <c r="WMV130"/>
      <c r="WMW130"/>
      <c r="WMX130"/>
      <c r="WMY130"/>
      <c r="WMZ130"/>
      <c r="WNA130"/>
      <c r="WNB130"/>
      <c r="WNC130"/>
      <c r="WND130"/>
      <c r="WNE130"/>
      <c r="WNF130"/>
      <c r="WNG130"/>
      <c r="WNH130"/>
      <c r="WNI130"/>
      <c r="WNJ130"/>
      <c r="WNK130"/>
      <c r="WNL130"/>
      <c r="WNM130"/>
      <c r="WNN130"/>
      <c r="WNO130"/>
      <c r="WNP130"/>
      <c r="WNQ130"/>
      <c r="WNR130"/>
      <c r="WNS130"/>
      <c r="WNT130"/>
      <c r="WNU130"/>
      <c r="WNV130"/>
      <c r="WNW130"/>
      <c r="WNX130"/>
      <c r="WNY130"/>
      <c r="WNZ130"/>
      <c r="WOA130"/>
      <c r="WOB130"/>
      <c r="WOC130"/>
      <c r="WOD130"/>
      <c r="WOE130"/>
      <c r="WOF130"/>
      <c r="WOG130"/>
      <c r="WOH130"/>
      <c r="WOI130"/>
      <c r="WOJ130"/>
      <c r="WOK130"/>
      <c r="WOL130"/>
      <c r="WOM130"/>
      <c r="WON130"/>
      <c r="WOO130"/>
      <c r="WOP130"/>
      <c r="WOQ130"/>
      <c r="WOR130"/>
      <c r="WOS130"/>
      <c r="WOT130"/>
      <c r="WOU130"/>
      <c r="WOV130"/>
      <c r="WOW130"/>
      <c r="WOX130"/>
      <c r="WOY130"/>
      <c r="WOZ130"/>
      <c r="WPA130"/>
      <c r="WPB130"/>
      <c r="WPC130"/>
      <c r="WPD130"/>
      <c r="WPE130"/>
      <c r="WPF130"/>
      <c r="WPG130"/>
      <c r="WPH130"/>
      <c r="WPI130"/>
      <c r="WPJ130"/>
      <c r="WPK130"/>
      <c r="WPL130"/>
      <c r="WPM130"/>
      <c r="WPN130"/>
      <c r="WPO130"/>
      <c r="WPP130"/>
      <c r="WPQ130"/>
      <c r="WPR130"/>
      <c r="WPS130"/>
      <c r="WPT130"/>
      <c r="WPU130"/>
      <c r="WPV130"/>
      <c r="WPW130"/>
      <c r="WPX130"/>
      <c r="WPY130"/>
      <c r="WPZ130"/>
      <c r="WQA130"/>
      <c r="WQB130"/>
      <c r="WQC130"/>
      <c r="WQD130"/>
      <c r="WQE130"/>
      <c r="WQF130"/>
      <c r="WQG130"/>
      <c r="WQH130"/>
      <c r="WQI130"/>
      <c r="WQJ130"/>
      <c r="WQK130"/>
      <c r="WQL130"/>
      <c r="WQM130"/>
      <c r="WQN130"/>
      <c r="WQO130"/>
      <c r="WQP130"/>
      <c r="WQQ130"/>
      <c r="WQR130"/>
      <c r="WQS130"/>
      <c r="WQT130"/>
      <c r="WQU130"/>
      <c r="WQV130"/>
      <c r="WQW130"/>
      <c r="WQX130"/>
      <c r="WQY130"/>
      <c r="WQZ130"/>
      <c r="WRA130"/>
      <c r="WRB130"/>
      <c r="WRC130"/>
      <c r="WRD130"/>
      <c r="WRE130"/>
      <c r="WRF130"/>
      <c r="WRG130"/>
      <c r="WRH130"/>
      <c r="WRI130"/>
      <c r="WRJ130"/>
      <c r="WRK130"/>
      <c r="WRL130"/>
      <c r="WRM130"/>
      <c r="WRN130"/>
      <c r="WRO130"/>
      <c r="WRP130"/>
      <c r="WRQ130"/>
      <c r="WRR130"/>
      <c r="WRS130"/>
      <c r="WRT130"/>
      <c r="WRU130"/>
      <c r="WRV130"/>
      <c r="WRW130"/>
      <c r="WRX130"/>
      <c r="WRY130"/>
      <c r="WRZ130"/>
      <c r="WSA130"/>
      <c r="WSB130"/>
      <c r="WSC130"/>
      <c r="WSD130"/>
      <c r="WSE130"/>
      <c r="WSF130"/>
      <c r="WSG130"/>
      <c r="WSH130"/>
      <c r="WSI130"/>
      <c r="WSJ130"/>
      <c r="WSK130"/>
      <c r="WSL130"/>
      <c r="WSM130"/>
      <c r="WSN130"/>
      <c r="WSO130"/>
      <c r="WSP130"/>
      <c r="WSQ130"/>
      <c r="WSR130"/>
      <c r="WSS130"/>
      <c r="WST130"/>
      <c r="WSU130"/>
      <c r="WSV130"/>
      <c r="WSW130"/>
      <c r="WSX130"/>
      <c r="WSY130"/>
      <c r="WSZ130"/>
      <c r="WTA130"/>
      <c r="WTB130"/>
      <c r="WTC130"/>
      <c r="WTD130"/>
      <c r="WTE130"/>
      <c r="WTF130"/>
      <c r="WTG130"/>
      <c r="WTH130"/>
      <c r="WTI130"/>
      <c r="WTJ130"/>
      <c r="WTK130"/>
      <c r="WTL130"/>
      <c r="WTM130"/>
      <c r="WTN130"/>
      <c r="WTO130"/>
      <c r="WTP130"/>
      <c r="WTQ130"/>
      <c r="WTR130"/>
      <c r="WTS130"/>
      <c r="WTT130"/>
      <c r="WTU130"/>
      <c r="WTV130"/>
      <c r="WTW130"/>
      <c r="WTX130"/>
      <c r="WTY130"/>
      <c r="WTZ130"/>
      <c r="WUA130"/>
      <c r="WUB130"/>
      <c r="WUC130"/>
      <c r="WUD130"/>
      <c r="WUE130"/>
      <c r="WUF130"/>
      <c r="WUG130"/>
      <c r="WUH130"/>
      <c r="WUI130"/>
      <c r="WUJ130"/>
      <c r="WUK130"/>
      <c r="WUL130"/>
      <c r="WUM130"/>
      <c r="WUN130"/>
      <c r="WUO130"/>
      <c r="WUP130"/>
      <c r="WUQ130"/>
      <c r="WUR130"/>
      <c r="WUS130"/>
      <c r="WUT130"/>
      <c r="WUU130"/>
      <c r="WUV130"/>
      <c r="WUW130"/>
      <c r="WUX130"/>
      <c r="WUY130"/>
      <c r="WUZ130"/>
      <c r="WVA130"/>
      <c r="WVB130"/>
      <c r="WVC130"/>
      <c r="WVD130"/>
      <c r="WVE130"/>
      <c r="WVF130"/>
      <c r="WVG130"/>
      <c r="WVH130"/>
      <c r="WVI130"/>
      <c r="WVJ130"/>
      <c r="WVK130"/>
      <c r="WVL130"/>
      <c r="WVM130"/>
      <c r="WVN130"/>
      <c r="WVO130"/>
      <c r="WVP130"/>
      <c r="WVQ130"/>
      <c r="WVR130"/>
      <c r="WVS130"/>
      <c r="WVT130"/>
      <c r="WVU130"/>
      <c r="WVV130"/>
      <c r="WVW130"/>
      <c r="WVX130"/>
      <c r="WVY130"/>
      <c r="WVZ130"/>
      <c r="WWA130"/>
      <c r="WWB130"/>
      <c r="WWC130"/>
      <c r="WWD130"/>
      <c r="WWE130"/>
      <c r="WWF130"/>
      <c r="WWG130"/>
      <c r="WWH130"/>
      <c r="WWI130"/>
      <c r="WWJ130"/>
      <c r="WWK130"/>
      <c r="WWL130"/>
      <c r="WWM130"/>
      <c r="WWN130"/>
      <c r="WWO130"/>
      <c r="WWP130"/>
      <c r="WWQ130"/>
      <c r="WWR130"/>
      <c r="WWS130"/>
      <c r="WWT130"/>
      <c r="WWU130"/>
      <c r="WWV130"/>
      <c r="WWW130"/>
      <c r="WWX130"/>
      <c r="WWY130"/>
      <c r="WWZ130"/>
      <c r="WXA130"/>
      <c r="WXB130"/>
      <c r="WXC130"/>
      <c r="WXD130"/>
      <c r="WXE130"/>
      <c r="WXF130"/>
      <c r="WXG130"/>
      <c r="WXH130"/>
      <c r="WXI130"/>
      <c r="WXJ130"/>
      <c r="WXK130"/>
      <c r="WXL130"/>
      <c r="WXM130"/>
      <c r="WXN130"/>
      <c r="WXO130"/>
      <c r="WXP130"/>
      <c r="WXQ130"/>
      <c r="WXR130"/>
      <c r="WXS130"/>
      <c r="WXT130"/>
      <c r="WXU130"/>
      <c r="WXV130"/>
      <c r="WXW130"/>
      <c r="WXX130"/>
      <c r="WXY130"/>
      <c r="WXZ130"/>
      <c r="WYA130"/>
      <c r="WYB130"/>
      <c r="WYC130"/>
      <c r="WYD130"/>
      <c r="WYE130"/>
      <c r="WYF130"/>
      <c r="WYG130"/>
      <c r="WYH130"/>
      <c r="WYI130"/>
      <c r="WYJ130"/>
      <c r="WYK130"/>
      <c r="WYL130"/>
      <c r="WYM130"/>
      <c r="WYN130"/>
      <c r="WYO130"/>
      <c r="WYP130"/>
      <c r="WYQ130"/>
      <c r="WYR130"/>
      <c r="WYS130"/>
      <c r="WYT130"/>
      <c r="WYU130"/>
      <c r="WYV130"/>
      <c r="WYW130"/>
      <c r="WYX130"/>
      <c r="WYY130"/>
      <c r="WYZ130"/>
      <c r="WZA130"/>
      <c r="WZB130"/>
      <c r="WZC130"/>
      <c r="WZD130"/>
      <c r="WZE130"/>
      <c r="WZF130"/>
      <c r="WZG130"/>
      <c r="WZH130"/>
      <c r="WZI130"/>
      <c r="WZJ130"/>
      <c r="WZK130"/>
      <c r="WZL130"/>
      <c r="WZM130"/>
      <c r="WZN130"/>
      <c r="WZO130"/>
      <c r="WZP130"/>
      <c r="WZQ130"/>
      <c r="WZR130"/>
      <c r="WZS130"/>
      <c r="WZT130"/>
      <c r="WZU130"/>
      <c r="WZV130"/>
      <c r="WZW130"/>
      <c r="WZX130"/>
      <c r="WZY130"/>
      <c r="WZZ130"/>
      <c r="XAA130"/>
      <c r="XAB130"/>
      <c r="XAC130"/>
      <c r="XAD130"/>
      <c r="XAE130"/>
      <c r="XAF130"/>
      <c r="XAG130"/>
      <c r="XAH130"/>
      <c r="XAI130"/>
      <c r="XAJ130"/>
      <c r="XAK130"/>
      <c r="XAL130"/>
      <c r="XAM130"/>
      <c r="XAN130"/>
      <c r="XAO130"/>
      <c r="XAP130"/>
      <c r="XAQ130"/>
      <c r="XAR130"/>
      <c r="XAS130"/>
      <c r="XAT130"/>
      <c r="XAU130"/>
      <c r="XAV130"/>
      <c r="XAW130"/>
      <c r="XAX130"/>
      <c r="XAY130"/>
      <c r="XAZ130"/>
      <c r="XBA130"/>
      <c r="XBB130"/>
      <c r="XBC130"/>
      <c r="XBD130"/>
      <c r="XBE130"/>
      <c r="XBF130"/>
      <c r="XBG130"/>
      <c r="XBH130"/>
      <c r="XBI130"/>
      <c r="XBJ130"/>
      <c r="XBK130"/>
      <c r="XBL130"/>
      <c r="XBM130"/>
      <c r="XBN130"/>
      <c r="XBO130"/>
      <c r="XBP130"/>
      <c r="XBQ130"/>
      <c r="XBR130"/>
      <c r="XBS130"/>
      <c r="XBT130"/>
      <c r="XBU130"/>
      <c r="XBV130"/>
      <c r="XBW130"/>
      <c r="XBX130"/>
      <c r="XBY130"/>
      <c r="XBZ130"/>
      <c r="XCA130"/>
      <c r="XCB130"/>
      <c r="XCC130"/>
      <c r="XCD130"/>
      <c r="XCE130"/>
      <c r="XCF130"/>
      <c r="XCG130"/>
      <c r="XCH130"/>
      <c r="XCI130"/>
      <c r="XCJ130"/>
      <c r="XCK130"/>
      <c r="XCL130"/>
      <c r="XCM130"/>
      <c r="XCN130"/>
      <c r="XCO130"/>
      <c r="XCP130"/>
      <c r="XCQ130"/>
      <c r="XCR130"/>
      <c r="XCS130"/>
      <c r="XCT130"/>
      <c r="XCU130"/>
      <c r="XCV130"/>
      <c r="XCW130"/>
      <c r="XCX130"/>
      <c r="XCY130"/>
      <c r="XCZ130"/>
      <c r="XDA130"/>
      <c r="XDB130"/>
      <c r="XDC130"/>
      <c r="XDD130"/>
      <c r="XDE130"/>
      <c r="XDF130"/>
      <c r="XDG130"/>
      <c r="XDH130"/>
      <c r="XDI130"/>
      <c r="XDJ130"/>
      <c r="XDK130"/>
      <c r="XDL130"/>
      <c r="XDM130"/>
      <c r="XDN130"/>
      <c r="XDO130"/>
      <c r="XDP130"/>
      <c r="XDQ130"/>
      <c r="XDR130"/>
      <c r="XDS130"/>
      <c r="XDT130"/>
      <c r="XDU130"/>
      <c r="XDV130"/>
      <c r="XDW130"/>
      <c r="XDX130"/>
      <c r="XDY130"/>
      <c r="XDZ130"/>
      <c r="XEA130"/>
      <c r="XEB130"/>
      <c r="XEC130"/>
      <c r="XED130"/>
      <c r="XEE130"/>
      <c r="XEF130"/>
      <c r="XEG130"/>
    </row>
    <row r="131" spans="1:16361">
      <c r="A131" s="5" t="s">
        <v>170</v>
      </c>
      <c r="B131" s="6" t="s">
        <v>24</v>
      </c>
      <c r="C131" s="7">
        <f>SUMIFS('1806'!N:N,'1806'!H:H,A131,'1806'!C:C,B131)</f>
        <v>0</v>
      </c>
      <c r="D131" s="7">
        <f>SUMIFS('1901'!N:N,'1901'!H:H,A131,'1901'!C:C,B131)</f>
        <v>0</v>
      </c>
      <c r="E131" s="7">
        <f>SUMIFS('1902'!N:N,'1902'!H:H,A131,'1902'!C:C,B131)</f>
        <v>0</v>
      </c>
      <c r="F131" s="7">
        <f>SUMIFS('1903'!N:N,'1903'!H:H,A131,'1903'!C:C,B131)</f>
        <v>0</v>
      </c>
      <c r="G131" s="7">
        <f>SUMIFS('1904'!N:N,'1904'!H:H,A131,'1904'!C:C,B131)</f>
        <v>0</v>
      </c>
      <c r="H131" s="7">
        <f>SUMIFS('1905'!P:P,'1905'!J:J,A131,'1905'!E:E,B131)</f>
        <v>0</v>
      </c>
      <c r="I131" s="7">
        <f>SUMIFS('1906'!N:N,'1906'!H:H,A131,'1906'!C:C,B131)</f>
        <v>0</v>
      </c>
      <c r="J131" s="7">
        <f>SUMIFS('1907'!N:N,'1907'!H:H,A131,'1907'!C:C,B131)</f>
        <v>0</v>
      </c>
      <c r="K131" s="7">
        <f t="shared" si="3"/>
        <v>0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</row>
    <row r="132" spans="1:16361">
      <c r="A132" s="5" t="s">
        <v>78</v>
      </c>
      <c r="B132" s="6" t="s">
        <v>141</v>
      </c>
      <c r="C132" s="7">
        <f>SUMIFS('1806'!N:N,'1806'!H:H,A132,'1806'!C:C,B132)</f>
        <v>0</v>
      </c>
      <c r="D132" s="7">
        <f>SUMIFS('1901'!N:N,'1901'!H:H,A132,'1901'!C:C,B132)</f>
        <v>0</v>
      </c>
      <c r="E132" s="7">
        <f>SUMIFS('1902'!N:N,'1902'!H:H,A132,'1902'!C:C,B132)</f>
        <v>0</v>
      </c>
      <c r="F132" s="7">
        <f>SUMIFS('1903'!N:N,'1903'!H:H,A132,'1903'!C:C,B132)</f>
        <v>0</v>
      </c>
      <c r="G132" s="7">
        <f>SUMIFS('1904'!N:N,'1904'!H:H,A132,'1904'!C:C,B132)</f>
        <v>0</v>
      </c>
      <c r="H132" s="7">
        <f>SUMIFS('1905'!P:P,'1905'!J:J,A132,'1905'!E:E,B132)</f>
        <v>0</v>
      </c>
      <c r="I132" s="7">
        <f>SUMIFS('1906'!N:N,'1906'!H:H,A132,'1906'!C:C,B132)</f>
        <v>0</v>
      </c>
      <c r="J132" s="7">
        <f>SUMIFS('1907'!N:N,'1907'!H:H,A132,'1907'!C:C,B132)</f>
        <v>0</v>
      </c>
      <c r="K132" s="7">
        <f t="shared" si="3"/>
        <v>0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</row>
    <row r="133" spans="1:16361">
      <c r="A133" s="8" t="s">
        <v>78</v>
      </c>
      <c r="B133" s="8" t="s">
        <v>77</v>
      </c>
      <c r="C133" s="7">
        <f>SUMIFS('1806'!N:N,'1806'!H:H,A133,'1806'!C:C,B133)</f>
        <v>60</v>
      </c>
      <c r="D133" s="7">
        <f>SUMIFS('1901'!N:N,'1901'!H:H,A133,'1901'!C:C,B133)</f>
        <v>60</v>
      </c>
      <c r="E133" s="7">
        <f>SUMIFS('1902'!N:N,'1902'!H:H,A133,'1902'!C:C,B133)</f>
        <v>60</v>
      </c>
      <c r="F133" s="7">
        <f>SUMIFS('1903'!N:N,'1903'!H:H,A133,'1903'!C:C,B133)</f>
        <v>60</v>
      </c>
      <c r="G133" s="7">
        <f>SUMIFS('1904'!N:N,'1904'!H:H,A133,'1904'!C:C,B133)</f>
        <v>60</v>
      </c>
      <c r="H133" s="7">
        <f>SUMIFS('1905'!P:P,'1905'!J:J,A133,'1905'!E:E,B133)</f>
        <v>0</v>
      </c>
      <c r="I133" s="7">
        <f>SUMIFS('1906'!N:N,'1906'!H:H,A133,'1906'!C:C,B133)</f>
        <v>0</v>
      </c>
      <c r="J133" s="7">
        <f>SUMIFS('1907'!N:N,'1907'!H:H,A133,'1907'!C:C,B133)</f>
        <v>0</v>
      </c>
      <c r="K133" s="7">
        <f t="shared" si="3"/>
        <v>300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</row>
    <row r="134" spans="1:16361">
      <c r="A134" s="5" t="s">
        <v>186</v>
      </c>
      <c r="B134" s="6" t="s">
        <v>24</v>
      </c>
      <c r="C134" s="7">
        <f>SUMIFS('1806'!N:N,'1806'!H:H,A134,'1806'!C:C,B134)</f>
        <v>2.5</v>
      </c>
      <c r="D134" s="7">
        <f>SUMIFS('1901'!N:N,'1901'!H:H,A134,'1901'!C:C,B134)</f>
        <v>2.5</v>
      </c>
      <c r="E134" s="7">
        <f>SUMIFS('1902'!N:N,'1902'!H:H,A134,'1902'!C:C,B134)</f>
        <v>2.5</v>
      </c>
      <c r="F134" s="7">
        <f>SUMIFS('1903'!N:N,'1903'!H:H,A134,'1903'!C:C,B134)</f>
        <v>2.5</v>
      </c>
      <c r="G134" s="7">
        <f>SUMIFS('1904'!N:N,'1904'!H:H,A134,'1904'!C:C,B134)</f>
        <v>2.5</v>
      </c>
      <c r="H134" s="7">
        <f>SUMIFS('1905'!P:P,'1905'!J:J,A134,'1905'!E:E,B134)</f>
        <v>3.47</v>
      </c>
      <c r="I134" s="7">
        <f>SUMIFS('1906'!N:N,'1906'!H:H,A134,'1906'!C:C,B134)</f>
        <v>2.5</v>
      </c>
      <c r="J134" s="7">
        <f>SUMIFS('1907'!N:N,'1907'!H:H,A134,'1907'!C:C,B134)</f>
        <v>2.5</v>
      </c>
      <c r="K134" s="7">
        <f t="shared" si="3"/>
        <v>20.97</v>
      </c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</row>
    <row r="135" spans="1:16361">
      <c r="A135" s="5" t="s">
        <v>318</v>
      </c>
      <c r="B135" s="6" t="s">
        <v>34</v>
      </c>
      <c r="C135" s="7">
        <f>SUMIFS('1806'!N:N,'1806'!H:H,A135,'1806'!C:C,B135)</f>
        <v>0</v>
      </c>
      <c r="D135" s="7">
        <f>SUMIFS('1901'!N:N,'1901'!H:H,A135,'1901'!C:C,B135)</f>
        <v>5</v>
      </c>
      <c r="E135" s="7">
        <f>SUMIFS('1902'!N:N,'1902'!H:H,A135,'1902'!C:C,B135)</f>
        <v>0</v>
      </c>
      <c r="F135" s="7">
        <f>SUMIFS('1903'!N:N,'1903'!H:H,A135,'1903'!C:C,B135)</f>
        <v>5</v>
      </c>
      <c r="G135" s="7">
        <f>SUMIFS('1904'!N:N,'1904'!H:H,A135,'1904'!C:C,B135)</f>
        <v>5</v>
      </c>
      <c r="H135" s="7">
        <f>SUMIFS('1905'!P:P,'1905'!J:J,A135,'1905'!E:E,B135)</f>
        <v>5</v>
      </c>
      <c r="I135" s="7">
        <f>SUMIFS('1906'!N:N,'1906'!H:H,A135,'1906'!C:C,B135)</f>
        <v>5</v>
      </c>
      <c r="J135" s="7">
        <f>SUMIFS('1907'!N:N,'1907'!H:H,A135,'1907'!C:C,B135)</f>
        <v>5</v>
      </c>
      <c r="K135" s="7">
        <f t="shared" si="3"/>
        <v>30</v>
      </c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</row>
    <row r="136" spans="1:16361">
      <c r="A136" s="5" t="s">
        <v>111</v>
      </c>
      <c r="B136" s="6" t="s">
        <v>24</v>
      </c>
      <c r="C136" s="7">
        <f>SUMIFS('1806'!N:N,'1806'!H:H,A136,'1806'!C:C,B136)</f>
        <v>5.21</v>
      </c>
      <c r="D136" s="7">
        <f>SUMIFS('1901'!N:N,'1901'!H:H,A136,'1901'!C:C,B136)</f>
        <v>2.18</v>
      </c>
      <c r="E136" s="7">
        <f>SUMIFS('1902'!N:N,'1902'!H:H,A136,'1902'!C:C,B136)</f>
        <v>1.4</v>
      </c>
      <c r="F136" s="7">
        <f>SUMIFS('1903'!N:N,'1903'!H:H,A136,'1903'!C:C,B136)</f>
        <v>0.95</v>
      </c>
      <c r="G136" s="7">
        <f>SUMIFS('1904'!N:N,'1904'!H:H,A136,'1904'!C:C,B136)</f>
        <v>2.48</v>
      </c>
      <c r="H136" s="7">
        <f>SUMIFS('1905'!P:P,'1905'!J:J,A136,'1905'!E:E,B136)</f>
        <v>2.61</v>
      </c>
      <c r="I136" s="7">
        <f>SUMIFS('1906'!N:N,'1906'!H:H,A136,'1906'!C:C,B136)</f>
        <v>0</v>
      </c>
      <c r="J136" s="7">
        <f>SUMIFS('1907'!N:N,'1907'!H:H,A136,'1907'!C:C,B136)</f>
        <v>0.01</v>
      </c>
      <c r="K136" s="7">
        <f t="shared" si="3"/>
        <v>14.84</v>
      </c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</row>
    <row r="137" spans="1:16361">
      <c r="A137" s="5" t="s">
        <v>176</v>
      </c>
      <c r="B137" s="6" t="s">
        <v>16</v>
      </c>
      <c r="C137" s="7">
        <f>SUMIFS('1806'!N:N,'1806'!H:H,A137,'1806'!C:C,B137)</f>
        <v>34.98</v>
      </c>
      <c r="D137" s="7">
        <f>SUMIFS('1901'!N:N,'1901'!H:H,A137,'1901'!C:C,B137)</f>
        <v>33.52</v>
      </c>
      <c r="E137" s="7">
        <f>SUMIFS('1902'!N:N,'1902'!H:H,A137,'1902'!C:C,B137)</f>
        <v>26.2</v>
      </c>
      <c r="F137" s="7">
        <f>SUMIFS('1903'!N:N,'1903'!H:H,A137,'1903'!C:C,B137)</f>
        <v>28.89</v>
      </c>
      <c r="G137" s="7">
        <f>SUMIFS('1904'!N:N,'1904'!H:H,A137,'1904'!C:C,B137)</f>
        <v>29.4</v>
      </c>
      <c r="H137" s="7">
        <f>SUMIFS('1905'!P:P,'1905'!J:J,A137,'1905'!E:E,B137)</f>
        <v>31.38</v>
      </c>
      <c r="I137" s="7">
        <f>SUMIFS('1906'!N:N,'1906'!H:H,A137,'1906'!C:C,B137)</f>
        <v>28</v>
      </c>
      <c r="J137" s="7">
        <f>SUMIFS('1907'!N:N,'1907'!H:H,A137,'1907'!C:C,B137)</f>
        <v>8.11</v>
      </c>
      <c r="K137" s="7">
        <f t="shared" si="3"/>
        <v>220.48</v>
      </c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</row>
    <row r="138" spans="1:16361">
      <c r="A138" s="5" t="s">
        <v>205</v>
      </c>
      <c r="B138" s="6" t="s">
        <v>24</v>
      </c>
      <c r="C138" s="7">
        <f>SUMIFS('1806'!N:N,'1806'!H:H,A138,'1806'!C:C,B138)</f>
        <v>0</v>
      </c>
      <c r="D138" s="7">
        <f>SUMIFS('1901'!N:N,'1901'!H:H,A138,'1901'!C:C,B138)</f>
        <v>0</v>
      </c>
      <c r="E138" s="7">
        <f>SUMIFS('1902'!N:N,'1902'!H:H,A138,'1902'!C:C,B138)</f>
        <v>0</v>
      </c>
      <c r="F138" s="7">
        <f>SUMIFS('1903'!N:N,'1903'!H:H,A138,'1903'!C:C,B138)</f>
        <v>0</v>
      </c>
      <c r="G138" s="7">
        <f>SUMIFS('1904'!N:N,'1904'!H:H,A138,'1904'!C:C,B138)</f>
        <v>0</v>
      </c>
      <c r="H138" s="7">
        <f>SUMIFS('1905'!P:P,'1905'!J:J,A138,'1905'!E:E,B138)</f>
        <v>0.02</v>
      </c>
      <c r="I138" s="7">
        <f>SUMIFS('1906'!N:N,'1906'!H:H,A138,'1906'!C:C,B138)</f>
        <v>0.2</v>
      </c>
      <c r="J138" s="7">
        <f>SUMIFS('1907'!N:N,'1907'!H:H,A138,'1907'!C:C,B138)</f>
        <v>0.04</v>
      </c>
      <c r="K138" s="7">
        <f t="shared" si="3"/>
        <v>0.26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</row>
    <row r="139" spans="1:16361">
      <c r="A139" s="5" t="s">
        <v>135</v>
      </c>
      <c r="B139" s="6" t="s">
        <v>85</v>
      </c>
      <c r="C139" s="7">
        <f>SUMIFS('1806'!N:N,'1806'!H:H,A139,'1806'!C:C,B139)</f>
        <v>0</v>
      </c>
      <c r="D139" s="7">
        <f>SUMIFS('1901'!N:N,'1901'!H:H,A139,'1901'!C:C,B139)</f>
        <v>0</v>
      </c>
      <c r="E139" s="7">
        <f>SUMIFS('1902'!N:N,'1902'!H:H,A139,'1902'!C:C,B139)</f>
        <v>0</v>
      </c>
      <c r="F139" s="7">
        <f>SUMIFS('1903'!N:N,'1903'!H:H,A139,'1903'!C:C,B139)</f>
        <v>0</v>
      </c>
      <c r="G139" s="7">
        <f>SUMIFS('1904'!N:N,'1904'!H:H,A139,'1904'!C:C,B139)</f>
        <v>0</v>
      </c>
      <c r="H139" s="7">
        <f>SUMIFS('1905'!P:P,'1905'!J:J,A139,'1905'!E:E,B139)</f>
        <v>0</v>
      </c>
      <c r="I139" s="7">
        <f>SUMIFS('1906'!N:N,'1906'!H:H,A139,'1906'!C:C,B139)</f>
        <v>0</v>
      </c>
      <c r="J139" s="7">
        <f>SUMIFS('1907'!N:N,'1907'!H:H,A139,'1907'!C:C,B139)</f>
        <v>0</v>
      </c>
      <c r="K139" s="7">
        <f t="shared" si="3"/>
        <v>0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</row>
    <row r="140" spans="1:16361">
      <c r="A140" s="5" t="s">
        <v>355</v>
      </c>
      <c r="B140" s="6" t="s">
        <v>77</v>
      </c>
      <c r="C140" s="7">
        <f>SUMIFS('1806'!N:N,'1806'!H:H,A140,'1806'!C:C,B140)</f>
        <v>0</v>
      </c>
      <c r="D140" s="7">
        <f>SUMIFS('1901'!N:N,'1901'!H:H,A140,'1901'!C:C,B140)</f>
        <v>0</v>
      </c>
      <c r="E140" s="7">
        <f>SUMIFS('1902'!N:N,'1902'!H:H,A140,'1902'!C:C,B140)</f>
        <v>0</v>
      </c>
      <c r="F140" s="7">
        <f>SUMIFS('1903'!N:N,'1903'!H:H,A140,'1903'!C:C,B140)</f>
        <v>0</v>
      </c>
      <c r="G140" s="7">
        <f>SUMIFS('1904'!N:N,'1904'!H:H,A140,'1904'!C:C,B140)</f>
        <v>0</v>
      </c>
      <c r="H140" s="7">
        <f>SUMIFS('1905'!P:P,'1905'!J:J,A140,'1905'!E:E,B140)</f>
        <v>60</v>
      </c>
      <c r="I140" s="7">
        <f>SUMIFS('1906'!N:N,'1906'!H:H,A140,'1906'!C:C,B140)</f>
        <v>60</v>
      </c>
      <c r="J140" s="7">
        <f>SUMIFS('1907'!N:N,'1907'!H:H,A140,'1907'!C:C,B140)</f>
        <v>60</v>
      </c>
      <c r="K140" s="7">
        <f t="shared" si="3"/>
        <v>180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</row>
    <row r="141" spans="1:16361">
      <c r="A141" s="5" t="s">
        <v>137</v>
      </c>
      <c r="B141" s="6" t="s">
        <v>21</v>
      </c>
      <c r="C141" s="7">
        <f>SUMIFS('1806'!N:N,'1806'!H:H,A141,'1806'!C:C,B141)</f>
        <v>0</v>
      </c>
      <c r="D141" s="7">
        <f>SUMIFS('1901'!N:N,'1901'!H:H,A141,'1901'!C:C,B141)</f>
        <v>0</v>
      </c>
      <c r="E141" s="7">
        <f>SUMIFS('1902'!N:N,'1902'!H:H,A141,'1902'!C:C,B141)</f>
        <v>0</v>
      </c>
      <c r="F141" s="7">
        <f>SUMIFS('1903'!N:N,'1903'!H:H,A141,'1903'!C:C,B141)</f>
        <v>0</v>
      </c>
      <c r="G141" s="7">
        <f>SUMIFS('1904'!N:N,'1904'!H:H,A141,'1904'!C:C,B141)</f>
        <v>0</v>
      </c>
      <c r="H141" s="7">
        <f>SUMIFS('1905'!P:P,'1905'!J:J,A141,'1905'!E:E,B141)</f>
        <v>0</v>
      </c>
      <c r="I141" s="7">
        <f>SUMIFS('1906'!N:N,'1906'!H:H,A141,'1906'!C:C,B141)</f>
        <v>0</v>
      </c>
      <c r="J141" s="7">
        <f>SUMIFS('1907'!N:N,'1907'!H:H,A141,'1907'!C:C,B141)</f>
        <v>0</v>
      </c>
      <c r="K141" s="7">
        <f t="shared" si="3"/>
        <v>0</v>
      </c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</row>
    <row r="142" spans="1:16361">
      <c r="A142" s="5" t="s">
        <v>25</v>
      </c>
      <c r="B142" s="6" t="s">
        <v>24</v>
      </c>
      <c r="C142" s="7">
        <f>SUMIFS('1806'!N:N,'1806'!H:H,A142,'1806'!C:C,B142)</f>
        <v>10</v>
      </c>
      <c r="D142" s="7">
        <f>SUMIFS('1901'!N:N,'1901'!H:H,A142,'1901'!C:C,B142)</f>
        <v>10</v>
      </c>
      <c r="E142" s="7">
        <f>SUMIFS('1902'!N:N,'1902'!H:H,A142,'1902'!C:C,B142)</f>
        <v>10</v>
      </c>
      <c r="F142" s="7">
        <f>SUMIFS('1903'!N:N,'1903'!H:H,A142,'1903'!C:C,B142)</f>
        <v>10</v>
      </c>
      <c r="G142" s="7">
        <f>SUMIFS('1904'!N:N,'1904'!H:H,A142,'1904'!C:C,B142)</f>
        <v>10</v>
      </c>
      <c r="H142" s="7">
        <f>SUMIFS('1905'!P:P,'1905'!J:J,A142,'1905'!E:E,B142)</f>
        <v>10</v>
      </c>
      <c r="I142" s="7">
        <f>SUMIFS('1906'!N:N,'1906'!H:H,A142,'1906'!C:C,B142)</f>
        <v>10</v>
      </c>
      <c r="J142" s="7">
        <f>SUMIFS('1907'!N:N,'1907'!H:H,A142,'1907'!C:C,B142)</f>
        <v>3.78</v>
      </c>
      <c r="K142" s="7">
        <f t="shared" si="3"/>
        <v>73.78</v>
      </c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</row>
    <row r="143" spans="1:16361">
      <c r="A143" s="5" t="s">
        <v>259</v>
      </c>
      <c r="B143" s="6" t="s">
        <v>29</v>
      </c>
      <c r="C143" s="7">
        <f>SUMIFS('1806'!N:N,'1806'!H:H,A143,'1806'!C:C,B143)</f>
        <v>40</v>
      </c>
      <c r="D143" s="7">
        <f>SUMIFS('1901'!N:N,'1901'!H:H,A143,'1901'!C:C,B143)</f>
        <v>40</v>
      </c>
      <c r="E143" s="7">
        <f>SUMIFS('1902'!N:N,'1902'!H:H,A143,'1902'!C:C,B143)</f>
        <v>40</v>
      </c>
      <c r="F143" s="7">
        <f>SUMIFS('1903'!N:N,'1903'!H:H,A143,'1903'!C:C,B143)</f>
        <v>40</v>
      </c>
      <c r="G143" s="7">
        <f>SUMIFS('1904'!N:N,'1904'!H:H,A143,'1904'!C:C,B143)</f>
        <v>40</v>
      </c>
      <c r="H143" s="7">
        <f>SUMIFS('1905'!P:P,'1905'!J:J,A143,'1905'!E:E,B143)</f>
        <v>40</v>
      </c>
      <c r="I143" s="7">
        <f>SUMIFS('1906'!N:N,'1906'!H:H,A143,'1906'!C:C,B143)</f>
        <v>40</v>
      </c>
      <c r="J143" s="7">
        <f>SUMIFS('1907'!N:N,'1907'!H:H,A143,'1907'!C:C,B143)</f>
        <v>40</v>
      </c>
      <c r="K143" s="7">
        <f t="shared" si="3"/>
        <v>320</v>
      </c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</row>
    <row r="144" spans="1:16361">
      <c r="A144" s="5" t="s">
        <v>275</v>
      </c>
      <c r="B144" s="6" t="s">
        <v>24</v>
      </c>
      <c r="C144" s="7">
        <f>SUMIFS('1806'!N:N,'1806'!H:H,A144,'1806'!C:C,B144)</f>
        <v>0</v>
      </c>
      <c r="D144" s="7">
        <f>SUMIFS('1901'!N:N,'1901'!H:H,A144,'1901'!C:C,B144)</f>
        <v>0</v>
      </c>
      <c r="E144" s="7">
        <f>SUMIFS('1902'!N:N,'1902'!H:H,A144,'1902'!C:C,B144)</f>
        <v>29.71</v>
      </c>
      <c r="F144" s="7">
        <f>SUMIFS('1903'!N:N,'1903'!H:H,A144,'1903'!C:C,B144)</f>
        <v>353.8</v>
      </c>
      <c r="G144" s="7">
        <f>SUMIFS('1904'!N:N,'1904'!H:H,A144,'1904'!C:C,B144)</f>
        <v>29.22</v>
      </c>
      <c r="H144" s="7">
        <f>SUMIFS('1905'!P:P,'1905'!J:J,A144,'1905'!E:E,B144)</f>
        <v>0</v>
      </c>
      <c r="I144" s="7">
        <f>SUMIFS('1906'!N:N,'1906'!H:H,A144,'1906'!C:C,B144)</f>
        <v>293.39</v>
      </c>
      <c r="J144" s="7">
        <f>SUMIFS('1907'!N:N,'1907'!H:H,A144,'1907'!C:C,B144)</f>
        <v>28.47</v>
      </c>
      <c r="K144" s="7">
        <f t="shared" si="3"/>
        <v>734.59</v>
      </c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</row>
    <row r="145" spans="1:16361">
      <c r="A145" s="5" t="s">
        <v>50</v>
      </c>
      <c r="B145" s="6" t="s">
        <v>24</v>
      </c>
      <c r="C145" s="7">
        <f>SUMIFS('1806'!N:N,'1806'!H:H,A145,'1806'!C:C,B145)</f>
        <v>98.29</v>
      </c>
      <c r="D145" s="7">
        <f>SUMIFS('1901'!N:N,'1901'!H:H,A145,'1901'!C:C,B145)</f>
        <v>23.77</v>
      </c>
      <c r="E145" s="7">
        <f>SUMIFS('1902'!N:N,'1902'!H:H,A145,'1902'!C:C,B145)</f>
        <v>34.58</v>
      </c>
      <c r="F145" s="7">
        <f>SUMIFS('1903'!N:N,'1903'!H:H,A145,'1903'!C:C,B145)</f>
        <v>39.37</v>
      </c>
      <c r="G145" s="7">
        <f>SUMIFS('1904'!N:N,'1904'!H:H,A145,'1904'!C:C,B145)</f>
        <v>36.8</v>
      </c>
      <c r="H145" s="7">
        <f>SUMIFS('1905'!P:P,'1905'!J:J,A145,'1905'!E:E,B145)</f>
        <v>0</v>
      </c>
      <c r="I145" s="7">
        <f>SUMIFS('1906'!N:N,'1906'!H:H,A145,'1906'!C:C,B145)</f>
        <v>0</v>
      </c>
      <c r="J145" s="7">
        <f>SUMIFS('1907'!N:N,'1907'!H:H,A145,'1907'!C:C,B145)</f>
        <v>0</v>
      </c>
      <c r="K145" s="7">
        <f t="shared" si="3"/>
        <v>232.81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</row>
    <row r="146" spans="1:16361">
      <c r="A146" s="5" t="s">
        <v>50</v>
      </c>
      <c r="B146" s="6" t="s">
        <v>29</v>
      </c>
      <c r="C146" s="7">
        <f>SUMIFS('1806'!N:N,'1806'!H:H,A146,'1806'!C:C,B146)</f>
        <v>0</v>
      </c>
      <c r="D146" s="7">
        <f>SUMIFS('1901'!N:N,'1901'!H:H,A146,'1901'!C:C,B146)</f>
        <v>0</v>
      </c>
      <c r="E146" s="7">
        <f>SUMIFS('1902'!N:N,'1902'!H:H,A146,'1902'!C:C,B146)</f>
        <v>0</v>
      </c>
      <c r="F146" s="7">
        <f>SUMIFS('1903'!N:N,'1903'!H:H,A146,'1903'!C:C,B146)</f>
        <v>0</v>
      </c>
      <c r="G146" s="7">
        <f>SUMIFS('1904'!N:N,'1904'!H:H,A146,'1904'!C:C,B146)</f>
        <v>0</v>
      </c>
      <c r="H146" s="7">
        <f>SUMIFS('1905'!P:P,'1905'!J:J,A146,'1905'!E:E,B146)</f>
        <v>0</v>
      </c>
      <c r="I146" s="7">
        <f>SUMIFS('1906'!N:N,'1906'!H:H,A146,'1906'!C:C,B146)</f>
        <v>0</v>
      </c>
      <c r="J146" s="7">
        <f>SUMIFS('1907'!N:N,'1907'!H:H,A146,'1907'!C:C,B146)</f>
        <v>0</v>
      </c>
      <c r="K146" s="7">
        <f t="shared" si="3"/>
        <v>0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</row>
    <row r="147" spans="1:16361">
      <c r="A147" s="5" t="s">
        <v>154</v>
      </c>
      <c r="B147" s="6" t="s">
        <v>24</v>
      </c>
      <c r="C147" s="7">
        <f>SUMIFS('1806'!N:N,'1806'!H:H,A147,'1806'!C:C,B147)</f>
        <v>52.16</v>
      </c>
      <c r="D147" s="7">
        <f>SUMIFS('1901'!N:N,'1901'!H:H,A147,'1901'!C:C,B147)</f>
        <v>193.4</v>
      </c>
      <c r="E147" s="7">
        <f>SUMIFS('1902'!N:N,'1902'!H:H,A147,'1902'!C:C,B147)</f>
        <v>116.47</v>
      </c>
      <c r="F147" s="7">
        <f>SUMIFS('1903'!N:N,'1903'!H:H,A147,'1903'!C:C,B147)</f>
        <v>56.32</v>
      </c>
      <c r="G147" s="7">
        <f>SUMIFS('1904'!N:N,'1904'!H:H,A147,'1904'!C:C,B147)</f>
        <v>337.13</v>
      </c>
      <c r="H147" s="7">
        <f>SUMIFS('1905'!P:P,'1905'!J:J,A147,'1905'!E:E,B147)</f>
        <v>203.79</v>
      </c>
      <c r="I147" s="7">
        <f>SUMIFS('1906'!N:N,'1906'!H:H,A147,'1906'!C:C,B147)</f>
        <v>150.73</v>
      </c>
      <c r="J147" s="7">
        <f>SUMIFS('1907'!N:N,'1907'!H:H,A147,'1907'!C:C,B147)</f>
        <v>0</v>
      </c>
      <c r="K147" s="7">
        <f t="shared" ref="K147:K156" si="4">SUM(C147:J147)</f>
        <v>1110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</row>
    <row r="148" spans="1:16361">
      <c r="A148" s="5" t="s">
        <v>65</v>
      </c>
      <c r="B148" s="6" t="s">
        <v>24</v>
      </c>
      <c r="C148" s="7">
        <f>SUMIFS('1806'!N:N,'1806'!H:H,A148,'1806'!C:C,B148)</f>
        <v>0</v>
      </c>
      <c r="D148" s="7">
        <f>SUMIFS('1901'!N:N,'1901'!H:H,A148,'1901'!C:C,B148)</f>
        <v>0</v>
      </c>
      <c r="E148" s="7">
        <f>SUMIFS('1902'!N:N,'1902'!H:H,A148,'1902'!C:C,B148)</f>
        <v>0</v>
      </c>
      <c r="F148" s="7">
        <f>SUMIFS('1903'!N:N,'1903'!H:H,A148,'1903'!C:C,B148)</f>
        <v>0</v>
      </c>
      <c r="G148" s="7">
        <f>SUMIFS('1904'!N:N,'1904'!H:H,A148,'1904'!C:C,B148)</f>
        <v>0</v>
      </c>
      <c r="H148" s="7">
        <f>SUMIFS('1905'!P:P,'1905'!J:J,A148,'1905'!E:E,B148)</f>
        <v>0</v>
      </c>
      <c r="I148" s="7">
        <f>SUMIFS('1906'!N:N,'1906'!H:H,A148,'1906'!C:C,B148)</f>
        <v>0</v>
      </c>
      <c r="J148" s="7">
        <f>SUMIFS('1907'!N:N,'1907'!H:H,A148,'1907'!C:C,B148)</f>
        <v>0</v>
      </c>
      <c r="K148" s="7">
        <f t="shared" si="4"/>
        <v>0</v>
      </c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</row>
    <row r="149" spans="1:16361">
      <c r="A149" s="5" t="s">
        <v>325</v>
      </c>
      <c r="B149" s="6" t="s">
        <v>67</v>
      </c>
      <c r="C149" s="7">
        <f>SUMIFS('1806'!N:N,'1806'!H:H,A149,'1806'!C:C,B149)</f>
        <v>0</v>
      </c>
      <c r="D149" s="7">
        <f>SUMIFS('1901'!N:N,'1901'!H:H,A149,'1901'!C:C,B149)</f>
        <v>3.13</v>
      </c>
      <c r="E149" s="7">
        <f>SUMIFS('1902'!N:N,'1902'!H:H,A149,'1902'!C:C,B149)</f>
        <v>3.13</v>
      </c>
      <c r="F149" s="7">
        <f>SUMIFS('1903'!N:N,'1903'!H:H,A149,'1903'!C:C,B149)</f>
        <v>3.13</v>
      </c>
      <c r="G149" s="7">
        <f>SUMIFS('1904'!N:N,'1904'!H:H,A149,'1904'!C:C,B149)</f>
        <v>3.13</v>
      </c>
      <c r="H149" s="7">
        <f>SUMIFS('1905'!P:P,'1905'!J:J,A149,'1905'!E:E,B149)</f>
        <v>3.13</v>
      </c>
      <c r="I149" s="7">
        <f>SUMIFS('1906'!N:N,'1906'!H:H,A149,'1906'!C:C,B149)</f>
        <v>3.13</v>
      </c>
      <c r="J149" s="7">
        <f>SUMIFS('1907'!N:N,'1907'!H:H,A149,'1907'!C:C,B149)</f>
        <v>3.13</v>
      </c>
      <c r="K149" s="7">
        <f t="shared" si="4"/>
        <v>21.91</v>
      </c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</row>
    <row r="150" spans="1:16361">
      <c r="A150" s="5" t="s">
        <v>22</v>
      </c>
      <c r="B150" s="6" t="s">
        <v>21</v>
      </c>
      <c r="C150" s="7">
        <f>SUMIFS('1806'!N:N,'1806'!H:H,A150,'1806'!C:C,B150)</f>
        <v>0</v>
      </c>
      <c r="D150" s="7">
        <f>SUMIFS('1901'!N:N,'1901'!H:H,A150,'1901'!C:C,B150)</f>
        <v>0</v>
      </c>
      <c r="E150" s="7">
        <f>SUMIFS('1902'!N:N,'1902'!H:H,A150,'1902'!C:C,B150)</f>
        <v>0</v>
      </c>
      <c r="F150" s="7">
        <f>SUMIFS('1903'!N:N,'1903'!H:H,A150,'1903'!C:C,B150)</f>
        <v>0</v>
      </c>
      <c r="G150" s="7">
        <f>SUMIFS('1904'!N:N,'1904'!H:H,A150,'1904'!C:C,B150)</f>
        <v>0</v>
      </c>
      <c r="H150" s="7">
        <f>SUMIFS('1905'!P:P,'1905'!J:J,A150,'1905'!E:E,B150)</f>
        <v>0</v>
      </c>
      <c r="I150" s="7">
        <f>SUMIFS('1906'!N:N,'1906'!H:H,A150,'1906'!C:C,B150)</f>
        <v>0</v>
      </c>
      <c r="J150" s="7">
        <f>SUMIFS('1907'!N:N,'1907'!H:H,A150,'1907'!C:C,B150)</f>
        <v>0</v>
      </c>
      <c r="K150" s="7">
        <f t="shared" si="4"/>
        <v>0</v>
      </c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</row>
    <row r="151" spans="1:16361">
      <c r="A151" s="5" t="s">
        <v>203</v>
      </c>
      <c r="B151" s="6" t="s">
        <v>24</v>
      </c>
      <c r="C151" s="7">
        <f>SUMIFS('1806'!N:N,'1806'!H:H,A151,'1806'!C:C,B151)</f>
        <v>478.07</v>
      </c>
      <c r="D151" s="7">
        <f>SUMIFS('1901'!N:N,'1901'!H:H,A151,'1901'!C:C,B151)</f>
        <v>658.59</v>
      </c>
      <c r="E151" s="7">
        <f>SUMIFS('1902'!N:N,'1902'!H:H,A151,'1902'!C:C,B151)</f>
        <v>370.59</v>
      </c>
      <c r="F151" s="7">
        <f>SUMIFS('1903'!N:N,'1903'!H:H,A151,'1903'!C:C,B151)</f>
        <v>696.09</v>
      </c>
      <c r="G151" s="7">
        <f>SUMIFS('1904'!N:N,'1904'!H:H,A151,'1904'!C:C,B151)</f>
        <v>681.79</v>
      </c>
      <c r="H151" s="7">
        <f>SUMIFS('1905'!P:P,'1905'!J:J,A151,'1905'!E:E,B151)</f>
        <v>535.73</v>
      </c>
      <c r="I151" s="7">
        <f>SUMIFS('1906'!N:N,'1906'!H:H,A151,'1906'!C:C,B151)</f>
        <v>555.24</v>
      </c>
      <c r="J151" s="7">
        <f>SUMIFS('1907'!N:N,'1907'!H:H,A151,'1907'!C:C,B151)</f>
        <v>500.46</v>
      </c>
      <c r="K151" s="7">
        <f t="shared" si="4"/>
        <v>4476.56</v>
      </c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</row>
    <row r="152" spans="1:16361">
      <c r="A152" s="5" t="s">
        <v>203</v>
      </c>
      <c r="B152" s="6" t="s">
        <v>70</v>
      </c>
      <c r="C152" s="7">
        <f>SUMIFS('1806'!N:N,'1806'!H:H,A152,'1806'!C:C,B152)</f>
        <v>0</v>
      </c>
      <c r="D152" s="7">
        <f>SUMIFS('1901'!N:N,'1901'!H:H,A152,'1901'!C:C,B152)</f>
        <v>0</v>
      </c>
      <c r="E152" s="7">
        <f>SUMIFS('1902'!N:N,'1902'!H:H,A152,'1902'!C:C,B152)</f>
        <v>0</v>
      </c>
      <c r="F152" s="7">
        <f>SUMIFS('1903'!N:N,'1903'!H:H,A152,'1903'!C:C,B152)</f>
        <v>0</v>
      </c>
      <c r="G152" s="7">
        <f>SUMIFS('1904'!N:N,'1904'!H:H,A152,'1904'!C:C,B152)</f>
        <v>0</v>
      </c>
      <c r="H152" s="7">
        <f>SUMIFS('1905'!P:P,'1905'!J:J,A152,'1905'!E:E,B152)</f>
        <v>0</v>
      </c>
      <c r="I152" s="7">
        <f>SUMIFS('1906'!N:N,'1906'!H:H,A152,'1906'!C:C,B152)</f>
        <v>0</v>
      </c>
      <c r="J152" s="7">
        <f>SUMIFS('1907'!N:N,'1907'!H:H,A152,'1907'!C:C,B152)</f>
        <v>7.5</v>
      </c>
      <c r="K152" s="7">
        <f t="shared" si="4"/>
        <v>7.5</v>
      </c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</row>
    <row r="153" spans="1:16361">
      <c r="A153" s="5" t="s">
        <v>19</v>
      </c>
      <c r="B153" s="6" t="s">
        <v>16</v>
      </c>
      <c r="C153" s="7">
        <f>SUMIFS('1806'!N:N,'1806'!H:H,A153,'1806'!C:C,B153)</f>
        <v>40</v>
      </c>
      <c r="D153" s="7">
        <f>SUMIFS('1901'!N:N,'1901'!H:H,A153,'1901'!C:C,B153)</f>
        <v>40</v>
      </c>
      <c r="E153" s="7">
        <f>SUMIFS('1902'!N:N,'1902'!H:H,A153,'1902'!C:C,B153)</f>
        <v>40</v>
      </c>
      <c r="F153" s="7">
        <f>SUMIFS('1903'!N:N,'1903'!H:H,A153,'1903'!C:C,B153)</f>
        <v>40</v>
      </c>
      <c r="G153" s="7">
        <f>SUMIFS('1904'!N:N,'1904'!H:H,A153,'1904'!C:C,B153)</f>
        <v>40</v>
      </c>
      <c r="H153" s="7">
        <f>SUMIFS('1905'!P:P,'1905'!J:J,A153,'1905'!E:E,B153)</f>
        <v>40</v>
      </c>
      <c r="I153" s="7">
        <f>SUMIFS('1906'!N:N,'1906'!H:H,A153,'1906'!C:C,B153)</f>
        <v>40</v>
      </c>
      <c r="J153" s="7">
        <f>SUMIFS('1907'!N:N,'1907'!H:H,A153,'1907'!C:C,B153)</f>
        <v>40</v>
      </c>
      <c r="K153" s="7">
        <f t="shared" si="4"/>
        <v>320</v>
      </c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</row>
    <row r="154" spans="1:16361">
      <c r="A154" s="5" t="s">
        <v>83</v>
      </c>
      <c r="B154" s="6" t="s">
        <v>82</v>
      </c>
      <c r="C154" s="7">
        <f>SUMIFS('1806'!N:N,'1806'!H:H,A154,'1806'!C:C,B154)</f>
        <v>9.28</v>
      </c>
      <c r="D154" s="7">
        <f>SUMIFS('1901'!N:N,'1901'!H:H,A154,'1901'!C:C,B154)</f>
        <v>20</v>
      </c>
      <c r="E154" s="7">
        <f>SUMIFS('1902'!N:N,'1902'!H:H,A154,'1902'!C:C,B154)</f>
        <v>19.69</v>
      </c>
      <c r="F154" s="7">
        <f>SUMIFS('1903'!N:N,'1903'!H:H,A154,'1903'!C:C,B154)</f>
        <v>18.42</v>
      </c>
      <c r="G154" s="7">
        <f>SUMIFS('1904'!N:N,'1904'!H:H,A154,'1904'!C:C,B154)</f>
        <v>14.9</v>
      </c>
      <c r="H154" s="7">
        <f>SUMIFS('1905'!P:P,'1905'!J:J,A154,'1905'!E:E,B154)</f>
        <v>18.2</v>
      </c>
      <c r="I154" s="7">
        <f>SUMIFS('1906'!N:N,'1906'!H:H,A154,'1906'!C:C,B154)</f>
        <v>10.98</v>
      </c>
      <c r="J154" s="7">
        <f>SUMIFS('1907'!N:N,'1907'!H:H,A154,'1907'!C:C,B154)</f>
        <v>12.8</v>
      </c>
      <c r="K154" s="7">
        <f t="shared" si="4"/>
        <v>124.27</v>
      </c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</row>
    <row r="155" spans="1:16361">
      <c r="A155" s="5" t="s">
        <v>253</v>
      </c>
      <c r="B155" s="6" t="s">
        <v>24</v>
      </c>
      <c r="C155" s="7">
        <f>SUMIFS('1806'!N:N,'1806'!H:H,A155,'1806'!C:C,B155)</f>
        <v>10</v>
      </c>
      <c r="D155" s="7">
        <f>SUMIFS('1901'!N:N,'1901'!H:H,A155,'1901'!C:C,B155)</f>
        <v>5</v>
      </c>
      <c r="E155" s="7">
        <f>SUMIFS('1902'!N:N,'1902'!H:H,A155,'1902'!C:C,B155)</f>
        <v>5</v>
      </c>
      <c r="F155" s="7">
        <f>SUMIFS('1903'!N:N,'1903'!H:H,A155,'1903'!C:C,B155)</f>
        <v>5</v>
      </c>
      <c r="G155" s="7">
        <f>SUMIFS('1904'!N:N,'1904'!H:H,A155,'1904'!C:C,B155)</f>
        <v>5</v>
      </c>
      <c r="H155" s="7">
        <f>SUMIFS('1905'!P:P,'1905'!J:J,A155,'1905'!E:E,B155)</f>
        <v>5</v>
      </c>
      <c r="I155" s="7">
        <f>SUMIFS('1906'!N:N,'1906'!H:H,A155,'1906'!C:C,B155)</f>
        <v>5</v>
      </c>
      <c r="J155" s="7">
        <f>SUMIFS('1907'!N:N,'1907'!H:H,A155,'1907'!C:C,B155)</f>
        <v>5</v>
      </c>
      <c r="K155" s="7">
        <f t="shared" si="4"/>
        <v>45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  <c r="AYN155"/>
      <c r="AYO155"/>
      <c r="AYP155"/>
      <c r="AYQ155"/>
      <c r="AYR155"/>
      <c r="AYS155"/>
      <c r="AYT155"/>
      <c r="AYU155"/>
      <c r="AYV155"/>
      <c r="AYW155"/>
      <c r="AYX155"/>
      <c r="AYY155"/>
      <c r="AYZ155"/>
      <c r="AZA155"/>
      <c r="AZB155"/>
      <c r="AZC155"/>
      <c r="AZD155"/>
      <c r="AZE155"/>
      <c r="AZF155"/>
      <c r="AZG155"/>
      <c r="AZH155"/>
      <c r="AZI155"/>
      <c r="AZJ155"/>
      <c r="AZK155"/>
      <c r="AZL155"/>
      <c r="AZM155"/>
      <c r="AZN155"/>
      <c r="AZO155"/>
      <c r="AZP155"/>
      <c r="AZQ155"/>
      <c r="AZR155"/>
      <c r="AZS155"/>
      <c r="AZT155"/>
      <c r="AZU155"/>
      <c r="AZV155"/>
      <c r="AZW155"/>
      <c r="AZX155"/>
      <c r="AZY155"/>
      <c r="AZZ155"/>
      <c r="BAA155"/>
      <c r="BAB155"/>
      <c r="BAC155"/>
      <c r="BAD155"/>
      <c r="BAE155"/>
      <c r="BAF155"/>
      <c r="BAG155"/>
      <c r="BAH155"/>
      <c r="BAI155"/>
      <c r="BAJ155"/>
      <c r="BAK155"/>
      <c r="BAL155"/>
      <c r="BAM155"/>
      <c r="BAN155"/>
      <c r="BAO155"/>
      <c r="BAP155"/>
      <c r="BAQ155"/>
      <c r="BAR155"/>
      <c r="BAS155"/>
      <c r="BAT155"/>
      <c r="BAU155"/>
      <c r="BAV155"/>
      <c r="BAW155"/>
      <c r="BAX155"/>
      <c r="BAY155"/>
      <c r="BAZ155"/>
      <c r="BBA155"/>
      <c r="BBB155"/>
      <c r="BBC155"/>
      <c r="BBD155"/>
      <c r="BBE155"/>
      <c r="BBF155"/>
      <c r="BBG155"/>
      <c r="BBH155"/>
      <c r="BBI155"/>
      <c r="BBJ155"/>
      <c r="BBK155"/>
      <c r="BBL155"/>
      <c r="BBM155"/>
      <c r="BBN155"/>
      <c r="BBO155"/>
      <c r="BBP155"/>
      <c r="BBQ155"/>
      <c r="BBR155"/>
      <c r="BBS155"/>
      <c r="BBT155"/>
      <c r="BBU155"/>
      <c r="BBV155"/>
      <c r="BBW155"/>
      <c r="BBX155"/>
      <c r="BBY155"/>
      <c r="BBZ155"/>
      <c r="BCA155"/>
      <c r="BCB155"/>
      <c r="BCC155"/>
      <c r="BCD155"/>
      <c r="BCE155"/>
      <c r="BCF155"/>
      <c r="BCG155"/>
      <c r="BCH155"/>
      <c r="BCI155"/>
      <c r="BCJ155"/>
      <c r="BCK155"/>
      <c r="BCL155"/>
      <c r="BCM155"/>
      <c r="BCN155"/>
      <c r="BCO155"/>
      <c r="BCP155"/>
      <c r="BCQ155"/>
      <c r="BCR155"/>
      <c r="BCS155"/>
      <c r="BCT155"/>
      <c r="BCU155"/>
      <c r="BCV155"/>
      <c r="BCW155"/>
      <c r="BCX155"/>
      <c r="BCY155"/>
      <c r="BCZ155"/>
      <c r="BDA155"/>
      <c r="BDB155"/>
      <c r="BDC155"/>
      <c r="BDD155"/>
      <c r="BDE155"/>
      <c r="BDF155"/>
      <c r="BDG155"/>
      <c r="BDH155"/>
      <c r="BDI155"/>
      <c r="BDJ155"/>
      <c r="BDK155"/>
      <c r="BDL155"/>
      <c r="BDM155"/>
      <c r="BDN155"/>
      <c r="BDO155"/>
      <c r="BDP155"/>
      <c r="BDQ155"/>
      <c r="BDR155"/>
      <c r="BDS155"/>
      <c r="BDT155"/>
      <c r="BDU155"/>
      <c r="BDV155"/>
      <c r="BDW155"/>
      <c r="BDX155"/>
      <c r="BDY155"/>
      <c r="BDZ155"/>
      <c r="BEA155"/>
      <c r="BEB155"/>
      <c r="BEC155"/>
      <c r="BED155"/>
      <c r="BEE155"/>
      <c r="BEF155"/>
      <c r="BEG155"/>
      <c r="BEH155"/>
      <c r="BEI155"/>
      <c r="BEJ155"/>
      <c r="BEK155"/>
      <c r="BEL155"/>
      <c r="BEM155"/>
      <c r="BEN155"/>
      <c r="BEO155"/>
      <c r="BEP155"/>
      <c r="BEQ155"/>
      <c r="BER155"/>
      <c r="BES155"/>
      <c r="BET155"/>
      <c r="BEU155"/>
      <c r="BEV155"/>
      <c r="BEW155"/>
      <c r="BEX155"/>
      <c r="BEY155"/>
      <c r="BEZ155"/>
      <c r="BFA155"/>
      <c r="BFB155"/>
      <c r="BFC155"/>
      <c r="BFD155"/>
      <c r="BFE155"/>
      <c r="BFF155"/>
      <c r="BFG155"/>
      <c r="BFH155"/>
      <c r="BFI155"/>
      <c r="BFJ155"/>
      <c r="BFK155"/>
      <c r="BFL155"/>
      <c r="BFM155"/>
      <c r="BFN155"/>
      <c r="BFO155"/>
      <c r="BFP155"/>
      <c r="BFQ155"/>
      <c r="BFR155"/>
      <c r="BFS155"/>
      <c r="BFT155"/>
      <c r="BFU155"/>
      <c r="BFV155"/>
      <c r="BFW155"/>
      <c r="BFX155"/>
      <c r="BFY155"/>
      <c r="BFZ155"/>
      <c r="BGA155"/>
      <c r="BGB155"/>
      <c r="BGC155"/>
      <c r="BGD155"/>
      <c r="BGE155"/>
      <c r="BGF155"/>
      <c r="BGG155"/>
      <c r="BGH155"/>
      <c r="BGI155"/>
      <c r="BGJ155"/>
      <c r="BGK155"/>
      <c r="BGL155"/>
      <c r="BGM155"/>
      <c r="BGN155"/>
      <c r="BGO155"/>
      <c r="BGP155"/>
      <c r="BGQ155"/>
      <c r="BGR155"/>
      <c r="BGS155"/>
      <c r="BGT155"/>
      <c r="BGU155"/>
      <c r="BGV155"/>
      <c r="BGW155"/>
      <c r="BGX155"/>
      <c r="BGY155"/>
      <c r="BGZ155"/>
      <c r="BHA155"/>
      <c r="BHB155"/>
      <c r="BHC155"/>
      <c r="BHD155"/>
      <c r="BHE155"/>
      <c r="BHF155"/>
      <c r="BHG155"/>
      <c r="BHH155"/>
      <c r="BHI155"/>
      <c r="BHJ155"/>
      <c r="BHK155"/>
      <c r="BHL155"/>
      <c r="BHM155"/>
      <c r="BHN155"/>
      <c r="BHO155"/>
      <c r="BHP155"/>
      <c r="BHQ155"/>
      <c r="BHR155"/>
      <c r="BHS155"/>
      <c r="BHT155"/>
      <c r="BHU155"/>
      <c r="BHV155"/>
      <c r="BHW155"/>
      <c r="BHX155"/>
      <c r="BHY155"/>
      <c r="BHZ155"/>
      <c r="BIA155"/>
      <c r="BIB155"/>
      <c r="BIC155"/>
      <c r="BID155"/>
      <c r="BIE155"/>
      <c r="BIF155"/>
      <c r="BIG155"/>
      <c r="BIH155"/>
      <c r="BII155"/>
      <c r="BIJ155"/>
      <c r="BIK155"/>
      <c r="BIL155"/>
      <c r="BIM155"/>
      <c r="BIN155"/>
      <c r="BIO155"/>
      <c r="BIP155"/>
      <c r="BIQ155"/>
      <c r="BIR155"/>
      <c r="BIS155"/>
      <c r="BIT155"/>
      <c r="BIU155"/>
      <c r="BIV155"/>
      <c r="BIW155"/>
      <c r="BIX155"/>
      <c r="BIY155"/>
      <c r="BIZ155"/>
      <c r="BJA155"/>
      <c r="BJB155"/>
      <c r="BJC155"/>
      <c r="BJD155"/>
      <c r="BJE155"/>
      <c r="BJF155"/>
      <c r="BJG155"/>
      <c r="BJH155"/>
      <c r="BJI155"/>
      <c r="BJJ155"/>
      <c r="BJK155"/>
      <c r="BJL155"/>
      <c r="BJM155"/>
      <c r="BJN155"/>
      <c r="BJO155"/>
      <c r="BJP155"/>
      <c r="BJQ155"/>
      <c r="BJR155"/>
      <c r="BJS155"/>
      <c r="BJT155"/>
      <c r="BJU155"/>
      <c r="BJV155"/>
      <c r="BJW155"/>
      <c r="BJX155"/>
      <c r="BJY155"/>
      <c r="BJZ155"/>
      <c r="BKA155"/>
      <c r="BKB155"/>
      <c r="BKC155"/>
      <c r="BKD155"/>
      <c r="BKE155"/>
      <c r="BKF155"/>
      <c r="BKG155"/>
      <c r="BKH155"/>
      <c r="BKI155"/>
      <c r="BKJ155"/>
      <c r="BKK155"/>
      <c r="BKL155"/>
      <c r="BKM155"/>
      <c r="BKN155"/>
      <c r="BKO155"/>
      <c r="BKP155"/>
      <c r="BKQ155"/>
      <c r="BKR155"/>
      <c r="BKS155"/>
      <c r="BKT155"/>
      <c r="BKU155"/>
      <c r="BKV155"/>
      <c r="BKW155"/>
      <c r="BKX155"/>
      <c r="BKY155"/>
      <c r="BKZ155"/>
      <c r="BLA155"/>
      <c r="BLB155"/>
      <c r="BLC155"/>
      <c r="BLD155"/>
      <c r="BLE155"/>
      <c r="BLF155"/>
      <c r="BLG155"/>
      <c r="BLH155"/>
      <c r="BLI155"/>
      <c r="BLJ155"/>
      <c r="BLK155"/>
      <c r="BLL155"/>
      <c r="BLM155"/>
      <c r="BLN155"/>
      <c r="BLO155"/>
      <c r="BLP155"/>
      <c r="BLQ155"/>
      <c r="BLR155"/>
      <c r="BLS155"/>
      <c r="BLT155"/>
      <c r="BLU155"/>
      <c r="BLV155"/>
      <c r="BLW155"/>
      <c r="BLX155"/>
      <c r="BLY155"/>
      <c r="BLZ155"/>
      <c r="BMA155"/>
      <c r="BMB155"/>
      <c r="BMC155"/>
      <c r="BMD155"/>
      <c r="BME155"/>
      <c r="BMF155"/>
      <c r="BMG155"/>
      <c r="BMH155"/>
      <c r="BMI155"/>
      <c r="BMJ155"/>
      <c r="BMK155"/>
      <c r="BML155"/>
      <c r="BMM155"/>
      <c r="BMN155"/>
      <c r="BMO155"/>
      <c r="BMP155"/>
      <c r="BMQ155"/>
      <c r="BMR155"/>
      <c r="BMS155"/>
      <c r="BMT155"/>
      <c r="BMU155"/>
      <c r="BMV155"/>
      <c r="BMW155"/>
      <c r="BMX155"/>
      <c r="BMY155"/>
      <c r="BMZ155"/>
      <c r="BNA155"/>
      <c r="BNB155"/>
      <c r="BNC155"/>
      <c r="BND155"/>
      <c r="BNE155"/>
      <c r="BNF155"/>
      <c r="BNG155"/>
      <c r="BNH155"/>
      <c r="BNI155"/>
      <c r="BNJ155"/>
      <c r="BNK155"/>
      <c r="BNL155"/>
      <c r="BNM155"/>
      <c r="BNN155"/>
      <c r="BNO155"/>
      <c r="BNP155"/>
      <c r="BNQ155"/>
      <c r="BNR155"/>
      <c r="BNS155"/>
      <c r="BNT155"/>
      <c r="BNU155"/>
      <c r="BNV155"/>
      <c r="BNW155"/>
      <c r="BNX155"/>
      <c r="BNY155"/>
      <c r="BNZ155"/>
      <c r="BOA155"/>
      <c r="BOB155"/>
      <c r="BOC155"/>
      <c r="BOD155"/>
      <c r="BOE155"/>
      <c r="BOF155"/>
      <c r="BOG155"/>
      <c r="BOH155"/>
      <c r="BOI155"/>
      <c r="BOJ155"/>
      <c r="BOK155"/>
      <c r="BOL155"/>
      <c r="BOM155"/>
      <c r="BON155"/>
      <c r="BOO155"/>
      <c r="BOP155"/>
      <c r="BOQ155"/>
      <c r="BOR155"/>
      <c r="BOS155"/>
      <c r="BOT155"/>
      <c r="BOU155"/>
      <c r="BOV155"/>
      <c r="BOW155"/>
      <c r="BOX155"/>
      <c r="BOY155"/>
      <c r="BOZ155"/>
      <c r="BPA155"/>
      <c r="BPB155"/>
      <c r="BPC155"/>
      <c r="BPD155"/>
      <c r="BPE155"/>
      <c r="BPF155"/>
      <c r="BPG155"/>
      <c r="BPH155"/>
      <c r="BPI155"/>
      <c r="BPJ155"/>
      <c r="BPK155"/>
      <c r="BPL155"/>
      <c r="BPM155"/>
      <c r="BPN155"/>
      <c r="BPO155"/>
      <c r="BPP155"/>
      <c r="BPQ155"/>
      <c r="BPR155"/>
      <c r="BPS155"/>
      <c r="BPT155"/>
      <c r="BPU155"/>
      <c r="BPV155"/>
      <c r="BPW155"/>
      <c r="BPX155"/>
      <c r="BPY155"/>
      <c r="BPZ155"/>
      <c r="BQA155"/>
      <c r="BQB155"/>
      <c r="BQC155"/>
      <c r="BQD155"/>
      <c r="BQE155"/>
      <c r="BQF155"/>
      <c r="BQG155"/>
      <c r="BQH155"/>
      <c r="BQI155"/>
      <c r="BQJ155"/>
      <c r="BQK155"/>
      <c r="BQL155"/>
      <c r="BQM155"/>
      <c r="BQN155"/>
      <c r="BQO155"/>
      <c r="BQP155"/>
      <c r="BQQ155"/>
      <c r="BQR155"/>
      <c r="BQS155"/>
      <c r="BQT155"/>
      <c r="BQU155"/>
      <c r="BQV155"/>
      <c r="BQW155"/>
      <c r="BQX155"/>
      <c r="BQY155"/>
      <c r="BQZ155"/>
      <c r="BRA155"/>
      <c r="BRB155"/>
      <c r="BRC155"/>
      <c r="BRD155"/>
      <c r="BRE155"/>
      <c r="BRF155"/>
      <c r="BRG155"/>
      <c r="BRH155"/>
      <c r="BRI155"/>
      <c r="BRJ155"/>
      <c r="BRK155"/>
      <c r="BRL155"/>
      <c r="BRM155"/>
      <c r="BRN155"/>
      <c r="BRO155"/>
      <c r="BRP155"/>
      <c r="BRQ155"/>
      <c r="BRR155"/>
      <c r="BRS155"/>
      <c r="BRT155"/>
      <c r="BRU155"/>
      <c r="BRV155"/>
      <c r="BRW155"/>
      <c r="BRX155"/>
      <c r="BRY155"/>
      <c r="BRZ155"/>
      <c r="BSA155"/>
      <c r="BSB155"/>
      <c r="BSC155"/>
      <c r="BSD155"/>
      <c r="BSE155"/>
      <c r="BSF155"/>
      <c r="BSG155"/>
      <c r="BSH155"/>
      <c r="BSI155"/>
      <c r="BSJ155"/>
      <c r="BSK155"/>
      <c r="BSL155"/>
      <c r="BSM155"/>
      <c r="BSN155"/>
      <c r="BSO155"/>
      <c r="BSP155"/>
      <c r="BSQ155"/>
      <c r="BSR155"/>
      <c r="BSS155"/>
      <c r="BST155"/>
      <c r="BSU155"/>
      <c r="BSV155"/>
      <c r="BSW155"/>
      <c r="BSX155"/>
      <c r="BSY155"/>
      <c r="BSZ155"/>
      <c r="BTA155"/>
      <c r="BTB155"/>
      <c r="BTC155"/>
      <c r="BTD155"/>
      <c r="BTE155"/>
      <c r="BTF155"/>
      <c r="BTG155"/>
      <c r="BTH155"/>
      <c r="BTI155"/>
      <c r="BTJ155"/>
      <c r="BTK155"/>
      <c r="BTL155"/>
      <c r="BTM155"/>
      <c r="BTN155"/>
      <c r="BTO155"/>
      <c r="BTP155"/>
      <c r="BTQ155"/>
      <c r="BTR155"/>
      <c r="BTS155"/>
      <c r="BTT155"/>
      <c r="BTU155"/>
      <c r="BTV155"/>
      <c r="BTW155"/>
      <c r="BTX155"/>
      <c r="BTY155"/>
      <c r="BTZ155"/>
      <c r="BUA155"/>
      <c r="BUB155"/>
      <c r="BUC155"/>
      <c r="BUD155"/>
      <c r="BUE155"/>
      <c r="BUF155"/>
      <c r="BUG155"/>
      <c r="BUH155"/>
      <c r="BUI155"/>
      <c r="BUJ155"/>
      <c r="BUK155"/>
      <c r="BUL155"/>
      <c r="BUM155"/>
      <c r="BUN155"/>
      <c r="BUO155"/>
      <c r="BUP155"/>
      <c r="BUQ155"/>
      <c r="BUR155"/>
      <c r="BUS155"/>
      <c r="BUT155"/>
      <c r="BUU155"/>
      <c r="BUV155"/>
      <c r="BUW155"/>
      <c r="BUX155"/>
      <c r="BUY155"/>
      <c r="BUZ155"/>
      <c r="BVA155"/>
      <c r="BVB155"/>
      <c r="BVC155"/>
      <c r="BVD155"/>
      <c r="BVE155"/>
      <c r="BVF155"/>
      <c r="BVG155"/>
      <c r="BVH155"/>
      <c r="BVI155"/>
      <c r="BVJ155"/>
      <c r="BVK155"/>
      <c r="BVL155"/>
      <c r="BVM155"/>
      <c r="BVN155"/>
      <c r="BVO155"/>
      <c r="BVP155"/>
      <c r="BVQ155"/>
      <c r="BVR155"/>
      <c r="BVS155"/>
      <c r="BVT155"/>
      <c r="BVU155"/>
      <c r="BVV155"/>
      <c r="BVW155"/>
      <c r="BVX155"/>
      <c r="BVY155"/>
      <c r="BVZ155"/>
      <c r="BWA155"/>
      <c r="BWB155"/>
      <c r="BWC155"/>
      <c r="BWD155"/>
      <c r="BWE155"/>
      <c r="BWF155"/>
      <c r="BWG155"/>
      <c r="BWH155"/>
      <c r="BWI155"/>
      <c r="BWJ155"/>
      <c r="BWK155"/>
      <c r="BWL155"/>
      <c r="BWM155"/>
      <c r="BWN155"/>
      <c r="BWO155"/>
      <c r="BWP155"/>
      <c r="BWQ155"/>
      <c r="BWR155"/>
      <c r="BWS155"/>
      <c r="BWT155"/>
      <c r="BWU155"/>
      <c r="BWV155"/>
      <c r="BWW155"/>
      <c r="BWX155"/>
      <c r="BWY155"/>
      <c r="BWZ155"/>
      <c r="BXA155"/>
      <c r="BXB155"/>
      <c r="BXC155"/>
      <c r="BXD155"/>
      <c r="BXE155"/>
      <c r="BXF155"/>
      <c r="BXG155"/>
      <c r="BXH155"/>
      <c r="BXI155"/>
      <c r="BXJ155"/>
      <c r="BXK155"/>
      <c r="BXL155"/>
      <c r="BXM155"/>
      <c r="BXN155"/>
      <c r="BXO155"/>
      <c r="BXP155"/>
      <c r="BXQ155"/>
      <c r="BXR155"/>
      <c r="BXS155"/>
      <c r="BXT155"/>
      <c r="BXU155"/>
      <c r="BXV155"/>
      <c r="BXW155"/>
      <c r="BXX155"/>
      <c r="BXY155"/>
      <c r="BXZ155"/>
      <c r="BYA155"/>
      <c r="BYB155"/>
      <c r="BYC155"/>
      <c r="BYD155"/>
      <c r="BYE155"/>
      <c r="BYF155"/>
      <c r="BYG155"/>
      <c r="BYH155"/>
      <c r="BYI155"/>
      <c r="BYJ155"/>
      <c r="BYK155"/>
      <c r="BYL155"/>
      <c r="BYM155"/>
      <c r="BYN155"/>
      <c r="BYO155"/>
      <c r="BYP155"/>
      <c r="BYQ155"/>
      <c r="BYR155"/>
      <c r="BYS155"/>
      <c r="BYT155"/>
      <c r="BYU155"/>
      <c r="BYV155"/>
      <c r="BYW155"/>
      <c r="BYX155"/>
      <c r="BYY155"/>
      <c r="BYZ155"/>
      <c r="BZA155"/>
      <c r="BZB155"/>
      <c r="BZC155"/>
      <c r="BZD155"/>
      <c r="BZE155"/>
      <c r="BZF155"/>
      <c r="BZG155"/>
      <c r="BZH155"/>
      <c r="BZI155"/>
      <c r="BZJ155"/>
      <c r="BZK155"/>
      <c r="BZL155"/>
      <c r="BZM155"/>
      <c r="BZN155"/>
      <c r="BZO155"/>
      <c r="BZP155"/>
      <c r="BZQ155"/>
      <c r="BZR155"/>
      <c r="BZS155"/>
      <c r="BZT155"/>
      <c r="BZU155"/>
      <c r="BZV155"/>
      <c r="BZW155"/>
      <c r="BZX155"/>
      <c r="BZY155"/>
      <c r="BZZ155"/>
      <c r="CAA155"/>
      <c r="CAB155"/>
      <c r="CAC155"/>
      <c r="CAD155"/>
      <c r="CAE155"/>
      <c r="CAF155"/>
      <c r="CAG155"/>
      <c r="CAH155"/>
      <c r="CAI155"/>
      <c r="CAJ155"/>
      <c r="CAK155"/>
      <c r="CAL155"/>
      <c r="CAM155"/>
      <c r="CAN155"/>
      <c r="CAO155"/>
      <c r="CAP155"/>
      <c r="CAQ155"/>
      <c r="CAR155"/>
      <c r="CAS155"/>
      <c r="CAT155"/>
      <c r="CAU155"/>
      <c r="CAV155"/>
      <c r="CAW155"/>
      <c r="CAX155"/>
      <c r="CAY155"/>
      <c r="CAZ155"/>
      <c r="CBA155"/>
      <c r="CBB155"/>
      <c r="CBC155"/>
      <c r="CBD155"/>
      <c r="CBE155"/>
      <c r="CBF155"/>
      <c r="CBG155"/>
      <c r="CBH155"/>
      <c r="CBI155"/>
      <c r="CBJ155"/>
      <c r="CBK155"/>
      <c r="CBL155"/>
      <c r="CBM155"/>
      <c r="CBN155"/>
      <c r="CBO155"/>
      <c r="CBP155"/>
      <c r="CBQ155"/>
      <c r="CBR155"/>
      <c r="CBS155"/>
      <c r="CBT155"/>
      <c r="CBU155"/>
      <c r="CBV155"/>
      <c r="CBW155"/>
      <c r="CBX155"/>
      <c r="CBY155"/>
      <c r="CBZ155"/>
      <c r="CCA155"/>
      <c r="CCB155"/>
      <c r="CCC155"/>
      <c r="CCD155"/>
      <c r="CCE155"/>
      <c r="CCF155"/>
      <c r="CCG155"/>
      <c r="CCH155"/>
      <c r="CCI155"/>
      <c r="CCJ155"/>
      <c r="CCK155"/>
      <c r="CCL155"/>
      <c r="CCM155"/>
      <c r="CCN155"/>
      <c r="CCO155"/>
      <c r="CCP155"/>
      <c r="CCQ155"/>
      <c r="CCR155"/>
      <c r="CCS155"/>
      <c r="CCT155"/>
      <c r="CCU155"/>
      <c r="CCV155"/>
      <c r="CCW155"/>
      <c r="CCX155"/>
      <c r="CCY155"/>
      <c r="CCZ155"/>
      <c r="CDA155"/>
      <c r="CDB155"/>
      <c r="CDC155"/>
      <c r="CDD155"/>
      <c r="CDE155"/>
      <c r="CDF155"/>
      <c r="CDG155"/>
      <c r="CDH155"/>
      <c r="CDI155"/>
      <c r="CDJ155"/>
      <c r="CDK155"/>
      <c r="CDL155"/>
      <c r="CDM155"/>
      <c r="CDN155"/>
      <c r="CDO155"/>
      <c r="CDP155"/>
      <c r="CDQ155"/>
      <c r="CDR155"/>
      <c r="CDS155"/>
      <c r="CDT155"/>
      <c r="CDU155"/>
      <c r="CDV155"/>
      <c r="CDW155"/>
      <c r="CDX155"/>
      <c r="CDY155"/>
      <c r="CDZ155"/>
      <c r="CEA155"/>
      <c r="CEB155"/>
      <c r="CEC155"/>
      <c r="CED155"/>
      <c r="CEE155"/>
      <c r="CEF155"/>
      <c r="CEG155"/>
      <c r="CEH155"/>
      <c r="CEI155"/>
      <c r="CEJ155"/>
      <c r="CEK155"/>
      <c r="CEL155"/>
      <c r="CEM155"/>
      <c r="CEN155"/>
      <c r="CEO155"/>
      <c r="CEP155"/>
      <c r="CEQ155"/>
      <c r="CER155"/>
      <c r="CES155"/>
      <c r="CET155"/>
      <c r="CEU155"/>
      <c r="CEV155"/>
      <c r="CEW155"/>
      <c r="CEX155"/>
      <c r="CEY155"/>
      <c r="CEZ155"/>
      <c r="CFA155"/>
      <c r="CFB155"/>
      <c r="CFC155"/>
      <c r="CFD155"/>
      <c r="CFE155"/>
      <c r="CFF155"/>
      <c r="CFG155"/>
      <c r="CFH155"/>
      <c r="CFI155"/>
      <c r="CFJ155"/>
      <c r="CFK155"/>
      <c r="CFL155"/>
      <c r="CFM155"/>
      <c r="CFN155"/>
      <c r="CFO155"/>
      <c r="CFP155"/>
      <c r="CFQ155"/>
      <c r="CFR155"/>
      <c r="CFS155"/>
      <c r="CFT155"/>
      <c r="CFU155"/>
      <c r="CFV155"/>
      <c r="CFW155"/>
      <c r="CFX155"/>
      <c r="CFY155"/>
      <c r="CFZ155"/>
      <c r="CGA155"/>
      <c r="CGB155"/>
      <c r="CGC155"/>
      <c r="CGD155"/>
      <c r="CGE155"/>
      <c r="CGF155"/>
      <c r="CGG155"/>
      <c r="CGH155"/>
      <c r="CGI155"/>
      <c r="CGJ155"/>
      <c r="CGK155"/>
      <c r="CGL155"/>
      <c r="CGM155"/>
      <c r="CGN155"/>
      <c r="CGO155"/>
      <c r="CGP155"/>
      <c r="CGQ155"/>
      <c r="CGR155"/>
      <c r="CGS155"/>
      <c r="CGT155"/>
      <c r="CGU155"/>
      <c r="CGV155"/>
      <c r="CGW155"/>
      <c r="CGX155"/>
      <c r="CGY155"/>
      <c r="CGZ155"/>
      <c r="CHA155"/>
      <c r="CHB155"/>
      <c r="CHC155"/>
      <c r="CHD155"/>
      <c r="CHE155"/>
      <c r="CHF155"/>
      <c r="CHG155"/>
      <c r="CHH155"/>
      <c r="CHI155"/>
      <c r="CHJ155"/>
      <c r="CHK155"/>
      <c r="CHL155"/>
      <c r="CHM155"/>
      <c r="CHN155"/>
      <c r="CHO155"/>
      <c r="CHP155"/>
      <c r="CHQ155"/>
      <c r="CHR155"/>
      <c r="CHS155"/>
      <c r="CHT155"/>
      <c r="CHU155"/>
      <c r="CHV155"/>
      <c r="CHW155"/>
      <c r="CHX155"/>
      <c r="CHY155"/>
      <c r="CHZ155"/>
      <c r="CIA155"/>
      <c r="CIB155"/>
      <c r="CIC155"/>
      <c r="CID155"/>
      <c r="CIE155"/>
      <c r="CIF155"/>
      <c r="CIG155"/>
      <c r="CIH155"/>
      <c r="CII155"/>
      <c r="CIJ155"/>
      <c r="CIK155"/>
      <c r="CIL155"/>
      <c r="CIM155"/>
      <c r="CIN155"/>
      <c r="CIO155"/>
      <c r="CIP155"/>
      <c r="CIQ155"/>
      <c r="CIR155"/>
      <c r="CIS155"/>
      <c r="CIT155"/>
      <c r="CIU155"/>
      <c r="CIV155"/>
      <c r="CIW155"/>
      <c r="CIX155"/>
      <c r="CIY155"/>
      <c r="CIZ155"/>
      <c r="CJA155"/>
      <c r="CJB155"/>
      <c r="CJC155"/>
      <c r="CJD155"/>
      <c r="CJE155"/>
      <c r="CJF155"/>
      <c r="CJG155"/>
      <c r="CJH155"/>
      <c r="CJI155"/>
      <c r="CJJ155"/>
      <c r="CJK155"/>
      <c r="CJL155"/>
      <c r="CJM155"/>
      <c r="CJN155"/>
      <c r="CJO155"/>
      <c r="CJP155"/>
      <c r="CJQ155"/>
      <c r="CJR155"/>
      <c r="CJS155"/>
      <c r="CJT155"/>
      <c r="CJU155"/>
      <c r="CJV155"/>
      <c r="CJW155"/>
      <c r="CJX155"/>
      <c r="CJY155"/>
      <c r="CJZ155"/>
      <c r="CKA155"/>
      <c r="CKB155"/>
      <c r="CKC155"/>
      <c r="CKD155"/>
      <c r="CKE155"/>
      <c r="CKF155"/>
      <c r="CKG155"/>
      <c r="CKH155"/>
      <c r="CKI155"/>
      <c r="CKJ155"/>
      <c r="CKK155"/>
      <c r="CKL155"/>
      <c r="CKM155"/>
      <c r="CKN155"/>
      <c r="CKO155"/>
      <c r="CKP155"/>
      <c r="CKQ155"/>
      <c r="CKR155"/>
      <c r="CKS155"/>
      <c r="CKT155"/>
      <c r="CKU155"/>
      <c r="CKV155"/>
      <c r="CKW155"/>
      <c r="CKX155"/>
      <c r="CKY155"/>
      <c r="CKZ155"/>
      <c r="CLA155"/>
      <c r="CLB155"/>
      <c r="CLC155"/>
      <c r="CLD155"/>
      <c r="CLE155"/>
      <c r="CLF155"/>
      <c r="CLG155"/>
      <c r="CLH155"/>
      <c r="CLI155"/>
      <c r="CLJ155"/>
      <c r="CLK155"/>
      <c r="CLL155"/>
      <c r="CLM155"/>
      <c r="CLN155"/>
      <c r="CLO155"/>
      <c r="CLP155"/>
      <c r="CLQ155"/>
      <c r="CLR155"/>
      <c r="CLS155"/>
      <c r="CLT155"/>
      <c r="CLU155"/>
      <c r="CLV155"/>
      <c r="CLW155"/>
      <c r="CLX155"/>
      <c r="CLY155"/>
      <c r="CLZ155"/>
      <c r="CMA155"/>
      <c r="CMB155"/>
      <c r="CMC155"/>
      <c r="CMD155"/>
      <c r="CME155"/>
      <c r="CMF155"/>
      <c r="CMG155"/>
      <c r="CMH155"/>
      <c r="CMI155"/>
      <c r="CMJ155"/>
      <c r="CMK155"/>
      <c r="CML155"/>
      <c r="CMM155"/>
      <c r="CMN155"/>
      <c r="CMO155"/>
      <c r="CMP155"/>
      <c r="CMQ155"/>
      <c r="CMR155"/>
      <c r="CMS155"/>
      <c r="CMT155"/>
      <c r="CMU155"/>
      <c r="CMV155"/>
      <c r="CMW155"/>
      <c r="CMX155"/>
      <c r="CMY155"/>
      <c r="CMZ155"/>
      <c r="CNA155"/>
      <c r="CNB155"/>
      <c r="CNC155"/>
      <c r="CND155"/>
      <c r="CNE155"/>
      <c r="CNF155"/>
      <c r="CNG155"/>
      <c r="CNH155"/>
      <c r="CNI155"/>
      <c r="CNJ155"/>
      <c r="CNK155"/>
      <c r="CNL155"/>
      <c r="CNM155"/>
      <c r="CNN155"/>
      <c r="CNO155"/>
      <c r="CNP155"/>
      <c r="CNQ155"/>
      <c r="CNR155"/>
      <c r="CNS155"/>
      <c r="CNT155"/>
      <c r="CNU155"/>
      <c r="CNV155"/>
      <c r="CNW155"/>
      <c r="CNX155"/>
      <c r="CNY155"/>
      <c r="CNZ155"/>
      <c r="COA155"/>
      <c r="COB155"/>
      <c r="COC155"/>
      <c r="COD155"/>
      <c r="COE155"/>
      <c r="COF155"/>
      <c r="COG155"/>
      <c r="COH155"/>
      <c r="COI155"/>
      <c r="COJ155"/>
      <c r="COK155"/>
      <c r="COL155"/>
      <c r="COM155"/>
      <c r="CON155"/>
      <c r="COO155"/>
      <c r="COP155"/>
      <c r="COQ155"/>
      <c r="COR155"/>
      <c r="COS155"/>
      <c r="COT155"/>
      <c r="COU155"/>
      <c r="COV155"/>
      <c r="COW155"/>
      <c r="COX155"/>
      <c r="COY155"/>
      <c r="COZ155"/>
      <c r="CPA155"/>
      <c r="CPB155"/>
      <c r="CPC155"/>
      <c r="CPD155"/>
      <c r="CPE155"/>
      <c r="CPF155"/>
      <c r="CPG155"/>
      <c r="CPH155"/>
      <c r="CPI155"/>
      <c r="CPJ155"/>
      <c r="CPK155"/>
      <c r="CPL155"/>
      <c r="CPM155"/>
      <c r="CPN155"/>
      <c r="CPO155"/>
      <c r="CPP155"/>
      <c r="CPQ155"/>
      <c r="CPR155"/>
      <c r="CPS155"/>
      <c r="CPT155"/>
      <c r="CPU155"/>
      <c r="CPV155"/>
      <c r="CPW155"/>
      <c r="CPX155"/>
      <c r="CPY155"/>
      <c r="CPZ155"/>
      <c r="CQA155"/>
      <c r="CQB155"/>
      <c r="CQC155"/>
      <c r="CQD155"/>
      <c r="CQE155"/>
      <c r="CQF155"/>
      <c r="CQG155"/>
      <c r="CQH155"/>
      <c r="CQI155"/>
      <c r="CQJ155"/>
      <c r="CQK155"/>
      <c r="CQL155"/>
      <c r="CQM155"/>
      <c r="CQN155"/>
      <c r="CQO155"/>
      <c r="CQP155"/>
      <c r="CQQ155"/>
      <c r="CQR155"/>
      <c r="CQS155"/>
      <c r="CQT155"/>
      <c r="CQU155"/>
      <c r="CQV155"/>
      <c r="CQW155"/>
      <c r="CQX155"/>
      <c r="CQY155"/>
      <c r="CQZ155"/>
      <c r="CRA155"/>
      <c r="CRB155"/>
      <c r="CRC155"/>
      <c r="CRD155"/>
      <c r="CRE155"/>
      <c r="CRF155"/>
      <c r="CRG155"/>
      <c r="CRH155"/>
      <c r="CRI155"/>
      <c r="CRJ155"/>
      <c r="CRK155"/>
      <c r="CRL155"/>
      <c r="CRM155"/>
      <c r="CRN155"/>
      <c r="CRO155"/>
      <c r="CRP155"/>
      <c r="CRQ155"/>
      <c r="CRR155"/>
      <c r="CRS155"/>
      <c r="CRT155"/>
      <c r="CRU155"/>
      <c r="CRV155"/>
      <c r="CRW155"/>
      <c r="CRX155"/>
      <c r="CRY155"/>
      <c r="CRZ155"/>
      <c r="CSA155"/>
      <c r="CSB155"/>
      <c r="CSC155"/>
      <c r="CSD155"/>
      <c r="CSE155"/>
      <c r="CSF155"/>
      <c r="CSG155"/>
      <c r="CSH155"/>
      <c r="CSI155"/>
      <c r="CSJ155"/>
      <c r="CSK155"/>
      <c r="CSL155"/>
      <c r="CSM155"/>
      <c r="CSN155"/>
      <c r="CSO155"/>
      <c r="CSP155"/>
      <c r="CSQ155"/>
      <c r="CSR155"/>
      <c r="CSS155"/>
      <c r="CST155"/>
      <c r="CSU155"/>
      <c r="CSV155"/>
      <c r="CSW155"/>
      <c r="CSX155"/>
      <c r="CSY155"/>
      <c r="CSZ155"/>
      <c r="CTA155"/>
      <c r="CTB155"/>
      <c r="CTC155"/>
      <c r="CTD155"/>
      <c r="CTE155"/>
      <c r="CTF155"/>
      <c r="CTG155"/>
      <c r="CTH155"/>
      <c r="CTI155"/>
      <c r="CTJ155"/>
      <c r="CTK155"/>
      <c r="CTL155"/>
      <c r="CTM155"/>
      <c r="CTN155"/>
      <c r="CTO155"/>
      <c r="CTP155"/>
      <c r="CTQ155"/>
      <c r="CTR155"/>
      <c r="CTS155"/>
      <c r="CTT155"/>
      <c r="CTU155"/>
      <c r="CTV155"/>
      <c r="CTW155"/>
      <c r="CTX155"/>
      <c r="CTY155"/>
      <c r="CTZ155"/>
      <c r="CUA155"/>
      <c r="CUB155"/>
      <c r="CUC155"/>
      <c r="CUD155"/>
      <c r="CUE155"/>
      <c r="CUF155"/>
      <c r="CUG155"/>
      <c r="CUH155"/>
      <c r="CUI155"/>
      <c r="CUJ155"/>
      <c r="CUK155"/>
      <c r="CUL155"/>
      <c r="CUM155"/>
      <c r="CUN155"/>
      <c r="CUO155"/>
      <c r="CUP155"/>
      <c r="CUQ155"/>
      <c r="CUR155"/>
      <c r="CUS155"/>
      <c r="CUT155"/>
      <c r="CUU155"/>
      <c r="CUV155"/>
      <c r="CUW155"/>
      <c r="CUX155"/>
      <c r="CUY155"/>
      <c r="CUZ155"/>
      <c r="CVA155"/>
      <c r="CVB155"/>
      <c r="CVC155"/>
      <c r="CVD155"/>
      <c r="CVE155"/>
      <c r="CVF155"/>
      <c r="CVG155"/>
      <c r="CVH155"/>
      <c r="CVI155"/>
      <c r="CVJ155"/>
      <c r="CVK155"/>
      <c r="CVL155"/>
      <c r="CVM155"/>
      <c r="CVN155"/>
      <c r="CVO155"/>
      <c r="CVP155"/>
      <c r="CVQ155"/>
      <c r="CVR155"/>
      <c r="CVS155"/>
      <c r="CVT155"/>
      <c r="CVU155"/>
      <c r="CVV155"/>
      <c r="CVW155"/>
      <c r="CVX155"/>
      <c r="CVY155"/>
      <c r="CVZ155"/>
      <c r="CWA155"/>
      <c r="CWB155"/>
      <c r="CWC155"/>
      <c r="CWD155"/>
      <c r="CWE155"/>
      <c r="CWF155"/>
      <c r="CWG155"/>
      <c r="CWH155"/>
      <c r="CWI155"/>
      <c r="CWJ155"/>
      <c r="CWK155"/>
      <c r="CWL155"/>
      <c r="CWM155"/>
      <c r="CWN155"/>
      <c r="CWO155"/>
      <c r="CWP155"/>
      <c r="CWQ155"/>
      <c r="CWR155"/>
      <c r="CWS155"/>
      <c r="CWT155"/>
      <c r="CWU155"/>
      <c r="CWV155"/>
      <c r="CWW155"/>
      <c r="CWX155"/>
      <c r="CWY155"/>
      <c r="CWZ155"/>
      <c r="CXA155"/>
      <c r="CXB155"/>
      <c r="CXC155"/>
      <c r="CXD155"/>
      <c r="CXE155"/>
      <c r="CXF155"/>
      <c r="CXG155"/>
      <c r="CXH155"/>
      <c r="CXI155"/>
      <c r="CXJ155"/>
      <c r="CXK155"/>
      <c r="CXL155"/>
      <c r="CXM155"/>
      <c r="CXN155"/>
      <c r="CXO155"/>
      <c r="CXP155"/>
      <c r="CXQ155"/>
      <c r="CXR155"/>
      <c r="CXS155"/>
      <c r="CXT155"/>
      <c r="CXU155"/>
      <c r="CXV155"/>
      <c r="CXW155"/>
      <c r="CXX155"/>
      <c r="CXY155"/>
      <c r="CXZ155"/>
      <c r="CYA155"/>
      <c r="CYB155"/>
      <c r="CYC155"/>
      <c r="CYD155"/>
      <c r="CYE155"/>
      <c r="CYF155"/>
      <c r="CYG155"/>
      <c r="CYH155"/>
      <c r="CYI155"/>
      <c r="CYJ155"/>
      <c r="CYK155"/>
      <c r="CYL155"/>
      <c r="CYM155"/>
      <c r="CYN155"/>
      <c r="CYO155"/>
      <c r="CYP155"/>
      <c r="CYQ155"/>
      <c r="CYR155"/>
      <c r="CYS155"/>
      <c r="CYT155"/>
      <c r="CYU155"/>
      <c r="CYV155"/>
      <c r="CYW155"/>
      <c r="CYX155"/>
      <c r="CYY155"/>
      <c r="CYZ155"/>
      <c r="CZA155"/>
      <c r="CZB155"/>
      <c r="CZC155"/>
      <c r="CZD155"/>
      <c r="CZE155"/>
      <c r="CZF155"/>
      <c r="CZG155"/>
      <c r="CZH155"/>
      <c r="CZI155"/>
      <c r="CZJ155"/>
      <c r="CZK155"/>
      <c r="CZL155"/>
      <c r="CZM155"/>
      <c r="CZN155"/>
      <c r="CZO155"/>
      <c r="CZP155"/>
      <c r="CZQ155"/>
      <c r="CZR155"/>
      <c r="CZS155"/>
      <c r="CZT155"/>
      <c r="CZU155"/>
      <c r="CZV155"/>
      <c r="CZW155"/>
      <c r="CZX155"/>
      <c r="CZY155"/>
      <c r="CZZ155"/>
      <c r="DAA155"/>
      <c r="DAB155"/>
      <c r="DAC155"/>
      <c r="DAD155"/>
      <c r="DAE155"/>
      <c r="DAF155"/>
      <c r="DAG155"/>
      <c r="DAH155"/>
      <c r="DAI155"/>
      <c r="DAJ155"/>
      <c r="DAK155"/>
      <c r="DAL155"/>
      <c r="DAM155"/>
      <c r="DAN155"/>
      <c r="DAO155"/>
      <c r="DAP155"/>
      <c r="DAQ155"/>
      <c r="DAR155"/>
      <c r="DAS155"/>
      <c r="DAT155"/>
      <c r="DAU155"/>
      <c r="DAV155"/>
      <c r="DAW155"/>
      <c r="DAX155"/>
      <c r="DAY155"/>
      <c r="DAZ155"/>
      <c r="DBA155"/>
      <c r="DBB155"/>
      <c r="DBC155"/>
      <c r="DBD155"/>
      <c r="DBE155"/>
      <c r="DBF155"/>
      <c r="DBG155"/>
      <c r="DBH155"/>
      <c r="DBI155"/>
      <c r="DBJ155"/>
      <c r="DBK155"/>
      <c r="DBL155"/>
      <c r="DBM155"/>
      <c r="DBN155"/>
      <c r="DBO155"/>
      <c r="DBP155"/>
      <c r="DBQ155"/>
      <c r="DBR155"/>
      <c r="DBS155"/>
      <c r="DBT155"/>
      <c r="DBU155"/>
      <c r="DBV155"/>
      <c r="DBW155"/>
      <c r="DBX155"/>
      <c r="DBY155"/>
      <c r="DBZ155"/>
      <c r="DCA155"/>
      <c r="DCB155"/>
      <c r="DCC155"/>
      <c r="DCD155"/>
      <c r="DCE155"/>
      <c r="DCF155"/>
      <c r="DCG155"/>
      <c r="DCH155"/>
      <c r="DCI155"/>
      <c r="DCJ155"/>
      <c r="DCK155"/>
      <c r="DCL155"/>
      <c r="DCM155"/>
      <c r="DCN155"/>
      <c r="DCO155"/>
      <c r="DCP155"/>
      <c r="DCQ155"/>
      <c r="DCR155"/>
      <c r="DCS155"/>
      <c r="DCT155"/>
      <c r="DCU155"/>
      <c r="DCV155"/>
      <c r="DCW155"/>
      <c r="DCX155"/>
      <c r="DCY155"/>
      <c r="DCZ155"/>
      <c r="DDA155"/>
      <c r="DDB155"/>
      <c r="DDC155"/>
      <c r="DDD155"/>
      <c r="DDE155"/>
      <c r="DDF155"/>
      <c r="DDG155"/>
      <c r="DDH155"/>
      <c r="DDI155"/>
      <c r="DDJ155"/>
      <c r="DDK155"/>
      <c r="DDL155"/>
      <c r="DDM155"/>
      <c r="DDN155"/>
      <c r="DDO155"/>
      <c r="DDP155"/>
      <c r="DDQ155"/>
      <c r="DDR155"/>
      <c r="DDS155"/>
      <c r="DDT155"/>
      <c r="DDU155"/>
      <c r="DDV155"/>
      <c r="DDW155"/>
      <c r="DDX155"/>
      <c r="DDY155"/>
      <c r="DDZ155"/>
      <c r="DEA155"/>
      <c r="DEB155"/>
      <c r="DEC155"/>
      <c r="DED155"/>
      <c r="DEE155"/>
      <c r="DEF155"/>
      <c r="DEG155"/>
      <c r="DEH155"/>
      <c r="DEI155"/>
      <c r="DEJ155"/>
      <c r="DEK155"/>
      <c r="DEL155"/>
      <c r="DEM155"/>
      <c r="DEN155"/>
      <c r="DEO155"/>
      <c r="DEP155"/>
      <c r="DEQ155"/>
      <c r="DER155"/>
      <c r="DES155"/>
      <c r="DET155"/>
      <c r="DEU155"/>
      <c r="DEV155"/>
      <c r="DEW155"/>
      <c r="DEX155"/>
      <c r="DEY155"/>
      <c r="DEZ155"/>
      <c r="DFA155"/>
      <c r="DFB155"/>
      <c r="DFC155"/>
      <c r="DFD155"/>
      <c r="DFE155"/>
      <c r="DFF155"/>
      <c r="DFG155"/>
      <c r="DFH155"/>
      <c r="DFI155"/>
      <c r="DFJ155"/>
      <c r="DFK155"/>
      <c r="DFL155"/>
      <c r="DFM155"/>
      <c r="DFN155"/>
      <c r="DFO155"/>
      <c r="DFP155"/>
      <c r="DFQ155"/>
      <c r="DFR155"/>
      <c r="DFS155"/>
      <c r="DFT155"/>
      <c r="DFU155"/>
      <c r="DFV155"/>
      <c r="DFW155"/>
      <c r="DFX155"/>
      <c r="DFY155"/>
      <c r="DFZ155"/>
      <c r="DGA155"/>
      <c r="DGB155"/>
      <c r="DGC155"/>
      <c r="DGD155"/>
      <c r="DGE155"/>
      <c r="DGF155"/>
      <c r="DGG155"/>
      <c r="DGH155"/>
      <c r="DGI155"/>
      <c r="DGJ155"/>
      <c r="DGK155"/>
      <c r="DGL155"/>
      <c r="DGM155"/>
      <c r="DGN155"/>
      <c r="DGO155"/>
      <c r="DGP155"/>
      <c r="DGQ155"/>
      <c r="DGR155"/>
      <c r="DGS155"/>
      <c r="DGT155"/>
      <c r="DGU155"/>
      <c r="DGV155"/>
      <c r="DGW155"/>
      <c r="DGX155"/>
      <c r="DGY155"/>
      <c r="DGZ155"/>
      <c r="DHA155"/>
      <c r="DHB155"/>
      <c r="DHC155"/>
      <c r="DHD155"/>
      <c r="DHE155"/>
      <c r="DHF155"/>
      <c r="DHG155"/>
      <c r="DHH155"/>
      <c r="DHI155"/>
      <c r="DHJ155"/>
      <c r="DHK155"/>
      <c r="DHL155"/>
      <c r="DHM155"/>
      <c r="DHN155"/>
      <c r="DHO155"/>
      <c r="DHP155"/>
      <c r="DHQ155"/>
      <c r="DHR155"/>
      <c r="DHS155"/>
      <c r="DHT155"/>
      <c r="DHU155"/>
      <c r="DHV155"/>
      <c r="DHW155"/>
      <c r="DHX155"/>
      <c r="DHY155"/>
      <c r="DHZ155"/>
      <c r="DIA155"/>
      <c r="DIB155"/>
      <c r="DIC155"/>
      <c r="DID155"/>
      <c r="DIE155"/>
      <c r="DIF155"/>
      <c r="DIG155"/>
      <c r="DIH155"/>
      <c r="DII155"/>
      <c r="DIJ155"/>
      <c r="DIK155"/>
      <c r="DIL155"/>
      <c r="DIM155"/>
      <c r="DIN155"/>
      <c r="DIO155"/>
      <c r="DIP155"/>
      <c r="DIQ155"/>
      <c r="DIR155"/>
      <c r="DIS155"/>
      <c r="DIT155"/>
      <c r="DIU155"/>
      <c r="DIV155"/>
      <c r="DIW155"/>
      <c r="DIX155"/>
      <c r="DIY155"/>
      <c r="DIZ155"/>
      <c r="DJA155"/>
      <c r="DJB155"/>
      <c r="DJC155"/>
      <c r="DJD155"/>
      <c r="DJE155"/>
      <c r="DJF155"/>
      <c r="DJG155"/>
      <c r="DJH155"/>
      <c r="DJI155"/>
      <c r="DJJ155"/>
      <c r="DJK155"/>
      <c r="DJL155"/>
      <c r="DJM155"/>
      <c r="DJN155"/>
      <c r="DJO155"/>
      <c r="DJP155"/>
      <c r="DJQ155"/>
      <c r="DJR155"/>
      <c r="DJS155"/>
      <c r="DJT155"/>
      <c r="DJU155"/>
      <c r="DJV155"/>
      <c r="DJW155"/>
      <c r="DJX155"/>
      <c r="DJY155"/>
      <c r="DJZ155"/>
      <c r="DKA155"/>
      <c r="DKB155"/>
      <c r="DKC155"/>
      <c r="DKD155"/>
      <c r="DKE155"/>
      <c r="DKF155"/>
      <c r="DKG155"/>
      <c r="DKH155"/>
      <c r="DKI155"/>
      <c r="DKJ155"/>
      <c r="DKK155"/>
      <c r="DKL155"/>
      <c r="DKM155"/>
      <c r="DKN155"/>
      <c r="DKO155"/>
      <c r="DKP155"/>
      <c r="DKQ155"/>
      <c r="DKR155"/>
      <c r="DKS155"/>
      <c r="DKT155"/>
      <c r="DKU155"/>
      <c r="DKV155"/>
      <c r="DKW155"/>
      <c r="DKX155"/>
      <c r="DKY155"/>
      <c r="DKZ155"/>
      <c r="DLA155"/>
      <c r="DLB155"/>
      <c r="DLC155"/>
      <c r="DLD155"/>
      <c r="DLE155"/>
      <c r="DLF155"/>
      <c r="DLG155"/>
      <c r="DLH155"/>
      <c r="DLI155"/>
      <c r="DLJ155"/>
      <c r="DLK155"/>
      <c r="DLL155"/>
      <c r="DLM155"/>
      <c r="DLN155"/>
      <c r="DLO155"/>
      <c r="DLP155"/>
      <c r="DLQ155"/>
      <c r="DLR155"/>
      <c r="DLS155"/>
      <c r="DLT155"/>
      <c r="DLU155"/>
      <c r="DLV155"/>
      <c r="DLW155"/>
      <c r="DLX155"/>
      <c r="DLY155"/>
      <c r="DLZ155"/>
      <c r="DMA155"/>
      <c r="DMB155"/>
      <c r="DMC155"/>
      <c r="DMD155"/>
      <c r="DME155"/>
      <c r="DMF155"/>
      <c r="DMG155"/>
      <c r="DMH155"/>
      <c r="DMI155"/>
      <c r="DMJ155"/>
      <c r="DMK155"/>
      <c r="DML155"/>
      <c r="DMM155"/>
      <c r="DMN155"/>
      <c r="DMO155"/>
      <c r="DMP155"/>
      <c r="DMQ155"/>
      <c r="DMR155"/>
      <c r="DMS155"/>
      <c r="DMT155"/>
      <c r="DMU155"/>
      <c r="DMV155"/>
      <c r="DMW155"/>
      <c r="DMX155"/>
      <c r="DMY155"/>
      <c r="DMZ155"/>
      <c r="DNA155"/>
      <c r="DNB155"/>
      <c r="DNC155"/>
      <c r="DND155"/>
      <c r="DNE155"/>
      <c r="DNF155"/>
      <c r="DNG155"/>
      <c r="DNH155"/>
      <c r="DNI155"/>
      <c r="DNJ155"/>
      <c r="DNK155"/>
      <c r="DNL155"/>
      <c r="DNM155"/>
      <c r="DNN155"/>
      <c r="DNO155"/>
      <c r="DNP155"/>
      <c r="DNQ155"/>
      <c r="DNR155"/>
      <c r="DNS155"/>
      <c r="DNT155"/>
      <c r="DNU155"/>
      <c r="DNV155"/>
      <c r="DNW155"/>
      <c r="DNX155"/>
      <c r="DNY155"/>
      <c r="DNZ155"/>
      <c r="DOA155"/>
      <c r="DOB155"/>
      <c r="DOC155"/>
      <c r="DOD155"/>
      <c r="DOE155"/>
      <c r="DOF155"/>
      <c r="DOG155"/>
      <c r="DOH155"/>
      <c r="DOI155"/>
      <c r="DOJ155"/>
      <c r="DOK155"/>
      <c r="DOL155"/>
      <c r="DOM155"/>
      <c r="DON155"/>
      <c r="DOO155"/>
      <c r="DOP155"/>
      <c r="DOQ155"/>
      <c r="DOR155"/>
      <c r="DOS155"/>
      <c r="DOT155"/>
      <c r="DOU155"/>
      <c r="DOV155"/>
      <c r="DOW155"/>
      <c r="DOX155"/>
      <c r="DOY155"/>
      <c r="DOZ155"/>
      <c r="DPA155"/>
      <c r="DPB155"/>
      <c r="DPC155"/>
      <c r="DPD155"/>
      <c r="DPE155"/>
      <c r="DPF155"/>
      <c r="DPG155"/>
      <c r="DPH155"/>
      <c r="DPI155"/>
      <c r="DPJ155"/>
      <c r="DPK155"/>
      <c r="DPL155"/>
      <c r="DPM155"/>
      <c r="DPN155"/>
      <c r="DPO155"/>
      <c r="DPP155"/>
      <c r="DPQ155"/>
      <c r="DPR155"/>
      <c r="DPS155"/>
      <c r="DPT155"/>
      <c r="DPU155"/>
      <c r="DPV155"/>
      <c r="DPW155"/>
      <c r="DPX155"/>
      <c r="DPY155"/>
      <c r="DPZ155"/>
      <c r="DQA155"/>
      <c r="DQB155"/>
      <c r="DQC155"/>
      <c r="DQD155"/>
      <c r="DQE155"/>
      <c r="DQF155"/>
      <c r="DQG155"/>
      <c r="DQH155"/>
      <c r="DQI155"/>
      <c r="DQJ155"/>
      <c r="DQK155"/>
      <c r="DQL155"/>
      <c r="DQM155"/>
      <c r="DQN155"/>
      <c r="DQO155"/>
      <c r="DQP155"/>
      <c r="DQQ155"/>
      <c r="DQR155"/>
      <c r="DQS155"/>
      <c r="DQT155"/>
      <c r="DQU155"/>
      <c r="DQV155"/>
      <c r="DQW155"/>
      <c r="DQX155"/>
      <c r="DQY155"/>
      <c r="DQZ155"/>
      <c r="DRA155"/>
      <c r="DRB155"/>
      <c r="DRC155"/>
      <c r="DRD155"/>
      <c r="DRE155"/>
      <c r="DRF155"/>
      <c r="DRG155"/>
      <c r="DRH155"/>
      <c r="DRI155"/>
      <c r="DRJ155"/>
      <c r="DRK155"/>
      <c r="DRL155"/>
      <c r="DRM155"/>
      <c r="DRN155"/>
      <c r="DRO155"/>
      <c r="DRP155"/>
      <c r="DRQ155"/>
      <c r="DRR155"/>
      <c r="DRS155"/>
      <c r="DRT155"/>
      <c r="DRU155"/>
      <c r="DRV155"/>
      <c r="DRW155"/>
      <c r="DRX155"/>
      <c r="DRY155"/>
      <c r="DRZ155"/>
      <c r="DSA155"/>
      <c r="DSB155"/>
      <c r="DSC155"/>
      <c r="DSD155"/>
      <c r="DSE155"/>
      <c r="DSF155"/>
      <c r="DSG155"/>
      <c r="DSH155"/>
      <c r="DSI155"/>
      <c r="DSJ155"/>
      <c r="DSK155"/>
      <c r="DSL155"/>
      <c r="DSM155"/>
      <c r="DSN155"/>
      <c r="DSO155"/>
      <c r="DSP155"/>
      <c r="DSQ155"/>
      <c r="DSR155"/>
      <c r="DSS155"/>
      <c r="DST155"/>
      <c r="DSU155"/>
      <c r="DSV155"/>
      <c r="DSW155"/>
      <c r="DSX155"/>
      <c r="DSY155"/>
      <c r="DSZ155"/>
      <c r="DTA155"/>
      <c r="DTB155"/>
      <c r="DTC155"/>
      <c r="DTD155"/>
      <c r="DTE155"/>
      <c r="DTF155"/>
      <c r="DTG155"/>
      <c r="DTH155"/>
      <c r="DTI155"/>
      <c r="DTJ155"/>
      <c r="DTK155"/>
      <c r="DTL155"/>
      <c r="DTM155"/>
      <c r="DTN155"/>
      <c r="DTO155"/>
      <c r="DTP155"/>
      <c r="DTQ155"/>
      <c r="DTR155"/>
      <c r="DTS155"/>
      <c r="DTT155"/>
      <c r="DTU155"/>
      <c r="DTV155"/>
      <c r="DTW155"/>
      <c r="DTX155"/>
      <c r="DTY155"/>
      <c r="DTZ155"/>
      <c r="DUA155"/>
      <c r="DUB155"/>
      <c r="DUC155"/>
      <c r="DUD155"/>
      <c r="DUE155"/>
      <c r="DUF155"/>
      <c r="DUG155"/>
      <c r="DUH155"/>
      <c r="DUI155"/>
      <c r="DUJ155"/>
      <c r="DUK155"/>
      <c r="DUL155"/>
      <c r="DUM155"/>
      <c r="DUN155"/>
      <c r="DUO155"/>
      <c r="DUP155"/>
      <c r="DUQ155"/>
      <c r="DUR155"/>
      <c r="DUS155"/>
      <c r="DUT155"/>
      <c r="DUU155"/>
      <c r="DUV155"/>
      <c r="DUW155"/>
      <c r="DUX155"/>
      <c r="DUY155"/>
      <c r="DUZ155"/>
      <c r="DVA155"/>
      <c r="DVB155"/>
      <c r="DVC155"/>
      <c r="DVD155"/>
      <c r="DVE155"/>
      <c r="DVF155"/>
      <c r="DVG155"/>
      <c r="DVH155"/>
      <c r="DVI155"/>
      <c r="DVJ155"/>
      <c r="DVK155"/>
      <c r="DVL155"/>
      <c r="DVM155"/>
      <c r="DVN155"/>
      <c r="DVO155"/>
      <c r="DVP155"/>
      <c r="DVQ155"/>
      <c r="DVR155"/>
      <c r="DVS155"/>
      <c r="DVT155"/>
      <c r="DVU155"/>
      <c r="DVV155"/>
      <c r="DVW155"/>
      <c r="DVX155"/>
      <c r="DVY155"/>
      <c r="DVZ155"/>
      <c r="DWA155"/>
      <c r="DWB155"/>
      <c r="DWC155"/>
      <c r="DWD155"/>
      <c r="DWE155"/>
      <c r="DWF155"/>
      <c r="DWG155"/>
      <c r="DWH155"/>
      <c r="DWI155"/>
      <c r="DWJ155"/>
      <c r="DWK155"/>
      <c r="DWL155"/>
      <c r="DWM155"/>
      <c r="DWN155"/>
      <c r="DWO155"/>
      <c r="DWP155"/>
      <c r="DWQ155"/>
      <c r="DWR155"/>
      <c r="DWS155"/>
      <c r="DWT155"/>
      <c r="DWU155"/>
      <c r="DWV155"/>
      <c r="DWW155"/>
      <c r="DWX155"/>
      <c r="DWY155"/>
      <c r="DWZ155"/>
      <c r="DXA155"/>
      <c r="DXB155"/>
      <c r="DXC155"/>
      <c r="DXD155"/>
      <c r="DXE155"/>
      <c r="DXF155"/>
      <c r="DXG155"/>
      <c r="DXH155"/>
      <c r="DXI155"/>
      <c r="DXJ155"/>
      <c r="DXK155"/>
      <c r="DXL155"/>
      <c r="DXM155"/>
      <c r="DXN155"/>
      <c r="DXO155"/>
      <c r="DXP155"/>
      <c r="DXQ155"/>
      <c r="DXR155"/>
      <c r="DXS155"/>
      <c r="DXT155"/>
      <c r="DXU155"/>
      <c r="DXV155"/>
      <c r="DXW155"/>
      <c r="DXX155"/>
      <c r="DXY155"/>
      <c r="DXZ155"/>
      <c r="DYA155"/>
      <c r="DYB155"/>
      <c r="DYC155"/>
      <c r="DYD155"/>
      <c r="DYE155"/>
      <c r="DYF155"/>
      <c r="DYG155"/>
      <c r="DYH155"/>
      <c r="DYI155"/>
      <c r="DYJ155"/>
      <c r="DYK155"/>
      <c r="DYL155"/>
      <c r="DYM155"/>
      <c r="DYN155"/>
      <c r="DYO155"/>
      <c r="DYP155"/>
      <c r="DYQ155"/>
      <c r="DYR155"/>
      <c r="DYS155"/>
      <c r="DYT155"/>
      <c r="DYU155"/>
      <c r="DYV155"/>
      <c r="DYW155"/>
      <c r="DYX155"/>
      <c r="DYY155"/>
      <c r="DYZ155"/>
      <c r="DZA155"/>
      <c r="DZB155"/>
      <c r="DZC155"/>
      <c r="DZD155"/>
      <c r="DZE155"/>
      <c r="DZF155"/>
      <c r="DZG155"/>
      <c r="DZH155"/>
      <c r="DZI155"/>
      <c r="DZJ155"/>
      <c r="DZK155"/>
      <c r="DZL155"/>
      <c r="DZM155"/>
      <c r="DZN155"/>
      <c r="DZO155"/>
      <c r="DZP155"/>
      <c r="DZQ155"/>
      <c r="DZR155"/>
      <c r="DZS155"/>
      <c r="DZT155"/>
      <c r="DZU155"/>
      <c r="DZV155"/>
      <c r="DZW155"/>
      <c r="DZX155"/>
      <c r="DZY155"/>
      <c r="DZZ155"/>
      <c r="EAA155"/>
      <c r="EAB155"/>
      <c r="EAC155"/>
      <c r="EAD155"/>
      <c r="EAE155"/>
      <c r="EAF155"/>
      <c r="EAG155"/>
      <c r="EAH155"/>
      <c r="EAI155"/>
      <c r="EAJ155"/>
      <c r="EAK155"/>
      <c r="EAL155"/>
      <c r="EAM155"/>
      <c r="EAN155"/>
      <c r="EAO155"/>
      <c r="EAP155"/>
      <c r="EAQ155"/>
      <c r="EAR155"/>
      <c r="EAS155"/>
      <c r="EAT155"/>
      <c r="EAU155"/>
      <c r="EAV155"/>
      <c r="EAW155"/>
      <c r="EAX155"/>
      <c r="EAY155"/>
      <c r="EAZ155"/>
      <c r="EBA155"/>
      <c r="EBB155"/>
      <c r="EBC155"/>
      <c r="EBD155"/>
      <c r="EBE155"/>
      <c r="EBF155"/>
      <c r="EBG155"/>
      <c r="EBH155"/>
      <c r="EBI155"/>
      <c r="EBJ155"/>
      <c r="EBK155"/>
      <c r="EBL155"/>
      <c r="EBM155"/>
      <c r="EBN155"/>
      <c r="EBO155"/>
      <c r="EBP155"/>
      <c r="EBQ155"/>
      <c r="EBR155"/>
      <c r="EBS155"/>
      <c r="EBT155"/>
      <c r="EBU155"/>
      <c r="EBV155"/>
      <c r="EBW155"/>
      <c r="EBX155"/>
      <c r="EBY155"/>
      <c r="EBZ155"/>
      <c r="ECA155"/>
      <c r="ECB155"/>
      <c r="ECC155"/>
      <c r="ECD155"/>
      <c r="ECE155"/>
      <c r="ECF155"/>
      <c r="ECG155"/>
      <c r="ECH155"/>
      <c r="ECI155"/>
      <c r="ECJ155"/>
      <c r="ECK155"/>
      <c r="ECL155"/>
      <c r="ECM155"/>
      <c r="ECN155"/>
      <c r="ECO155"/>
      <c r="ECP155"/>
      <c r="ECQ155"/>
      <c r="ECR155"/>
      <c r="ECS155"/>
      <c r="ECT155"/>
      <c r="ECU155"/>
      <c r="ECV155"/>
      <c r="ECW155"/>
      <c r="ECX155"/>
      <c r="ECY155"/>
      <c r="ECZ155"/>
      <c r="EDA155"/>
      <c r="EDB155"/>
      <c r="EDC155"/>
      <c r="EDD155"/>
      <c r="EDE155"/>
      <c r="EDF155"/>
      <c r="EDG155"/>
      <c r="EDH155"/>
      <c r="EDI155"/>
      <c r="EDJ155"/>
      <c r="EDK155"/>
      <c r="EDL155"/>
      <c r="EDM155"/>
      <c r="EDN155"/>
      <c r="EDO155"/>
      <c r="EDP155"/>
      <c r="EDQ155"/>
      <c r="EDR155"/>
      <c r="EDS155"/>
      <c r="EDT155"/>
      <c r="EDU155"/>
      <c r="EDV155"/>
      <c r="EDW155"/>
      <c r="EDX155"/>
      <c r="EDY155"/>
      <c r="EDZ155"/>
      <c r="EEA155"/>
      <c r="EEB155"/>
      <c r="EEC155"/>
      <c r="EED155"/>
      <c r="EEE155"/>
      <c r="EEF155"/>
      <c r="EEG155"/>
      <c r="EEH155"/>
      <c r="EEI155"/>
      <c r="EEJ155"/>
      <c r="EEK155"/>
      <c r="EEL155"/>
      <c r="EEM155"/>
      <c r="EEN155"/>
      <c r="EEO155"/>
      <c r="EEP155"/>
      <c r="EEQ155"/>
      <c r="EER155"/>
      <c r="EES155"/>
      <c r="EET155"/>
      <c r="EEU155"/>
      <c r="EEV155"/>
      <c r="EEW155"/>
      <c r="EEX155"/>
      <c r="EEY155"/>
      <c r="EEZ155"/>
      <c r="EFA155"/>
      <c r="EFB155"/>
      <c r="EFC155"/>
      <c r="EFD155"/>
      <c r="EFE155"/>
      <c r="EFF155"/>
      <c r="EFG155"/>
      <c r="EFH155"/>
      <c r="EFI155"/>
      <c r="EFJ155"/>
      <c r="EFK155"/>
      <c r="EFL155"/>
      <c r="EFM155"/>
      <c r="EFN155"/>
      <c r="EFO155"/>
      <c r="EFP155"/>
      <c r="EFQ155"/>
      <c r="EFR155"/>
      <c r="EFS155"/>
      <c r="EFT155"/>
      <c r="EFU155"/>
      <c r="EFV155"/>
      <c r="EFW155"/>
      <c r="EFX155"/>
      <c r="EFY155"/>
      <c r="EFZ155"/>
      <c r="EGA155"/>
      <c r="EGB155"/>
      <c r="EGC155"/>
      <c r="EGD155"/>
      <c r="EGE155"/>
      <c r="EGF155"/>
      <c r="EGG155"/>
      <c r="EGH155"/>
      <c r="EGI155"/>
      <c r="EGJ155"/>
      <c r="EGK155"/>
      <c r="EGL155"/>
      <c r="EGM155"/>
      <c r="EGN155"/>
      <c r="EGO155"/>
      <c r="EGP155"/>
      <c r="EGQ155"/>
      <c r="EGR155"/>
      <c r="EGS155"/>
      <c r="EGT155"/>
      <c r="EGU155"/>
      <c r="EGV155"/>
      <c r="EGW155"/>
      <c r="EGX155"/>
      <c r="EGY155"/>
      <c r="EGZ155"/>
      <c r="EHA155"/>
      <c r="EHB155"/>
      <c r="EHC155"/>
      <c r="EHD155"/>
      <c r="EHE155"/>
      <c r="EHF155"/>
      <c r="EHG155"/>
      <c r="EHH155"/>
      <c r="EHI155"/>
      <c r="EHJ155"/>
      <c r="EHK155"/>
      <c r="EHL155"/>
      <c r="EHM155"/>
      <c r="EHN155"/>
      <c r="EHO155"/>
      <c r="EHP155"/>
      <c r="EHQ155"/>
      <c r="EHR155"/>
      <c r="EHS155"/>
      <c r="EHT155"/>
      <c r="EHU155"/>
      <c r="EHV155"/>
      <c r="EHW155"/>
      <c r="EHX155"/>
      <c r="EHY155"/>
      <c r="EHZ155"/>
      <c r="EIA155"/>
      <c r="EIB155"/>
      <c r="EIC155"/>
      <c r="EID155"/>
      <c r="EIE155"/>
      <c r="EIF155"/>
      <c r="EIG155"/>
      <c r="EIH155"/>
      <c r="EII155"/>
      <c r="EIJ155"/>
      <c r="EIK155"/>
      <c r="EIL155"/>
      <c r="EIM155"/>
      <c r="EIN155"/>
      <c r="EIO155"/>
      <c r="EIP155"/>
      <c r="EIQ155"/>
      <c r="EIR155"/>
      <c r="EIS155"/>
      <c r="EIT155"/>
      <c r="EIU155"/>
      <c r="EIV155"/>
      <c r="EIW155"/>
      <c r="EIX155"/>
      <c r="EIY155"/>
      <c r="EIZ155"/>
      <c r="EJA155"/>
      <c r="EJB155"/>
      <c r="EJC155"/>
      <c r="EJD155"/>
      <c r="EJE155"/>
      <c r="EJF155"/>
      <c r="EJG155"/>
      <c r="EJH155"/>
      <c r="EJI155"/>
      <c r="EJJ155"/>
      <c r="EJK155"/>
      <c r="EJL155"/>
      <c r="EJM155"/>
      <c r="EJN155"/>
      <c r="EJO155"/>
      <c r="EJP155"/>
      <c r="EJQ155"/>
      <c r="EJR155"/>
      <c r="EJS155"/>
      <c r="EJT155"/>
      <c r="EJU155"/>
      <c r="EJV155"/>
      <c r="EJW155"/>
      <c r="EJX155"/>
      <c r="EJY155"/>
      <c r="EJZ155"/>
      <c r="EKA155"/>
      <c r="EKB155"/>
      <c r="EKC155"/>
      <c r="EKD155"/>
      <c r="EKE155"/>
      <c r="EKF155"/>
      <c r="EKG155"/>
      <c r="EKH155"/>
      <c r="EKI155"/>
      <c r="EKJ155"/>
      <c r="EKK155"/>
      <c r="EKL155"/>
      <c r="EKM155"/>
      <c r="EKN155"/>
      <c r="EKO155"/>
      <c r="EKP155"/>
      <c r="EKQ155"/>
      <c r="EKR155"/>
      <c r="EKS155"/>
      <c r="EKT155"/>
      <c r="EKU155"/>
      <c r="EKV155"/>
      <c r="EKW155"/>
      <c r="EKX155"/>
      <c r="EKY155"/>
      <c r="EKZ155"/>
      <c r="ELA155"/>
      <c r="ELB155"/>
      <c r="ELC155"/>
      <c r="ELD155"/>
      <c r="ELE155"/>
      <c r="ELF155"/>
      <c r="ELG155"/>
      <c r="ELH155"/>
      <c r="ELI155"/>
      <c r="ELJ155"/>
      <c r="ELK155"/>
      <c r="ELL155"/>
      <c r="ELM155"/>
      <c r="ELN155"/>
      <c r="ELO155"/>
      <c r="ELP155"/>
      <c r="ELQ155"/>
      <c r="ELR155"/>
      <c r="ELS155"/>
      <c r="ELT155"/>
      <c r="ELU155"/>
      <c r="ELV155"/>
      <c r="ELW155"/>
      <c r="ELX155"/>
      <c r="ELY155"/>
      <c r="ELZ155"/>
      <c r="EMA155"/>
      <c r="EMB155"/>
      <c r="EMC155"/>
      <c r="EMD155"/>
      <c r="EME155"/>
      <c r="EMF155"/>
      <c r="EMG155"/>
      <c r="EMH155"/>
      <c r="EMI155"/>
      <c r="EMJ155"/>
      <c r="EMK155"/>
      <c r="EML155"/>
      <c r="EMM155"/>
      <c r="EMN155"/>
      <c r="EMO155"/>
      <c r="EMP155"/>
      <c r="EMQ155"/>
      <c r="EMR155"/>
      <c r="EMS155"/>
      <c r="EMT155"/>
      <c r="EMU155"/>
      <c r="EMV155"/>
      <c r="EMW155"/>
      <c r="EMX155"/>
      <c r="EMY155"/>
      <c r="EMZ155"/>
      <c r="ENA155"/>
      <c r="ENB155"/>
      <c r="ENC155"/>
      <c r="END155"/>
      <c r="ENE155"/>
      <c r="ENF155"/>
      <c r="ENG155"/>
      <c r="ENH155"/>
      <c r="ENI155"/>
      <c r="ENJ155"/>
      <c r="ENK155"/>
      <c r="ENL155"/>
      <c r="ENM155"/>
      <c r="ENN155"/>
      <c r="ENO155"/>
      <c r="ENP155"/>
      <c r="ENQ155"/>
      <c r="ENR155"/>
      <c r="ENS155"/>
      <c r="ENT155"/>
      <c r="ENU155"/>
      <c r="ENV155"/>
      <c r="ENW155"/>
      <c r="ENX155"/>
      <c r="ENY155"/>
      <c r="ENZ155"/>
      <c r="EOA155"/>
      <c r="EOB155"/>
      <c r="EOC155"/>
      <c r="EOD155"/>
      <c r="EOE155"/>
      <c r="EOF155"/>
      <c r="EOG155"/>
      <c r="EOH155"/>
      <c r="EOI155"/>
      <c r="EOJ155"/>
      <c r="EOK155"/>
      <c r="EOL155"/>
      <c r="EOM155"/>
      <c r="EON155"/>
      <c r="EOO155"/>
      <c r="EOP155"/>
      <c r="EOQ155"/>
      <c r="EOR155"/>
      <c r="EOS155"/>
      <c r="EOT155"/>
      <c r="EOU155"/>
      <c r="EOV155"/>
      <c r="EOW155"/>
      <c r="EOX155"/>
      <c r="EOY155"/>
      <c r="EOZ155"/>
      <c r="EPA155"/>
      <c r="EPB155"/>
      <c r="EPC155"/>
      <c r="EPD155"/>
      <c r="EPE155"/>
      <c r="EPF155"/>
      <c r="EPG155"/>
      <c r="EPH155"/>
      <c r="EPI155"/>
      <c r="EPJ155"/>
      <c r="EPK155"/>
      <c r="EPL155"/>
      <c r="EPM155"/>
      <c r="EPN155"/>
      <c r="EPO155"/>
      <c r="EPP155"/>
      <c r="EPQ155"/>
      <c r="EPR155"/>
      <c r="EPS155"/>
      <c r="EPT155"/>
      <c r="EPU155"/>
      <c r="EPV155"/>
      <c r="EPW155"/>
      <c r="EPX155"/>
      <c r="EPY155"/>
      <c r="EPZ155"/>
      <c r="EQA155"/>
      <c r="EQB155"/>
      <c r="EQC155"/>
      <c r="EQD155"/>
      <c r="EQE155"/>
      <c r="EQF155"/>
      <c r="EQG155"/>
      <c r="EQH155"/>
      <c r="EQI155"/>
      <c r="EQJ155"/>
      <c r="EQK155"/>
      <c r="EQL155"/>
      <c r="EQM155"/>
      <c r="EQN155"/>
      <c r="EQO155"/>
      <c r="EQP155"/>
      <c r="EQQ155"/>
      <c r="EQR155"/>
      <c r="EQS155"/>
      <c r="EQT155"/>
      <c r="EQU155"/>
      <c r="EQV155"/>
      <c r="EQW155"/>
      <c r="EQX155"/>
      <c r="EQY155"/>
      <c r="EQZ155"/>
      <c r="ERA155"/>
      <c r="ERB155"/>
      <c r="ERC155"/>
      <c r="ERD155"/>
      <c r="ERE155"/>
      <c r="ERF155"/>
      <c r="ERG155"/>
      <c r="ERH155"/>
      <c r="ERI155"/>
      <c r="ERJ155"/>
      <c r="ERK155"/>
      <c r="ERL155"/>
      <c r="ERM155"/>
      <c r="ERN155"/>
      <c r="ERO155"/>
      <c r="ERP155"/>
      <c r="ERQ155"/>
      <c r="ERR155"/>
      <c r="ERS155"/>
      <c r="ERT155"/>
      <c r="ERU155"/>
      <c r="ERV155"/>
      <c r="ERW155"/>
      <c r="ERX155"/>
      <c r="ERY155"/>
      <c r="ERZ155"/>
      <c r="ESA155"/>
      <c r="ESB155"/>
      <c r="ESC155"/>
      <c r="ESD155"/>
      <c r="ESE155"/>
      <c r="ESF155"/>
      <c r="ESG155"/>
      <c r="ESH155"/>
      <c r="ESI155"/>
      <c r="ESJ155"/>
      <c r="ESK155"/>
      <c r="ESL155"/>
      <c r="ESM155"/>
      <c r="ESN155"/>
      <c r="ESO155"/>
      <c r="ESP155"/>
      <c r="ESQ155"/>
      <c r="ESR155"/>
      <c r="ESS155"/>
      <c r="EST155"/>
      <c r="ESU155"/>
      <c r="ESV155"/>
      <c r="ESW155"/>
      <c r="ESX155"/>
      <c r="ESY155"/>
      <c r="ESZ155"/>
      <c r="ETA155"/>
      <c r="ETB155"/>
      <c r="ETC155"/>
      <c r="ETD155"/>
      <c r="ETE155"/>
      <c r="ETF155"/>
      <c r="ETG155"/>
      <c r="ETH155"/>
      <c r="ETI155"/>
      <c r="ETJ155"/>
      <c r="ETK155"/>
      <c r="ETL155"/>
      <c r="ETM155"/>
      <c r="ETN155"/>
      <c r="ETO155"/>
      <c r="ETP155"/>
      <c r="ETQ155"/>
      <c r="ETR155"/>
      <c r="ETS155"/>
      <c r="ETT155"/>
      <c r="ETU155"/>
      <c r="ETV155"/>
      <c r="ETW155"/>
      <c r="ETX155"/>
      <c r="ETY155"/>
      <c r="ETZ155"/>
      <c r="EUA155"/>
      <c r="EUB155"/>
      <c r="EUC155"/>
      <c r="EUD155"/>
      <c r="EUE155"/>
      <c r="EUF155"/>
      <c r="EUG155"/>
      <c r="EUH155"/>
      <c r="EUI155"/>
      <c r="EUJ155"/>
      <c r="EUK155"/>
      <c r="EUL155"/>
      <c r="EUM155"/>
      <c r="EUN155"/>
      <c r="EUO155"/>
      <c r="EUP155"/>
      <c r="EUQ155"/>
      <c r="EUR155"/>
      <c r="EUS155"/>
      <c r="EUT155"/>
      <c r="EUU155"/>
      <c r="EUV155"/>
      <c r="EUW155"/>
      <c r="EUX155"/>
      <c r="EUY155"/>
      <c r="EUZ155"/>
      <c r="EVA155"/>
      <c r="EVB155"/>
      <c r="EVC155"/>
      <c r="EVD155"/>
      <c r="EVE155"/>
      <c r="EVF155"/>
      <c r="EVG155"/>
      <c r="EVH155"/>
      <c r="EVI155"/>
      <c r="EVJ155"/>
      <c r="EVK155"/>
      <c r="EVL155"/>
      <c r="EVM155"/>
      <c r="EVN155"/>
      <c r="EVO155"/>
      <c r="EVP155"/>
      <c r="EVQ155"/>
      <c r="EVR155"/>
      <c r="EVS155"/>
      <c r="EVT155"/>
      <c r="EVU155"/>
      <c r="EVV155"/>
      <c r="EVW155"/>
      <c r="EVX155"/>
      <c r="EVY155"/>
      <c r="EVZ155"/>
      <c r="EWA155"/>
      <c r="EWB155"/>
      <c r="EWC155"/>
      <c r="EWD155"/>
      <c r="EWE155"/>
      <c r="EWF155"/>
      <c r="EWG155"/>
      <c r="EWH155"/>
      <c r="EWI155"/>
      <c r="EWJ155"/>
      <c r="EWK155"/>
      <c r="EWL155"/>
      <c r="EWM155"/>
      <c r="EWN155"/>
      <c r="EWO155"/>
      <c r="EWP155"/>
      <c r="EWQ155"/>
      <c r="EWR155"/>
      <c r="EWS155"/>
      <c r="EWT155"/>
      <c r="EWU155"/>
      <c r="EWV155"/>
      <c r="EWW155"/>
      <c r="EWX155"/>
      <c r="EWY155"/>
      <c r="EWZ155"/>
      <c r="EXA155"/>
      <c r="EXB155"/>
      <c r="EXC155"/>
      <c r="EXD155"/>
      <c r="EXE155"/>
      <c r="EXF155"/>
      <c r="EXG155"/>
      <c r="EXH155"/>
      <c r="EXI155"/>
      <c r="EXJ155"/>
      <c r="EXK155"/>
      <c r="EXL155"/>
      <c r="EXM155"/>
      <c r="EXN155"/>
      <c r="EXO155"/>
      <c r="EXP155"/>
      <c r="EXQ155"/>
      <c r="EXR155"/>
      <c r="EXS155"/>
      <c r="EXT155"/>
      <c r="EXU155"/>
      <c r="EXV155"/>
      <c r="EXW155"/>
      <c r="EXX155"/>
      <c r="EXY155"/>
      <c r="EXZ155"/>
      <c r="EYA155"/>
      <c r="EYB155"/>
      <c r="EYC155"/>
      <c r="EYD155"/>
      <c r="EYE155"/>
      <c r="EYF155"/>
      <c r="EYG155"/>
      <c r="EYH155"/>
      <c r="EYI155"/>
      <c r="EYJ155"/>
      <c r="EYK155"/>
      <c r="EYL155"/>
      <c r="EYM155"/>
      <c r="EYN155"/>
      <c r="EYO155"/>
      <c r="EYP155"/>
      <c r="EYQ155"/>
      <c r="EYR155"/>
      <c r="EYS155"/>
      <c r="EYT155"/>
      <c r="EYU155"/>
      <c r="EYV155"/>
      <c r="EYW155"/>
      <c r="EYX155"/>
      <c r="EYY155"/>
      <c r="EYZ155"/>
      <c r="EZA155"/>
      <c r="EZB155"/>
      <c r="EZC155"/>
      <c r="EZD155"/>
      <c r="EZE155"/>
      <c r="EZF155"/>
      <c r="EZG155"/>
      <c r="EZH155"/>
      <c r="EZI155"/>
      <c r="EZJ155"/>
      <c r="EZK155"/>
      <c r="EZL155"/>
      <c r="EZM155"/>
      <c r="EZN155"/>
      <c r="EZO155"/>
      <c r="EZP155"/>
      <c r="EZQ155"/>
      <c r="EZR155"/>
      <c r="EZS155"/>
      <c r="EZT155"/>
      <c r="EZU155"/>
      <c r="EZV155"/>
      <c r="EZW155"/>
      <c r="EZX155"/>
      <c r="EZY155"/>
      <c r="EZZ155"/>
      <c r="FAA155"/>
      <c r="FAB155"/>
      <c r="FAC155"/>
      <c r="FAD155"/>
      <c r="FAE155"/>
      <c r="FAF155"/>
      <c r="FAG155"/>
      <c r="FAH155"/>
      <c r="FAI155"/>
      <c r="FAJ155"/>
      <c r="FAK155"/>
      <c r="FAL155"/>
      <c r="FAM155"/>
      <c r="FAN155"/>
      <c r="FAO155"/>
      <c r="FAP155"/>
      <c r="FAQ155"/>
      <c r="FAR155"/>
      <c r="FAS155"/>
      <c r="FAT155"/>
      <c r="FAU155"/>
      <c r="FAV155"/>
      <c r="FAW155"/>
      <c r="FAX155"/>
      <c r="FAY155"/>
      <c r="FAZ155"/>
      <c r="FBA155"/>
      <c r="FBB155"/>
      <c r="FBC155"/>
      <c r="FBD155"/>
      <c r="FBE155"/>
      <c r="FBF155"/>
      <c r="FBG155"/>
      <c r="FBH155"/>
      <c r="FBI155"/>
      <c r="FBJ155"/>
      <c r="FBK155"/>
      <c r="FBL155"/>
      <c r="FBM155"/>
      <c r="FBN155"/>
      <c r="FBO155"/>
      <c r="FBP155"/>
      <c r="FBQ155"/>
      <c r="FBR155"/>
      <c r="FBS155"/>
      <c r="FBT155"/>
      <c r="FBU155"/>
      <c r="FBV155"/>
      <c r="FBW155"/>
      <c r="FBX155"/>
      <c r="FBY155"/>
      <c r="FBZ155"/>
      <c r="FCA155"/>
      <c r="FCB155"/>
      <c r="FCC155"/>
      <c r="FCD155"/>
      <c r="FCE155"/>
      <c r="FCF155"/>
      <c r="FCG155"/>
      <c r="FCH155"/>
      <c r="FCI155"/>
      <c r="FCJ155"/>
      <c r="FCK155"/>
      <c r="FCL155"/>
      <c r="FCM155"/>
      <c r="FCN155"/>
      <c r="FCO155"/>
      <c r="FCP155"/>
      <c r="FCQ155"/>
      <c r="FCR155"/>
      <c r="FCS155"/>
      <c r="FCT155"/>
      <c r="FCU155"/>
      <c r="FCV155"/>
      <c r="FCW155"/>
      <c r="FCX155"/>
      <c r="FCY155"/>
      <c r="FCZ155"/>
      <c r="FDA155"/>
      <c r="FDB155"/>
      <c r="FDC155"/>
      <c r="FDD155"/>
      <c r="FDE155"/>
      <c r="FDF155"/>
      <c r="FDG155"/>
      <c r="FDH155"/>
      <c r="FDI155"/>
      <c r="FDJ155"/>
      <c r="FDK155"/>
      <c r="FDL155"/>
      <c r="FDM155"/>
      <c r="FDN155"/>
      <c r="FDO155"/>
      <c r="FDP155"/>
      <c r="FDQ155"/>
      <c r="FDR155"/>
      <c r="FDS155"/>
      <c r="FDT155"/>
      <c r="FDU155"/>
      <c r="FDV155"/>
      <c r="FDW155"/>
      <c r="FDX155"/>
      <c r="FDY155"/>
      <c r="FDZ155"/>
      <c r="FEA155"/>
      <c r="FEB155"/>
      <c r="FEC155"/>
      <c r="FED155"/>
      <c r="FEE155"/>
      <c r="FEF155"/>
      <c r="FEG155"/>
      <c r="FEH155"/>
      <c r="FEI155"/>
      <c r="FEJ155"/>
      <c r="FEK155"/>
      <c r="FEL155"/>
      <c r="FEM155"/>
      <c r="FEN155"/>
      <c r="FEO155"/>
      <c r="FEP155"/>
      <c r="FEQ155"/>
      <c r="FER155"/>
      <c r="FES155"/>
      <c r="FET155"/>
      <c r="FEU155"/>
      <c r="FEV155"/>
      <c r="FEW155"/>
      <c r="FEX155"/>
      <c r="FEY155"/>
      <c r="FEZ155"/>
      <c r="FFA155"/>
      <c r="FFB155"/>
      <c r="FFC155"/>
      <c r="FFD155"/>
      <c r="FFE155"/>
      <c r="FFF155"/>
      <c r="FFG155"/>
      <c r="FFH155"/>
      <c r="FFI155"/>
      <c r="FFJ155"/>
      <c r="FFK155"/>
      <c r="FFL155"/>
      <c r="FFM155"/>
      <c r="FFN155"/>
      <c r="FFO155"/>
      <c r="FFP155"/>
      <c r="FFQ155"/>
      <c r="FFR155"/>
      <c r="FFS155"/>
      <c r="FFT155"/>
      <c r="FFU155"/>
      <c r="FFV155"/>
      <c r="FFW155"/>
      <c r="FFX155"/>
      <c r="FFY155"/>
      <c r="FFZ155"/>
      <c r="FGA155"/>
      <c r="FGB155"/>
      <c r="FGC155"/>
      <c r="FGD155"/>
      <c r="FGE155"/>
      <c r="FGF155"/>
      <c r="FGG155"/>
      <c r="FGH155"/>
      <c r="FGI155"/>
      <c r="FGJ155"/>
      <c r="FGK155"/>
      <c r="FGL155"/>
      <c r="FGM155"/>
      <c r="FGN155"/>
      <c r="FGO155"/>
      <c r="FGP155"/>
      <c r="FGQ155"/>
      <c r="FGR155"/>
      <c r="FGS155"/>
      <c r="FGT155"/>
      <c r="FGU155"/>
      <c r="FGV155"/>
      <c r="FGW155"/>
      <c r="FGX155"/>
      <c r="FGY155"/>
      <c r="FGZ155"/>
      <c r="FHA155"/>
      <c r="FHB155"/>
      <c r="FHC155"/>
      <c r="FHD155"/>
      <c r="FHE155"/>
      <c r="FHF155"/>
      <c r="FHG155"/>
      <c r="FHH155"/>
      <c r="FHI155"/>
      <c r="FHJ155"/>
      <c r="FHK155"/>
      <c r="FHL155"/>
      <c r="FHM155"/>
      <c r="FHN155"/>
      <c r="FHO155"/>
      <c r="FHP155"/>
      <c r="FHQ155"/>
      <c r="FHR155"/>
      <c r="FHS155"/>
      <c r="FHT155"/>
      <c r="FHU155"/>
      <c r="FHV155"/>
      <c r="FHW155"/>
      <c r="FHX155"/>
      <c r="FHY155"/>
      <c r="FHZ155"/>
      <c r="FIA155"/>
      <c r="FIB155"/>
      <c r="FIC155"/>
      <c r="FID155"/>
      <c r="FIE155"/>
      <c r="FIF155"/>
      <c r="FIG155"/>
      <c r="FIH155"/>
      <c r="FII155"/>
      <c r="FIJ155"/>
      <c r="FIK155"/>
      <c r="FIL155"/>
      <c r="FIM155"/>
      <c r="FIN155"/>
      <c r="FIO155"/>
      <c r="FIP155"/>
      <c r="FIQ155"/>
      <c r="FIR155"/>
      <c r="FIS155"/>
      <c r="FIT155"/>
      <c r="FIU155"/>
      <c r="FIV155"/>
      <c r="FIW155"/>
      <c r="FIX155"/>
      <c r="FIY155"/>
      <c r="FIZ155"/>
      <c r="FJA155"/>
      <c r="FJB155"/>
      <c r="FJC155"/>
      <c r="FJD155"/>
      <c r="FJE155"/>
      <c r="FJF155"/>
      <c r="FJG155"/>
      <c r="FJH155"/>
      <c r="FJI155"/>
      <c r="FJJ155"/>
      <c r="FJK155"/>
      <c r="FJL155"/>
      <c r="FJM155"/>
      <c r="FJN155"/>
      <c r="FJO155"/>
      <c r="FJP155"/>
      <c r="FJQ155"/>
      <c r="FJR155"/>
      <c r="FJS155"/>
      <c r="FJT155"/>
      <c r="FJU155"/>
      <c r="FJV155"/>
      <c r="FJW155"/>
      <c r="FJX155"/>
      <c r="FJY155"/>
      <c r="FJZ155"/>
      <c r="FKA155"/>
      <c r="FKB155"/>
      <c r="FKC155"/>
      <c r="FKD155"/>
      <c r="FKE155"/>
      <c r="FKF155"/>
      <c r="FKG155"/>
      <c r="FKH155"/>
      <c r="FKI155"/>
      <c r="FKJ155"/>
      <c r="FKK155"/>
      <c r="FKL155"/>
      <c r="FKM155"/>
      <c r="FKN155"/>
      <c r="FKO155"/>
      <c r="FKP155"/>
      <c r="FKQ155"/>
      <c r="FKR155"/>
      <c r="FKS155"/>
      <c r="FKT155"/>
      <c r="FKU155"/>
      <c r="FKV155"/>
      <c r="FKW155"/>
      <c r="FKX155"/>
      <c r="FKY155"/>
      <c r="FKZ155"/>
      <c r="FLA155"/>
      <c r="FLB155"/>
      <c r="FLC155"/>
      <c r="FLD155"/>
      <c r="FLE155"/>
      <c r="FLF155"/>
      <c r="FLG155"/>
      <c r="FLH155"/>
      <c r="FLI155"/>
      <c r="FLJ155"/>
      <c r="FLK155"/>
      <c r="FLL155"/>
      <c r="FLM155"/>
      <c r="FLN155"/>
      <c r="FLO155"/>
      <c r="FLP155"/>
      <c r="FLQ155"/>
      <c r="FLR155"/>
      <c r="FLS155"/>
      <c r="FLT155"/>
      <c r="FLU155"/>
      <c r="FLV155"/>
      <c r="FLW155"/>
      <c r="FLX155"/>
      <c r="FLY155"/>
      <c r="FLZ155"/>
      <c r="FMA155"/>
      <c r="FMB155"/>
      <c r="FMC155"/>
      <c r="FMD155"/>
      <c r="FME155"/>
      <c r="FMF155"/>
      <c r="FMG155"/>
      <c r="FMH155"/>
      <c r="FMI155"/>
      <c r="FMJ155"/>
      <c r="FMK155"/>
      <c r="FML155"/>
      <c r="FMM155"/>
      <c r="FMN155"/>
      <c r="FMO155"/>
      <c r="FMP155"/>
      <c r="FMQ155"/>
      <c r="FMR155"/>
      <c r="FMS155"/>
      <c r="FMT155"/>
      <c r="FMU155"/>
      <c r="FMV155"/>
      <c r="FMW155"/>
      <c r="FMX155"/>
      <c r="FMY155"/>
      <c r="FMZ155"/>
      <c r="FNA155"/>
      <c r="FNB155"/>
      <c r="FNC155"/>
      <c r="FND155"/>
      <c r="FNE155"/>
      <c r="FNF155"/>
      <c r="FNG155"/>
      <c r="FNH155"/>
      <c r="FNI155"/>
      <c r="FNJ155"/>
      <c r="FNK155"/>
      <c r="FNL155"/>
      <c r="FNM155"/>
      <c r="FNN155"/>
      <c r="FNO155"/>
      <c r="FNP155"/>
      <c r="FNQ155"/>
      <c r="FNR155"/>
      <c r="FNS155"/>
      <c r="FNT155"/>
      <c r="FNU155"/>
      <c r="FNV155"/>
      <c r="FNW155"/>
      <c r="FNX155"/>
      <c r="FNY155"/>
      <c r="FNZ155"/>
      <c r="FOA155"/>
      <c r="FOB155"/>
      <c r="FOC155"/>
      <c r="FOD155"/>
      <c r="FOE155"/>
      <c r="FOF155"/>
      <c r="FOG155"/>
      <c r="FOH155"/>
      <c r="FOI155"/>
      <c r="FOJ155"/>
      <c r="FOK155"/>
      <c r="FOL155"/>
      <c r="FOM155"/>
      <c r="FON155"/>
      <c r="FOO155"/>
      <c r="FOP155"/>
      <c r="FOQ155"/>
      <c r="FOR155"/>
      <c r="FOS155"/>
      <c r="FOT155"/>
      <c r="FOU155"/>
      <c r="FOV155"/>
      <c r="FOW155"/>
      <c r="FOX155"/>
      <c r="FOY155"/>
      <c r="FOZ155"/>
      <c r="FPA155"/>
      <c r="FPB155"/>
      <c r="FPC155"/>
      <c r="FPD155"/>
      <c r="FPE155"/>
      <c r="FPF155"/>
      <c r="FPG155"/>
      <c r="FPH155"/>
      <c r="FPI155"/>
      <c r="FPJ155"/>
      <c r="FPK155"/>
      <c r="FPL155"/>
      <c r="FPM155"/>
      <c r="FPN155"/>
      <c r="FPO155"/>
      <c r="FPP155"/>
      <c r="FPQ155"/>
      <c r="FPR155"/>
      <c r="FPS155"/>
      <c r="FPT155"/>
      <c r="FPU155"/>
      <c r="FPV155"/>
      <c r="FPW155"/>
      <c r="FPX155"/>
      <c r="FPY155"/>
      <c r="FPZ155"/>
      <c r="FQA155"/>
      <c r="FQB155"/>
      <c r="FQC155"/>
      <c r="FQD155"/>
      <c r="FQE155"/>
      <c r="FQF155"/>
      <c r="FQG155"/>
      <c r="FQH155"/>
      <c r="FQI155"/>
      <c r="FQJ155"/>
      <c r="FQK155"/>
      <c r="FQL155"/>
      <c r="FQM155"/>
      <c r="FQN155"/>
      <c r="FQO155"/>
      <c r="FQP155"/>
      <c r="FQQ155"/>
      <c r="FQR155"/>
      <c r="FQS155"/>
      <c r="FQT155"/>
      <c r="FQU155"/>
      <c r="FQV155"/>
      <c r="FQW155"/>
      <c r="FQX155"/>
      <c r="FQY155"/>
      <c r="FQZ155"/>
      <c r="FRA155"/>
      <c r="FRB155"/>
      <c r="FRC155"/>
      <c r="FRD155"/>
      <c r="FRE155"/>
      <c r="FRF155"/>
      <c r="FRG155"/>
      <c r="FRH155"/>
      <c r="FRI155"/>
      <c r="FRJ155"/>
      <c r="FRK155"/>
      <c r="FRL155"/>
      <c r="FRM155"/>
      <c r="FRN155"/>
      <c r="FRO155"/>
      <c r="FRP155"/>
      <c r="FRQ155"/>
      <c r="FRR155"/>
      <c r="FRS155"/>
      <c r="FRT155"/>
      <c r="FRU155"/>
      <c r="FRV155"/>
      <c r="FRW155"/>
      <c r="FRX155"/>
      <c r="FRY155"/>
      <c r="FRZ155"/>
      <c r="FSA155"/>
      <c r="FSB155"/>
      <c r="FSC155"/>
      <c r="FSD155"/>
      <c r="FSE155"/>
      <c r="FSF155"/>
      <c r="FSG155"/>
      <c r="FSH155"/>
      <c r="FSI155"/>
      <c r="FSJ155"/>
      <c r="FSK155"/>
      <c r="FSL155"/>
      <c r="FSM155"/>
      <c r="FSN155"/>
      <c r="FSO155"/>
      <c r="FSP155"/>
      <c r="FSQ155"/>
      <c r="FSR155"/>
      <c r="FSS155"/>
      <c r="FST155"/>
      <c r="FSU155"/>
      <c r="FSV155"/>
      <c r="FSW155"/>
      <c r="FSX155"/>
      <c r="FSY155"/>
      <c r="FSZ155"/>
      <c r="FTA155"/>
      <c r="FTB155"/>
      <c r="FTC155"/>
      <c r="FTD155"/>
      <c r="FTE155"/>
      <c r="FTF155"/>
      <c r="FTG155"/>
      <c r="FTH155"/>
      <c r="FTI155"/>
      <c r="FTJ155"/>
      <c r="FTK155"/>
      <c r="FTL155"/>
      <c r="FTM155"/>
      <c r="FTN155"/>
      <c r="FTO155"/>
      <c r="FTP155"/>
      <c r="FTQ155"/>
      <c r="FTR155"/>
      <c r="FTS155"/>
      <c r="FTT155"/>
      <c r="FTU155"/>
      <c r="FTV155"/>
      <c r="FTW155"/>
      <c r="FTX155"/>
      <c r="FTY155"/>
      <c r="FTZ155"/>
      <c r="FUA155"/>
      <c r="FUB155"/>
      <c r="FUC155"/>
      <c r="FUD155"/>
      <c r="FUE155"/>
      <c r="FUF155"/>
      <c r="FUG155"/>
      <c r="FUH155"/>
      <c r="FUI155"/>
      <c r="FUJ155"/>
      <c r="FUK155"/>
      <c r="FUL155"/>
      <c r="FUM155"/>
      <c r="FUN155"/>
      <c r="FUO155"/>
      <c r="FUP155"/>
      <c r="FUQ155"/>
      <c r="FUR155"/>
      <c r="FUS155"/>
      <c r="FUT155"/>
      <c r="FUU155"/>
      <c r="FUV155"/>
      <c r="FUW155"/>
      <c r="FUX155"/>
      <c r="FUY155"/>
      <c r="FUZ155"/>
      <c r="FVA155"/>
      <c r="FVB155"/>
      <c r="FVC155"/>
      <c r="FVD155"/>
      <c r="FVE155"/>
      <c r="FVF155"/>
      <c r="FVG155"/>
      <c r="FVH155"/>
      <c r="FVI155"/>
      <c r="FVJ155"/>
      <c r="FVK155"/>
      <c r="FVL155"/>
      <c r="FVM155"/>
      <c r="FVN155"/>
      <c r="FVO155"/>
      <c r="FVP155"/>
      <c r="FVQ155"/>
      <c r="FVR155"/>
      <c r="FVS155"/>
      <c r="FVT155"/>
      <c r="FVU155"/>
      <c r="FVV155"/>
      <c r="FVW155"/>
      <c r="FVX155"/>
      <c r="FVY155"/>
      <c r="FVZ155"/>
      <c r="FWA155"/>
      <c r="FWB155"/>
      <c r="FWC155"/>
      <c r="FWD155"/>
      <c r="FWE155"/>
      <c r="FWF155"/>
      <c r="FWG155"/>
      <c r="FWH155"/>
      <c r="FWI155"/>
      <c r="FWJ155"/>
      <c r="FWK155"/>
      <c r="FWL155"/>
      <c r="FWM155"/>
      <c r="FWN155"/>
      <c r="FWO155"/>
      <c r="FWP155"/>
      <c r="FWQ155"/>
      <c r="FWR155"/>
      <c r="FWS155"/>
      <c r="FWT155"/>
      <c r="FWU155"/>
      <c r="FWV155"/>
      <c r="FWW155"/>
      <c r="FWX155"/>
      <c r="FWY155"/>
      <c r="FWZ155"/>
      <c r="FXA155"/>
      <c r="FXB155"/>
      <c r="FXC155"/>
      <c r="FXD155"/>
      <c r="FXE155"/>
      <c r="FXF155"/>
      <c r="FXG155"/>
      <c r="FXH155"/>
      <c r="FXI155"/>
      <c r="FXJ155"/>
      <c r="FXK155"/>
      <c r="FXL155"/>
      <c r="FXM155"/>
      <c r="FXN155"/>
      <c r="FXO155"/>
      <c r="FXP155"/>
      <c r="FXQ155"/>
      <c r="FXR155"/>
      <c r="FXS155"/>
      <c r="FXT155"/>
      <c r="FXU155"/>
      <c r="FXV155"/>
      <c r="FXW155"/>
      <c r="FXX155"/>
      <c r="FXY155"/>
      <c r="FXZ155"/>
      <c r="FYA155"/>
      <c r="FYB155"/>
      <c r="FYC155"/>
      <c r="FYD155"/>
      <c r="FYE155"/>
      <c r="FYF155"/>
      <c r="FYG155"/>
      <c r="FYH155"/>
      <c r="FYI155"/>
      <c r="FYJ155"/>
      <c r="FYK155"/>
      <c r="FYL155"/>
      <c r="FYM155"/>
      <c r="FYN155"/>
      <c r="FYO155"/>
      <c r="FYP155"/>
      <c r="FYQ155"/>
      <c r="FYR155"/>
      <c r="FYS155"/>
      <c r="FYT155"/>
      <c r="FYU155"/>
      <c r="FYV155"/>
      <c r="FYW155"/>
      <c r="FYX155"/>
      <c r="FYY155"/>
      <c r="FYZ155"/>
      <c r="FZA155"/>
      <c r="FZB155"/>
      <c r="FZC155"/>
      <c r="FZD155"/>
      <c r="FZE155"/>
      <c r="FZF155"/>
      <c r="FZG155"/>
      <c r="FZH155"/>
      <c r="FZI155"/>
      <c r="FZJ155"/>
      <c r="FZK155"/>
      <c r="FZL155"/>
      <c r="FZM155"/>
      <c r="FZN155"/>
      <c r="FZO155"/>
      <c r="FZP155"/>
      <c r="FZQ155"/>
      <c r="FZR155"/>
      <c r="FZS155"/>
      <c r="FZT155"/>
      <c r="FZU155"/>
      <c r="FZV155"/>
      <c r="FZW155"/>
      <c r="FZX155"/>
      <c r="FZY155"/>
      <c r="FZZ155"/>
      <c r="GAA155"/>
      <c r="GAB155"/>
      <c r="GAC155"/>
      <c r="GAD155"/>
      <c r="GAE155"/>
      <c r="GAF155"/>
      <c r="GAG155"/>
      <c r="GAH155"/>
      <c r="GAI155"/>
      <c r="GAJ155"/>
      <c r="GAK155"/>
      <c r="GAL155"/>
      <c r="GAM155"/>
      <c r="GAN155"/>
      <c r="GAO155"/>
      <c r="GAP155"/>
      <c r="GAQ155"/>
      <c r="GAR155"/>
      <c r="GAS155"/>
      <c r="GAT155"/>
      <c r="GAU155"/>
      <c r="GAV155"/>
      <c r="GAW155"/>
      <c r="GAX155"/>
      <c r="GAY155"/>
      <c r="GAZ155"/>
      <c r="GBA155"/>
      <c r="GBB155"/>
      <c r="GBC155"/>
      <c r="GBD155"/>
      <c r="GBE155"/>
      <c r="GBF155"/>
      <c r="GBG155"/>
      <c r="GBH155"/>
      <c r="GBI155"/>
      <c r="GBJ155"/>
      <c r="GBK155"/>
      <c r="GBL155"/>
      <c r="GBM155"/>
      <c r="GBN155"/>
      <c r="GBO155"/>
      <c r="GBP155"/>
      <c r="GBQ155"/>
      <c r="GBR155"/>
      <c r="GBS155"/>
      <c r="GBT155"/>
      <c r="GBU155"/>
      <c r="GBV155"/>
      <c r="GBW155"/>
      <c r="GBX155"/>
      <c r="GBY155"/>
      <c r="GBZ155"/>
      <c r="GCA155"/>
      <c r="GCB155"/>
      <c r="GCC155"/>
      <c r="GCD155"/>
      <c r="GCE155"/>
      <c r="GCF155"/>
      <c r="GCG155"/>
      <c r="GCH155"/>
      <c r="GCI155"/>
      <c r="GCJ155"/>
      <c r="GCK155"/>
      <c r="GCL155"/>
      <c r="GCM155"/>
      <c r="GCN155"/>
      <c r="GCO155"/>
      <c r="GCP155"/>
      <c r="GCQ155"/>
      <c r="GCR155"/>
      <c r="GCS155"/>
      <c r="GCT155"/>
      <c r="GCU155"/>
      <c r="GCV155"/>
      <c r="GCW155"/>
      <c r="GCX155"/>
      <c r="GCY155"/>
      <c r="GCZ155"/>
      <c r="GDA155"/>
      <c r="GDB155"/>
      <c r="GDC155"/>
      <c r="GDD155"/>
      <c r="GDE155"/>
      <c r="GDF155"/>
      <c r="GDG155"/>
      <c r="GDH155"/>
      <c r="GDI155"/>
      <c r="GDJ155"/>
      <c r="GDK155"/>
      <c r="GDL155"/>
      <c r="GDM155"/>
      <c r="GDN155"/>
      <c r="GDO155"/>
      <c r="GDP155"/>
      <c r="GDQ155"/>
      <c r="GDR155"/>
      <c r="GDS155"/>
      <c r="GDT155"/>
      <c r="GDU155"/>
      <c r="GDV155"/>
      <c r="GDW155"/>
      <c r="GDX155"/>
      <c r="GDY155"/>
      <c r="GDZ155"/>
      <c r="GEA155"/>
      <c r="GEB155"/>
      <c r="GEC155"/>
      <c r="GED155"/>
      <c r="GEE155"/>
      <c r="GEF155"/>
      <c r="GEG155"/>
      <c r="GEH155"/>
      <c r="GEI155"/>
      <c r="GEJ155"/>
      <c r="GEK155"/>
      <c r="GEL155"/>
      <c r="GEM155"/>
      <c r="GEN155"/>
      <c r="GEO155"/>
      <c r="GEP155"/>
      <c r="GEQ155"/>
      <c r="GER155"/>
      <c r="GES155"/>
      <c r="GET155"/>
      <c r="GEU155"/>
      <c r="GEV155"/>
      <c r="GEW155"/>
      <c r="GEX155"/>
      <c r="GEY155"/>
      <c r="GEZ155"/>
      <c r="GFA155"/>
      <c r="GFB155"/>
      <c r="GFC155"/>
      <c r="GFD155"/>
      <c r="GFE155"/>
      <c r="GFF155"/>
      <c r="GFG155"/>
      <c r="GFH155"/>
      <c r="GFI155"/>
      <c r="GFJ155"/>
      <c r="GFK155"/>
      <c r="GFL155"/>
      <c r="GFM155"/>
      <c r="GFN155"/>
      <c r="GFO155"/>
      <c r="GFP155"/>
      <c r="GFQ155"/>
      <c r="GFR155"/>
      <c r="GFS155"/>
      <c r="GFT155"/>
      <c r="GFU155"/>
      <c r="GFV155"/>
      <c r="GFW155"/>
      <c r="GFX155"/>
      <c r="GFY155"/>
      <c r="GFZ155"/>
      <c r="GGA155"/>
      <c r="GGB155"/>
      <c r="GGC155"/>
      <c r="GGD155"/>
      <c r="GGE155"/>
      <c r="GGF155"/>
      <c r="GGG155"/>
      <c r="GGH155"/>
      <c r="GGI155"/>
      <c r="GGJ155"/>
      <c r="GGK155"/>
      <c r="GGL155"/>
      <c r="GGM155"/>
      <c r="GGN155"/>
      <c r="GGO155"/>
      <c r="GGP155"/>
      <c r="GGQ155"/>
      <c r="GGR155"/>
      <c r="GGS155"/>
      <c r="GGT155"/>
      <c r="GGU155"/>
      <c r="GGV155"/>
      <c r="GGW155"/>
      <c r="GGX155"/>
      <c r="GGY155"/>
      <c r="GGZ155"/>
      <c r="GHA155"/>
      <c r="GHB155"/>
      <c r="GHC155"/>
      <c r="GHD155"/>
      <c r="GHE155"/>
      <c r="GHF155"/>
      <c r="GHG155"/>
      <c r="GHH155"/>
      <c r="GHI155"/>
      <c r="GHJ155"/>
      <c r="GHK155"/>
      <c r="GHL155"/>
      <c r="GHM155"/>
      <c r="GHN155"/>
      <c r="GHO155"/>
      <c r="GHP155"/>
      <c r="GHQ155"/>
      <c r="GHR155"/>
      <c r="GHS155"/>
      <c r="GHT155"/>
      <c r="GHU155"/>
      <c r="GHV155"/>
      <c r="GHW155"/>
      <c r="GHX155"/>
      <c r="GHY155"/>
      <c r="GHZ155"/>
      <c r="GIA155"/>
      <c r="GIB155"/>
      <c r="GIC155"/>
      <c r="GID155"/>
      <c r="GIE155"/>
      <c r="GIF155"/>
      <c r="GIG155"/>
      <c r="GIH155"/>
      <c r="GII155"/>
      <c r="GIJ155"/>
      <c r="GIK155"/>
      <c r="GIL155"/>
      <c r="GIM155"/>
      <c r="GIN155"/>
      <c r="GIO155"/>
      <c r="GIP155"/>
      <c r="GIQ155"/>
      <c r="GIR155"/>
      <c r="GIS155"/>
      <c r="GIT155"/>
      <c r="GIU155"/>
      <c r="GIV155"/>
      <c r="GIW155"/>
      <c r="GIX155"/>
      <c r="GIY155"/>
      <c r="GIZ155"/>
      <c r="GJA155"/>
      <c r="GJB155"/>
      <c r="GJC155"/>
      <c r="GJD155"/>
      <c r="GJE155"/>
      <c r="GJF155"/>
      <c r="GJG155"/>
      <c r="GJH155"/>
      <c r="GJI155"/>
      <c r="GJJ155"/>
      <c r="GJK155"/>
      <c r="GJL155"/>
      <c r="GJM155"/>
      <c r="GJN155"/>
      <c r="GJO155"/>
      <c r="GJP155"/>
      <c r="GJQ155"/>
      <c r="GJR155"/>
      <c r="GJS155"/>
      <c r="GJT155"/>
      <c r="GJU155"/>
      <c r="GJV155"/>
      <c r="GJW155"/>
      <c r="GJX155"/>
      <c r="GJY155"/>
      <c r="GJZ155"/>
      <c r="GKA155"/>
      <c r="GKB155"/>
      <c r="GKC155"/>
      <c r="GKD155"/>
      <c r="GKE155"/>
      <c r="GKF155"/>
      <c r="GKG155"/>
      <c r="GKH155"/>
      <c r="GKI155"/>
      <c r="GKJ155"/>
      <c r="GKK155"/>
      <c r="GKL155"/>
      <c r="GKM155"/>
      <c r="GKN155"/>
      <c r="GKO155"/>
      <c r="GKP155"/>
      <c r="GKQ155"/>
      <c r="GKR155"/>
      <c r="GKS155"/>
      <c r="GKT155"/>
      <c r="GKU155"/>
      <c r="GKV155"/>
      <c r="GKW155"/>
      <c r="GKX155"/>
      <c r="GKY155"/>
      <c r="GKZ155"/>
      <c r="GLA155"/>
      <c r="GLB155"/>
      <c r="GLC155"/>
      <c r="GLD155"/>
      <c r="GLE155"/>
      <c r="GLF155"/>
      <c r="GLG155"/>
      <c r="GLH155"/>
      <c r="GLI155"/>
      <c r="GLJ155"/>
      <c r="GLK155"/>
      <c r="GLL155"/>
      <c r="GLM155"/>
      <c r="GLN155"/>
      <c r="GLO155"/>
      <c r="GLP155"/>
      <c r="GLQ155"/>
      <c r="GLR155"/>
      <c r="GLS155"/>
      <c r="GLT155"/>
      <c r="GLU155"/>
      <c r="GLV155"/>
      <c r="GLW155"/>
      <c r="GLX155"/>
      <c r="GLY155"/>
      <c r="GLZ155"/>
      <c r="GMA155"/>
      <c r="GMB155"/>
      <c r="GMC155"/>
      <c r="GMD155"/>
      <c r="GME155"/>
      <c r="GMF155"/>
      <c r="GMG155"/>
      <c r="GMH155"/>
      <c r="GMI155"/>
      <c r="GMJ155"/>
      <c r="GMK155"/>
      <c r="GML155"/>
      <c r="GMM155"/>
      <c r="GMN155"/>
      <c r="GMO155"/>
      <c r="GMP155"/>
      <c r="GMQ155"/>
      <c r="GMR155"/>
      <c r="GMS155"/>
      <c r="GMT155"/>
      <c r="GMU155"/>
      <c r="GMV155"/>
      <c r="GMW155"/>
      <c r="GMX155"/>
      <c r="GMY155"/>
      <c r="GMZ155"/>
      <c r="GNA155"/>
      <c r="GNB155"/>
      <c r="GNC155"/>
      <c r="GND155"/>
      <c r="GNE155"/>
      <c r="GNF155"/>
      <c r="GNG155"/>
      <c r="GNH155"/>
      <c r="GNI155"/>
      <c r="GNJ155"/>
      <c r="GNK155"/>
      <c r="GNL155"/>
      <c r="GNM155"/>
      <c r="GNN155"/>
      <c r="GNO155"/>
      <c r="GNP155"/>
      <c r="GNQ155"/>
      <c r="GNR155"/>
      <c r="GNS155"/>
      <c r="GNT155"/>
      <c r="GNU155"/>
      <c r="GNV155"/>
      <c r="GNW155"/>
      <c r="GNX155"/>
      <c r="GNY155"/>
      <c r="GNZ155"/>
      <c r="GOA155"/>
      <c r="GOB155"/>
      <c r="GOC155"/>
      <c r="GOD155"/>
      <c r="GOE155"/>
      <c r="GOF155"/>
      <c r="GOG155"/>
      <c r="GOH155"/>
      <c r="GOI155"/>
      <c r="GOJ155"/>
      <c r="GOK155"/>
      <c r="GOL155"/>
      <c r="GOM155"/>
      <c r="GON155"/>
      <c r="GOO155"/>
      <c r="GOP155"/>
      <c r="GOQ155"/>
      <c r="GOR155"/>
      <c r="GOS155"/>
      <c r="GOT155"/>
      <c r="GOU155"/>
      <c r="GOV155"/>
      <c r="GOW155"/>
      <c r="GOX155"/>
      <c r="GOY155"/>
      <c r="GOZ155"/>
      <c r="GPA155"/>
      <c r="GPB155"/>
      <c r="GPC155"/>
      <c r="GPD155"/>
      <c r="GPE155"/>
      <c r="GPF155"/>
      <c r="GPG155"/>
      <c r="GPH155"/>
      <c r="GPI155"/>
      <c r="GPJ155"/>
      <c r="GPK155"/>
      <c r="GPL155"/>
      <c r="GPM155"/>
      <c r="GPN155"/>
      <c r="GPO155"/>
      <c r="GPP155"/>
      <c r="GPQ155"/>
      <c r="GPR155"/>
      <c r="GPS155"/>
      <c r="GPT155"/>
      <c r="GPU155"/>
      <c r="GPV155"/>
      <c r="GPW155"/>
      <c r="GPX155"/>
      <c r="GPY155"/>
      <c r="GPZ155"/>
      <c r="GQA155"/>
      <c r="GQB155"/>
      <c r="GQC155"/>
      <c r="GQD155"/>
      <c r="GQE155"/>
      <c r="GQF155"/>
      <c r="GQG155"/>
      <c r="GQH155"/>
      <c r="GQI155"/>
      <c r="GQJ155"/>
      <c r="GQK155"/>
      <c r="GQL155"/>
      <c r="GQM155"/>
      <c r="GQN155"/>
      <c r="GQO155"/>
      <c r="GQP155"/>
      <c r="GQQ155"/>
      <c r="GQR155"/>
      <c r="GQS155"/>
      <c r="GQT155"/>
      <c r="GQU155"/>
      <c r="GQV155"/>
      <c r="GQW155"/>
      <c r="GQX155"/>
      <c r="GQY155"/>
      <c r="GQZ155"/>
      <c r="GRA155"/>
      <c r="GRB155"/>
      <c r="GRC155"/>
      <c r="GRD155"/>
      <c r="GRE155"/>
      <c r="GRF155"/>
      <c r="GRG155"/>
      <c r="GRH155"/>
      <c r="GRI155"/>
      <c r="GRJ155"/>
      <c r="GRK155"/>
      <c r="GRL155"/>
      <c r="GRM155"/>
      <c r="GRN155"/>
      <c r="GRO155"/>
      <c r="GRP155"/>
      <c r="GRQ155"/>
      <c r="GRR155"/>
      <c r="GRS155"/>
      <c r="GRT155"/>
      <c r="GRU155"/>
      <c r="GRV155"/>
      <c r="GRW155"/>
      <c r="GRX155"/>
      <c r="GRY155"/>
      <c r="GRZ155"/>
      <c r="GSA155"/>
      <c r="GSB155"/>
      <c r="GSC155"/>
      <c r="GSD155"/>
      <c r="GSE155"/>
      <c r="GSF155"/>
      <c r="GSG155"/>
      <c r="GSH155"/>
      <c r="GSI155"/>
      <c r="GSJ155"/>
      <c r="GSK155"/>
      <c r="GSL155"/>
      <c r="GSM155"/>
      <c r="GSN155"/>
      <c r="GSO155"/>
      <c r="GSP155"/>
      <c r="GSQ155"/>
      <c r="GSR155"/>
      <c r="GSS155"/>
      <c r="GST155"/>
      <c r="GSU155"/>
      <c r="GSV155"/>
      <c r="GSW155"/>
      <c r="GSX155"/>
      <c r="GSY155"/>
      <c r="GSZ155"/>
      <c r="GTA155"/>
      <c r="GTB155"/>
      <c r="GTC155"/>
      <c r="GTD155"/>
      <c r="GTE155"/>
      <c r="GTF155"/>
      <c r="GTG155"/>
      <c r="GTH155"/>
      <c r="GTI155"/>
      <c r="GTJ155"/>
      <c r="GTK155"/>
      <c r="GTL155"/>
      <c r="GTM155"/>
      <c r="GTN155"/>
      <c r="GTO155"/>
      <c r="GTP155"/>
      <c r="GTQ155"/>
      <c r="GTR155"/>
      <c r="GTS155"/>
      <c r="GTT155"/>
      <c r="GTU155"/>
      <c r="GTV155"/>
      <c r="GTW155"/>
      <c r="GTX155"/>
      <c r="GTY155"/>
      <c r="GTZ155"/>
      <c r="GUA155"/>
      <c r="GUB155"/>
      <c r="GUC155"/>
      <c r="GUD155"/>
      <c r="GUE155"/>
      <c r="GUF155"/>
      <c r="GUG155"/>
      <c r="GUH155"/>
      <c r="GUI155"/>
      <c r="GUJ155"/>
      <c r="GUK155"/>
      <c r="GUL155"/>
      <c r="GUM155"/>
      <c r="GUN155"/>
      <c r="GUO155"/>
      <c r="GUP155"/>
      <c r="GUQ155"/>
      <c r="GUR155"/>
      <c r="GUS155"/>
      <c r="GUT155"/>
      <c r="GUU155"/>
      <c r="GUV155"/>
      <c r="GUW155"/>
      <c r="GUX155"/>
      <c r="GUY155"/>
      <c r="GUZ155"/>
      <c r="GVA155"/>
      <c r="GVB155"/>
      <c r="GVC155"/>
      <c r="GVD155"/>
      <c r="GVE155"/>
      <c r="GVF155"/>
      <c r="GVG155"/>
      <c r="GVH155"/>
      <c r="GVI155"/>
      <c r="GVJ155"/>
      <c r="GVK155"/>
      <c r="GVL155"/>
      <c r="GVM155"/>
      <c r="GVN155"/>
      <c r="GVO155"/>
      <c r="GVP155"/>
      <c r="GVQ155"/>
      <c r="GVR155"/>
      <c r="GVS155"/>
      <c r="GVT155"/>
      <c r="GVU155"/>
      <c r="GVV155"/>
      <c r="GVW155"/>
      <c r="GVX155"/>
      <c r="GVY155"/>
      <c r="GVZ155"/>
      <c r="GWA155"/>
      <c r="GWB155"/>
      <c r="GWC155"/>
      <c r="GWD155"/>
      <c r="GWE155"/>
      <c r="GWF155"/>
      <c r="GWG155"/>
      <c r="GWH155"/>
      <c r="GWI155"/>
      <c r="GWJ155"/>
      <c r="GWK155"/>
      <c r="GWL155"/>
      <c r="GWM155"/>
      <c r="GWN155"/>
      <c r="GWO155"/>
      <c r="GWP155"/>
      <c r="GWQ155"/>
      <c r="GWR155"/>
      <c r="GWS155"/>
      <c r="GWT155"/>
      <c r="GWU155"/>
      <c r="GWV155"/>
      <c r="GWW155"/>
      <c r="GWX155"/>
      <c r="GWY155"/>
      <c r="GWZ155"/>
      <c r="GXA155"/>
      <c r="GXB155"/>
      <c r="GXC155"/>
      <c r="GXD155"/>
      <c r="GXE155"/>
      <c r="GXF155"/>
      <c r="GXG155"/>
      <c r="GXH155"/>
      <c r="GXI155"/>
      <c r="GXJ155"/>
      <c r="GXK155"/>
      <c r="GXL155"/>
      <c r="GXM155"/>
      <c r="GXN155"/>
      <c r="GXO155"/>
      <c r="GXP155"/>
      <c r="GXQ155"/>
      <c r="GXR155"/>
      <c r="GXS155"/>
      <c r="GXT155"/>
      <c r="GXU155"/>
      <c r="GXV155"/>
      <c r="GXW155"/>
      <c r="GXX155"/>
      <c r="GXY155"/>
      <c r="GXZ155"/>
      <c r="GYA155"/>
      <c r="GYB155"/>
      <c r="GYC155"/>
      <c r="GYD155"/>
      <c r="GYE155"/>
      <c r="GYF155"/>
      <c r="GYG155"/>
      <c r="GYH155"/>
      <c r="GYI155"/>
      <c r="GYJ155"/>
      <c r="GYK155"/>
      <c r="GYL155"/>
      <c r="GYM155"/>
      <c r="GYN155"/>
      <c r="GYO155"/>
      <c r="GYP155"/>
      <c r="GYQ155"/>
      <c r="GYR155"/>
      <c r="GYS155"/>
      <c r="GYT155"/>
      <c r="GYU155"/>
      <c r="GYV155"/>
      <c r="GYW155"/>
      <c r="GYX155"/>
      <c r="GYY155"/>
      <c r="GYZ155"/>
      <c r="GZA155"/>
      <c r="GZB155"/>
      <c r="GZC155"/>
      <c r="GZD155"/>
      <c r="GZE155"/>
      <c r="GZF155"/>
      <c r="GZG155"/>
      <c r="GZH155"/>
      <c r="GZI155"/>
      <c r="GZJ155"/>
      <c r="GZK155"/>
      <c r="GZL155"/>
      <c r="GZM155"/>
      <c r="GZN155"/>
      <c r="GZO155"/>
      <c r="GZP155"/>
      <c r="GZQ155"/>
      <c r="GZR155"/>
      <c r="GZS155"/>
      <c r="GZT155"/>
      <c r="GZU155"/>
      <c r="GZV155"/>
      <c r="GZW155"/>
      <c r="GZX155"/>
      <c r="GZY155"/>
      <c r="GZZ155"/>
      <c r="HAA155"/>
      <c r="HAB155"/>
      <c r="HAC155"/>
      <c r="HAD155"/>
      <c r="HAE155"/>
      <c r="HAF155"/>
      <c r="HAG155"/>
      <c r="HAH155"/>
      <c r="HAI155"/>
      <c r="HAJ155"/>
      <c r="HAK155"/>
      <c r="HAL155"/>
      <c r="HAM155"/>
      <c r="HAN155"/>
      <c r="HAO155"/>
      <c r="HAP155"/>
      <c r="HAQ155"/>
      <c r="HAR155"/>
      <c r="HAS155"/>
      <c r="HAT155"/>
      <c r="HAU155"/>
      <c r="HAV155"/>
      <c r="HAW155"/>
      <c r="HAX155"/>
      <c r="HAY155"/>
      <c r="HAZ155"/>
      <c r="HBA155"/>
      <c r="HBB155"/>
      <c r="HBC155"/>
      <c r="HBD155"/>
      <c r="HBE155"/>
      <c r="HBF155"/>
      <c r="HBG155"/>
      <c r="HBH155"/>
      <c r="HBI155"/>
      <c r="HBJ155"/>
      <c r="HBK155"/>
      <c r="HBL155"/>
      <c r="HBM155"/>
      <c r="HBN155"/>
      <c r="HBO155"/>
      <c r="HBP155"/>
      <c r="HBQ155"/>
      <c r="HBR155"/>
      <c r="HBS155"/>
      <c r="HBT155"/>
      <c r="HBU155"/>
      <c r="HBV155"/>
      <c r="HBW155"/>
      <c r="HBX155"/>
      <c r="HBY155"/>
      <c r="HBZ155"/>
      <c r="HCA155"/>
      <c r="HCB155"/>
      <c r="HCC155"/>
      <c r="HCD155"/>
      <c r="HCE155"/>
      <c r="HCF155"/>
      <c r="HCG155"/>
      <c r="HCH155"/>
      <c r="HCI155"/>
      <c r="HCJ155"/>
      <c r="HCK155"/>
      <c r="HCL155"/>
      <c r="HCM155"/>
      <c r="HCN155"/>
      <c r="HCO155"/>
      <c r="HCP155"/>
      <c r="HCQ155"/>
      <c r="HCR155"/>
      <c r="HCS155"/>
      <c r="HCT155"/>
      <c r="HCU155"/>
      <c r="HCV155"/>
      <c r="HCW155"/>
      <c r="HCX155"/>
      <c r="HCY155"/>
      <c r="HCZ155"/>
      <c r="HDA155"/>
      <c r="HDB155"/>
      <c r="HDC155"/>
      <c r="HDD155"/>
      <c r="HDE155"/>
      <c r="HDF155"/>
      <c r="HDG155"/>
      <c r="HDH155"/>
      <c r="HDI155"/>
      <c r="HDJ155"/>
      <c r="HDK155"/>
      <c r="HDL155"/>
      <c r="HDM155"/>
      <c r="HDN155"/>
      <c r="HDO155"/>
      <c r="HDP155"/>
      <c r="HDQ155"/>
      <c r="HDR155"/>
      <c r="HDS155"/>
      <c r="HDT155"/>
      <c r="HDU155"/>
      <c r="HDV155"/>
      <c r="HDW155"/>
      <c r="HDX155"/>
      <c r="HDY155"/>
      <c r="HDZ155"/>
      <c r="HEA155"/>
      <c r="HEB155"/>
      <c r="HEC155"/>
      <c r="HED155"/>
      <c r="HEE155"/>
      <c r="HEF155"/>
      <c r="HEG155"/>
      <c r="HEH155"/>
      <c r="HEI155"/>
      <c r="HEJ155"/>
      <c r="HEK155"/>
      <c r="HEL155"/>
      <c r="HEM155"/>
      <c r="HEN155"/>
      <c r="HEO155"/>
      <c r="HEP155"/>
      <c r="HEQ155"/>
      <c r="HER155"/>
      <c r="HES155"/>
      <c r="HET155"/>
      <c r="HEU155"/>
      <c r="HEV155"/>
      <c r="HEW155"/>
      <c r="HEX155"/>
      <c r="HEY155"/>
      <c r="HEZ155"/>
      <c r="HFA155"/>
      <c r="HFB155"/>
      <c r="HFC155"/>
      <c r="HFD155"/>
      <c r="HFE155"/>
      <c r="HFF155"/>
      <c r="HFG155"/>
      <c r="HFH155"/>
      <c r="HFI155"/>
      <c r="HFJ155"/>
      <c r="HFK155"/>
      <c r="HFL155"/>
      <c r="HFM155"/>
      <c r="HFN155"/>
      <c r="HFO155"/>
      <c r="HFP155"/>
      <c r="HFQ155"/>
      <c r="HFR155"/>
      <c r="HFS155"/>
      <c r="HFT155"/>
      <c r="HFU155"/>
      <c r="HFV155"/>
      <c r="HFW155"/>
      <c r="HFX155"/>
      <c r="HFY155"/>
      <c r="HFZ155"/>
      <c r="HGA155"/>
      <c r="HGB155"/>
      <c r="HGC155"/>
      <c r="HGD155"/>
      <c r="HGE155"/>
      <c r="HGF155"/>
      <c r="HGG155"/>
      <c r="HGH155"/>
      <c r="HGI155"/>
      <c r="HGJ155"/>
      <c r="HGK155"/>
      <c r="HGL155"/>
      <c r="HGM155"/>
      <c r="HGN155"/>
      <c r="HGO155"/>
      <c r="HGP155"/>
      <c r="HGQ155"/>
      <c r="HGR155"/>
      <c r="HGS155"/>
      <c r="HGT155"/>
      <c r="HGU155"/>
      <c r="HGV155"/>
      <c r="HGW155"/>
      <c r="HGX155"/>
      <c r="HGY155"/>
      <c r="HGZ155"/>
      <c r="HHA155"/>
      <c r="HHB155"/>
      <c r="HHC155"/>
      <c r="HHD155"/>
      <c r="HHE155"/>
      <c r="HHF155"/>
      <c r="HHG155"/>
      <c r="HHH155"/>
      <c r="HHI155"/>
      <c r="HHJ155"/>
      <c r="HHK155"/>
      <c r="HHL155"/>
      <c r="HHM155"/>
      <c r="HHN155"/>
      <c r="HHO155"/>
      <c r="HHP155"/>
      <c r="HHQ155"/>
      <c r="HHR155"/>
      <c r="HHS155"/>
      <c r="HHT155"/>
      <c r="HHU155"/>
      <c r="HHV155"/>
      <c r="HHW155"/>
      <c r="HHX155"/>
      <c r="HHY155"/>
      <c r="HHZ155"/>
      <c r="HIA155"/>
      <c r="HIB155"/>
      <c r="HIC155"/>
      <c r="HID155"/>
      <c r="HIE155"/>
      <c r="HIF155"/>
      <c r="HIG155"/>
      <c r="HIH155"/>
      <c r="HII155"/>
      <c r="HIJ155"/>
      <c r="HIK155"/>
      <c r="HIL155"/>
      <c r="HIM155"/>
      <c r="HIN155"/>
      <c r="HIO155"/>
      <c r="HIP155"/>
      <c r="HIQ155"/>
      <c r="HIR155"/>
      <c r="HIS155"/>
      <c r="HIT155"/>
      <c r="HIU155"/>
      <c r="HIV155"/>
      <c r="HIW155"/>
      <c r="HIX155"/>
      <c r="HIY155"/>
      <c r="HIZ155"/>
      <c r="HJA155"/>
      <c r="HJB155"/>
      <c r="HJC155"/>
      <c r="HJD155"/>
      <c r="HJE155"/>
      <c r="HJF155"/>
      <c r="HJG155"/>
      <c r="HJH155"/>
      <c r="HJI155"/>
      <c r="HJJ155"/>
      <c r="HJK155"/>
      <c r="HJL155"/>
      <c r="HJM155"/>
      <c r="HJN155"/>
      <c r="HJO155"/>
      <c r="HJP155"/>
      <c r="HJQ155"/>
      <c r="HJR155"/>
      <c r="HJS155"/>
      <c r="HJT155"/>
      <c r="HJU155"/>
      <c r="HJV155"/>
      <c r="HJW155"/>
      <c r="HJX155"/>
      <c r="HJY155"/>
      <c r="HJZ155"/>
      <c r="HKA155"/>
      <c r="HKB155"/>
      <c r="HKC155"/>
      <c r="HKD155"/>
      <c r="HKE155"/>
      <c r="HKF155"/>
      <c r="HKG155"/>
      <c r="HKH155"/>
      <c r="HKI155"/>
      <c r="HKJ155"/>
      <c r="HKK155"/>
      <c r="HKL155"/>
      <c r="HKM155"/>
      <c r="HKN155"/>
      <c r="HKO155"/>
      <c r="HKP155"/>
      <c r="HKQ155"/>
      <c r="HKR155"/>
      <c r="HKS155"/>
      <c r="HKT155"/>
      <c r="HKU155"/>
      <c r="HKV155"/>
      <c r="HKW155"/>
      <c r="HKX155"/>
      <c r="HKY155"/>
      <c r="HKZ155"/>
      <c r="HLA155"/>
      <c r="HLB155"/>
      <c r="HLC155"/>
      <c r="HLD155"/>
      <c r="HLE155"/>
      <c r="HLF155"/>
      <c r="HLG155"/>
      <c r="HLH155"/>
      <c r="HLI155"/>
      <c r="HLJ155"/>
      <c r="HLK155"/>
      <c r="HLL155"/>
      <c r="HLM155"/>
      <c r="HLN155"/>
      <c r="HLO155"/>
      <c r="HLP155"/>
      <c r="HLQ155"/>
      <c r="HLR155"/>
      <c r="HLS155"/>
      <c r="HLT155"/>
      <c r="HLU155"/>
      <c r="HLV155"/>
      <c r="HLW155"/>
      <c r="HLX155"/>
      <c r="HLY155"/>
      <c r="HLZ155"/>
      <c r="HMA155"/>
      <c r="HMB155"/>
      <c r="HMC155"/>
      <c r="HMD155"/>
      <c r="HME155"/>
      <c r="HMF155"/>
      <c r="HMG155"/>
      <c r="HMH155"/>
      <c r="HMI155"/>
      <c r="HMJ155"/>
      <c r="HMK155"/>
      <c r="HML155"/>
      <c r="HMM155"/>
      <c r="HMN155"/>
      <c r="HMO155"/>
      <c r="HMP155"/>
      <c r="HMQ155"/>
      <c r="HMR155"/>
      <c r="HMS155"/>
      <c r="HMT155"/>
      <c r="HMU155"/>
      <c r="HMV155"/>
      <c r="HMW155"/>
      <c r="HMX155"/>
      <c r="HMY155"/>
      <c r="HMZ155"/>
      <c r="HNA155"/>
      <c r="HNB155"/>
      <c r="HNC155"/>
      <c r="HND155"/>
      <c r="HNE155"/>
      <c r="HNF155"/>
      <c r="HNG155"/>
      <c r="HNH155"/>
      <c r="HNI155"/>
      <c r="HNJ155"/>
      <c r="HNK155"/>
      <c r="HNL155"/>
      <c r="HNM155"/>
      <c r="HNN155"/>
      <c r="HNO155"/>
      <c r="HNP155"/>
      <c r="HNQ155"/>
      <c r="HNR155"/>
      <c r="HNS155"/>
      <c r="HNT155"/>
      <c r="HNU155"/>
      <c r="HNV155"/>
      <c r="HNW155"/>
      <c r="HNX155"/>
      <c r="HNY155"/>
      <c r="HNZ155"/>
      <c r="HOA155"/>
      <c r="HOB155"/>
      <c r="HOC155"/>
      <c r="HOD155"/>
      <c r="HOE155"/>
      <c r="HOF155"/>
      <c r="HOG155"/>
      <c r="HOH155"/>
      <c r="HOI155"/>
      <c r="HOJ155"/>
      <c r="HOK155"/>
      <c r="HOL155"/>
      <c r="HOM155"/>
      <c r="HON155"/>
      <c r="HOO155"/>
      <c r="HOP155"/>
      <c r="HOQ155"/>
      <c r="HOR155"/>
      <c r="HOS155"/>
      <c r="HOT155"/>
      <c r="HOU155"/>
      <c r="HOV155"/>
      <c r="HOW155"/>
      <c r="HOX155"/>
      <c r="HOY155"/>
      <c r="HOZ155"/>
      <c r="HPA155"/>
      <c r="HPB155"/>
      <c r="HPC155"/>
      <c r="HPD155"/>
      <c r="HPE155"/>
      <c r="HPF155"/>
      <c r="HPG155"/>
      <c r="HPH155"/>
      <c r="HPI155"/>
      <c r="HPJ155"/>
      <c r="HPK155"/>
      <c r="HPL155"/>
      <c r="HPM155"/>
      <c r="HPN155"/>
      <c r="HPO155"/>
      <c r="HPP155"/>
      <c r="HPQ155"/>
      <c r="HPR155"/>
      <c r="HPS155"/>
      <c r="HPT155"/>
      <c r="HPU155"/>
      <c r="HPV155"/>
      <c r="HPW155"/>
      <c r="HPX155"/>
      <c r="HPY155"/>
      <c r="HPZ155"/>
      <c r="HQA155"/>
      <c r="HQB155"/>
      <c r="HQC155"/>
      <c r="HQD155"/>
      <c r="HQE155"/>
      <c r="HQF155"/>
      <c r="HQG155"/>
      <c r="HQH155"/>
      <c r="HQI155"/>
      <c r="HQJ155"/>
      <c r="HQK155"/>
      <c r="HQL155"/>
      <c r="HQM155"/>
      <c r="HQN155"/>
      <c r="HQO155"/>
      <c r="HQP155"/>
      <c r="HQQ155"/>
      <c r="HQR155"/>
      <c r="HQS155"/>
      <c r="HQT155"/>
      <c r="HQU155"/>
      <c r="HQV155"/>
      <c r="HQW155"/>
      <c r="HQX155"/>
      <c r="HQY155"/>
      <c r="HQZ155"/>
      <c r="HRA155"/>
      <c r="HRB155"/>
      <c r="HRC155"/>
      <c r="HRD155"/>
      <c r="HRE155"/>
      <c r="HRF155"/>
      <c r="HRG155"/>
      <c r="HRH155"/>
      <c r="HRI155"/>
      <c r="HRJ155"/>
      <c r="HRK155"/>
      <c r="HRL155"/>
      <c r="HRM155"/>
      <c r="HRN155"/>
      <c r="HRO155"/>
      <c r="HRP155"/>
      <c r="HRQ155"/>
      <c r="HRR155"/>
      <c r="HRS155"/>
      <c r="HRT155"/>
      <c r="HRU155"/>
      <c r="HRV155"/>
      <c r="HRW155"/>
      <c r="HRX155"/>
      <c r="HRY155"/>
      <c r="HRZ155"/>
      <c r="HSA155"/>
      <c r="HSB155"/>
      <c r="HSC155"/>
      <c r="HSD155"/>
      <c r="HSE155"/>
      <c r="HSF155"/>
      <c r="HSG155"/>
      <c r="HSH155"/>
      <c r="HSI155"/>
      <c r="HSJ155"/>
      <c r="HSK155"/>
      <c r="HSL155"/>
      <c r="HSM155"/>
      <c r="HSN155"/>
      <c r="HSO155"/>
      <c r="HSP155"/>
      <c r="HSQ155"/>
      <c r="HSR155"/>
      <c r="HSS155"/>
      <c r="HST155"/>
      <c r="HSU155"/>
      <c r="HSV155"/>
      <c r="HSW155"/>
      <c r="HSX155"/>
      <c r="HSY155"/>
      <c r="HSZ155"/>
      <c r="HTA155"/>
      <c r="HTB155"/>
      <c r="HTC155"/>
      <c r="HTD155"/>
      <c r="HTE155"/>
      <c r="HTF155"/>
      <c r="HTG155"/>
      <c r="HTH155"/>
      <c r="HTI155"/>
      <c r="HTJ155"/>
      <c r="HTK155"/>
      <c r="HTL155"/>
      <c r="HTM155"/>
      <c r="HTN155"/>
      <c r="HTO155"/>
      <c r="HTP155"/>
      <c r="HTQ155"/>
      <c r="HTR155"/>
      <c r="HTS155"/>
      <c r="HTT155"/>
      <c r="HTU155"/>
      <c r="HTV155"/>
      <c r="HTW155"/>
      <c r="HTX155"/>
      <c r="HTY155"/>
      <c r="HTZ155"/>
      <c r="HUA155"/>
      <c r="HUB155"/>
      <c r="HUC155"/>
      <c r="HUD155"/>
      <c r="HUE155"/>
      <c r="HUF155"/>
      <c r="HUG155"/>
      <c r="HUH155"/>
      <c r="HUI155"/>
      <c r="HUJ155"/>
      <c r="HUK155"/>
      <c r="HUL155"/>
      <c r="HUM155"/>
      <c r="HUN155"/>
      <c r="HUO155"/>
      <c r="HUP155"/>
      <c r="HUQ155"/>
      <c r="HUR155"/>
      <c r="HUS155"/>
      <c r="HUT155"/>
      <c r="HUU155"/>
      <c r="HUV155"/>
      <c r="HUW155"/>
      <c r="HUX155"/>
      <c r="HUY155"/>
      <c r="HUZ155"/>
      <c r="HVA155"/>
      <c r="HVB155"/>
      <c r="HVC155"/>
      <c r="HVD155"/>
      <c r="HVE155"/>
      <c r="HVF155"/>
      <c r="HVG155"/>
      <c r="HVH155"/>
      <c r="HVI155"/>
      <c r="HVJ155"/>
      <c r="HVK155"/>
      <c r="HVL155"/>
      <c r="HVM155"/>
      <c r="HVN155"/>
      <c r="HVO155"/>
      <c r="HVP155"/>
      <c r="HVQ155"/>
      <c r="HVR155"/>
      <c r="HVS155"/>
      <c r="HVT155"/>
      <c r="HVU155"/>
      <c r="HVV155"/>
      <c r="HVW155"/>
      <c r="HVX155"/>
      <c r="HVY155"/>
      <c r="HVZ155"/>
      <c r="HWA155"/>
      <c r="HWB155"/>
      <c r="HWC155"/>
      <c r="HWD155"/>
      <c r="HWE155"/>
      <c r="HWF155"/>
      <c r="HWG155"/>
      <c r="HWH155"/>
      <c r="HWI155"/>
      <c r="HWJ155"/>
      <c r="HWK155"/>
      <c r="HWL155"/>
      <c r="HWM155"/>
      <c r="HWN155"/>
      <c r="HWO155"/>
      <c r="HWP155"/>
      <c r="HWQ155"/>
      <c r="HWR155"/>
      <c r="HWS155"/>
      <c r="HWT155"/>
      <c r="HWU155"/>
      <c r="HWV155"/>
      <c r="HWW155"/>
      <c r="HWX155"/>
      <c r="HWY155"/>
      <c r="HWZ155"/>
      <c r="HXA155"/>
      <c r="HXB155"/>
      <c r="HXC155"/>
      <c r="HXD155"/>
      <c r="HXE155"/>
      <c r="HXF155"/>
      <c r="HXG155"/>
      <c r="HXH155"/>
      <c r="HXI155"/>
      <c r="HXJ155"/>
      <c r="HXK155"/>
      <c r="HXL155"/>
      <c r="HXM155"/>
      <c r="HXN155"/>
      <c r="HXO155"/>
      <c r="HXP155"/>
      <c r="HXQ155"/>
      <c r="HXR155"/>
      <c r="HXS155"/>
      <c r="HXT155"/>
      <c r="HXU155"/>
      <c r="HXV155"/>
      <c r="HXW155"/>
      <c r="HXX155"/>
      <c r="HXY155"/>
      <c r="HXZ155"/>
      <c r="HYA155"/>
      <c r="HYB155"/>
      <c r="HYC155"/>
      <c r="HYD155"/>
      <c r="HYE155"/>
      <c r="HYF155"/>
      <c r="HYG155"/>
      <c r="HYH155"/>
      <c r="HYI155"/>
      <c r="HYJ155"/>
      <c r="HYK155"/>
      <c r="HYL155"/>
      <c r="HYM155"/>
      <c r="HYN155"/>
      <c r="HYO155"/>
      <c r="HYP155"/>
      <c r="HYQ155"/>
      <c r="HYR155"/>
      <c r="HYS155"/>
      <c r="HYT155"/>
      <c r="HYU155"/>
      <c r="HYV155"/>
      <c r="HYW155"/>
      <c r="HYX155"/>
      <c r="HYY155"/>
      <c r="HYZ155"/>
      <c r="HZA155"/>
      <c r="HZB155"/>
      <c r="HZC155"/>
      <c r="HZD155"/>
      <c r="HZE155"/>
      <c r="HZF155"/>
      <c r="HZG155"/>
      <c r="HZH155"/>
      <c r="HZI155"/>
      <c r="HZJ155"/>
      <c r="HZK155"/>
      <c r="HZL155"/>
      <c r="HZM155"/>
      <c r="HZN155"/>
      <c r="HZO155"/>
      <c r="HZP155"/>
      <c r="HZQ155"/>
      <c r="HZR155"/>
      <c r="HZS155"/>
      <c r="HZT155"/>
      <c r="HZU155"/>
      <c r="HZV155"/>
      <c r="HZW155"/>
      <c r="HZX155"/>
      <c r="HZY155"/>
      <c r="HZZ155"/>
      <c r="IAA155"/>
      <c r="IAB155"/>
      <c r="IAC155"/>
      <c r="IAD155"/>
      <c r="IAE155"/>
      <c r="IAF155"/>
      <c r="IAG155"/>
      <c r="IAH155"/>
      <c r="IAI155"/>
      <c r="IAJ155"/>
      <c r="IAK155"/>
      <c r="IAL155"/>
      <c r="IAM155"/>
      <c r="IAN155"/>
      <c r="IAO155"/>
      <c r="IAP155"/>
      <c r="IAQ155"/>
      <c r="IAR155"/>
      <c r="IAS155"/>
      <c r="IAT155"/>
      <c r="IAU155"/>
      <c r="IAV155"/>
      <c r="IAW155"/>
      <c r="IAX155"/>
      <c r="IAY155"/>
      <c r="IAZ155"/>
      <c r="IBA155"/>
      <c r="IBB155"/>
      <c r="IBC155"/>
      <c r="IBD155"/>
      <c r="IBE155"/>
      <c r="IBF155"/>
      <c r="IBG155"/>
      <c r="IBH155"/>
      <c r="IBI155"/>
      <c r="IBJ155"/>
      <c r="IBK155"/>
      <c r="IBL155"/>
      <c r="IBM155"/>
      <c r="IBN155"/>
      <c r="IBO155"/>
      <c r="IBP155"/>
      <c r="IBQ155"/>
      <c r="IBR155"/>
      <c r="IBS155"/>
      <c r="IBT155"/>
      <c r="IBU155"/>
      <c r="IBV155"/>
      <c r="IBW155"/>
      <c r="IBX155"/>
      <c r="IBY155"/>
      <c r="IBZ155"/>
      <c r="ICA155"/>
      <c r="ICB155"/>
      <c r="ICC155"/>
      <c r="ICD155"/>
      <c r="ICE155"/>
      <c r="ICF155"/>
      <c r="ICG155"/>
      <c r="ICH155"/>
      <c r="ICI155"/>
      <c r="ICJ155"/>
      <c r="ICK155"/>
      <c r="ICL155"/>
      <c r="ICM155"/>
      <c r="ICN155"/>
      <c r="ICO155"/>
      <c r="ICP155"/>
      <c r="ICQ155"/>
      <c r="ICR155"/>
      <c r="ICS155"/>
      <c r="ICT155"/>
      <c r="ICU155"/>
      <c r="ICV155"/>
      <c r="ICW155"/>
      <c r="ICX155"/>
      <c r="ICY155"/>
      <c r="ICZ155"/>
      <c r="IDA155"/>
      <c r="IDB155"/>
      <c r="IDC155"/>
      <c r="IDD155"/>
      <c r="IDE155"/>
      <c r="IDF155"/>
      <c r="IDG155"/>
      <c r="IDH155"/>
      <c r="IDI155"/>
      <c r="IDJ155"/>
      <c r="IDK155"/>
      <c r="IDL155"/>
      <c r="IDM155"/>
      <c r="IDN155"/>
      <c r="IDO155"/>
      <c r="IDP155"/>
      <c r="IDQ155"/>
      <c r="IDR155"/>
      <c r="IDS155"/>
      <c r="IDT155"/>
      <c r="IDU155"/>
      <c r="IDV155"/>
      <c r="IDW155"/>
      <c r="IDX155"/>
      <c r="IDY155"/>
      <c r="IDZ155"/>
      <c r="IEA155"/>
      <c r="IEB155"/>
      <c r="IEC155"/>
      <c r="IED155"/>
      <c r="IEE155"/>
      <c r="IEF155"/>
      <c r="IEG155"/>
      <c r="IEH155"/>
      <c r="IEI155"/>
      <c r="IEJ155"/>
      <c r="IEK155"/>
      <c r="IEL155"/>
      <c r="IEM155"/>
      <c r="IEN155"/>
      <c r="IEO155"/>
      <c r="IEP155"/>
      <c r="IEQ155"/>
      <c r="IER155"/>
      <c r="IES155"/>
      <c r="IET155"/>
      <c r="IEU155"/>
      <c r="IEV155"/>
      <c r="IEW155"/>
      <c r="IEX155"/>
      <c r="IEY155"/>
      <c r="IEZ155"/>
      <c r="IFA155"/>
      <c r="IFB155"/>
      <c r="IFC155"/>
      <c r="IFD155"/>
      <c r="IFE155"/>
      <c r="IFF155"/>
      <c r="IFG155"/>
      <c r="IFH155"/>
      <c r="IFI155"/>
      <c r="IFJ155"/>
      <c r="IFK155"/>
      <c r="IFL155"/>
      <c r="IFM155"/>
      <c r="IFN155"/>
      <c r="IFO155"/>
      <c r="IFP155"/>
      <c r="IFQ155"/>
      <c r="IFR155"/>
      <c r="IFS155"/>
      <c r="IFT155"/>
      <c r="IFU155"/>
      <c r="IFV155"/>
      <c r="IFW155"/>
      <c r="IFX155"/>
      <c r="IFY155"/>
      <c r="IFZ155"/>
      <c r="IGA155"/>
      <c r="IGB155"/>
      <c r="IGC155"/>
      <c r="IGD155"/>
      <c r="IGE155"/>
      <c r="IGF155"/>
      <c r="IGG155"/>
      <c r="IGH155"/>
      <c r="IGI155"/>
      <c r="IGJ155"/>
      <c r="IGK155"/>
      <c r="IGL155"/>
      <c r="IGM155"/>
      <c r="IGN155"/>
      <c r="IGO155"/>
      <c r="IGP155"/>
      <c r="IGQ155"/>
      <c r="IGR155"/>
      <c r="IGS155"/>
      <c r="IGT155"/>
      <c r="IGU155"/>
      <c r="IGV155"/>
      <c r="IGW155"/>
      <c r="IGX155"/>
      <c r="IGY155"/>
      <c r="IGZ155"/>
      <c r="IHA155"/>
      <c r="IHB155"/>
      <c r="IHC155"/>
      <c r="IHD155"/>
      <c r="IHE155"/>
      <c r="IHF155"/>
      <c r="IHG155"/>
      <c r="IHH155"/>
      <c r="IHI155"/>
      <c r="IHJ155"/>
      <c r="IHK155"/>
      <c r="IHL155"/>
      <c r="IHM155"/>
      <c r="IHN155"/>
      <c r="IHO155"/>
      <c r="IHP155"/>
      <c r="IHQ155"/>
      <c r="IHR155"/>
      <c r="IHS155"/>
      <c r="IHT155"/>
      <c r="IHU155"/>
      <c r="IHV155"/>
      <c r="IHW155"/>
      <c r="IHX155"/>
      <c r="IHY155"/>
      <c r="IHZ155"/>
      <c r="IIA155"/>
      <c r="IIB155"/>
      <c r="IIC155"/>
      <c r="IID155"/>
      <c r="IIE155"/>
      <c r="IIF155"/>
      <c r="IIG155"/>
      <c r="IIH155"/>
      <c r="III155"/>
      <c r="IIJ155"/>
      <c r="IIK155"/>
      <c r="IIL155"/>
      <c r="IIM155"/>
      <c r="IIN155"/>
      <c r="IIO155"/>
      <c r="IIP155"/>
      <c r="IIQ155"/>
      <c r="IIR155"/>
      <c r="IIS155"/>
      <c r="IIT155"/>
      <c r="IIU155"/>
      <c r="IIV155"/>
      <c r="IIW155"/>
      <c r="IIX155"/>
      <c r="IIY155"/>
      <c r="IIZ155"/>
      <c r="IJA155"/>
      <c r="IJB155"/>
      <c r="IJC155"/>
      <c r="IJD155"/>
      <c r="IJE155"/>
      <c r="IJF155"/>
      <c r="IJG155"/>
      <c r="IJH155"/>
      <c r="IJI155"/>
      <c r="IJJ155"/>
      <c r="IJK155"/>
      <c r="IJL155"/>
      <c r="IJM155"/>
      <c r="IJN155"/>
      <c r="IJO155"/>
      <c r="IJP155"/>
      <c r="IJQ155"/>
      <c r="IJR155"/>
      <c r="IJS155"/>
      <c r="IJT155"/>
      <c r="IJU155"/>
      <c r="IJV155"/>
      <c r="IJW155"/>
      <c r="IJX155"/>
      <c r="IJY155"/>
      <c r="IJZ155"/>
      <c r="IKA155"/>
      <c r="IKB155"/>
      <c r="IKC155"/>
      <c r="IKD155"/>
      <c r="IKE155"/>
      <c r="IKF155"/>
      <c r="IKG155"/>
      <c r="IKH155"/>
      <c r="IKI155"/>
      <c r="IKJ155"/>
      <c r="IKK155"/>
      <c r="IKL155"/>
      <c r="IKM155"/>
      <c r="IKN155"/>
      <c r="IKO155"/>
      <c r="IKP155"/>
      <c r="IKQ155"/>
      <c r="IKR155"/>
      <c r="IKS155"/>
      <c r="IKT155"/>
      <c r="IKU155"/>
      <c r="IKV155"/>
      <c r="IKW155"/>
      <c r="IKX155"/>
      <c r="IKY155"/>
      <c r="IKZ155"/>
      <c r="ILA155"/>
      <c r="ILB155"/>
      <c r="ILC155"/>
      <c r="ILD155"/>
      <c r="ILE155"/>
      <c r="ILF155"/>
      <c r="ILG155"/>
      <c r="ILH155"/>
      <c r="ILI155"/>
      <c r="ILJ155"/>
      <c r="ILK155"/>
      <c r="ILL155"/>
      <c r="ILM155"/>
      <c r="ILN155"/>
      <c r="ILO155"/>
      <c r="ILP155"/>
      <c r="ILQ155"/>
      <c r="ILR155"/>
      <c r="ILS155"/>
      <c r="ILT155"/>
      <c r="ILU155"/>
      <c r="ILV155"/>
      <c r="ILW155"/>
      <c r="ILX155"/>
      <c r="ILY155"/>
      <c r="ILZ155"/>
      <c r="IMA155"/>
      <c r="IMB155"/>
      <c r="IMC155"/>
      <c r="IMD155"/>
      <c r="IME155"/>
      <c r="IMF155"/>
      <c r="IMG155"/>
      <c r="IMH155"/>
      <c r="IMI155"/>
      <c r="IMJ155"/>
      <c r="IMK155"/>
      <c r="IML155"/>
      <c r="IMM155"/>
      <c r="IMN155"/>
      <c r="IMO155"/>
      <c r="IMP155"/>
      <c r="IMQ155"/>
      <c r="IMR155"/>
      <c r="IMS155"/>
      <c r="IMT155"/>
      <c r="IMU155"/>
      <c r="IMV155"/>
      <c r="IMW155"/>
      <c r="IMX155"/>
      <c r="IMY155"/>
      <c r="IMZ155"/>
      <c r="INA155"/>
      <c r="INB155"/>
      <c r="INC155"/>
      <c r="IND155"/>
      <c r="INE155"/>
      <c r="INF155"/>
      <c r="ING155"/>
      <c r="INH155"/>
      <c r="INI155"/>
      <c r="INJ155"/>
      <c r="INK155"/>
      <c r="INL155"/>
      <c r="INM155"/>
      <c r="INN155"/>
      <c r="INO155"/>
      <c r="INP155"/>
      <c r="INQ155"/>
      <c r="INR155"/>
      <c r="INS155"/>
      <c r="INT155"/>
      <c r="INU155"/>
      <c r="INV155"/>
      <c r="INW155"/>
      <c r="INX155"/>
      <c r="INY155"/>
      <c r="INZ155"/>
      <c r="IOA155"/>
      <c r="IOB155"/>
      <c r="IOC155"/>
      <c r="IOD155"/>
      <c r="IOE155"/>
      <c r="IOF155"/>
      <c r="IOG155"/>
      <c r="IOH155"/>
      <c r="IOI155"/>
      <c r="IOJ155"/>
      <c r="IOK155"/>
      <c r="IOL155"/>
      <c r="IOM155"/>
      <c r="ION155"/>
      <c r="IOO155"/>
      <c r="IOP155"/>
      <c r="IOQ155"/>
      <c r="IOR155"/>
      <c r="IOS155"/>
      <c r="IOT155"/>
      <c r="IOU155"/>
      <c r="IOV155"/>
      <c r="IOW155"/>
      <c r="IOX155"/>
      <c r="IOY155"/>
      <c r="IOZ155"/>
      <c r="IPA155"/>
      <c r="IPB155"/>
      <c r="IPC155"/>
      <c r="IPD155"/>
      <c r="IPE155"/>
      <c r="IPF155"/>
      <c r="IPG155"/>
      <c r="IPH155"/>
      <c r="IPI155"/>
      <c r="IPJ155"/>
      <c r="IPK155"/>
      <c r="IPL155"/>
      <c r="IPM155"/>
      <c r="IPN155"/>
      <c r="IPO155"/>
      <c r="IPP155"/>
      <c r="IPQ155"/>
      <c r="IPR155"/>
      <c r="IPS155"/>
      <c r="IPT155"/>
      <c r="IPU155"/>
      <c r="IPV155"/>
      <c r="IPW155"/>
      <c r="IPX155"/>
      <c r="IPY155"/>
      <c r="IPZ155"/>
      <c r="IQA155"/>
      <c r="IQB155"/>
      <c r="IQC155"/>
      <c r="IQD155"/>
      <c r="IQE155"/>
      <c r="IQF155"/>
      <c r="IQG155"/>
      <c r="IQH155"/>
      <c r="IQI155"/>
      <c r="IQJ155"/>
      <c r="IQK155"/>
      <c r="IQL155"/>
      <c r="IQM155"/>
      <c r="IQN155"/>
      <c r="IQO155"/>
      <c r="IQP155"/>
      <c r="IQQ155"/>
      <c r="IQR155"/>
      <c r="IQS155"/>
      <c r="IQT155"/>
      <c r="IQU155"/>
      <c r="IQV155"/>
      <c r="IQW155"/>
      <c r="IQX155"/>
      <c r="IQY155"/>
      <c r="IQZ155"/>
      <c r="IRA155"/>
      <c r="IRB155"/>
      <c r="IRC155"/>
      <c r="IRD155"/>
      <c r="IRE155"/>
      <c r="IRF155"/>
      <c r="IRG155"/>
      <c r="IRH155"/>
      <c r="IRI155"/>
      <c r="IRJ155"/>
      <c r="IRK155"/>
      <c r="IRL155"/>
      <c r="IRM155"/>
      <c r="IRN155"/>
      <c r="IRO155"/>
      <c r="IRP155"/>
      <c r="IRQ155"/>
      <c r="IRR155"/>
      <c r="IRS155"/>
      <c r="IRT155"/>
      <c r="IRU155"/>
      <c r="IRV155"/>
      <c r="IRW155"/>
      <c r="IRX155"/>
      <c r="IRY155"/>
      <c r="IRZ155"/>
      <c r="ISA155"/>
      <c r="ISB155"/>
      <c r="ISC155"/>
      <c r="ISD155"/>
      <c r="ISE155"/>
      <c r="ISF155"/>
      <c r="ISG155"/>
      <c r="ISH155"/>
      <c r="ISI155"/>
      <c r="ISJ155"/>
      <c r="ISK155"/>
      <c r="ISL155"/>
      <c r="ISM155"/>
      <c r="ISN155"/>
      <c r="ISO155"/>
      <c r="ISP155"/>
      <c r="ISQ155"/>
      <c r="ISR155"/>
      <c r="ISS155"/>
      <c r="IST155"/>
      <c r="ISU155"/>
      <c r="ISV155"/>
      <c r="ISW155"/>
      <c r="ISX155"/>
      <c r="ISY155"/>
      <c r="ISZ155"/>
      <c r="ITA155"/>
      <c r="ITB155"/>
      <c r="ITC155"/>
      <c r="ITD155"/>
      <c r="ITE155"/>
      <c r="ITF155"/>
      <c r="ITG155"/>
      <c r="ITH155"/>
      <c r="ITI155"/>
      <c r="ITJ155"/>
      <c r="ITK155"/>
      <c r="ITL155"/>
      <c r="ITM155"/>
      <c r="ITN155"/>
      <c r="ITO155"/>
      <c r="ITP155"/>
      <c r="ITQ155"/>
      <c r="ITR155"/>
      <c r="ITS155"/>
      <c r="ITT155"/>
      <c r="ITU155"/>
      <c r="ITV155"/>
      <c r="ITW155"/>
      <c r="ITX155"/>
      <c r="ITY155"/>
      <c r="ITZ155"/>
      <c r="IUA155"/>
      <c r="IUB155"/>
      <c r="IUC155"/>
      <c r="IUD155"/>
      <c r="IUE155"/>
      <c r="IUF155"/>
      <c r="IUG155"/>
      <c r="IUH155"/>
      <c r="IUI155"/>
      <c r="IUJ155"/>
      <c r="IUK155"/>
      <c r="IUL155"/>
      <c r="IUM155"/>
      <c r="IUN155"/>
      <c r="IUO155"/>
      <c r="IUP155"/>
      <c r="IUQ155"/>
      <c r="IUR155"/>
      <c r="IUS155"/>
      <c r="IUT155"/>
      <c r="IUU155"/>
      <c r="IUV155"/>
      <c r="IUW155"/>
      <c r="IUX155"/>
      <c r="IUY155"/>
      <c r="IUZ155"/>
      <c r="IVA155"/>
      <c r="IVB155"/>
      <c r="IVC155"/>
      <c r="IVD155"/>
      <c r="IVE155"/>
      <c r="IVF155"/>
      <c r="IVG155"/>
      <c r="IVH155"/>
      <c r="IVI155"/>
      <c r="IVJ155"/>
      <c r="IVK155"/>
      <c r="IVL155"/>
      <c r="IVM155"/>
      <c r="IVN155"/>
      <c r="IVO155"/>
      <c r="IVP155"/>
      <c r="IVQ155"/>
      <c r="IVR155"/>
      <c r="IVS155"/>
      <c r="IVT155"/>
      <c r="IVU155"/>
      <c r="IVV155"/>
      <c r="IVW155"/>
      <c r="IVX155"/>
      <c r="IVY155"/>
      <c r="IVZ155"/>
      <c r="IWA155"/>
      <c r="IWB155"/>
      <c r="IWC155"/>
      <c r="IWD155"/>
      <c r="IWE155"/>
      <c r="IWF155"/>
      <c r="IWG155"/>
      <c r="IWH155"/>
      <c r="IWI155"/>
      <c r="IWJ155"/>
      <c r="IWK155"/>
      <c r="IWL155"/>
      <c r="IWM155"/>
      <c r="IWN155"/>
      <c r="IWO155"/>
      <c r="IWP155"/>
      <c r="IWQ155"/>
      <c r="IWR155"/>
      <c r="IWS155"/>
      <c r="IWT155"/>
      <c r="IWU155"/>
      <c r="IWV155"/>
      <c r="IWW155"/>
      <c r="IWX155"/>
      <c r="IWY155"/>
      <c r="IWZ155"/>
      <c r="IXA155"/>
      <c r="IXB155"/>
      <c r="IXC155"/>
      <c r="IXD155"/>
      <c r="IXE155"/>
      <c r="IXF155"/>
      <c r="IXG155"/>
      <c r="IXH155"/>
      <c r="IXI155"/>
      <c r="IXJ155"/>
      <c r="IXK155"/>
      <c r="IXL155"/>
      <c r="IXM155"/>
      <c r="IXN155"/>
      <c r="IXO155"/>
      <c r="IXP155"/>
      <c r="IXQ155"/>
      <c r="IXR155"/>
      <c r="IXS155"/>
      <c r="IXT155"/>
      <c r="IXU155"/>
      <c r="IXV155"/>
      <c r="IXW155"/>
      <c r="IXX155"/>
      <c r="IXY155"/>
      <c r="IXZ155"/>
      <c r="IYA155"/>
      <c r="IYB155"/>
      <c r="IYC155"/>
      <c r="IYD155"/>
      <c r="IYE155"/>
      <c r="IYF155"/>
      <c r="IYG155"/>
      <c r="IYH155"/>
      <c r="IYI155"/>
      <c r="IYJ155"/>
      <c r="IYK155"/>
      <c r="IYL155"/>
      <c r="IYM155"/>
      <c r="IYN155"/>
      <c r="IYO155"/>
      <c r="IYP155"/>
      <c r="IYQ155"/>
      <c r="IYR155"/>
      <c r="IYS155"/>
      <c r="IYT155"/>
      <c r="IYU155"/>
      <c r="IYV155"/>
      <c r="IYW155"/>
      <c r="IYX155"/>
      <c r="IYY155"/>
      <c r="IYZ155"/>
      <c r="IZA155"/>
      <c r="IZB155"/>
      <c r="IZC155"/>
      <c r="IZD155"/>
      <c r="IZE155"/>
      <c r="IZF155"/>
      <c r="IZG155"/>
      <c r="IZH155"/>
      <c r="IZI155"/>
      <c r="IZJ155"/>
      <c r="IZK155"/>
      <c r="IZL155"/>
      <c r="IZM155"/>
      <c r="IZN155"/>
      <c r="IZO155"/>
      <c r="IZP155"/>
      <c r="IZQ155"/>
      <c r="IZR155"/>
      <c r="IZS155"/>
      <c r="IZT155"/>
      <c r="IZU155"/>
      <c r="IZV155"/>
      <c r="IZW155"/>
      <c r="IZX155"/>
      <c r="IZY155"/>
      <c r="IZZ155"/>
      <c r="JAA155"/>
      <c r="JAB155"/>
      <c r="JAC155"/>
      <c r="JAD155"/>
      <c r="JAE155"/>
      <c r="JAF155"/>
      <c r="JAG155"/>
      <c r="JAH155"/>
      <c r="JAI155"/>
      <c r="JAJ155"/>
      <c r="JAK155"/>
      <c r="JAL155"/>
      <c r="JAM155"/>
      <c r="JAN155"/>
      <c r="JAO155"/>
      <c r="JAP155"/>
      <c r="JAQ155"/>
      <c r="JAR155"/>
      <c r="JAS155"/>
      <c r="JAT155"/>
      <c r="JAU155"/>
      <c r="JAV155"/>
      <c r="JAW155"/>
      <c r="JAX155"/>
      <c r="JAY155"/>
      <c r="JAZ155"/>
      <c r="JBA155"/>
      <c r="JBB155"/>
      <c r="JBC155"/>
      <c r="JBD155"/>
      <c r="JBE155"/>
      <c r="JBF155"/>
      <c r="JBG155"/>
      <c r="JBH155"/>
      <c r="JBI155"/>
      <c r="JBJ155"/>
      <c r="JBK155"/>
      <c r="JBL155"/>
      <c r="JBM155"/>
      <c r="JBN155"/>
      <c r="JBO155"/>
      <c r="JBP155"/>
      <c r="JBQ155"/>
      <c r="JBR155"/>
      <c r="JBS155"/>
      <c r="JBT155"/>
      <c r="JBU155"/>
      <c r="JBV155"/>
      <c r="JBW155"/>
      <c r="JBX155"/>
      <c r="JBY155"/>
      <c r="JBZ155"/>
      <c r="JCA155"/>
      <c r="JCB155"/>
      <c r="JCC155"/>
      <c r="JCD155"/>
      <c r="JCE155"/>
      <c r="JCF155"/>
      <c r="JCG155"/>
      <c r="JCH155"/>
      <c r="JCI155"/>
      <c r="JCJ155"/>
      <c r="JCK155"/>
      <c r="JCL155"/>
      <c r="JCM155"/>
      <c r="JCN155"/>
      <c r="JCO155"/>
      <c r="JCP155"/>
      <c r="JCQ155"/>
      <c r="JCR155"/>
      <c r="JCS155"/>
      <c r="JCT155"/>
      <c r="JCU155"/>
      <c r="JCV155"/>
      <c r="JCW155"/>
      <c r="JCX155"/>
      <c r="JCY155"/>
      <c r="JCZ155"/>
      <c r="JDA155"/>
      <c r="JDB155"/>
      <c r="JDC155"/>
      <c r="JDD155"/>
      <c r="JDE155"/>
      <c r="JDF155"/>
      <c r="JDG155"/>
      <c r="JDH155"/>
      <c r="JDI155"/>
      <c r="JDJ155"/>
      <c r="JDK155"/>
      <c r="JDL155"/>
      <c r="JDM155"/>
      <c r="JDN155"/>
      <c r="JDO155"/>
      <c r="JDP155"/>
      <c r="JDQ155"/>
      <c r="JDR155"/>
      <c r="JDS155"/>
      <c r="JDT155"/>
      <c r="JDU155"/>
      <c r="JDV155"/>
      <c r="JDW155"/>
      <c r="JDX155"/>
      <c r="JDY155"/>
      <c r="JDZ155"/>
      <c r="JEA155"/>
      <c r="JEB155"/>
      <c r="JEC155"/>
      <c r="JED155"/>
      <c r="JEE155"/>
      <c r="JEF155"/>
      <c r="JEG155"/>
      <c r="JEH155"/>
      <c r="JEI155"/>
      <c r="JEJ155"/>
      <c r="JEK155"/>
      <c r="JEL155"/>
      <c r="JEM155"/>
      <c r="JEN155"/>
      <c r="JEO155"/>
      <c r="JEP155"/>
      <c r="JEQ155"/>
      <c r="JER155"/>
      <c r="JES155"/>
      <c r="JET155"/>
      <c r="JEU155"/>
      <c r="JEV155"/>
      <c r="JEW155"/>
      <c r="JEX155"/>
      <c r="JEY155"/>
      <c r="JEZ155"/>
      <c r="JFA155"/>
      <c r="JFB155"/>
      <c r="JFC155"/>
      <c r="JFD155"/>
      <c r="JFE155"/>
      <c r="JFF155"/>
      <c r="JFG155"/>
      <c r="JFH155"/>
      <c r="JFI155"/>
      <c r="JFJ155"/>
      <c r="JFK155"/>
      <c r="JFL155"/>
      <c r="JFM155"/>
      <c r="JFN155"/>
      <c r="JFO155"/>
      <c r="JFP155"/>
      <c r="JFQ155"/>
      <c r="JFR155"/>
      <c r="JFS155"/>
      <c r="JFT155"/>
      <c r="JFU155"/>
      <c r="JFV155"/>
      <c r="JFW155"/>
      <c r="JFX155"/>
      <c r="JFY155"/>
      <c r="JFZ155"/>
      <c r="JGA155"/>
      <c r="JGB155"/>
      <c r="JGC155"/>
      <c r="JGD155"/>
      <c r="JGE155"/>
      <c r="JGF155"/>
      <c r="JGG155"/>
      <c r="JGH155"/>
      <c r="JGI155"/>
      <c r="JGJ155"/>
      <c r="JGK155"/>
      <c r="JGL155"/>
      <c r="JGM155"/>
      <c r="JGN155"/>
      <c r="JGO155"/>
      <c r="JGP155"/>
      <c r="JGQ155"/>
      <c r="JGR155"/>
      <c r="JGS155"/>
      <c r="JGT155"/>
      <c r="JGU155"/>
      <c r="JGV155"/>
      <c r="JGW155"/>
      <c r="JGX155"/>
      <c r="JGY155"/>
      <c r="JGZ155"/>
      <c r="JHA155"/>
      <c r="JHB155"/>
      <c r="JHC155"/>
      <c r="JHD155"/>
      <c r="JHE155"/>
      <c r="JHF155"/>
      <c r="JHG155"/>
      <c r="JHH155"/>
      <c r="JHI155"/>
      <c r="JHJ155"/>
      <c r="JHK155"/>
      <c r="JHL155"/>
      <c r="JHM155"/>
      <c r="JHN155"/>
      <c r="JHO155"/>
      <c r="JHP155"/>
      <c r="JHQ155"/>
      <c r="JHR155"/>
      <c r="JHS155"/>
      <c r="JHT155"/>
      <c r="JHU155"/>
      <c r="JHV155"/>
      <c r="JHW155"/>
      <c r="JHX155"/>
      <c r="JHY155"/>
      <c r="JHZ155"/>
      <c r="JIA155"/>
      <c r="JIB155"/>
      <c r="JIC155"/>
      <c r="JID155"/>
      <c r="JIE155"/>
      <c r="JIF155"/>
      <c r="JIG155"/>
      <c r="JIH155"/>
      <c r="JII155"/>
      <c r="JIJ155"/>
      <c r="JIK155"/>
      <c r="JIL155"/>
      <c r="JIM155"/>
      <c r="JIN155"/>
      <c r="JIO155"/>
      <c r="JIP155"/>
      <c r="JIQ155"/>
      <c r="JIR155"/>
      <c r="JIS155"/>
      <c r="JIT155"/>
      <c r="JIU155"/>
      <c r="JIV155"/>
      <c r="JIW155"/>
      <c r="JIX155"/>
      <c r="JIY155"/>
      <c r="JIZ155"/>
      <c r="JJA155"/>
      <c r="JJB155"/>
      <c r="JJC155"/>
      <c r="JJD155"/>
      <c r="JJE155"/>
      <c r="JJF155"/>
      <c r="JJG155"/>
      <c r="JJH155"/>
      <c r="JJI155"/>
      <c r="JJJ155"/>
      <c r="JJK155"/>
      <c r="JJL155"/>
      <c r="JJM155"/>
      <c r="JJN155"/>
      <c r="JJO155"/>
      <c r="JJP155"/>
      <c r="JJQ155"/>
      <c r="JJR155"/>
      <c r="JJS155"/>
      <c r="JJT155"/>
      <c r="JJU155"/>
      <c r="JJV155"/>
      <c r="JJW155"/>
      <c r="JJX155"/>
      <c r="JJY155"/>
      <c r="JJZ155"/>
      <c r="JKA155"/>
      <c r="JKB155"/>
      <c r="JKC155"/>
      <c r="JKD155"/>
      <c r="JKE155"/>
      <c r="JKF155"/>
      <c r="JKG155"/>
      <c r="JKH155"/>
      <c r="JKI155"/>
      <c r="JKJ155"/>
      <c r="JKK155"/>
      <c r="JKL155"/>
      <c r="JKM155"/>
      <c r="JKN155"/>
      <c r="JKO155"/>
      <c r="JKP155"/>
      <c r="JKQ155"/>
      <c r="JKR155"/>
      <c r="JKS155"/>
      <c r="JKT155"/>
      <c r="JKU155"/>
      <c r="JKV155"/>
      <c r="JKW155"/>
      <c r="JKX155"/>
      <c r="JKY155"/>
      <c r="JKZ155"/>
      <c r="JLA155"/>
      <c r="JLB155"/>
      <c r="JLC155"/>
      <c r="JLD155"/>
      <c r="JLE155"/>
      <c r="JLF155"/>
      <c r="JLG155"/>
      <c r="JLH155"/>
      <c r="JLI155"/>
      <c r="JLJ155"/>
      <c r="JLK155"/>
      <c r="JLL155"/>
      <c r="JLM155"/>
      <c r="JLN155"/>
      <c r="JLO155"/>
      <c r="JLP155"/>
      <c r="JLQ155"/>
      <c r="JLR155"/>
      <c r="JLS155"/>
      <c r="JLT155"/>
      <c r="JLU155"/>
      <c r="JLV155"/>
      <c r="JLW155"/>
      <c r="JLX155"/>
      <c r="JLY155"/>
      <c r="JLZ155"/>
      <c r="JMA155"/>
      <c r="JMB155"/>
      <c r="JMC155"/>
      <c r="JMD155"/>
      <c r="JME155"/>
      <c r="JMF155"/>
      <c r="JMG155"/>
      <c r="JMH155"/>
      <c r="JMI155"/>
      <c r="JMJ155"/>
      <c r="JMK155"/>
      <c r="JML155"/>
      <c r="JMM155"/>
      <c r="JMN155"/>
      <c r="JMO155"/>
      <c r="JMP155"/>
      <c r="JMQ155"/>
      <c r="JMR155"/>
      <c r="JMS155"/>
      <c r="JMT155"/>
      <c r="JMU155"/>
      <c r="JMV155"/>
      <c r="JMW155"/>
      <c r="JMX155"/>
      <c r="JMY155"/>
      <c r="JMZ155"/>
      <c r="JNA155"/>
      <c r="JNB155"/>
      <c r="JNC155"/>
      <c r="JND155"/>
      <c r="JNE155"/>
      <c r="JNF155"/>
      <c r="JNG155"/>
      <c r="JNH155"/>
      <c r="JNI155"/>
      <c r="JNJ155"/>
      <c r="JNK155"/>
      <c r="JNL155"/>
      <c r="JNM155"/>
      <c r="JNN155"/>
      <c r="JNO155"/>
      <c r="JNP155"/>
      <c r="JNQ155"/>
      <c r="JNR155"/>
      <c r="JNS155"/>
      <c r="JNT155"/>
      <c r="JNU155"/>
      <c r="JNV155"/>
      <c r="JNW155"/>
      <c r="JNX155"/>
      <c r="JNY155"/>
      <c r="JNZ155"/>
      <c r="JOA155"/>
      <c r="JOB155"/>
      <c r="JOC155"/>
      <c r="JOD155"/>
      <c r="JOE155"/>
      <c r="JOF155"/>
      <c r="JOG155"/>
      <c r="JOH155"/>
      <c r="JOI155"/>
      <c r="JOJ155"/>
      <c r="JOK155"/>
      <c r="JOL155"/>
      <c r="JOM155"/>
      <c r="JON155"/>
      <c r="JOO155"/>
      <c r="JOP155"/>
      <c r="JOQ155"/>
      <c r="JOR155"/>
      <c r="JOS155"/>
      <c r="JOT155"/>
      <c r="JOU155"/>
      <c r="JOV155"/>
      <c r="JOW155"/>
      <c r="JOX155"/>
      <c r="JOY155"/>
      <c r="JOZ155"/>
      <c r="JPA155"/>
      <c r="JPB155"/>
      <c r="JPC155"/>
      <c r="JPD155"/>
      <c r="JPE155"/>
      <c r="JPF155"/>
      <c r="JPG155"/>
      <c r="JPH155"/>
      <c r="JPI155"/>
      <c r="JPJ155"/>
      <c r="JPK155"/>
      <c r="JPL155"/>
      <c r="JPM155"/>
      <c r="JPN155"/>
      <c r="JPO155"/>
      <c r="JPP155"/>
      <c r="JPQ155"/>
      <c r="JPR155"/>
      <c r="JPS155"/>
      <c r="JPT155"/>
      <c r="JPU155"/>
      <c r="JPV155"/>
      <c r="JPW155"/>
      <c r="JPX155"/>
      <c r="JPY155"/>
      <c r="JPZ155"/>
      <c r="JQA155"/>
      <c r="JQB155"/>
      <c r="JQC155"/>
      <c r="JQD155"/>
      <c r="JQE155"/>
      <c r="JQF155"/>
      <c r="JQG155"/>
      <c r="JQH155"/>
      <c r="JQI155"/>
      <c r="JQJ155"/>
      <c r="JQK155"/>
      <c r="JQL155"/>
      <c r="JQM155"/>
      <c r="JQN155"/>
      <c r="JQO155"/>
      <c r="JQP155"/>
      <c r="JQQ155"/>
      <c r="JQR155"/>
      <c r="JQS155"/>
      <c r="JQT155"/>
      <c r="JQU155"/>
      <c r="JQV155"/>
      <c r="JQW155"/>
      <c r="JQX155"/>
      <c r="JQY155"/>
      <c r="JQZ155"/>
      <c r="JRA155"/>
      <c r="JRB155"/>
      <c r="JRC155"/>
      <c r="JRD155"/>
      <c r="JRE155"/>
      <c r="JRF155"/>
      <c r="JRG155"/>
      <c r="JRH155"/>
      <c r="JRI155"/>
      <c r="JRJ155"/>
      <c r="JRK155"/>
      <c r="JRL155"/>
      <c r="JRM155"/>
      <c r="JRN155"/>
      <c r="JRO155"/>
      <c r="JRP155"/>
      <c r="JRQ155"/>
      <c r="JRR155"/>
      <c r="JRS155"/>
      <c r="JRT155"/>
      <c r="JRU155"/>
      <c r="JRV155"/>
      <c r="JRW155"/>
      <c r="JRX155"/>
      <c r="JRY155"/>
      <c r="JRZ155"/>
      <c r="JSA155"/>
      <c r="JSB155"/>
      <c r="JSC155"/>
      <c r="JSD155"/>
      <c r="JSE155"/>
      <c r="JSF155"/>
      <c r="JSG155"/>
      <c r="JSH155"/>
      <c r="JSI155"/>
      <c r="JSJ155"/>
      <c r="JSK155"/>
      <c r="JSL155"/>
      <c r="JSM155"/>
      <c r="JSN155"/>
      <c r="JSO155"/>
      <c r="JSP155"/>
      <c r="JSQ155"/>
      <c r="JSR155"/>
      <c r="JSS155"/>
      <c r="JST155"/>
      <c r="JSU155"/>
      <c r="JSV155"/>
      <c r="JSW155"/>
      <c r="JSX155"/>
      <c r="JSY155"/>
      <c r="JSZ155"/>
      <c r="JTA155"/>
      <c r="JTB155"/>
      <c r="JTC155"/>
      <c r="JTD155"/>
      <c r="JTE155"/>
      <c r="JTF155"/>
      <c r="JTG155"/>
      <c r="JTH155"/>
      <c r="JTI155"/>
      <c r="JTJ155"/>
      <c r="JTK155"/>
      <c r="JTL155"/>
      <c r="JTM155"/>
      <c r="JTN155"/>
      <c r="JTO155"/>
      <c r="JTP155"/>
      <c r="JTQ155"/>
      <c r="JTR155"/>
      <c r="JTS155"/>
      <c r="JTT155"/>
      <c r="JTU155"/>
      <c r="JTV155"/>
      <c r="JTW155"/>
      <c r="JTX155"/>
      <c r="JTY155"/>
      <c r="JTZ155"/>
      <c r="JUA155"/>
      <c r="JUB155"/>
      <c r="JUC155"/>
      <c r="JUD155"/>
      <c r="JUE155"/>
      <c r="JUF155"/>
      <c r="JUG155"/>
      <c r="JUH155"/>
      <c r="JUI155"/>
      <c r="JUJ155"/>
      <c r="JUK155"/>
      <c r="JUL155"/>
      <c r="JUM155"/>
      <c r="JUN155"/>
      <c r="JUO155"/>
      <c r="JUP155"/>
      <c r="JUQ155"/>
      <c r="JUR155"/>
      <c r="JUS155"/>
      <c r="JUT155"/>
      <c r="JUU155"/>
      <c r="JUV155"/>
      <c r="JUW155"/>
      <c r="JUX155"/>
      <c r="JUY155"/>
      <c r="JUZ155"/>
      <c r="JVA155"/>
      <c r="JVB155"/>
      <c r="JVC155"/>
      <c r="JVD155"/>
      <c r="JVE155"/>
      <c r="JVF155"/>
      <c r="JVG155"/>
      <c r="JVH155"/>
      <c r="JVI155"/>
      <c r="JVJ155"/>
      <c r="JVK155"/>
      <c r="JVL155"/>
      <c r="JVM155"/>
      <c r="JVN155"/>
      <c r="JVO155"/>
      <c r="JVP155"/>
      <c r="JVQ155"/>
      <c r="JVR155"/>
      <c r="JVS155"/>
      <c r="JVT155"/>
      <c r="JVU155"/>
      <c r="JVV155"/>
      <c r="JVW155"/>
      <c r="JVX155"/>
      <c r="JVY155"/>
      <c r="JVZ155"/>
      <c r="JWA155"/>
      <c r="JWB155"/>
      <c r="JWC155"/>
      <c r="JWD155"/>
      <c r="JWE155"/>
      <c r="JWF155"/>
      <c r="JWG155"/>
      <c r="JWH155"/>
      <c r="JWI155"/>
      <c r="JWJ155"/>
      <c r="JWK155"/>
      <c r="JWL155"/>
      <c r="JWM155"/>
      <c r="JWN155"/>
      <c r="JWO155"/>
      <c r="JWP155"/>
      <c r="JWQ155"/>
      <c r="JWR155"/>
      <c r="JWS155"/>
      <c r="JWT155"/>
      <c r="JWU155"/>
      <c r="JWV155"/>
      <c r="JWW155"/>
      <c r="JWX155"/>
      <c r="JWY155"/>
      <c r="JWZ155"/>
      <c r="JXA155"/>
      <c r="JXB155"/>
      <c r="JXC155"/>
      <c r="JXD155"/>
      <c r="JXE155"/>
      <c r="JXF155"/>
      <c r="JXG155"/>
      <c r="JXH155"/>
      <c r="JXI155"/>
      <c r="JXJ155"/>
      <c r="JXK155"/>
      <c r="JXL155"/>
      <c r="JXM155"/>
      <c r="JXN155"/>
      <c r="JXO155"/>
      <c r="JXP155"/>
      <c r="JXQ155"/>
      <c r="JXR155"/>
      <c r="JXS155"/>
      <c r="JXT155"/>
      <c r="JXU155"/>
      <c r="JXV155"/>
      <c r="JXW155"/>
      <c r="JXX155"/>
      <c r="JXY155"/>
      <c r="JXZ155"/>
      <c r="JYA155"/>
      <c r="JYB155"/>
      <c r="JYC155"/>
      <c r="JYD155"/>
      <c r="JYE155"/>
      <c r="JYF155"/>
      <c r="JYG155"/>
      <c r="JYH155"/>
      <c r="JYI155"/>
      <c r="JYJ155"/>
      <c r="JYK155"/>
      <c r="JYL155"/>
      <c r="JYM155"/>
      <c r="JYN155"/>
      <c r="JYO155"/>
      <c r="JYP155"/>
      <c r="JYQ155"/>
      <c r="JYR155"/>
      <c r="JYS155"/>
      <c r="JYT155"/>
      <c r="JYU155"/>
      <c r="JYV155"/>
      <c r="JYW155"/>
      <c r="JYX155"/>
      <c r="JYY155"/>
      <c r="JYZ155"/>
      <c r="JZA155"/>
      <c r="JZB155"/>
      <c r="JZC155"/>
      <c r="JZD155"/>
      <c r="JZE155"/>
      <c r="JZF155"/>
      <c r="JZG155"/>
      <c r="JZH155"/>
      <c r="JZI155"/>
      <c r="JZJ155"/>
      <c r="JZK155"/>
      <c r="JZL155"/>
      <c r="JZM155"/>
      <c r="JZN155"/>
      <c r="JZO155"/>
      <c r="JZP155"/>
      <c r="JZQ155"/>
      <c r="JZR155"/>
      <c r="JZS155"/>
      <c r="JZT155"/>
      <c r="JZU155"/>
      <c r="JZV155"/>
      <c r="JZW155"/>
      <c r="JZX155"/>
      <c r="JZY155"/>
      <c r="JZZ155"/>
      <c r="KAA155"/>
      <c r="KAB155"/>
      <c r="KAC155"/>
      <c r="KAD155"/>
      <c r="KAE155"/>
      <c r="KAF155"/>
      <c r="KAG155"/>
      <c r="KAH155"/>
      <c r="KAI155"/>
      <c r="KAJ155"/>
      <c r="KAK155"/>
      <c r="KAL155"/>
      <c r="KAM155"/>
      <c r="KAN155"/>
      <c r="KAO155"/>
      <c r="KAP155"/>
      <c r="KAQ155"/>
      <c r="KAR155"/>
      <c r="KAS155"/>
      <c r="KAT155"/>
      <c r="KAU155"/>
      <c r="KAV155"/>
      <c r="KAW155"/>
      <c r="KAX155"/>
      <c r="KAY155"/>
      <c r="KAZ155"/>
      <c r="KBA155"/>
      <c r="KBB155"/>
      <c r="KBC155"/>
      <c r="KBD155"/>
      <c r="KBE155"/>
      <c r="KBF155"/>
      <c r="KBG155"/>
      <c r="KBH155"/>
      <c r="KBI155"/>
      <c r="KBJ155"/>
      <c r="KBK155"/>
      <c r="KBL155"/>
      <c r="KBM155"/>
      <c r="KBN155"/>
      <c r="KBO155"/>
      <c r="KBP155"/>
      <c r="KBQ155"/>
      <c r="KBR155"/>
      <c r="KBS155"/>
      <c r="KBT155"/>
      <c r="KBU155"/>
      <c r="KBV155"/>
      <c r="KBW155"/>
      <c r="KBX155"/>
      <c r="KBY155"/>
      <c r="KBZ155"/>
      <c r="KCA155"/>
      <c r="KCB155"/>
      <c r="KCC155"/>
      <c r="KCD155"/>
      <c r="KCE155"/>
      <c r="KCF155"/>
      <c r="KCG155"/>
      <c r="KCH155"/>
      <c r="KCI155"/>
      <c r="KCJ155"/>
      <c r="KCK155"/>
      <c r="KCL155"/>
      <c r="KCM155"/>
      <c r="KCN155"/>
      <c r="KCO155"/>
      <c r="KCP155"/>
      <c r="KCQ155"/>
      <c r="KCR155"/>
      <c r="KCS155"/>
      <c r="KCT155"/>
      <c r="KCU155"/>
      <c r="KCV155"/>
      <c r="KCW155"/>
      <c r="KCX155"/>
      <c r="KCY155"/>
      <c r="KCZ155"/>
      <c r="KDA155"/>
      <c r="KDB155"/>
      <c r="KDC155"/>
      <c r="KDD155"/>
      <c r="KDE155"/>
      <c r="KDF155"/>
      <c r="KDG155"/>
      <c r="KDH155"/>
      <c r="KDI155"/>
      <c r="KDJ155"/>
      <c r="KDK155"/>
      <c r="KDL155"/>
      <c r="KDM155"/>
      <c r="KDN155"/>
      <c r="KDO155"/>
      <c r="KDP155"/>
      <c r="KDQ155"/>
      <c r="KDR155"/>
      <c r="KDS155"/>
      <c r="KDT155"/>
      <c r="KDU155"/>
      <c r="KDV155"/>
      <c r="KDW155"/>
      <c r="KDX155"/>
      <c r="KDY155"/>
      <c r="KDZ155"/>
      <c r="KEA155"/>
      <c r="KEB155"/>
      <c r="KEC155"/>
      <c r="KED155"/>
      <c r="KEE155"/>
      <c r="KEF155"/>
      <c r="KEG155"/>
      <c r="KEH155"/>
      <c r="KEI155"/>
      <c r="KEJ155"/>
      <c r="KEK155"/>
      <c r="KEL155"/>
      <c r="KEM155"/>
      <c r="KEN155"/>
      <c r="KEO155"/>
      <c r="KEP155"/>
      <c r="KEQ155"/>
      <c r="KER155"/>
      <c r="KES155"/>
      <c r="KET155"/>
      <c r="KEU155"/>
      <c r="KEV155"/>
      <c r="KEW155"/>
      <c r="KEX155"/>
      <c r="KEY155"/>
      <c r="KEZ155"/>
      <c r="KFA155"/>
      <c r="KFB155"/>
      <c r="KFC155"/>
      <c r="KFD155"/>
      <c r="KFE155"/>
      <c r="KFF155"/>
      <c r="KFG155"/>
      <c r="KFH155"/>
      <c r="KFI155"/>
      <c r="KFJ155"/>
      <c r="KFK155"/>
      <c r="KFL155"/>
      <c r="KFM155"/>
      <c r="KFN155"/>
      <c r="KFO155"/>
      <c r="KFP155"/>
      <c r="KFQ155"/>
      <c r="KFR155"/>
      <c r="KFS155"/>
      <c r="KFT155"/>
      <c r="KFU155"/>
      <c r="KFV155"/>
      <c r="KFW155"/>
      <c r="KFX155"/>
      <c r="KFY155"/>
      <c r="KFZ155"/>
      <c r="KGA155"/>
      <c r="KGB155"/>
      <c r="KGC155"/>
      <c r="KGD155"/>
      <c r="KGE155"/>
      <c r="KGF155"/>
      <c r="KGG155"/>
      <c r="KGH155"/>
      <c r="KGI155"/>
      <c r="KGJ155"/>
      <c r="KGK155"/>
      <c r="KGL155"/>
      <c r="KGM155"/>
      <c r="KGN155"/>
      <c r="KGO155"/>
      <c r="KGP155"/>
      <c r="KGQ155"/>
      <c r="KGR155"/>
      <c r="KGS155"/>
      <c r="KGT155"/>
      <c r="KGU155"/>
      <c r="KGV155"/>
      <c r="KGW155"/>
      <c r="KGX155"/>
      <c r="KGY155"/>
      <c r="KGZ155"/>
      <c r="KHA155"/>
      <c r="KHB155"/>
      <c r="KHC155"/>
      <c r="KHD155"/>
      <c r="KHE155"/>
      <c r="KHF155"/>
      <c r="KHG155"/>
      <c r="KHH155"/>
      <c r="KHI155"/>
      <c r="KHJ155"/>
      <c r="KHK155"/>
      <c r="KHL155"/>
      <c r="KHM155"/>
      <c r="KHN155"/>
      <c r="KHO155"/>
      <c r="KHP155"/>
      <c r="KHQ155"/>
      <c r="KHR155"/>
      <c r="KHS155"/>
      <c r="KHT155"/>
      <c r="KHU155"/>
      <c r="KHV155"/>
      <c r="KHW155"/>
      <c r="KHX155"/>
      <c r="KHY155"/>
      <c r="KHZ155"/>
      <c r="KIA155"/>
      <c r="KIB155"/>
      <c r="KIC155"/>
      <c r="KID155"/>
      <c r="KIE155"/>
      <c r="KIF155"/>
      <c r="KIG155"/>
      <c r="KIH155"/>
      <c r="KII155"/>
      <c r="KIJ155"/>
      <c r="KIK155"/>
      <c r="KIL155"/>
      <c r="KIM155"/>
      <c r="KIN155"/>
      <c r="KIO155"/>
      <c r="KIP155"/>
      <c r="KIQ155"/>
      <c r="KIR155"/>
      <c r="KIS155"/>
      <c r="KIT155"/>
      <c r="KIU155"/>
      <c r="KIV155"/>
      <c r="KIW155"/>
      <c r="KIX155"/>
      <c r="KIY155"/>
      <c r="KIZ155"/>
      <c r="KJA155"/>
      <c r="KJB155"/>
      <c r="KJC155"/>
      <c r="KJD155"/>
      <c r="KJE155"/>
      <c r="KJF155"/>
      <c r="KJG155"/>
      <c r="KJH155"/>
      <c r="KJI155"/>
      <c r="KJJ155"/>
      <c r="KJK155"/>
      <c r="KJL155"/>
      <c r="KJM155"/>
      <c r="KJN155"/>
      <c r="KJO155"/>
      <c r="KJP155"/>
      <c r="KJQ155"/>
      <c r="KJR155"/>
      <c r="KJS155"/>
      <c r="KJT155"/>
      <c r="KJU155"/>
      <c r="KJV155"/>
      <c r="KJW155"/>
      <c r="KJX155"/>
      <c r="KJY155"/>
      <c r="KJZ155"/>
      <c r="KKA155"/>
      <c r="KKB155"/>
      <c r="KKC155"/>
      <c r="KKD155"/>
      <c r="KKE155"/>
      <c r="KKF155"/>
      <c r="KKG155"/>
      <c r="KKH155"/>
      <c r="KKI155"/>
      <c r="KKJ155"/>
      <c r="KKK155"/>
      <c r="KKL155"/>
      <c r="KKM155"/>
      <c r="KKN155"/>
      <c r="KKO155"/>
      <c r="KKP155"/>
      <c r="KKQ155"/>
      <c r="KKR155"/>
      <c r="KKS155"/>
      <c r="KKT155"/>
      <c r="KKU155"/>
      <c r="KKV155"/>
      <c r="KKW155"/>
      <c r="KKX155"/>
      <c r="KKY155"/>
      <c r="KKZ155"/>
      <c r="KLA155"/>
      <c r="KLB155"/>
      <c r="KLC155"/>
      <c r="KLD155"/>
      <c r="KLE155"/>
      <c r="KLF155"/>
      <c r="KLG155"/>
      <c r="KLH155"/>
      <c r="KLI155"/>
      <c r="KLJ155"/>
      <c r="KLK155"/>
      <c r="KLL155"/>
      <c r="KLM155"/>
      <c r="KLN155"/>
      <c r="KLO155"/>
      <c r="KLP155"/>
      <c r="KLQ155"/>
      <c r="KLR155"/>
      <c r="KLS155"/>
      <c r="KLT155"/>
      <c r="KLU155"/>
      <c r="KLV155"/>
      <c r="KLW155"/>
      <c r="KLX155"/>
      <c r="KLY155"/>
      <c r="KLZ155"/>
      <c r="KMA155"/>
      <c r="KMB155"/>
      <c r="KMC155"/>
      <c r="KMD155"/>
      <c r="KME155"/>
      <c r="KMF155"/>
      <c r="KMG155"/>
      <c r="KMH155"/>
      <c r="KMI155"/>
      <c r="KMJ155"/>
      <c r="KMK155"/>
      <c r="KML155"/>
      <c r="KMM155"/>
      <c r="KMN155"/>
      <c r="KMO155"/>
      <c r="KMP155"/>
      <c r="KMQ155"/>
      <c r="KMR155"/>
      <c r="KMS155"/>
      <c r="KMT155"/>
      <c r="KMU155"/>
      <c r="KMV155"/>
      <c r="KMW155"/>
      <c r="KMX155"/>
      <c r="KMY155"/>
      <c r="KMZ155"/>
      <c r="KNA155"/>
      <c r="KNB155"/>
      <c r="KNC155"/>
      <c r="KND155"/>
      <c r="KNE155"/>
      <c r="KNF155"/>
      <c r="KNG155"/>
      <c r="KNH155"/>
      <c r="KNI155"/>
      <c r="KNJ155"/>
      <c r="KNK155"/>
      <c r="KNL155"/>
      <c r="KNM155"/>
      <c r="KNN155"/>
      <c r="KNO155"/>
      <c r="KNP155"/>
      <c r="KNQ155"/>
      <c r="KNR155"/>
      <c r="KNS155"/>
      <c r="KNT155"/>
      <c r="KNU155"/>
      <c r="KNV155"/>
      <c r="KNW155"/>
      <c r="KNX155"/>
      <c r="KNY155"/>
      <c r="KNZ155"/>
      <c r="KOA155"/>
      <c r="KOB155"/>
      <c r="KOC155"/>
      <c r="KOD155"/>
      <c r="KOE155"/>
      <c r="KOF155"/>
      <c r="KOG155"/>
      <c r="KOH155"/>
      <c r="KOI155"/>
      <c r="KOJ155"/>
      <c r="KOK155"/>
      <c r="KOL155"/>
      <c r="KOM155"/>
      <c r="KON155"/>
      <c r="KOO155"/>
      <c r="KOP155"/>
      <c r="KOQ155"/>
      <c r="KOR155"/>
      <c r="KOS155"/>
      <c r="KOT155"/>
      <c r="KOU155"/>
      <c r="KOV155"/>
      <c r="KOW155"/>
      <c r="KOX155"/>
      <c r="KOY155"/>
      <c r="KOZ155"/>
      <c r="KPA155"/>
      <c r="KPB155"/>
      <c r="KPC155"/>
      <c r="KPD155"/>
      <c r="KPE155"/>
      <c r="KPF155"/>
      <c r="KPG155"/>
      <c r="KPH155"/>
      <c r="KPI155"/>
      <c r="KPJ155"/>
      <c r="KPK155"/>
      <c r="KPL155"/>
      <c r="KPM155"/>
      <c r="KPN155"/>
      <c r="KPO155"/>
      <c r="KPP155"/>
      <c r="KPQ155"/>
      <c r="KPR155"/>
      <c r="KPS155"/>
      <c r="KPT155"/>
      <c r="KPU155"/>
      <c r="KPV155"/>
      <c r="KPW155"/>
      <c r="KPX155"/>
      <c r="KPY155"/>
      <c r="KPZ155"/>
      <c r="KQA155"/>
      <c r="KQB155"/>
      <c r="KQC155"/>
      <c r="KQD155"/>
      <c r="KQE155"/>
      <c r="KQF155"/>
      <c r="KQG155"/>
      <c r="KQH155"/>
      <c r="KQI155"/>
      <c r="KQJ155"/>
      <c r="KQK155"/>
      <c r="KQL155"/>
      <c r="KQM155"/>
      <c r="KQN155"/>
      <c r="KQO155"/>
      <c r="KQP155"/>
      <c r="KQQ155"/>
      <c r="KQR155"/>
      <c r="KQS155"/>
      <c r="KQT155"/>
      <c r="KQU155"/>
      <c r="KQV155"/>
      <c r="KQW155"/>
      <c r="KQX155"/>
      <c r="KQY155"/>
      <c r="KQZ155"/>
      <c r="KRA155"/>
      <c r="KRB155"/>
      <c r="KRC155"/>
      <c r="KRD155"/>
      <c r="KRE155"/>
      <c r="KRF155"/>
      <c r="KRG155"/>
      <c r="KRH155"/>
      <c r="KRI155"/>
      <c r="KRJ155"/>
      <c r="KRK155"/>
      <c r="KRL155"/>
      <c r="KRM155"/>
      <c r="KRN155"/>
      <c r="KRO155"/>
      <c r="KRP155"/>
      <c r="KRQ155"/>
      <c r="KRR155"/>
      <c r="KRS155"/>
      <c r="KRT155"/>
      <c r="KRU155"/>
      <c r="KRV155"/>
      <c r="KRW155"/>
      <c r="KRX155"/>
      <c r="KRY155"/>
      <c r="KRZ155"/>
      <c r="KSA155"/>
      <c r="KSB155"/>
      <c r="KSC155"/>
      <c r="KSD155"/>
      <c r="KSE155"/>
      <c r="KSF155"/>
      <c r="KSG155"/>
      <c r="KSH155"/>
      <c r="KSI155"/>
      <c r="KSJ155"/>
      <c r="KSK155"/>
      <c r="KSL155"/>
      <c r="KSM155"/>
      <c r="KSN155"/>
      <c r="KSO155"/>
      <c r="KSP155"/>
      <c r="KSQ155"/>
      <c r="KSR155"/>
      <c r="KSS155"/>
      <c r="KST155"/>
      <c r="KSU155"/>
      <c r="KSV155"/>
      <c r="KSW155"/>
      <c r="KSX155"/>
      <c r="KSY155"/>
      <c r="KSZ155"/>
      <c r="KTA155"/>
      <c r="KTB155"/>
      <c r="KTC155"/>
      <c r="KTD155"/>
      <c r="KTE155"/>
      <c r="KTF155"/>
      <c r="KTG155"/>
      <c r="KTH155"/>
      <c r="KTI155"/>
      <c r="KTJ155"/>
      <c r="KTK155"/>
      <c r="KTL155"/>
      <c r="KTM155"/>
      <c r="KTN155"/>
      <c r="KTO155"/>
      <c r="KTP155"/>
      <c r="KTQ155"/>
      <c r="KTR155"/>
      <c r="KTS155"/>
      <c r="KTT155"/>
      <c r="KTU155"/>
      <c r="KTV155"/>
      <c r="KTW155"/>
      <c r="KTX155"/>
      <c r="KTY155"/>
      <c r="KTZ155"/>
      <c r="KUA155"/>
      <c r="KUB155"/>
      <c r="KUC155"/>
      <c r="KUD155"/>
      <c r="KUE155"/>
      <c r="KUF155"/>
      <c r="KUG155"/>
      <c r="KUH155"/>
      <c r="KUI155"/>
      <c r="KUJ155"/>
      <c r="KUK155"/>
      <c r="KUL155"/>
      <c r="KUM155"/>
      <c r="KUN155"/>
      <c r="KUO155"/>
      <c r="KUP155"/>
      <c r="KUQ155"/>
      <c r="KUR155"/>
      <c r="KUS155"/>
      <c r="KUT155"/>
      <c r="KUU155"/>
      <c r="KUV155"/>
      <c r="KUW155"/>
      <c r="KUX155"/>
      <c r="KUY155"/>
      <c r="KUZ155"/>
      <c r="KVA155"/>
      <c r="KVB155"/>
      <c r="KVC155"/>
      <c r="KVD155"/>
      <c r="KVE155"/>
      <c r="KVF155"/>
      <c r="KVG155"/>
      <c r="KVH155"/>
      <c r="KVI155"/>
      <c r="KVJ155"/>
      <c r="KVK155"/>
      <c r="KVL155"/>
      <c r="KVM155"/>
      <c r="KVN155"/>
      <c r="KVO155"/>
      <c r="KVP155"/>
      <c r="KVQ155"/>
      <c r="KVR155"/>
      <c r="KVS155"/>
      <c r="KVT155"/>
      <c r="KVU155"/>
      <c r="KVV155"/>
      <c r="KVW155"/>
      <c r="KVX155"/>
      <c r="KVY155"/>
      <c r="KVZ155"/>
      <c r="KWA155"/>
      <c r="KWB155"/>
      <c r="KWC155"/>
      <c r="KWD155"/>
      <c r="KWE155"/>
      <c r="KWF155"/>
      <c r="KWG155"/>
      <c r="KWH155"/>
      <c r="KWI155"/>
      <c r="KWJ155"/>
      <c r="KWK155"/>
      <c r="KWL155"/>
      <c r="KWM155"/>
      <c r="KWN155"/>
      <c r="KWO155"/>
      <c r="KWP155"/>
      <c r="KWQ155"/>
      <c r="KWR155"/>
      <c r="KWS155"/>
      <c r="KWT155"/>
      <c r="KWU155"/>
      <c r="KWV155"/>
      <c r="KWW155"/>
      <c r="KWX155"/>
      <c r="KWY155"/>
      <c r="KWZ155"/>
      <c r="KXA155"/>
      <c r="KXB155"/>
      <c r="KXC155"/>
      <c r="KXD155"/>
      <c r="KXE155"/>
      <c r="KXF155"/>
      <c r="KXG155"/>
      <c r="KXH155"/>
      <c r="KXI155"/>
      <c r="KXJ155"/>
      <c r="KXK155"/>
      <c r="KXL155"/>
      <c r="KXM155"/>
      <c r="KXN155"/>
      <c r="KXO155"/>
      <c r="KXP155"/>
      <c r="KXQ155"/>
      <c r="KXR155"/>
      <c r="KXS155"/>
      <c r="KXT155"/>
      <c r="KXU155"/>
      <c r="KXV155"/>
      <c r="KXW155"/>
      <c r="KXX155"/>
      <c r="KXY155"/>
      <c r="KXZ155"/>
      <c r="KYA155"/>
      <c r="KYB155"/>
      <c r="KYC155"/>
      <c r="KYD155"/>
      <c r="KYE155"/>
      <c r="KYF155"/>
      <c r="KYG155"/>
      <c r="KYH155"/>
      <c r="KYI155"/>
      <c r="KYJ155"/>
      <c r="KYK155"/>
      <c r="KYL155"/>
      <c r="KYM155"/>
      <c r="KYN155"/>
      <c r="KYO155"/>
      <c r="KYP155"/>
      <c r="KYQ155"/>
      <c r="KYR155"/>
      <c r="KYS155"/>
      <c r="KYT155"/>
      <c r="KYU155"/>
      <c r="KYV155"/>
      <c r="KYW155"/>
      <c r="KYX155"/>
      <c r="KYY155"/>
      <c r="KYZ155"/>
      <c r="KZA155"/>
      <c r="KZB155"/>
      <c r="KZC155"/>
      <c r="KZD155"/>
      <c r="KZE155"/>
      <c r="KZF155"/>
      <c r="KZG155"/>
      <c r="KZH155"/>
      <c r="KZI155"/>
      <c r="KZJ155"/>
      <c r="KZK155"/>
      <c r="KZL155"/>
      <c r="KZM155"/>
      <c r="KZN155"/>
      <c r="KZO155"/>
      <c r="KZP155"/>
      <c r="KZQ155"/>
      <c r="KZR155"/>
      <c r="KZS155"/>
      <c r="KZT155"/>
      <c r="KZU155"/>
      <c r="KZV155"/>
      <c r="KZW155"/>
      <c r="KZX155"/>
      <c r="KZY155"/>
      <c r="KZZ155"/>
      <c r="LAA155"/>
      <c r="LAB155"/>
      <c r="LAC155"/>
      <c r="LAD155"/>
      <c r="LAE155"/>
      <c r="LAF155"/>
      <c r="LAG155"/>
      <c r="LAH155"/>
      <c r="LAI155"/>
      <c r="LAJ155"/>
      <c r="LAK155"/>
      <c r="LAL155"/>
      <c r="LAM155"/>
      <c r="LAN155"/>
      <c r="LAO155"/>
      <c r="LAP155"/>
      <c r="LAQ155"/>
      <c r="LAR155"/>
      <c r="LAS155"/>
      <c r="LAT155"/>
      <c r="LAU155"/>
      <c r="LAV155"/>
      <c r="LAW155"/>
      <c r="LAX155"/>
      <c r="LAY155"/>
      <c r="LAZ155"/>
      <c r="LBA155"/>
      <c r="LBB155"/>
      <c r="LBC155"/>
      <c r="LBD155"/>
      <c r="LBE155"/>
      <c r="LBF155"/>
      <c r="LBG155"/>
      <c r="LBH155"/>
      <c r="LBI155"/>
      <c r="LBJ155"/>
      <c r="LBK155"/>
      <c r="LBL155"/>
      <c r="LBM155"/>
      <c r="LBN155"/>
      <c r="LBO155"/>
      <c r="LBP155"/>
      <c r="LBQ155"/>
      <c r="LBR155"/>
      <c r="LBS155"/>
      <c r="LBT155"/>
      <c r="LBU155"/>
      <c r="LBV155"/>
      <c r="LBW155"/>
      <c r="LBX155"/>
      <c r="LBY155"/>
      <c r="LBZ155"/>
      <c r="LCA155"/>
      <c r="LCB155"/>
      <c r="LCC155"/>
      <c r="LCD155"/>
      <c r="LCE155"/>
      <c r="LCF155"/>
      <c r="LCG155"/>
      <c r="LCH155"/>
      <c r="LCI155"/>
      <c r="LCJ155"/>
      <c r="LCK155"/>
      <c r="LCL155"/>
      <c r="LCM155"/>
      <c r="LCN155"/>
      <c r="LCO155"/>
      <c r="LCP155"/>
      <c r="LCQ155"/>
      <c r="LCR155"/>
      <c r="LCS155"/>
      <c r="LCT155"/>
      <c r="LCU155"/>
      <c r="LCV155"/>
      <c r="LCW155"/>
      <c r="LCX155"/>
      <c r="LCY155"/>
      <c r="LCZ155"/>
      <c r="LDA155"/>
      <c r="LDB155"/>
      <c r="LDC155"/>
      <c r="LDD155"/>
      <c r="LDE155"/>
      <c r="LDF155"/>
      <c r="LDG155"/>
      <c r="LDH155"/>
      <c r="LDI155"/>
      <c r="LDJ155"/>
      <c r="LDK155"/>
      <c r="LDL155"/>
      <c r="LDM155"/>
      <c r="LDN155"/>
      <c r="LDO155"/>
      <c r="LDP155"/>
      <c r="LDQ155"/>
      <c r="LDR155"/>
      <c r="LDS155"/>
      <c r="LDT155"/>
      <c r="LDU155"/>
      <c r="LDV155"/>
      <c r="LDW155"/>
      <c r="LDX155"/>
      <c r="LDY155"/>
      <c r="LDZ155"/>
      <c r="LEA155"/>
      <c r="LEB155"/>
      <c r="LEC155"/>
      <c r="LED155"/>
      <c r="LEE155"/>
      <c r="LEF155"/>
      <c r="LEG155"/>
      <c r="LEH155"/>
      <c r="LEI155"/>
      <c r="LEJ155"/>
      <c r="LEK155"/>
      <c r="LEL155"/>
      <c r="LEM155"/>
      <c r="LEN155"/>
      <c r="LEO155"/>
      <c r="LEP155"/>
      <c r="LEQ155"/>
      <c r="LER155"/>
      <c r="LES155"/>
      <c r="LET155"/>
      <c r="LEU155"/>
      <c r="LEV155"/>
      <c r="LEW155"/>
      <c r="LEX155"/>
      <c r="LEY155"/>
      <c r="LEZ155"/>
      <c r="LFA155"/>
      <c r="LFB155"/>
      <c r="LFC155"/>
      <c r="LFD155"/>
      <c r="LFE155"/>
      <c r="LFF155"/>
      <c r="LFG155"/>
      <c r="LFH155"/>
      <c r="LFI155"/>
      <c r="LFJ155"/>
      <c r="LFK155"/>
      <c r="LFL155"/>
      <c r="LFM155"/>
      <c r="LFN155"/>
      <c r="LFO155"/>
      <c r="LFP155"/>
      <c r="LFQ155"/>
      <c r="LFR155"/>
      <c r="LFS155"/>
      <c r="LFT155"/>
      <c r="LFU155"/>
      <c r="LFV155"/>
      <c r="LFW155"/>
      <c r="LFX155"/>
      <c r="LFY155"/>
      <c r="LFZ155"/>
      <c r="LGA155"/>
      <c r="LGB155"/>
      <c r="LGC155"/>
      <c r="LGD155"/>
      <c r="LGE155"/>
      <c r="LGF155"/>
      <c r="LGG155"/>
      <c r="LGH155"/>
      <c r="LGI155"/>
      <c r="LGJ155"/>
      <c r="LGK155"/>
      <c r="LGL155"/>
      <c r="LGM155"/>
      <c r="LGN155"/>
      <c r="LGO155"/>
      <c r="LGP155"/>
      <c r="LGQ155"/>
      <c r="LGR155"/>
      <c r="LGS155"/>
      <c r="LGT155"/>
      <c r="LGU155"/>
      <c r="LGV155"/>
      <c r="LGW155"/>
      <c r="LGX155"/>
      <c r="LGY155"/>
      <c r="LGZ155"/>
      <c r="LHA155"/>
      <c r="LHB155"/>
      <c r="LHC155"/>
      <c r="LHD155"/>
      <c r="LHE155"/>
      <c r="LHF155"/>
      <c r="LHG155"/>
      <c r="LHH155"/>
      <c r="LHI155"/>
      <c r="LHJ155"/>
      <c r="LHK155"/>
      <c r="LHL155"/>
      <c r="LHM155"/>
      <c r="LHN155"/>
      <c r="LHO155"/>
      <c r="LHP155"/>
      <c r="LHQ155"/>
      <c r="LHR155"/>
      <c r="LHS155"/>
      <c r="LHT155"/>
      <c r="LHU155"/>
      <c r="LHV155"/>
      <c r="LHW155"/>
      <c r="LHX155"/>
      <c r="LHY155"/>
      <c r="LHZ155"/>
      <c r="LIA155"/>
      <c r="LIB155"/>
      <c r="LIC155"/>
      <c r="LID155"/>
      <c r="LIE155"/>
      <c r="LIF155"/>
      <c r="LIG155"/>
      <c r="LIH155"/>
      <c r="LII155"/>
      <c r="LIJ155"/>
      <c r="LIK155"/>
      <c r="LIL155"/>
      <c r="LIM155"/>
      <c r="LIN155"/>
      <c r="LIO155"/>
      <c r="LIP155"/>
      <c r="LIQ155"/>
      <c r="LIR155"/>
      <c r="LIS155"/>
      <c r="LIT155"/>
      <c r="LIU155"/>
      <c r="LIV155"/>
      <c r="LIW155"/>
      <c r="LIX155"/>
      <c r="LIY155"/>
      <c r="LIZ155"/>
      <c r="LJA155"/>
      <c r="LJB155"/>
      <c r="LJC155"/>
      <c r="LJD155"/>
      <c r="LJE155"/>
      <c r="LJF155"/>
      <c r="LJG155"/>
      <c r="LJH155"/>
      <c r="LJI155"/>
      <c r="LJJ155"/>
      <c r="LJK155"/>
      <c r="LJL155"/>
      <c r="LJM155"/>
      <c r="LJN155"/>
      <c r="LJO155"/>
      <c r="LJP155"/>
      <c r="LJQ155"/>
      <c r="LJR155"/>
      <c r="LJS155"/>
      <c r="LJT155"/>
      <c r="LJU155"/>
      <c r="LJV155"/>
      <c r="LJW155"/>
      <c r="LJX155"/>
      <c r="LJY155"/>
      <c r="LJZ155"/>
      <c r="LKA155"/>
      <c r="LKB155"/>
      <c r="LKC155"/>
      <c r="LKD155"/>
      <c r="LKE155"/>
      <c r="LKF155"/>
      <c r="LKG155"/>
      <c r="LKH155"/>
      <c r="LKI155"/>
      <c r="LKJ155"/>
      <c r="LKK155"/>
      <c r="LKL155"/>
      <c r="LKM155"/>
      <c r="LKN155"/>
      <c r="LKO155"/>
      <c r="LKP155"/>
      <c r="LKQ155"/>
      <c r="LKR155"/>
      <c r="LKS155"/>
      <c r="LKT155"/>
      <c r="LKU155"/>
      <c r="LKV155"/>
      <c r="LKW155"/>
      <c r="LKX155"/>
      <c r="LKY155"/>
      <c r="LKZ155"/>
      <c r="LLA155"/>
      <c r="LLB155"/>
      <c r="LLC155"/>
      <c r="LLD155"/>
      <c r="LLE155"/>
      <c r="LLF155"/>
      <c r="LLG155"/>
      <c r="LLH155"/>
      <c r="LLI155"/>
      <c r="LLJ155"/>
      <c r="LLK155"/>
      <c r="LLL155"/>
      <c r="LLM155"/>
      <c r="LLN155"/>
      <c r="LLO155"/>
      <c r="LLP155"/>
      <c r="LLQ155"/>
      <c r="LLR155"/>
      <c r="LLS155"/>
      <c r="LLT155"/>
      <c r="LLU155"/>
      <c r="LLV155"/>
      <c r="LLW155"/>
      <c r="LLX155"/>
      <c r="LLY155"/>
      <c r="LLZ155"/>
      <c r="LMA155"/>
      <c r="LMB155"/>
      <c r="LMC155"/>
      <c r="LMD155"/>
      <c r="LME155"/>
      <c r="LMF155"/>
      <c r="LMG155"/>
      <c r="LMH155"/>
      <c r="LMI155"/>
      <c r="LMJ155"/>
      <c r="LMK155"/>
      <c r="LML155"/>
      <c r="LMM155"/>
      <c r="LMN155"/>
      <c r="LMO155"/>
      <c r="LMP155"/>
      <c r="LMQ155"/>
      <c r="LMR155"/>
      <c r="LMS155"/>
      <c r="LMT155"/>
      <c r="LMU155"/>
      <c r="LMV155"/>
      <c r="LMW155"/>
      <c r="LMX155"/>
      <c r="LMY155"/>
      <c r="LMZ155"/>
      <c r="LNA155"/>
      <c r="LNB155"/>
      <c r="LNC155"/>
      <c r="LND155"/>
      <c r="LNE155"/>
      <c r="LNF155"/>
      <c r="LNG155"/>
      <c r="LNH155"/>
      <c r="LNI155"/>
      <c r="LNJ155"/>
      <c r="LNK155"/>
      <c r="LNL155"/>
      <c r="LNM155"/>
      <c r="LNN155"/>
      <c r="LNO155"/>
      <c r="LNP155"/>
      <c r="LNQ155"/>
      <c r="LNR155"/>
      <c r="LNS155"/>
      <c r="LNT155"/>
      <c r="LNU155"/>
      <c r="LNV155"/>
      <c r="LNW155"/>
      <c r="LNX155"/>
      <c r="LNY155"/>
      <c r="LNZ155"/>
      <c r="LOA155"/>
      <c r="LOB155"/>
      <c r="LOC155"/>
      <c r="LOD155"/>
      <c r="LOE155"/>
      <c r="LOF155"/>
      <c r="LOG155"/>
      <c r="LOH155"/>
      <c r="LOI155"/>
      <c r="LOJ155"/>
      <c r="LOK155"/>
      <c r="LOL155"/>
      <c r="LOM155"/>
      <c r="LON155"/>
      <c r="LOO155"/>
      <c r="LOP155"/>
      <c r="LOQ155"/>
      <c r="LOR155"/>
      <c r="LOS155"/>
      <c r="LOT155"/>
      <c r="LOU155"/>
      <c r="LOV155"/>
      <c r="LOW155"/>
      <c r="LOX155"/>
      <c r="LOY155"/>
      <c r="LOZ155"/>
      <c r="LPA155"/>
      <c r="LPB155"/>
      <c r="LPC155"/>
      <c r="LPD155"/>
      <c r="LPE155"/>
      <c r="LPF155"/>
      <c r="LPG155"/>
      <c r="LPH155"/>
      <c r="LPI155"/>
      <c r="LPJ155"/>
      <c r="LPK155"/>
      <c r="LPL155"/>
      <c r="LPM155"/>
      <c r="LPN155"/>
      <c r="LPO155"/>
      <c r="LPP155"/>
      <c r="LPQ155"/>
      <c r="LPR155"/>
      <c r="LPS155"/>
      <c r="LPT155"/>
      <c r="LPU155"/>
      <c r="LPV155"/>
      <c r="LPW155"/>
      <c r="LPX155"/>
      <c r="LPY155"/>
      <c r="LPZ155"/>
      <c r="LQA155"/>
      <c r="LQB155"/>
      <c r="LQC155"/>
      <c r="LQD155"/>
      <c r="LQE155"/>
      <c r="LQF155"/>
      <c r="LQG155"/>
      <c r="LQH155"/>
      <c r="LQI155"/>
      <c r="LQJ155"/>
      <c r="LQK155"/>
      <c r="LQL155"/>
      <c r="LQM155"/>
      <c r="LQN155"/>
      <c r="LQO155"/>
      <c r="LQP155"/>
      <c r="LQQ155"/>
      <c r="LQR155"/>
      <c r="LQS155"/>
      <c r="LQT155"/>
      <c r="LQU155"/>
      <c r="LQV155"/>
      <c r="LQW155"/>
      <c r="LQX155"/>
      <c r="LQY155"/>
      <c r="LQZ155"/>
      <c r="LRA155"/>
      <c r="LRB155"/>
      <c r="LRC155"/>
      <c r="LRD155"/>
      <c r="LRE155"/>
      <c r="LRF155"/>
      <c r="LRG155"/>
      <c r="LRH155"/>
      <c r="LRI155"/>
      <c r="LRJ155"/>
      <c r="LRK155"/>
      <c r="LRL155"/>
      <c r="LRM155"/>
      <c r="LRN155"/>
      <c r="LRO155"/>
      <c r="LRP155"/>
      <c r="LRQ155"/>
      <c r="LRR155"/>
      <c r="LRS155"/>
      <c r="LRT155"/>
      <c r="LRU155"/>
      <c r="LRV155"/>
      <c r="LRW155"/>
      <c r="LRX155"/>
      <c r="LRY155"/>
      <c r="LRZ155"/>
      <c r="LSA155"/>
      <c r="LSB155"/>
      <c r="LSC155"/>
      <c r="LSD155"/>
      <c r="LSE155"/>
      <c r="LSF155"/>
      <c r="LSG155"/>
      <c r="LSH155"/>
      <c r="LSI155"/>
      <c r="LSJ155"/>
      <c r="LSK155"/>
      <c r="LSL155"/>
      <c r="LSM155"/>
      <c r="LSN155"/>
      <c r="LSO155"/>
      <c r="LSP155"/>
      <c r="LSQ155"/>
      <c r="LSR155"/>
      <c r="LSS155"/>
      <c r="LST155"/>
      <c r="LSU155"/>
      <c r="LSV155"/>
      <c r="LSW155"/>
      <c r="LSX155"/>
      <c r="LSY155"/>
      <c r="LSZ155"/>
      <c r="LTA155"/>
      <c r="LTB155"/>
      <c r="LTC155"/>
      <c r="LTD155"/>
      <c r="LTE155"/>
      <c r="LTF155"/>
      <c r="LTG155"/>
      <c r="LTH155"/>
      <c r="LTI155"/>
      <c r="LTJ155"/>
      <c r="LTK155"/>
      <c r="LTL155"/>
      <c r="LTM155"/>
      <c r="LTN155"/>
      <c r="LTO155"/>
      <c r="LTP155"/>
      <c r="LTQ155"/>
      <c r="LTR155"/>
      <c r="LTS155"/>
      <c r="LTT155"/>
      <c r="LTU155"/>
      <c r="LTV155"/>
      <c r="LTW155"/>
      <c r="LTX155"/>
      <c r="LTY155"/>
      <c r="LTZ155"/>
      <c r="LUA155"/>
      <c r="LUB155"/>
      <c r="LUC155"/>
      <c r="LUD155"/>
      <c r="LUE155"/>
      <c r="LUF155"/>
      <c r="LUG155"/>
      <c r="LUH155"/>
      <c r="LUI155"/>
      <c r="LUJ155"/>
      <c r="LUK155"/>
      <c r="LUL155"/>
      <c r="LUM155"/>
      <c r="LUN155"/>
      <c r="LUO155"/>
      <c r="LUP155"/>
      <c r="LUQ155"/>
      <c r="LUR155"/>
      <c r="LUS155"/>
      <c r="LUT155"/>
      <c r="LUU155"/>
      <c r="LUV155"/>
      <c r="LUW155"/>
      <c r="LUX155"/>
      <c r="LUY155"/>
      <c r="LUZ155"/>
      <c r="LVA155"/>
      <c r="LVB155"/>
      <c r="LVC155"/>
      <c r="LVD155"/>
      <c r="LVE155"/>
      <c r="LVF155"/>
      <c r="LVG155"/>
      <c r="LVH155"/>
      <c r="LVI155"/>
      <c r="LVJ155"/>
      <c r="LVK155"/>
      <c r="LVL155"/>
      <c r="LVM155"/>
      <c r="LVN155"/>
      <c r="LVO155"/>
      <c r="LVP155"/>
      <c r="LVQ155"/>
      <c r="LVR155"/>
      <c r="LVS155"/>
      <c r="LVT155"/>
      <c r="LVU155"/>
      <c r="LVV155"/>
      <c r="LVW155"/>
      <c r="LVX155"/>
      <c r="LVY155"/>
      <c r="LVZ155"/>
      <c r="LWA155"/>
      <c r="LWB155"/>
      <c r="LWC155"/>
      <c r="LWD155"/>
      <c r="LWE155"/>
      <c r="LWF155"/>
      <c r="LWG155"/>
      <c r="LWH155"/>
      <c r="LWI155"/>
      <c r="LWJ155"/>
      <c r="LWK155"/>
      <c r="LWL155"/>
      <c r="LWM155"/>
      <c r="LWN155"/>
      <c r="LWO155"/>
      <c r="LWP155"/>
      <c r="LWQ155"/>
      <c r="LWR155"/>
      <c r="LWS155"/>
      <c r="LWT155"/>
      <c r="LWU155"/>
      <c r="LWV155"/>
      <c r="LWW155"/>
      <c r="LWX155"/>
      <c r="LWY155"/>
      <c r="LWZ155"/>
      <c r="LXA155"/>
      <c r="LXB155"/>
      <c r="LXC155"/>
      <c r="LXD155"/>
      <c r="LXE155"/>
      <c r="LXF155"/>
      <c r="LXG155"/>
      <c r="LXH155"/>
      <c r="LXI155"/>
      <c r="LXJ155"/>
      <c r="LXK155"/>
      <c r="LXL155"/>
      <c r="LXM155"/>
      <c r="LXN155"/>
      <c r="LXO155"/>
      <c r="LXP155"/>
      <c r="LXQ155"/>
      <c r="LXR155"/>
      <c r="LXS155"/>
      <c r="LXT155"/>
      <c r="LXU155"/>
      <c r="LXV155"/>
      <c r="LXW155"/>
      <c r="LXX155"/>
      <c r="LXY155"/>
      <c r="LXZ155"/>
      <c r="LYA155"/>
      <c r="LYB155"/>
      <c r="LYC155"/>
      <c r="LYD155"/>
      <c r="LYE155"/>
      <c r="LYF155"/>
      <c r="LYG155"/>
      <c r="LYH155"/>
      <c r="LYI155"/>
      <c r="LYJ155"/>
      <c r="LYK155"/>
      <c r="LYL155"/>
      <c r="LYM155"/>
      <c r="LYN155"/>
      <c r="LYO155"/>
      <c r="LYP155"/>
      <c r="LYQ155"/>
      <c r="LYR155"/>
      <c r="LYS155"/>
      <c r="LYT155"/>
      <c r="LYU155"/>
      <c r="LYV155"/>
      <c r="LYW155"/>
      <c r="LYX155"/>
      <c r="LYY155"/>
      <c r="LYZ155"/>
      <c r="LZA155"/>
      <c r="LZB155"/>
      <c r="LZC155"/>
      <c r="LZD155"/>
      <c r="LZE155"/>
      <c r="LZF155"/>
      <c r="LZG155"/>
      <c r="LZH155"/>
      <c r="LZI155"/>
      <c r="LZJ155"/>
      <c r="LZK155"/>
      <c r="LZL155"/>
      <c r="LZM155"/>
      <c r="LZN155"/>
      <c r="LZO155"/>
      <c r="LZP155"/>
      <c r="LZQ155"/>
      <c r="LZR155"/>
      <c r="LZS155"/>
      <c r="LZT155"/>
      <c r="LZU155"/>
      <c r="LZV155"/>
      <c r="LZW155"/>
      <c r="LZX155"/>
      <c r="LZY155"/>
      <c r="LZZ155"/>
      <c r="MAA155"/>
      <c r="MAB155"/>
      <c r="MAC155"/>
      <c r="MAD155"/>
      <c r="MAE155"/>
      <c r="MAF155"/>
      <c r="MAG155"/>
      <c r="MAH155"/>
      <c r="MAI155"/>
      <c r="MAJ155"/>
      <c r="MAK155"/>
      <c r="MAL155"/>
      <c r="MAM155"/>
      <c r="MAN155"/>
      <c r="MAO155"/>
      <c r="MAP155"/>
      <c r="MAQ155"/>
      <c r="MAR155"/>
      <c r="MAS155"/>
      <c r="MAT155"/>
      <c r="MAU155"/>
      <c r="MAV155"/>
      <c r="MAW155"/>
      <c r="MAX155"/>
      <c r="MAY155"/>
      <c r="MAZ155"/>
      <c r="MBA155"/>
      <c r="MBB155"/>
      <c r="MBC155"/>
      <c r="MBD155"/>
      <c r="MBE155"/>
      <c r="MBF155"/>
      <c r="MBG155"/>
      <c r="MBH155"/>
      <c r="MBI155"/>
      <c r="MBJ155"/>
      <c r="MBK155"/>
      <c r="MBL155"/>
      <c r="MBM155"/>
      <c r="MBN155"/>
      <c r="MBO155"/>
      <c r="MBP155"/>
      <c r="MBQ155"/>
      <c r="MBR155"/>
      <c r="MBS155"/>
      <c r="MBT155"/>
      <c r="MBU155"/>
      <c r="MBV155"/>
      <c r="MBW155"/>
      <c r="MBX155"/>
      <c r="MBY155"/>
      <c r="MBZ155"/>
      <c r="MCA155"/>
      <c r="MCB155"/>
      <c r="MCC155"/>
      <c r="MCD155"/>
      <c r="MCE155"/>
      <c r="MCF155"/>
      <c r="MCG155"/>
      <c r="MCH155"/>
      <c r="MCI155"/>
      <c r="MCJ155"/>
      <c r="MCK155"/>
      <c r="MCL155"/>
      <c r="MCM155"/>
      <c r="MCN155"/>
      <c r="MCO155"/>
      <c r="MCP155"/>
      <c r="MCQ155"/>
      <c r="MCR155"/>
      <c r="MCS155"/>
      <c r="MCT155"/>
      <c r="MCU155"/>
      <c r="MCV155"/>
      <c r="MCW155"/>
      <c r="MCX155"/>
      <c r="MCY155"/>
      <c r="MCZ155"/>
      <c r="MDA155"/>
      <c r="MDB155"/>
      <c r="MDC155"/>
      <c r="MDD155"/>
      <c r="MDE155"/>
      <c r="MDF155"/>
      <c r="MDG155"/>
      <c r="MDH155"/>
      <c r="MDI155"/>
      <c r="MDJ155"/>
      <c r="MDK155"/>
      <c r="MDL155"/>
      <c r="MDM155"/>
      <c r="MDN155"/>
      <c r="MDO155"/>
      <c r="MDP155"/>
      <c r="MDQ155"/>
      <c r="MDR155"/>
      <c r="MDS155"/>
      <c r="MDT155"/>
      <c r="MDU155"/>
      <c r="MDV155"/>
      <c r="MDW155"/>
      <c r="MDX155"/>
      <c r="MDY155"/>
      <c r="MDZ155"/>
      <c r="MEA155"/>
      <c r="MEB155"/>
      <c r="MEC155"/>
      <c r="MED155"/>
      <c r="MEE155"/>
      <c r="MEF155"/>
      <c r="MEG155"/>
      <c r="MEH155"/>
      <c r="MEI155"/>
      <c r="MEJ155"/>
      <c r="MEK155"/>
      <c r="MEL155"/>
      <c r="MEM155"/>
      <c r="MEN155"/>
      <c r="MEO155"/>
      <c r="MEP155"/>
      <c r="MEQ155"/>
      <c r="MER155"/>
      <c r="MES155"/>
      <c r="MET155"/>
      <c r="MEU155"/>
      <c r="MEV155"/>
      <c r="MEW155"/>
      <c r="MEX155"/>
      <c r="MEY155"/>
      <c r="MEZ155"/>
      <c r="MFA155"/>
      <c r="MFB155"/>
      <c r="MFC155"/>
      <c r="MFD155"/>
      <c r="MFE155"/>
      <c r="MFF155"/>
      <c r="MFG155"/>
      <c r="MFH155"/>
      <c r="MFI155"/>
      <c r="MFJ155"/>
      <c r="MFK155"/>
      <c r="MFL155"/>
      <c r="MFM155"/>
      <c r="MFN155"/>
      <c r="MFO155"/>
      <c r="MFP155"/>
      <c r="MFQ155"/>
      <c r="MFR155"/>
      <c r="MFS155"/>
      <c r="MFT155"/>
      <c r="MFU155"/>
      <c r="MFV155"/>
      <c r="MFW155"/>
      <c r="MFX155"/>
      <c r="MFY155"/>
      <c r="MFZ155"/>
      <c r="MGA155"/>
      <c r="MGB155"/>
      <c r="MGC155"/>
      <c r="MGD155"/>
      <c r="MGE155"/>
      <c r="MGF155"/>
      <c r="MGG155"/>
      <c r="MGH155"/>
      <c r="MGI155"/>
      <c r="MGJ155"/>
      <c r="MGK155"/>
      <c r="MGL155"/>
      <c r="MGM155"/>
      <c r="MGN155"/>
      <c r="MGO155"/>
      <c r="MGP155"/>
      <c r="MGQ155"/>
      <c r="MGR155"/>
      <c r="MGS155"/>
      <c r="MGT155"/>
      <c r="MGU155"/>
      <c r="MGV155"/>
      <c r="MGW155"/>
      <c r="MGX155"/>
      <c r="MGY155"/>
      <c r="MGZ155"/>
      <c r="MHA155"/>
      <c r="MHB155"/>
      <c r="MHC155"/>
      <c r="MHD155"/>
      <c r="MHE155"/>
      <c r="MHF155"/>
      <c r="MHG155"/>
      <c r="MHH155"/>
      <c r="MHI155"/>
      <c r="MHJ155"/>
      <c r="MHK155"/>
      <c r="MHL155"/>
      <c r="MHM155"/>
      <c r="MHN155"/>
      <c r="MHO155"/>
      <c r="MHP155"/>
      <c r="MHQ155"/>
      <c r="MHR155"/>
      <c r="MHS155"/>
      <c r="MHT155"/>
      <c r="MHU155"/>
      <c r="MHV155"/>
      <c r="MHW155"/>
      <c r="MHX155"/>
      <c r="MHY155"/>
      <c r="MHZ155"/>
      <c r="MIA155"/>
      <c r="MIB155"/>
      <c r="MIC155"/>
      <c r="MID155"/>
      <c r="MIE155"/>
      <c r="MIF155"/>
      <c r="MIG155"/>
      <c r="MIH155"/>
      <c r="MII155"/>
      <c r="MIJ155"/>
      <c r="MIK155"/>
      <c r="MIL155"/>
      <c r="MIM155"/>
      <c r="MIN155"/>
      <c r="MIO155"/>
      <c r="MIP155"/>
      <c r="MIQ155"/>
      <c r="MIR155"/>
      <c r="MIS155"/>
      <c r="MIT155"/>
      <c r="MIU155"/>
      <c r="MIV155"/>
      <c r="MIW155"/>
      <c r="MIX155"/>
      <c r="MIY155"/>
      <c r="MIZ155"/>
      <c r="MJA155"/>
      <c r="MJB155"/>
      <c r="MJC155"/>
      <c r="MJD155"/>
      <c r="MJE155"/>
      <c r="MJF155"/>
      <c r="MJG155"/>
      <c r="MJH155"/>
      <c r="MJI155"/>
      <c r="MJJ155"/>
      <c r="MJK155"/>
      <c r="MJL155"/>
      <c r="MJM155"/>
      <c r="MJN155"/>
      <c r="MJO155"/>
      <c r="MJP155"/>
      <c r="MJQ155"/>
      <c r="MJR155"/>
      <c r="MJS155"/>
      <c r="MJT155"/>
      <c r="MJU155"/>
      <c r="MJV155"/>
      <c r="MJW155"/>
      <c r="MJX155"/>
      <c r="MJY155"/>
      <c r="MJZ155"/>
      <c r="MKA155"/>
      <c r="MKB155"/>
      <c r="MKC155"/>
      <c r="MKD155"/>
      <c r="MKE155"/>
      <c r="MKF155"/>
      <c r="MKG155"/>
      <c r="MKH155"/>
      <c r="MKI155"/>
      <c r="MKJ155"/>
      <c r="MKK155"/>
      <c r="MKL155"/>
      <c r="MKM155"/>
      <c r="MKN155"/>
      <c r="MKO155"/>
      <c r="MKP155"/>
      <c r="MKQ155"/>
      <c r="MKR155"/>
      <c r="MKS155"/>
      <c r="MKT155"/>
      <c r="MKU155"/>
      <c r="MKV155"/>
      <c r="MKW155"/>
      <c r="MKX155"/>
      <c r="MKY155"/>
      <c r="MKZ155"/>
      <c r="MLA155"/>
      <c r="MLB155"/>
      <c r="MLC155"/>
      <c r="MLD155"/>
      <c r="MLE155"/>
      <c r="MLF155"/>
      <c r="MLG155"/>
      <c r="MLH155"/>
      <c r="MLI155"/>
      <c r="MLJ155"/>
      <c r="MLK155"/>
      <c r="MLL155"/>
      <c r="MLM155"/>
      <c r="MLN155"/>
      <c r="MLO155"/>
      <c r="MLP155"/>
      <c r="MLQ155"/>
      <c r="MLR155"/>
      <c r="MLS155"/>
      <c r="MLT155"/>
      <c r="MLU155"/>
      <c r="MLV155"/>
      <c r="MLW155"/>
      <c r="MLX155"/>
      <c r="MLY155"/>
      <c r="MLZ155"/>
      <c r="MMA155"/>
      <c r="MMB155"/>
      <c r="MMC155"/>
      <c r="MMD155"/>
      <c r="MME155"/>
      <c r="MMF155"/>
      <c r="MMG155"/>
      <c r="MMH155"/>
      <c r="MMI155"/>
      <c r="MMJ155"/>
      <c r="MMK155"/>
      <c r="MML155"/>
      <c r="MMM155"/>
      <c r="MMN155"/>
      <c r="MMO155"/>
      <c r="MMP155"/>
      <c r="MMQ155"/>
      <c r="MMR155"/>
      <c r="MMS155"/>
      <c r="MMT155"/>
      <c r="MMU155"/>
      <c r="MMV155"/>
      <c r="MMW155"/>
      <c r="MMX155"/>
      <c r="MMY155"/>
      <c r="MMZ155"/>
      <c r="MNA155"/>
      <c r="MNB155"/>
      <c r="MNC155"/>
      <c r="MND155"/>
      <c r="MNE155"/>
      <c r="MNF155"/>
      <c r="MNG155"/>
      <c r="MNH155"/>
      <c r="MNI155"/>
      <c r="MNJ155"/>
      <c r="MNK155"/>
      <c r="MNL155"/>
      <c r="MNM155"/>
      <c r="MNN155"/>
      <c r="MNO155"/>
      <c r="MNP155"/>
      <c r="MNQ155"/>
      <c r="MNR155"/>
      <c r="MNS155"/>
      <c r="MNT155"/>
      <c r="MNU155"/>
      <c r="MNV155"/>
      <c r="MNW155"/>
      <c r="MNX155"/>
      <c r="MNY155"/>
      <c r="MNZ155"/>
      <c r="MOA155"/>
      <c r="MOB155"/>
      <c r="MOC155"/>
      <c r="MOD155"/>
      <c r="MOE155"/>
      <c r="MOF155"/>
      <c r="MOG155"/>
      <c r="MOH155"/>
      <c r="MOI155"/>
      <c r="MOJ155"/>
      <c r="MOK155"/>
      <c r="MOL155"/>
      <c r="MOM155"/>
      <c r="MON155"/>
      <c r="MOO155"/>
      <c r="MOP155"/>
      <c r="MOQ155"/>
      <c r="MOR155"/>
      <c r="MOS155"/>
      <c r="MOT155"/>
      <c r="MOU155"/>
      <c r="MOV155"/>
      <c r="MOW155"/>
      <c r="MOX155"/>
      <c r="MOY155"/>
      <c r="MOZ155"/>
      <c r="MPA155"/>
      <c r="MPB155"/>
      <c r="MPC155"/>
      <c r="MPD155"/>
      <c r="MPE155"/>
      <c r="MPF155"/>
      <c r="MPG155"/>
      <c r="MPH155"/>
      <c r="MPI155"/>
      <c r="MPJ155"/>
      <c r="MPK155"/>
      <c r="MPL155"/>
      <c r="MPM155"/>
      <c r="MPN155"/>
      <c r="MPO155"/>
      <c r="MPP155"/>
      <c r="MPQ155"/>
      <c r="MPR155"/>
      <c r="MPS155"/>
      <c r="MPT155"/>
      <c r="MPU155"/>
      <c r="MPV155"/>
      <c r="MPW155"/>
      <c r="MPX155"/>
      <c r="MPY155"/>
      <c r="MPZ155"/>
      <c r="MQA155"/>
      <c r="MQB155"/>
      <c r="MQC155"/>
      <c r="MQD155"/>
      <c r="MQE155"/>
      <c r="MQF155"/>
      <c r="MQG155"/>
      <c r="MQH155"/>
      <c r="MQI155"/>
      <c r="MQJ155"/>
      <c r="MQK155"/>
      <c r="MQL155"/>
      <c r="MQM155"/>
      <c r="MQN155"/>
      <c r="MQO155"/>
      <c r="MQP155"/>
      <c r="MQQ155"/>
      <c r="MQR155"/>
      <c r="MQS155"/>
      <c r="MQT155"/>
      <c r="MQU155"/>
      <c r="MQV155"/>
      <c r="MQW155"/>
      <c r="MQX155"/>
      <c r="MQY155"/>
      <c r="MQZ155"/>
      <c r="MRA155"/>
      <c r="MRB155"/>
      <c r="MRC155"/>
      <c r="MRD155"/>
      <c r="MRE155"/>
      <c r="MRF155"/>
      <c r="MRG155"/>
      <c r="MRH155"/>
      <c r="MRI155"/>
      <c r="MRJ155"/>
      <c r="MRK155"/>
      <c r="MRL155"/>
      <c r="MRM155"/>
      <c r="MRN155"/>
      <c r="MRO155"/>
      <c r="MRP155"/>
      <c r="MRQ155"/>
      <c r="MRR155"/>
      <c r="MRS155"/>
      <c r="MRT155"/>
      <c r="MRU155"/>
      <c r="MRV155"/>
      <c r="MRW155"/>
      <c r="MRX155"/>
      <c r="MRY155"/>
      <c r="MRZ155"/>
      <c r="MSA155"/>
      <c r="MSB155"/>
      <c r="MSC155"/>
      <c r="MSD155"/>
      <c r="MSE155"/>
      <c r="MSF155"/>
      <c r="MSG155"/>
      <c r="MSH155"/>
      <c r="MSI155"/>
      <c r="MSJ155"/>
      <c r="MSK155"/>
      <c r="MSL155"/>
      <c r="MSM155"/>
      <c r="MSN155"/>
      <c r="MSO155"/>
      <c r="MSP155"/>
      <c r="MSQ155"/>
      <c r="MSR155"/>
      <c r="MSS155"/>
      <c r="MST155"/>
      <c r="MSU155"/>
      <c r="MSV155"/>
      <c r="MSW155"/>
      <c r="MSX155"/>
      <c r="MSY155"/>
      <c r="MSZ155"/>
      <c r="MTA155"/>
      <c r="MTB155"/>
      <c r="MTC155"/>
      <c r="MTD155"/>
      <c r="MTE155"/>
      <c r="MTF155"/>
      <c r="MTG155"/>
      <c r="MTH155"/>
      <c r="MTI155"/>
      <c r="MTJ155"/>
      <c r="MTK155"/>
      <c r="MTL155"/>
      <c r="MTM155"/>
      <c r="MTN155"/>
      <c r="MTO155"/>
      <c r="MTP155"/>
      <c r="MTQ155"/>
      <c r="MTR155"/>
      <c r="MTS155"/>
      <c r="MTT155"/>
      <c r="MTU155"/>
      <c r="MTV155"/>
      <c r="MTW155"/>
      <c r="MTX155"/>
      <c r="MTY155"/>
      <c r="MTZ155"/>
      <c r="MUA155"/>
      <c r="MUB155"/>
      <c r="MUC155"/>
      <c r="MUD155"/>
      <c r="MUE155"/>
      <c r="MUF155"/>
      <c r="MUG155"/>
      <c r="MUH155"/>
      <c r="MUI155"/>
      <c r="MUJ155"/>
      <c r="MUK155"/>
      <c r="MUL155"/>
      <c r="MUM155"/>
      <c r="MUN155"/>
      <c r="MUO155"/>
      <c r="MUP155"/>
      <c r="MUQ155"/>
      <c r="MUR155"/>
      <c r="MUS155"/>
      <c r="MUT155"/>
      <c r="MUU155"/>
      <c r="MUV155"/>
      <c r="MUW155"/>
      <c r="MUX155"/>
      <c r="MUY155"/>
      <c r="MUZ155"/>
      <c r="MVA155"/>
      <c r="MVB155"/>
      <c r="MVC155"/>
      <c r="MVD155"/>
      <c r="MVE155"/>
      <c r="MVF155"/>
      <c r="MVG155"/>
      <c r="MVH155"/>
      <c r="MVI155"/>
      <c r="MVJ155"/>
      <c r="MVK155"/>
      <c r="MVL155"/>
      <c r="MVM155"/>
      <c r="MVN155"/>
      <c r="MVO155"/>
      <c r="MVP155"/>
      <c r="MVQ155"/>
      <c r="MVR155"/>
      <c r="MVS155"/>
      <c r="MVT155"/>
      <c r="MVU155"/>
      <c r="MVV155"/>
      <c r="MVW155"/>
      <c r="MVX155"/>
      <c r="MVY155"/>
      <c r="MVZ155"/>
      <c r="MWA155"/>
      <c r="MWB155"/>
      <c r="MWC155"/>
      <c r="MWD155"/>
      <c r="MWE155"/>
      <c r="MWF155"/>
      <c r="MWG155"/>
      <c r="MWH155"/>
      <c r="MWI155"/>
      <c r="MWJ155"/>
      <c r="MWK155"/>
      <c r="MWL155"/>
      <c r="MWM155"/>
      <c r="MWN155"/>
      <c r="MWO155"/>
      <c r="MWP155"/>
      <c r="MWQ155"/>
      <c r="MWR155"/>
      <c r="MWS155"/>
      <c r="MWT155"/>
      <c r="MWU155"/>
      <c r="MWV155"/>
      <c r="MWW155"/>
      <c r="MWX155"/>
      <c r="MWY155"/>
      <c r="MWZ155"/>
      <c r="MXA155"/>
      <c r="MXB155"/>
      <c r="MXC155"/>
      <c r="MXD155"/>
      <c r="MXE155"/>
      <c r="MXF155"/>
      <c r="MXG155"/>
      <c r="MXH155"/>
      <c r="MXI155"/>
      <c r="MXJ155"/>
      <c r="MXK155"/>
      <c r="MXL155"/>
      <c r="MXM155"/>
      <c r="MXN155"/>
      <c r="MXO155"/>
      <c r="MXP155"/>
      <c r="MXQ155"/>
      <c r="MXR155"/>
      <c r="MXS155"/>
      <c r="MXT155"/>
      <c r="MXU155"/>
      <c r="MXV155"/>
      <c r="MXW155"/>
      <c r="MXX155"/>
      <c r="MXY155"/>
      <c r="MXZ155"/>
      <c r="MYA155"/>
      <c r="MYB155"/>
      <c r="MYC155"/>
      <c r="MYD155"/>
      <c r="MYE155"/>
      <c r="MYF155"/>
      <c r="MYG155"/>
      <c r="MYH155"/>
      <c r="MYI155"/>
      <c r="MYJ155"/>
      <c r="MYK155"/>
      <c r="MYL155"/>
      <c r="MYM155"/>
      <c r="MYN155"/>
      <c r="MYO155"/>
      <c r="MYP155"/>
      <c r="MYQ155"/>
      <c r="MYR155"/>
      <c r="MYS155"/>
      <c r="MYT155"/>
      <c r="MYU155"/>
      <c r="MYV155"/>
      <c r="MYW155"/>
      <c r="MYX155"/>
      <c r="MYY155"/>
      <c r="MYZ155"/>
      <c r="MZA155"/>
      <c r="MZB155"/>
      <c r="MZC155"/>
      <c r="MZD155"/>
      <c r="MZE155"/>
      <c r="MZF155"/>
      <c r="MZG155"/>
      <c r="MZH155"/>
      <c r="MZI155"/>
      <c r="MZJ155"/>
      <c r="MZK155"/>
      <c r="MZL155"/>
      <c r="MZM155"/>
      <c r="MZN155"/>
      <c r="MZO155"/>
      <c r="MZP155"/>
      <c r="MZQ155"/>
      <c r="MZR155"/>
      <c r="MZS155"/>
      <c r="MZT155"/>
      <c r="MZU155"/>
      <c r="MZV155"/>
      <c r="MZW155"/>
      <c r="MZX155"/>
      <c r="MZY155"/>
      <c r="MZZ155"/>
      <c r="NAA155"/>
      <c r="NAB155"/>
      <c r="NAC155"/>
      <c r="NAD155"/>
      <c r="NAE155"/>
      <c r="NAF155"/>
      <c r="NAG155"/>
      <c r="NAH155"/>
      <c r="NAI155"/>
      <c r="NAJ155"/>
      <c r="NAK155"/>
      <c r="NAL155"/>
      <c r="NAM155"/>
      <c r="NAN155"/>
      <c r="NAO155"/>
      <c r="NAP155"/>
      <c r="NAQ155"/>
      <c r="NAR155"/>
      <c r="NAS155"/>
      <c r="NAT155"/>
      <c r="NAU155"/>
      <c r="NAV155"/>
      <c r="NAW155"/>
      <c r="NAX155"/>
      <c r="NAY155"/>
      <c r="NAZ155"/>
      <c r="NBA155"/>
      <c r="NBB155"/>
      <c r="NBC155"/>
      <c r="NBD155"/>
      <c r="NBE155"/>
      <c r="NBF155"/>
      <c r="NBG155"/>
      <c r="NBH155"/>
      <c r="NBI155"/>
      <c r="NBJ155"/>
      <c r="NBK155"/>
      <c r="NBL155"/>
      <c r="NBM155"/>
      <c r="NBN155"/>
      <c r="NBO155"/>
      <c r="NBP155"/>
      <c r="NBQ155"/>
      <c r="NBR155"/>
      <c r="NBS155"/>
      <c r="NBT155"/>
      <c r="NBU155"/>
      <c r="NBV155"/>
      <c r="NBW155"/>
      <c r="NBX155"/>
      <c r="NBY155"/>
      <c r="NBZ155"/>
      <c r="NCA155"/>
      <c r="NCB155"/>
      <c r="NCC155"/>
      <c r="NCD155"/>
      <c r="NCE155"/>
      <c r="NCF155"/>
      <c r="NCG155"/>
      <c r="NCH155"/>
      <c r="NCI155"/>
      <c r="NCJ155"/>
      <c r="NCK155"/>
      <c r="NCL155"/>
      <c r="NCM155"/>
      <c r="NCN155"/>
      <c r="NCO155"/>
      <c r="NCP155"/>
      <c r="NCQ155"/>
      <c r="NCR155"/>
      <c r="NCS155"/>
      <c r="NCT155"/>
      <c r="NCU155"/>
      <c r="NCV155"/>
      <c r="NCW155"/>
      <c r="NCX155"/>
      <c r="NCY155"/>
      <c r="NCZ155"/>
      <c r="NDA155"/>
      <c r="NDB155"/>
      <c r="NDC155"/>
      <c r="NDD155"/>
      <c r="NDE155"/>
      <c r="NDF155"/>
      <c r="NDG155"/>
      <c r="NDH155"/>
      <c r="NDI155"/>
      <c r="NDJ155"/>
      <c r="NDK155"/>
      <c r="NDL155"/>
      <c r="NDM155"/>
      <c r="NDN155"/>
      <c r="NDO155"/>
      <c r="NDP155"/>
      <c r="NDQ155"/>
      <c r="NDR155"/>
      <c r="NDS155"/>
      <c r="NDT155"/>
      <c r="NDU155"/>
      <c r="NDV155"/>
      <c r="NDW155"/>
      <c r="NDX155"/>
      <c r="NDY155"/>
      <c r="NDZ155"/>
      <c r="NEA155"/>
      <c r="NEB155"/>
      <c r="NEC155"/>
      <c r="NED155"/>
      <c r="NEE155"/>
      <c r="NEF155"/>
      <c r="NEG155"/>
      <c r="NEH155"/>
      <c r="NEI155"/>
      <c r="NEJ155"/>
      <c r="NEK155"/>
      <c r="NEL155"/>
      <c r="NEM155"/>
      <c r="NEN155"/>
      <c r="NEO155"/>
      <c r="NEP155"/>
      <c r="NEQ155"/>
      <c r="NER155"/>
      <c r="NES155"/>
      <c r="NET155"/>
      <c r="NEU155"/>
      <c r="NEV155"/>
      <c r="NEW155"/>
      <c r="NEX155"/>
      <c r="NEY155"/>
      <c r="NEZ155"/>
      <c r="NFA155"/>
      <c r="NFB155"/>
      <c r="NFC155"/>
      <c r="NFD155"/>
      <c r="NFE155"/>
      <c r="NFF155"/>
      <c r="NFG155"/>
      <c r="NFH155"/>
      <c r="NFI155"/>
      <c r="NFJ155"/>
      <c r="NFK155"/>
      <c r="NFL155"/>
      <c r="NFM155"/>
      <c r="NFN155"/>
      <c r="NFO155"/>
      <c r="NFP155"/>
      <c r="NFQ155"/>
      <c r="NFR155"/>
      <c r="NFS155"/>
      <c r="NFT155"/>
      <c r="NFU155"/>
      <c r="NFV155"/>
      <c r="NFW155"/>
      <c r="NFX155"/>
      <c r="NFY155"/>
      <c r="NFZ155"/>
      <c r="NGA155"/>
      <c r="NGB155"/>
      <c r="NGC155"/>
      <c r="NGD155"/>
      <c r="NGE155"/>
      <c r="NGF155"/>
      <c r="NGG155"/>
      <c r="NGH155"/>
      <c r="NGI155"/>
      <c r="NGJ155"/>
      <c r="NGK155"/>
      <c r="NGL155"/>
      <c r="NGM155"/>
      <c r="NGN155"/>
      <c r="NGO155"/>
      <c r="NGP155"/>
      <c r="NGQ155"/>
      <c r="NGR155"/>
      <c r="NGS155"/>
      <c r="NGT155"/>
      <c r="NGU155"/>
      <c r="NGV155"/>
      <c r="NGW155"/>
      <c r="NGX155"/>
      <c r="NGY155"/>
      <c r="NGZ155"/>
      <c r="NHA155"/>
      <c r="NHB155"/>
      <c r="NHC155"/>
      <c r="NHD155"/>
      <c r="NHE155"/>
      <c r="NHF155"/>
      <c r="NHG155"/>
      <c r="NHH155"/>
      <c r="NHI155"/>
      <c r="NHJ155"/>
      <c r="NHK155"/>
      <c r="NHL155"/>
      <c r="NHM155"/>
      <c r="NHN155"/>
      <c r="NHO155"/>
      <c r="NHP155"/>
      <c r="NHQ155"/>
      <c r="NHR155"/>
      <c r="NHS155"/>
      <c r="NHT155"/>
      <c r="NHU155"/>
      <c r="NHV155"/>
      <c r="NHW155"/>
      <c r="NHX155"/>
      <c r="NHY155"/>
      <c r="NHZ155"/>
      <c r="NIA155"/>
      <c r="NIB155"/>
      <c r="NIC155"/>
      <c r="NID155"/>
      <c r="NIE155"/>
      <c r="NIF155"/>
      <c r="NIG155"/>
      <c r="NIH155"/>
      <c r="NII155"/>
      <c r="NIJ155"/>
      <c r="NIK155"/>
      <c r="NIL155"/>
      <c r="NIM155"/>
      <c r="NIN155"/>
      <c r="NIO155"/>
      <c r="NIP155"/>
      <c r="NIQ155"/>
      <c r="NIR155"/>
      <c r="NIS155"/>
      <c r="NIT155"/>
      <c r="NIU155"/>
      <c r="NIV155"/>
      <c r="NIW155"/>
      <c r="NIX155"/>
      <c r="NIY155"/>
      <c r="NIZ155"/>
      <c r="NJA155"/>
      <c r="NJB155"/>
      <c r="NJC155"/>
      <c r="NJD155"/>
      <c r="NJE155"/>
      <c r="NJF155"/>
      <c r="NJG155"/>
      <c r="NJH155"/>
      <c r="NJI155"/>
      <c r="NJJ155"/>
      <c r="NJK155"/>
      <c r="NJL155"/>
      <c r="NJM155"/>
      <c r="NJN155"/>
      <c r="NJO155"/>
      <c r="NJP155"/>
      <c r="NJQ155"/>
      <c r="NJR155"/>
      <c r="NJS155"/>
      <c r="NJT155"/>
      <c r="NJU155"/>
      <c r="NJV155"/>
      <c r="NJW155"/>
      <c r="NJX155"/>
      <c r="NJY155"/>
      <c r="NJZ155"/>
      <c r="NKA155"/>
      <c r="NKB155"/>
      <c r="NKC155"/>
      <c r="NKD155"/>
      <c r="NKE155"/>
      <c r="NKF155"/>
      <c r="NKG155"/>
      <c r="NKH155"/>
      <c r="NKI155"/>
      <c r="NKJ155"/>
      <c r="NKK155"/>
      <c r="NKL155"/>
      <c r="NKM155"/>
      <c r="NKN155"/>
      <c r="NKO155"/>
      <c r="NKP155"/>
      <c r="NKQ155"/>
      <c r="NKR155"/>
      <c r="NKS155"/>
      <c r="NKT155"/>
      <c r="NKU155"/>
      <c r="NKV155"/>
      <c r="NKW155"/>
      <c r="NKX155"/>
      <c r="NKY155"/>
      <c r="NKZ155"/>
      <c r="NLA155"/>
      <c r="NLB155"/>
      <c r="NLC155"/>
      <c r="NLD155"/>
      <c r="NLE155"/>
      <c r="NLF155"/>
      <c r="NLG155"/>
      <c r="NLH155"/>
      <c r="NLI155"/>
      <c r="NLJ155"/>
      <c r="NLK155"/>
      <c r="NLL155"/>
      <c r="NLM155"/>
      <c r="NLN155"/>
      <c r="NLO155"/>
      <c r="NLP155"/>
      <c r="NLQ155"/>
      <c r="NLR155"/>
      <c r="NLS155"/>
      <c r="NLT155"/>
      <c r="NLU155"/>
      <c r="NLV155"/>
      <c r="NLW155"/>
      <c r="NLX155"/>
      <c r="NLY155"/>
      <c r="NLZ155"/>
      <c r="NMA155"/>
      <c r="NMB155"/>
      <c r="NMC155"/>
      <c r="NMD155"/>
      <c r="NME155"/>
      <c r="NMF155"/>
      <c r="NMG155"/>
      <c r="NMH155"/>
      <c r="NMI155"/>
      <c r="NMJ155"/>
      <c r="NMK155"/>
      <c r="NML155"/>
      <c r="NMM155"/>
      <c r="NMN155"/>
      <c r="NMO155"/>
      <c r="NMP155"/>
      <c r="NMQ155"/>
      <c r="NMR155"/>
      <c r="NMS155"/>
      <c r="NMT155"/>
      <c r="NMU155"/>
      <c r="NMV155"/>
      <c r="NMW155"/>
      <c r="NMX155"/>
      <c r="NMY155"/>
      <c r="NMZ155"/>
      <c r="NNA155"/>
      <c r="NNB155"/>
      <c r="NNC155"/>
      <c r="NND155"/>
      <c r="NNE155"/>
      <c r="NNF155"/>
      <c r="NNG155"/>
      <c r="NNH155"/>
      <c r="NNI155"/>
      <c r="NNJ155"/>
      <c r="NNK155"/>
      <c r="NNL155"/>
      <c r="NNM155"/>
      <c r="NNN155"/>
      <c r="NNO155"/>
      <c r="NNP155"/>
      <c r="NNQ155"/>
      <c r="NNR155"/>
      <c r="NNS155"/>
      <c r="NNT155"/>
      <c r="NNU155"/>
      <c r="NNV155"/>
      <c r="NNW155"/>
      <c r="NNX155"/>
      <c r="NNY155"/>
      <c r="NNZ155"/>
      <c r="NOA155"/>
      <c r="NOB155"/>
      <c r="NOC155"/>
      <c r="NOD155"/>
      <c r="NOE155"/>
      <c r="NOF155"/>
      <c r="NOG155"/>
      <c r="NOH155"/>
      <c r="NOI155"/>
      <c r="NOJ155"/>
      <c r="NOK155"/>
      <c r="NOL155"/>
      <c r="NOM155"/>
      <c r="NON155"/>
      <c r="NOO155"/>
      <c r="NOP155"/>
      <c r="NOQ155"/>
      <c r="NOR155"/>
      <c r="NOS155"/>
      <c r="NOT155"/>
      <c r="NOU155"/>
      <c r="NOV155"/>
      <c r="NOW155"/>
      <c r="NOX155"/>
      <c r="NOY155"/>
      <c r="NOZ155"/>
      <c r="NPA155"/>
      <c r="NPB155"/>
      <c r="NPC155"/>
      <c r="NPD155"/>
      <c r="NPE155"/>
      <c r="NPF155"/>
      <c r="NPG155"/>
      <c r="NPH155"/>
      <c r="NPI155"/>
      <c r="NPJ155"/>
      <c r="NPK155"/>
      <c r="NPL155"/>
      <c r="NPM155"/>
      <c r="NPN155"/>
      <c r="NPO155"/>
      <c r="NPP155"/>
      <c r="NPQ155"/>
      <c r="NPR155"/>
      <c r="NPS155"/>
      <c r="NPT155"/>
      <c r="NPU155"/>
      <c r="NPV155"/>
      <c r="NPW155"/>
      <c r="NPX155"/>
      <c r="NPY155"/>
      <c r="NPZ155"/>
      <c r="NQA155"/>
      <c r="NQB155"/>
      <c r="NQC155"/>
      <c r="NQD155"/>
      <c r="NQE155"/>
      <c r="NQF155"/>
      <c r="NQG155"/>
      <c r="NQH155"/>
      <c r="NQI155"/>
      <c r="NQJ155"/>
      <c r="NQK155"/>
      <c r="NQL155"/>
      <c r="NQM155"/>
      <c r="NQN155"/>
      <c r="NQO155"/>
      <c r="NQP155"/>
      <c r="NQQ155"/>
      <c r="NQR155"/>
      <c r="NQS155"/>
      <c r="NQT155"/>
      <c r="NQU155"/>
      <c r="NQV155"/>
      <c r="NQW155"/>
      <c r="NQX155"/>
      <c r="NQY155"/>
      <c r="NQZ155"/>
      <c r="NRA155"/>
      <c r="NRB155"/>
      <c r="NRC155"/>
      <c r="NRD155"/>
      <c r="NRE155"/>
      <c r="NRF155"/>
      <c r="NRG155"/>
      <c r="NRH155"/>
      <c r="NRI155"/>
      <c r="NRJ155"/>
      <c r="NRK155"/>
      <c r="NRL155"/>
      <c r="NRM155"/>
      <c r="NRN155"/>
      <c r="NRO155"/>
      <c r="NRP155"/>
      <c r="NRQ155"/>
      <c r="NRR155"/>
      <c r="NRS155"/>
      <c r="NRT155"/>
      <c r="NRU155"/>
      <c r="NRV155"/>
      <c r="NRW155"/>
      <c r="NRX155"/>
      <c r="NRY155"/>
      <c r="NRZ155"/>
      <c r="NSA155"/>
      <c r="NSB155"/>
      <c r="NSC155"/>
      <c r="NSD155"/>
      <c r="NSE155"/>
      <c r="NSF155"/>
      <c r="NSG155"/>
      <c r="NSH155"/>
      <c r="NSI155"/>
      <c r="NSJ155"/>
      <c r="NSK155"/>
      <c r="NSL155"/>
      <c r="NSM155"/>
      <c r="NSN155"/>
      <c r="NSO155"/>
      <c r="NSP155"/>
      <c r="NSQ155"/>
      <c r="NSR155"/>
      <c r="NSS155"/>
      <c r="NST155"/>
      <c r="NSU155"/>
      <c r="NSV155"/>
      <c r="NSW155"/>
      <c r="NSX155"/>
      <c r="NSY155"/>
      <c r="NSZ155"/>
      <c r="NTA155"/>
      <c r="NTB155"/>
      <c r="NTC155"/>
      <c r="NTD155"/>
      <c r="NTE155"/>
      <c r="NTF155"/>
      <c r="NTG155"/>
      <c r="NTH155"/>
      <c r="NTI155"/>
      <c r="NTJ155"/>
      <c r="NTK155"/>
      <c r="NTL155"/>
      <c r="NTM155"/>
      <c r="NTN155"/>
      <c r="NTO155"/>
      <c r="NTP155"/>
      <c r="NTQ155"/>
      <c r="NTR155"/>
      <c r="NTS155"/>
      <c r="NTT155"/>
      <c r="NTU155"/>
      <c r="NTV155"/>
      <c r="NTW155"/>
      <c r="NTX155"/>
      <c r="NTY155"/>
      <c r="NTZ155"/>
      <c r="NUA155"/>
      <c r="NUB155"/>
      <c r="NUC155"/>
      <c r="NUD155"/>
      <c r="NUE155"/>
      <c r="NUF155"/>
      <c r="NUG155"/>
      <c r="NUH155"/>
      <c r="NUI155"/>
      <c r="NUJ155"/>
      <c r="NUK155"/>
      <c r="NUL155"/>
      <c r="NUM155"/>
      <c r="NUN155"/>
      <c r="NUO155"/>
      <c r="NUP155"/>
      <c r="NUQ155"/>
      <c r="NUR155"/>
      <c r="NUS155"/>
      <c r="NUT155"/>
      <c r="NUU155"/>
      <c r="NUV155"/>
      <c r="NUW155"/>
      <c r="NUX155"/>
      <c r="NUY155"/>
      <c r="NUZ155"/>
      <c r="NVA155"/>
      <c r="NVB155"/>
      <c r="NVC155"/>
      <c r="NVD155"/>
      <c r="NVE155"/>
      <c r="NVF155"/>
      <c r="NVG155"/>
      <c r="NVH155"/>
      <c r="NVI155"/>
      <c r="NVJ155"/>
      <c r="NVK155"/>
      <c r="NVL155"/>
      <c r="NVM155"/>
      <c r="NVN155"/>
      <c r="NVO155"/>
      <c r="NVP155"/>
      <c r="NVQ155"/>
      <c r="NVR155"/>
      <c r="NVS155"/>
      <c r="NVT155"/>
      <c r="NVU155"/>
      <c r="NVV155"/>
      <c r="NVW155"/>
      <c r="NVX155"/>
      <c r="NVY155"/>
      <c r="NVZ155"/>
      <c r="NWA155"/>
      <c r="NWB155"/>
      <c r="NWC155"/>
      <c r="NWD155"/>
      <c r="NWE155"/>
      <c r="NWF155"/>
      <c r="NWG155"/>
      <c r="NWH155"/>
      <c r="NWI155"/>
      <c r="NWJ155"/>
      <c r="NWK155"/>
      <c r="NWL155"/>
      <c r="NWM155"/>
      <c r="NWN155"/>
      <c r="NWO155"/>
      <c r="NWP155"/>
      <c r="NWQ155"/>
      <c r="NWR155"/>
      <c r="NWS155"/>
      <c r="NWT155"/>
      <c r="NWU155"/>
      <c r="NWV155"/>
      <c r="NWW155"/>
      <c r="NWX155"/>
      <c r="NWY155"/>
      <c r="NWZ155"/>
      <c r="NXA155"/>
      <c r="NXB155"/>
      <c r="NXC155"/>
      <c r="NXD155"/>
      <c r="NXE155"/>
      <c r="NXF155"/>
      <c r="NXG155"/>
      <c r="NXH155"/>
      <c r="NXI155"/>
      <c r="NXJ155"/>
      <c r="NXK155"/>
      <c r="NXL155"/>
      <c r="NXM155"/>
      <c r="NXN155"/>
      <c r="NXO155"/>
      <c r="NXP155"/>
      <c r="NXQ155"/>
      <c r="NXR155"/>
      <c r="NXS155"/>
      <c r="NXT155"/>
      <c r="NXU155"/>
      <c r="NXV155"/>
      <c r="NXW155"/>
      <c r="NXX155"/>
      <c r="NXY155"/>
      <c r="NXZ155"/>
      <c r="NYA155"/>
      <c r="NYB155"/>
      <c r="NYC155"/>
      <c r="NYD155"/>
      <c r="NYE155"/>
      <c r="NYF155"/>
      <c r="NYG155"/>
      <c r="NYH155"/>
      <c r="NYI155"/>
      <c r="NYJ155"/>
      <c r="NYK155"/>
      <c r="NYL155"/>
      <c r="NYM155"/>
      <c r="NYN155"/>
      <c r="NYO155"/>
      <c r="NYP155"/>
      <c r="NYQ155"/>
      <c r="NYR155"/>
      <c r="NYS155"/>
      <c r="NYT155"/>
      <c r="NYU155"/>
      <c r="NYV155"/>
      <c r="NYW155"/>
      <c r="NYX155"/>
      <c r="NYY155"/>
      <c r="NYZ155"/>
      <c r="NZA155"/>
      <c r="NZB155"/>
      <c r="NZC155"/>
      <c r="NZD155"/>
      <c r="NZE155"/>
      <c r="NZF155"/>
      <c r="NZG155"/>
      <c r="NZH155"/>
      <c r="NZI155"/>
      <c r="NZJ155"/>
      <c r="NZK155"/>
      <c r="NZL155"/>
      <c r="NZM155"/>
      <c r="NZN155"/>
      <c r="NZO155"/>
      <c r="NZP155"/>
      <c r="NZQ155"/>
      <c r="NZR155"/>
      <c r="NZS155"/>
      <c r="NZT155"/>
      <c r="NZU155"/>
      <c r="NZV155"/>
      <c r="NZW155"/>
      <c r="NZX155"/>
      <c r="NZY155"/>
      <c r="NZZ155"/>
      <c r="OAA155"/>
      <c r="OAB155"/>
      <c r="OAC155"/>
      <c r="OAD155"/>
      <c r="OAE155"/>
      <c r="OAF155"/>
      <c r="OAG155"/>
      <c r="OAH155"/>
      <c r="OAI155"/>
      <c r="OAJ155"/>
      <c r="OAK155"/>
      <c r="OAL155"/>
      <c r="OAM155"/>
      <c r="OAN155"/>
      <c r="OAO155"/>
      <c r="OAP155"/>
      <c r="OAQ155"/>
      <c r="OAR155"/>
      <c r="OAS155"/>
      <c r="OAT155"/>
      <c r="OAU155"/>
      <c r="OAV155"/>
      <c r="OAW155"/>
      <c r="OAX155"/>
      <c r="OAY155"/>
      <c r="OAZ155"/>
      <c r="OBA155"/>
      <c r="OBB155"/>
      <c r="OBC155"/>
      <c r="OBD155"/>
      <c r="OBE155"/>
      <c r="OBF155"/>
      <c r="OBG155"/>
      <c r="OBH155"/>
      <c r="OBI155"/>
      <c r="OBJ155"/>
      <c r="OBK155"/>
      <c r="OBL155"/>
      <c r="OBM155"/>
      <c r="OBN155"/>
      <c r="OBO155"/>
      <c r="OBP155"/>
      <c r="OBQ155"/>
      <c r="OBR155"/>
      <c r="OBS155"/>
      <c r="OBT155"/>
      <c r="OBU155"/>
      <c r="OBV155"/>
      <c r="OBW155"/>
      <c r="OBX155"/>
      <c r="OBY155"/>
      <c r="OBZ155"/>
      <c r="OCA155"/>
      <c r="OCB155"/>
      <c r="OCC155"/>
      <c r="OCD155"/>
      <c r="OCE155"/>
      <c r="OCF155"/>
      <c r="OCG155"/>
      <c r="OCH155"/>
      <c r="OCI155"/>
      <c r="OCJ155"/>
      <c r="OCK155"/>
      <c r="OCL155"/>
      <c r="OCM155"/>
      <c r="OCN155"/>
      <c r="OCO155"/>
      <c r="OCP155"/>
      <c r="OCQ155"/>
      <c r="OCR155"/>
      <c r="OCS155"/>
      <c r="OCT155"/>
      <c r="OCU155"/>
      <c r="OCV155"/>
      <c r="OCW155"/>
      <c r="OCX155"/>
      <c r="OCY155"/>
      <c r="OCZ155"/>
      <c r="ODA155"/>
      <c r="ODB155"/>
      <c r="ODC155"/>
      <c r="ODD155"/>
      <c r="ODE155"/>
      <c r="ODF155"/>
      <c r="ODG155"/>
      <c r="ODH155"/>
      <c r="ODI155"/>
      <c r="ODJ155"/>
      <c r="ODK155"/>
      <c r="ODL155"/>
      <c r="ODM155"/>
      <c r="ODN155"/>
      <c r="ODO155"/>
      <c r="ODP155"/>
      <c r="ODQ155"/>
      <c r="ODR155"/>
      <c r="ODS155"/>
      <c r="ODT155"/>
      <c r="ODU155"/>
      <c r="ODV155"/>
      <c r="ODW155"/>
      <c r="ODX155"/>
      <c r="ODY155"/>
      <c r="ODZ155"/>
      <c r="OEA155"/>
      <c r="OEB155"/>
      <c r="OEC155"/>
      <c r="OED155"/>
      <c r="OEE155"/>
      <c r="OEF155"/>
      <c r="OEG155"/>
      <c r="OEH155"/>
      <c r="OEI155"/>
      <c r="OEJ155"/>
      <c r="OEK155"/>
      <c r="OEL155"/>
      <c r="OEM155"/>
      <c r="OEN155"/>
      <c r="OEO155"/>
      <c r="OEP155"/>
      <c r="OEQ155"/>
      <c r="OER155"/>
      <c r="OES155"/>
      <c r="OET155"/>
      <c r="OEU155"/>
      <c r="OEV155"/>
      <c r="OEW155"/>
      <c r="OEX155"/>
      <c r="OEY155"/>
      <c r="OEZ155"/>
      <c r="OFA155"/>
      <c r="OFB155"/>
      <c r="OFC155"/>
      <c r="OFD155"/>
      <c r="OFE155"/>
      <c r="OFF155"/>
      <c r="OFG155"/>
      <c r="OFH155"/>
      <c r="OFI155"/>
      <c r="OFJ155"/>
      <c r="OFK155"/>
      <c r="OFL155"/>
      <c r="OFM155"/>
      <c r="OFN155"/>
      <c r="OFO155"/>
      <c r="OFP155"/>
      <c r="OFQ155"/>
      <c r="OFR155"/>
      <c r="OFS155"/>
      <c r="OFT155"/>
      <c r="OFU155"/>
      <c r="OFV155"/>
      <c r="OFW155"/>
      <c r="OFX155"/>
      <c r="OFY155"/>
      <c r="OFZ155"/>
      <c r="OGA155"/>
      <c r="OGB155"/>
      <c r="OGC155"/>
      <c r="OGD155"/>
      <c r="OGE155"/>
      <c r="OGF155"/>
      <c r="OGG155"/>
      <c r="OGH155"/>
      <c r="OGI155"/>
      <c r="OGJ155"/>
      <c r="OGK155"/>
      <c r="OGL155"/>
      <c r="OGM155"/>
      <c r="OGN155"/>
      <c r="OGO155"/>
      <c r="OGP155"/>
      <c r="OGQ155"/>
      <c r="OGR155"/>
      <c r="OGS155"/>
      <c r="OGT155"/>
      <c r="OGU155"/>
      <c r="OGV155"/>
      <c r="OGW155"/>
      <c r="OGX155"/>
      <c r="OGY155"/>
      <c r="OGZ155"/>
      <c r="OHA155"/>
      <c r="OHB155"/>
      <c r="OHC155"/>
      <c r="OHD155"/>
      <c r="OHE155"/>
      <c r="OHF155"/>
      <c r="OHG155"/>
      <c r="OHH155"/>
      <c r="OHI155"/>
      <c r="OHJ155"/>
      <c r="OHK155"/>
      <c r="OHL155"/>
      <c r="OHM155"/>
      <c r="OHN155"/>
      <c r="OHO155"/>
      <c r="OHP155"/>
      <c r="OHQ155"/>
      <c r="OHR155"/>
      <c r="OHS155"/>
      <c r="OHT155"/>
      <c r="OHU155"/>
      <c r="OHV155"/>
      <c r="OHW155"/>
      <c r="OHX155"/>
      <c r="OHY155"/>
      <c r="OHZ155"/>
      <c r="OIA155"/>
      <c r="OIB155"/>
      <c r="OIC155"/>
      <c r="OID155"/>
      <c r="OIE155"/>
      <c r="OIF155"/>
      <c r="OIG155"/>
      <c r="OIH155"/>
      <c r="OII155"/>
      <c r="OIJ155"/>
      <c r="OIK155"/>
      <c r="OIL155"/>
      <c r="OIM155"/>
      <c r="OIN155"/>
      <c r="OIO155"/>
      <c r="OIP155"/>
      <c r="OIQ155"/>
      <c r="OIR155"/>
      <c r="OIS155"/>
      <c r="OIT155"/>
      <c r="OIU155"/>
      <c r="OIV155"/>
      <c r="OIW155"/>
      <c r="OIX155"/>
      <c r="OIY155"/>
      <c r="OIZ155"/>
      <c r="OJA155"/>
      <c r="OJB155"/>
      <c r="OJC155"/>
      <c r="OJD155"/>
      <c r="OJE155"/>
      <c r="OJF155"/>
      <c r="OJG155"/>
      <c r="OJH155"/>
      <c r="OJI155"/>
      <c r="OJJ155"/>
      <c r="OJK155"/>
      <c r="OJL155"/>
      <c r="OJM155"/>
      <c r="OJN155"/>
      <c r="OJO155"/>
      <c r="OJP155"/>
      <c r="OJQ155"/>
      <c r="OJR155"/>
      <c r="OJS155"/>
      <c r="OJT155"/>
      <c r="OJU155"/>
      <c r="OJV155"/>
      <c r="OJW155"/>
      <c r="OJX155"/>
      <c r="OJY155"/>
      <c r="OJZ155"/>
      <c r="OKA155"/>
      <c r="OKB155"/>
      <c r="OKC155"/>
      <c r="OKD155"/>
      <c r="OKE155"/>
      <c r="OKF155"/>
      <c r="OKG155"/>
      <c r="OKH155"/>
      <c r="OKI155"/>
      <c r="OKJ155"/>
      <c r="OKK155"/>
      <c r="OKL155"/>
      <c r="OKM155"/>
      <c r="OKN155"/>
      <c r="OKO155"/>
      <c r="OKP155"/>
      <c r="OKQ155"/>
      <c r="OKR155"/>
      <c r="OKS155"/>
      <c r="OKT155"/>
      <c r="OKU155"/>
      <c r="OKV155"/>
      <c r="OKW155"/>
      <c r="OKX155"/>
      <c r="OKY155"/>
      <c r="OKZ155"/>
      <c r="OLA155"/>
      <c r="OLB155"/>
      <c r="OLC155"/>
      <c r="OLD155"/>
      <c r="OLE155"/>
      <c r="OLF155"/>
      <c r="OLG155"/>
      <c r="OLH155"/>
      <c r="OLI155"/>
      <c r="OLJ155"/>
      <c r="OLK155"/>
      <c r="OLL155"/>
      <c r="OLM155"/>
      <c r="OLN155"/>
      <c r="OLO155"/>
      <c r="OLP155"/>
      <c r="OLQ155"/>
      <c r="OLR155"/>
      <c r="OLS155"/>
      <c r="OLT155"/>
      <c r="OLU155"/>
      <c r="OLV155"/>
      <c r="OLW155"/>
      <c r="OLX155"/>
      <c r="OLY155"/>
      <c r="OLZ155"/>
      <c r="OMA155"/>
      <c r="OMB155"/>
      <c r="OMC155"/>
      <c r="OMD155"/>
      <c r="OME155"/>
      <c r="OMF155"/>
      <c r="OMG155"/>
      <c r="OMH155"/>
      <c r="OMI155"/>
      <c r="OMJ155"/>
      <c r="OMK155"/>
      <c r="OML155"/>
      <c r="OMM155"/>
      <c r="OMN155"/>
      <c r="OMO155"/>
      <c r="OMP155"/>
      <c r="OMQ155"/>
      <c r="OMR155"/>
      <c r="OMS155"/>
      <c r="OMT155"/>
      <c r="OMU155"/>
      <c r="OMV155"/>
      <c r="OMW155"/>
      <c r="OMX155"/>
      <c r="OMY155"/>
      <c r="OMZ155"/>
      <c r="ONA155"/>
      <c r="ONB155"/>
      <c r="ONC155"/>
      <c r="OND155"/>
      <c r="ONE155"/>
      <c r="ONF155"/>
      <c r="ONG155"/>
      <c r="ONH155"/>
      <c r="ONI155"/>
      <c r="ONJ155"/>
      <c r="ONK155"/>
      <c r="ONL155"/>
      <c r="ONM155"/>
      <c r="ONN155"/>
      <c r="ONO155"/>
      <c r="ONP155"/>
      <c r="ONQ155"/>
      <c r="ONR155"/>
      <c r="ONS155"/>
      <c r="ONT155"/>
      <c r="ONU155"/>
      <c r="ONV155"/>
      <c r="ONW155"/>
      <c r="ONX155"/>
      <c r="ONY155"/>
      <c r="ONZ155"/>
      <c r="OOA155"/>
      <c r="OOB155"/>
      <c r="OOC155"/>
      <c r="OOD155"/>
      <c r="OOE155"/>
      <c r="OOF155"/>
      <c r="OOG155"/>
      <c r="OOH155"/>
      <c r="OOI155"/>
      <c r="OOJ155"/>
      <c r="OOK155"/>
      <c r="OOL155"/>
      <c r="OOM155"/>
      <c r="OON155"/>
      <c r="OOO155"/>
      <c r="OOP155"/>
      <c r="OOQ155"/>
      <c r="OOR155"/>
      <c r="OOS155"/>
      <c r="OOT155"/>
      <c r="OOU155"/>
      <c r="OOV155"/>
      <c r="OOW155"/>
      <c r="OOX155"/>
      <c r="OOY155"/>
      <c r="OOZ155"/>
      <c r="OPA155"/>
      <c r="OPB155"/>
      <c r="OPC155"/>
      <c r="OPD155"/>
      <c r="OPE155"/>
      <c r="OPF155"/>
      <c r="OPG155"/>
      <c r="OPH155"/>
      <c r="OPI155"/>
      <c r="OPJ155"/>
      <c r="OPK155"/>
      <c r="OPL155"/>
      <c r="OPM155"/>
      <c r="OPN155"/>
      <c r="OPO155"/>
      <c r="OPP155"/>
      <c r="OPQ155"/>
      <c r="OPR155"/>
      <c r="OPS155"/>
      <c r="OPT155"/>
      <c r="OPU155"/>
      <c r="OPV155"/>
      <c r="OPW155"/>
      <c r="OPX155"/>
      <c r="OPY155"/>
      <c r="OPZ155"/>
      <c r="OQA155"/>
      <c r="OQB155"/>
      <c r="OQC155"/>
      <c r="OQD155"/>
      <c r="OQE155"/>
      <c r="OQF155"/>
      <c r="OQG155"/>
      <c r="OQH155"/>
      <c r="OQI155"/>
      <c r="OQJ155"/>
      <c r="OQK155"/>
      <c r="OQL155"/>
      <c r="OQM155"/>
      <c r="OQN155"/>
      <c r="OQO155"/>
      <c r="OQP155"/>
      <c r="OQQ155"/>
      <c r="OQR155"/>
      <c r="OQS155"/>
      <c r="OQT155"/>
      <c r="OQU155"/>
      <c r="OQV155"/>
      <c r="OQW155"/>
      <c r="OQX155"/>
      <c r="OQY155"/>
      <c r="OQZ155"/>
      <c r="ORA155"/>
      <c r="ORB155"/>
      <c r="ORC155"/>
      <c r="ORD155"/>
      <c r="ORE155"/>
      <c r="ORF155"/>
      <c r="ORG155"/>
      <c r="ORH155"/>
      <c r="ORI155"/>
      <c r="ORJ155"/>
      <c r="ORK155"/>
      <c r="ORL155"/>
      <c r="ORM155"/>
      <c r="ORN155"/>
      <c r="ORO155"/>
      <c r="ORP155"/>
      <c r="ORQ155"/>
      <c r="ORR155"/>
      <c r="ORS155"/>
      <c r="ORT155"/>
      <c r="ORU155"/>
      <c r="ORV155"/>
      <c r="ORW155"/>
      <c r="ORX155"/>
      <c r="ORY155"/>
      <c r="ORZ155"/>
      <c r="OSA155"/>
      <c r="OSB155"/>
      <c r="OSC155"/>
      <c r="OSD155"/>
      <c r="OSE155"/>
      <c r="OSF155"/>
      <c r="OSG155"/>
      <c r="OSH155"/>
      <c r="OSI155"/>
      <c r="OSJ155"/>
      <c r="OSK155"/>
      <c r="OSL155"/>
      <c r="OSM155"/>
      <c r="OSN155"/>
      <c r="OSO155"/>
      <c r="OSP155"/>
      <c r="OSQ155"/>
      <c r="OSR155"/>
      <c r="OSS155"/>
      <c r="OST155"/>
      <c r="OSU155"/>
      <c r="OSV155"/>
      <c r="OSW155"/>
      <c r="OSX155"/>
      <c r="OSY155"/>
      <c r="OSZ155"/>
      <c r="OTA155"/>
      <c r="OTB155"/>
      <c r="OTC155"/>
      <c r="OTD155"/>
      <c r="OTE155"/>
      <c r="OTF155"/>
      <c r="OTG155"/>
      <c r="OTH155"/>
      <c r="OTI155"/>
      <c r="OTJ155"/>
      <c r="OTK155"/>
      <c r="OTL155"/>
      <c r="OTM155"/>
      <c r="OTN155"/>
      <c r="OTO155"/>
      <c r="OTP155"/>
      <c r="OTQ155"/>
      <c r="OTR155"/>
      <c r="OTS155"/>
      <c r="OTT155"/>
      <c r="OTU155"/>
      <c r="OTV155"/>
      <c r="OTW155"/>
      <c r="OTX155"/>
      <c r="OTY155"/>
      <c r="OTZ155"/>
      <c r="OUA155"/>
      <c r="OUB155"/>
      <c r="OUC155"/>
      <c r="OUD155"/>
      <c r="OUE155"/>
      <c r="OUF155"/>
      <c r="OUG155"/>
      <c r="OUH155"/>
      <c r="OUI155"/>
      <c r="OUJ155"/>
      <c r="OUK155"/>
      <c r="OUL155"/>
      <c r="OUM155"/>
      <c r="OUN155"/>
      <c r="OUO155"/>
      <c r="OUP155"/>
      <c r="OUQ155"/>
      <c r="OUR155"/>
      <c r="OUS155"/>
      <c r="OUT155"/>
      <c r="OUU155"/>
      <c r="OUV155"/>
      <c r="OUW155"/>
      <c r="OUX155"/>
      <c r="OUY155"/>
      <c r="OUZ155"/>
      <c r="OVA155"/>
      <c r="OVB155"/>
      <c r="OVC155"/>
      <c r="OVD155"/>
      <c r="OVE155"/>
      <c r="OVF155"/>
      <c r="OVG155"/>
      <c r="OVH155"/>
      <c r="OVI155"/>
      <c r="OVJ155"/>
      <c r="OVK155"/>
      <c r="OVL155"/>
      <c r="OVM155"/>
      <c r="OVN155"/>
      <c r="OVO155"/>
      <c r="OVP155"/>
      <c r="OVQ155"/>
      <c r="OVR155"/>
      <c r="OVS155"/>
      <c r="OVT155"/>
      <c r="OVU155"/>
      <c r="OVV155"/>
      <c r="OVW155"/>
      <c r="OVX155"/>
      <c r="OVY155"/>
      <c r="OVZ155"/>
      <c r="OWA155"/>
      <c r="OWB155"/>
      <c r="OWC155"/>
      <c r="OWD155"/>
      <c r="OWE155"/>
      <c r="OWF155"/>
      <c r="OWG155"/>
      <c r="OWH155"/>
      <c r="OWI155"/>
      <c r="OWJ155"/>
      <c r="OWK155"/>
      <c r="OWL155"/>
      <c r="OWM155"/>
      <c r="OWN155"/>
      <c r="OWO155"/>
      <c r="OWP155"/>
      <c r="OWQ155"/>
      <c r="OWR155"/>
      <c r="OWS155"/>
      <c r="OWT155"/>
      <c r="OWU155"/>
      <c r="OWV155"/>
      <c r="OWW155"/>
      <c r="OWX155"/>
      <c r="OWY155"/>
      <c r="OWZ155"/>
      <c r="OXA155"/>
      <c r="OXB155"/>
      <c r="OXC155"/>
      <c r="OXD155"/>
      <c r="OXE155"/>
      <c r="OXF155"/>
      <c r="OXG155"/>
      <c r="OXH155"/>
      <c r="OXI155"/>
      <c r="OXJ155"/>
      <c r="OXK155"/>
      <c r="OXL155"/>
      <c r="OXM155"/>
      <c r="OXN155"/>
      <c r="OXO155"/>
      <c r="OXP155"/>
      <c r="OXQ155"/>
      <c r="OXR155"/>
      <c r="OXS155"/>
      <c r="OXT155"/>
      <c r="OXU155"/>
      <c r="OXV155"/>
      <c r="OXW155"/>
      <c r="OXX155"/>
      <c r="OXY155"/>
      <c r="OXZ155"/>
      <c r="OYA155"/>
      <c r="OYB155"/>
      <c r="OYC155"/>
      <c r="OYD155"/>
      <c r="OYE155"/>
      <c r="OYF155"/>
      <c r="OYG155"/>
      <c r="OYH155"/>
      <c r="OYI155"/>
      <c r="OYJ155"/>
      <c r="OYK155"/>
      <c r="OYL155"/>
      <c r="OYM155"/>
      <c r="OYN155"/>
      <c r="OYO155"/>
      <c r="OYP155"/>
      <c r="OYQ155"/>
      <c r="OYR155"/>
      <c r="OYS155"/>
      <c r="OYT155"/>
      <c r="OYU155"/>
      <c r="OYV155"/>
      <c r="OYW155"/>
      <c r="OYX155"/>
      <c r="OYY155"/>
      <c r="OYZ155"/>
      <c r="OZA155"/>
      <c r="OZB155"/>
      <c r="OZC155"/>
      <c r="OZD155"/>
      <c r="OZE155"/>
      <c r="OZF155"/>
      <c r="OZG155"/>
      <c r="OZH155"/>
      <c r="OZI155"/>
      <c r="OZJ155"/>
      <c r="OZK155"/>
      <c r="OZL155"/>
      <c r="OZM155"/>
      <c r="OZN155"/>
      <c r="OZO155"/>
      <c r="OZP155"/>
      <c r="OZQ155"/>
      <c r="OZR155"/>
      <c r="OZS155"/>
      <c r="OZT155"/>
      <c r="OZU155"/>
      <c r="OZV155"/>
      <c r="OZW155"/>
      <c r="OZX155"/>
      <c r="OZY155"/>
      <c r="OZZ155"/>
      <c r="PAA155"/>
      <c r="PAB155"/>
      <c r="PAC155"/>
      <c r="PAD155"/>
      <c r="PAE155"/>
      <c r="PAF155"/>
      <c r="PAG155"/>
      <c r="PAH155"/>
      <c r="PAI155"/>
      <c r="PAJ155"/>
      <c r="PAK155"/>
      <c r="PAL155"/>
      <c r="PAM155"/>
      <c r="PAN155"/>
      <c r="PAO155"/>
      <c r="PAP155"/>
      <c r="PAQ155"/>
      <c r="PAR155"/>
      <c r="PAS155"/>
      <c r="PAT155"/>
      <c r="PAU155"/>
      <c r="PAV155"/>
      <c r="PAW155"/>
      <c r="PAX155"/>
      <c r="PAY155"/>
      <c r="PAZ155"/>
      <c r="PBA155"/>
      <c r="PBB155"/>
      <c r="PBC155"/>
      <c r="PBD155"/>
      <c r="PBE155"/>
      <c r="PBF155"/>
      <c r="PBG155"/>
      <c r="PBH155"/>
      <c r="PBI155"/>
      <c r="PBJ155"/>
      <c r="PBK155"/>
      <c r="PBL155"/>
      <c r="PBM155"/>
      <c r="PBN155"/>
      <c r="PBO155"/>
      <c r="PBP155"/>
      <c r="PBQ155"/>
      <c r="PBR155"/>
      <c r="PBS155"/>
      <c r="PBT155"/>
      <c r="PBU155"/>
      <c r="PBV155"/>
      <c r="PBW155"/>
      <c r="PBX155"/>
      <c r="PBY155"/>
      <c r="PBZ155"/>
      <c r="PCA155"/>
      <c r="PCB155"/>
      <c r="PCC155"/>
      <c r="PCD155"/>
      <c r="PCE155"/>
      <c r="PCF155"/>
      <c r="PCG155"/>
      <c r="PCH155"/>
      <c r="PCI155"/>
      <c r="PCJ155"/>
      <c r="PCK155"/>
      <c r="PCL155"/>
      <c r="PCM155"/>
      <c r="PCN155"/>
      <c r="PCO155"/>
      <c r="PCP155"/>
      <c r="PCQ155"/>
      <c r="PCR155"/>
      <c r="PCS155"/>
      <c r="PCT155"/>
      <c r="PCU155"/>
      <c r="PCV155"/>
      <c r="PCW155"/>
      <c r="PCX155"/>
      <c r="PCY155"/>
      <c r="PCZ155"/>
      <c r="PDA155"/>
      <c r="PDB155"/>
      <c r="PDC155"/>
      <c r="PDD155"/>
      <c r="PDE155"/>
      <c r="PDF155"/>
      <c r="PDG155"/>
      <c r="PDH155"/>
      <c r="PDI155"/>
      <c r="PDJ155"/>
      <c r="PDK155"/>
      <c r="PDL155"/>
      <c r="PDM155"/>
      <c r="PDN155"/>
      <c r="PDO155"/>
      <c r="PDP155"/>
      <c r="PDQ155"/>
      <c r="PDR155"/>
      <c r="PDS155"/>
      <c r="PDT155"/>
      <c r="PDU155"/>
      <c r="PDV155"/>
      <c r="PDW155"/>
      <c r="PDX155"/>
      <c r="PDY155"/>
      <c r="PDZ155"/>
      <c r="PEA155"/>
      <c r="PEB155"/>
      <c r="PEC155"/>
      <c r="PED155"/>
      <c r="PEE155"/>
      <c r="PEF155"/>
      <c r="PEG155"/>
      <c r="PEH155"/>
      <c r="PEI155"/>
      <c r="PEJ155"/>
      <c r="PEK155"/>
      <c r="PEL155"/>
      <c r="PEM155"/>
      <c r="PEN155"/>
      <c r="PEO155"/>
      <c r="PEP155"/>
      <c r="PEQ155"/>
      <c r="PER155"/>
      <c r="PES155"/>
      <c r="PET155"/>
      <c r="PEU155"/>
      <c r="PEV155"/>
      <c r="PEW155"/>
      <c r="PEX155"/>
      <c r="PEY155"/>
      <c r="PEZ155"/>
      <c r="PFA155"/>
      <c r="PFB155"/>
      <c r="PFC155"/>
      <c r="PFD155"/>
      <c r="PFE155"/>
      <c r="PFF155"/>
      <c r="PFG155"/>
      <c r="PFH155"/>
      <c r="PFI155"/>
      <c r="PFJ155"/>
      <c r="PFK155"/>
      <c r="PFL155"/>
      <c r="PFM155"/>
      <c r="PFN155"/>
      <c r="PFO155"/>
      <c r="PFP155"/>
      <c r="PFQ155"/>
      <c r="PFR155"/>
      <c r="PFS155"/>
      <c r="PFT155"/>
      <c r="PFU155"/>
      <c r="PFV155"/>
      <c r="PFW155"/>
      <c r="PFX155"/>
      <c r="PFY155"/>
      <c r="PFZ155"/>
      <c r="PGA155"/>
      <c r="PGB155"/>
      <c r="PGC155"/>
      <c r="PGD155"/>
      <c r="PGE155"/>
      <c r="PGF155"/>
      <c r="PGG155"/>
      <c r="PGH155"/>
      <c r="PGI155"/>
      <c r="PGJ155"/>
      <c r="PGK155"/>
      <c r="PGL155"/>
      <c r="PGM155"/>
      <c r="PGN155"/>
      <c r="PGO155"/>
      <c r="PGP155"/>
      <c r="PGQ155"/>
      <c r="PGR155"/>
      <c r="PGS155"/>
      <c r="PGT155"/>
      <c r="PGU155"/>
      <c r="PGV155"/>
      <c r="PGW155"/>
      <c r="PGX155"/>
      <c r="PGY155"/>
      <c r="PGZ155"/>
      <c r="PHA155"/>
      <c r="PHB155"/>
      <c r="PHC155"/>
      <c r="PHD155"/>
      <c r="PHE155"/>
      <c r="PHF155"/>
      <c r="PHG155"/>
      <c r="PHH155"/>
      <c r="PHI155"/>
      <c r="PHJ155"/>
      <c r="PHK155"/>
      <c r="PHL155"/>
      <c r="PHM155"/>
      <c r="PHN155"/>
      <c r="PHO155"/>
      <c r="PHP155"/>
      <c r="PHQ155"/>
      <c r="PHR155"/>
      <c r="PHS155"/>
      <c r="PHT155"/>
      <c r="PHU155"/>
      <c r="PHV155"/>
      <c r="PHW155"/>
      <c r="PHX155"/>
      <c r="PHY155"/>
      <c r="PHZ155"/>
      <c r="PIA155"/>
      <c r="PIB155"/>
      <c r="PIC155"/>
      <c r="PID155"/>
      <c r="PIE155"/>
      <c r="PIF155"/>
      <c r="PIG155"/>
      <c r="PIH155"/>
      <c r="PII155"/>
      <c r="PIJ155"/>
      <c r="PIK155"/>
      <c r="PIL155"/>
      <c r="PIM155"/>
      <c r="PIN155"/>
      <c r="PIO155"/>
      <c r="PIP155"/>
      <c r="PIQ155"/>
      <c r="PIR155"/>
      <c r="PIS155"/>
      <c r="PIT155"/>
      <c r="PIU155"/>
      <c r="PIV155"/>
      <c r="PIW155"/>
      <c r="PIX155"/>
      <c r="PIY155"/>
      <c r="PIZ155"/>
      <c r="PJA155"/>
      <c r="PJB155"/>
      <c r="PJC155"/>
      <c r="PJD155"/>
      <c r="PJE155"/>
      <c r="PJF155"/>
      <c r="PJG155"/>
      <c r="PJH155"/>
      <c r="PJI155"/>
      <c r="PJJ155"/>
      <c r="PJK155"/>
      <c r="PJL155"/>
      <c r="PJM155"/>
      <c r="PJN155"/>
      <c r="PJO155"/>
      <c r="PJP155"/>
      <c r="PJQ155"/>
      <c r="PJR155"/>
      <c r="PJS155"/>
      <c r="PJT155"/>
      <c r="PJU155"/>
      <c r="PJV155"/>
      <c r="PJW155"/>
      <c r="PJX155"/>
      <c r="PJY155"/>
      <c r="PJZ155"/>
      <c r="PKA155"/>
      <c r="PKB155"/>
      <c r="PKC155"/>
      <c r="PKD155"/>
      <c r="PKE155"/>
      <c r="PKF155"/>
      <c r="PKG155"/>
      <c r="PKH155"/>
      <c r="PKI155"/>
      <c r="PKJ155"/>
      <c r="PKK155"/>
      <c r="PKL155"/>
      <c r="PKM155"/>
      <c r="PKN155"/>
      <c r="PKO155"/>
      <c r="PKP155"/>
      <c r="PKQ155"/>
      <c r="PKR155"/>
      <c r="PKS155"/>
      <c r="PKT155"/>
      <c r="PKU155"/>
      <c r="PKV155"/>
      <c r="PKW155"/>
      <c r="PKX155"/>
      <c r="PKY155"/>
      <c r="PKZ155"/>
      <c r="PLA155"/>
      <c r="PLB155"/>
      <c r="PLC155"/>
      <c r="PLD155"/>
      <c r="PLE155"/>
      <c r="PLF155"/>
      <c r="PLG155"/>
      <c r="PLH155"/>
      <c r="PLI155"/>
      <c r="PLJ155"/>
      <c r="PLK155"/>
      <c r="PLL155"/>
      <c r="PLM155"/>
      <c r="PLN155"/>
      <c r="PLO155"/>
      <c r="PLP155"/>
      <c r="PLQ155"/>
      <c r="PLR155"/>
      <c r="PLS155"/>
      <c r="PLT155"/>
      <c r="PLU155"/>
      <c r="PLV155"/>
      <c r="PLW155"/>
      <c r="PLX155"/>
      <c r="PLY155"/>
      <c r="PLZ155"/>
      <c r="PMA155"/>
      <c r="PMB155"/>
      <c r="PMC155"/>
      <c r="PMD155"/>
      <c r="PME155"/>
      <c r="PMF155"/>
      <c r="PMG155"/>
      <c r="PMH155"/>
      <c r="PMI155"/>
      <c r="PMJ155"/>
      <c r="PMK155"/>
      <c r="PML155"/>
      <c r="PMM155"/>
      <c r="PMN155"/>
      <c r="PMO155"/>
      <c r="PMP155"/>
      <c r="PMQ155"/>
      <c r="PMR155"/>
      <c r="PMS155"/>
      <c r="PMT155"/>
      <c r="PMU155"/>
      <c r="PMV155"/>
      <c r="PMW155"/>
      <c r="PMX155"/>
      <c r="PMY155"/>
      <c r="PMZ155"/>
      <c r="PNA155"/>
      <c r="PNB155"/>
      <c r="PNC155"/>
      <c r="PND155"/>
      <c r="PNE155"/>
      <c r="PNF155"/>
      <c r="PNG155"/>
      <c r="PNH155"/>
      <c r="PNI155"/>
      <c r="PNJ155"/>
      <c r="PNK155"/>
      <c r="PNL155"/>
      <c r="PNM155"/>
      <c r="PNN155"/>
      <c r="PNO155"/>
      <c r="PNP155"/>
      <c r="PNQ155"/>
      <c r="PNR155"/>
      <c r="PNS155"/>
      <c r="PNT155"/>
      <c r="PNU155"/>
      <c r="PNV155"/>
      <c r="PNW155"/>
      <c r="PNX155"/>
      <c r="PNY155"/>
      <c r="PNZ155"/>
      <c r="POA155"/>
      <c r="POB155"/>
      <c r="POC155"/>
      <c r="POD155"/>
      <c r="POE155"/>
      <c r="POF155"/>
      <c r="POG155"/>
      <c r="POH155"/>
      <c r="POI155"/>
      <c r="POJ155"/>
      <c r="POK155"/>
      <c r="POL155"/>
      <c r="POM155"/>
      <c r="PON155"/>
      <c r="POO155"/>
      <c r="POP155"/>
      <c r="POQ155"/>
      <c r="POR155"/>
      <c r="POS155"/>
      <c r="POT155"/>
      <c r="POU155"/>
      <c r="POV155"/>
      <c r="POW155"/>
      <c r="POX155"/>
      <c r="POY155"/>
      <c r="POZ155"/>
      <c r="PPA155"/>
      <c r="PPB155"/>
      <c r="PPC155"/>
      <c r="PPD155"/>
      <c r="PPE155"/>
      <c r="PPF155"/>
      <c r="PPG155"/>
      <c r="PPH155"/>
      <c r="PPI155"/>
      <c r="PPJ155"/>
      <c r="PPK155"/>
      <c r="PPL155"/>
      <c r="PPM155"/>
      <c r="PPN155"/>
      <c r="PPO155"/>
      <c r="PPP155"/>
      <c r="PPQ155"/>
      <c r="PPR155"/>
      <c r="PPS155"/>
      <c r="PPT155"/>
      <c r="PPU155"/>
      <c r="PPV155"/>
      <c r="PPW155"/>
      <c r="PPX155"/>
      <c r="PPY155"/>
      <c r="PPZ155"/>
      <c r="PQA155"/>
      <c r="PQB155"/>
      <c r="PQC155"/>
      <c r="PQD155"/>
      <c r="PQE155"/>
      <c r="PQF155"/>
      <c r="PQG155"/>
      <c r="PQH155"/>
      <c r="PQI155"/>
      <c r="PQJ155"/>
      <c r="PQK155"/>
      <c r="PQL155"/>
      <c r="PQM155"/>
      <c r="PQN155"/>
      <c r="PQO155"/>
      <c r="PQP155"/>
      <c r="PQQ155"/>
      <c r="PQR155"/>
      <c r="PQS155"/>
      <c r="PQT155"/>
      <c r="PQU155"/>
      <c r="PQV155"/>
      <c r="PQW155"/>
      <c r="PQX155"/>
      <c r="PQY155"/>
      <c r="PQZ155"/>
      <c r="PRA155"/>
      <c r="PRB155"/>
      <c r="PRC155"/>
      <c r="PRD155"/>
      <c r="PRE155"/>
      <c r="PRF155"/>
      <c r="PRG155"/>
      <c r="PRH155"/>
      <c r="PRI155"/>
      <c r="PRJ155"/>
      <c r="PRK155"/>
      <c r="PRL155"/>
      <c r="PRM155"/>
      <c r="PRN155"/>
      <c r="PRO155"/>
      <c r="PRP155"/>
      <c r="PRQ155"/>
      <c r="PRR155"/>
      <c r="PRS155"/>
      <c r="PRT155"/>
      <c r="PRU155"/>
      <c r="PRV155"/>
      <c r="PRW155"/>
      <c r="PRX155"/>
      <c r="PRY155"/>
      <c r="PRZ155"/>
      <c r="PSA155"/>
      <c r="PSB155"/>
      <c r="PSC155"/>
      <c r="PSD155"/>
      <c r="PSE155"/>
      <c r="PSF155"/>
      <c r="PSG155"/>
      <c r="PSH155"/>
      <c r="PSI155"/>
      <c r="PSJ155"/>
      <c r="PSK155"/>
      <c r="PSL155"/>
      <c r="PSM155"/>
      <c r="PSN155"/>
      <c r="PSO155"/>
      <c r="PSP155"/>
      <c r="PSQ155"/>
      <c r="PSR155"/>
      <c r="PSS155"/>
      <c r="PST155"/>
      <c r="PSU155"/>
      <c r="PSV155"/>
      <c r="PSW155"/>
      <c r="PSX155"/>
      <c r="PSY155"/>
      <c r="PSZ155"/>
      <c r="PTA155"/>
      <c r="PTB155"/>
      <c r="PTC155"/>
      <c r="PTD155"/>
      <c r="PTE155"/>
      <c r="PTF155"/>
      <c r="PTG155"/>
      <c r="PTH155"/>
      <c r="PTI155"/>
      <c r="PTJ155"/>
      <c r="PTK155"/>
      <c r="PTL155"/>
      <c r="PTM155"/>
      <c r="PTN155"/>
      <c r="PTO155"/>
      <c r="PTP155"/>
      <c r="PTQ155"/>
      <c r="PTR155"/>
      <c r="PTS155"/>
      <c r="PTT155"/>
      <c r="PTU155"/>
      <c r="PTV155"/>
      <c r="PTW155"/>
      <c r="PTX155"/>
      <c r="PTY155"/>
      <c r="PTZ155"/>
      <c r="PUA155"/>
      <c r="PUB155"/>
      <c r="PUC155"/>
      <c r="PUD155"/>
      <c r="PUE155"/>
      <c r="PUF155"/>
      <c r="PUG155"/>
      <c r="PUH155"/>
      <c r="PUI155"/>
      <c r="PUJ155"/>
      <c r="PUK155"/>
      <c r="PUL155"/>
      <c r="PUM155"/>
      <c r="PUN155"/>
      <c r="PUO155"/>
      <c r="PUP155"/>
      <c r="PUQ155"/>
      <c r="PUR155"/>
      <c r="PUS155"/>
      <c r="PUT155"/>
      <c r="PUU155"/>
      <c r="PUV155"/>
      <c r="PUW155"/>
      <c r="PUX155"/>
      <c r="PUY155"/>
      <c r="PUZ155"/>
      <c r="PVA155"/>
      <c r="PVB155"/>
      <c r="PVC155"/>
      <c r="PVD155"/>
      <c r="PVE155"/>
      <c r="PVF155"/>
      <c r="PVG155"/>
      <c r="PVH155"/>
      <c r="PVI155"/>
      <c r="PVJ155"/>
      <c r="PVK155"/>
      <c r="PVL155"/>
      <c r="PVM155"/>
      <c r="PVN155"/>
      <c r="PVO155"/>
      <c r="PVP155"/>
      <c r="PVQ155"/>
      <c r="PVR155"/>
      <c r="PVS155"/>
      <c r="PVT155"/>
      <c r="PVU155"/>
      <c r="PVV155"/>
      <c r="PVW155"/>
      <c r="PVX155"/>
      <c r="PVY155"/>
      <c r="PVZ155"/>
      <c r="PWA155"/>
      <c r="PWB155"/>
      <c r="PWC155"/>
      <c r="PWD155"/>
      <c r="PWE155"/>
      <c r="PWF155"/>
      <c r="PWG155"/>
      <c r="PWH155"/>
      <c r="PWI155"/>
      <c r="PWJ155"/>
      <c r="PWK155"/>
      <c r="PWL155"/>
      <c r="PWM155"/>
      <c r="PWN155"/>
      <c r="PWO155"/>
      <c r="PWP155"/>
      <c r="PWQ155"/>
      <c r="PWR155"/>
      <c r="PWS155"/>
      <c r="PWT155"/>
      <c r="PWU155"/>
      <c r="PWV155"/>
      <c r="PWW155"/>
      <c r="PWX155"/>
      <c r="PWY155"/>
      <c r="PWZ155"/>
      <c r="PXA155"/>
      <c r="PXB155"/>
      <c r="PXC155"/>
      <c r="PXD155"/>
      <c r="PXE155"/>
      <c r="PXF155"/>
      <c r="PXG155"/>
      <c r="PXH155"/>
      <c r="PXI155"/>
      <c r="PXJ155"/>
      <c r="PXK155"/>
      <c r="PXL155"/>
      <c r="PXM155"/>
      <c r="PXN155"/>
      <c r="PXO155"/>
      <c r="PXP155"/>
      <c r="PXQ155"/>
      <c r="PXR155"/>
      <c r="PXS155"/>
      <c r="PXT155"/>
      <c r="PXU155"/>
      <c r="PXV155"/>
      <c r="PXW155"/>
      <c r="PXX155"/>
      <c r="PXY155"/>
      <c r="PXZ155"/>
      <c r="PYA155"/>
      <c r="PYB155"/>
      <c r="PYC155"/>
      <c r="PYD155"/>
      <c r="PYE155"/>
      <c r="PYF155"/>
      <c r="PYG155"/>
      <c r="PYH155"/>
      <c r="PYI155"/>
      <c r="PYJ155"/>
      <c r="PYK155"/>
      <c r="PYL155"/>
      <c r="PYM155"/>
      <c r="PYN155"/>
      <c r="PYO155"/>
      <c r="PYP155"/>
      <c r="PYQ155"/>
      <c r="PYR155"/>
      <c r="PYS155"/>
      <c r="PYT155"/>
      <c r="PYU155"/>
      <c r="PYV155"/>
      <c r="PYW155"/>
      <c r="PYX155"/>
      <c r="PYY155"/>
      <c r="PYZ155"/>
      <c r="PZA155"/>
      <c r="PZB155"/>
      <c r="PZC155"/>
      <c r="PZD155"/>
      <c r="PZE155"/>
      <c r="PZF155"/>
      <c r="PZG155"/>
      <c r="PZH155"/>
      <c r="PZI155"/>
      <c r="PZJ155"/>
      <c r="PZK155"/>
      <c r="PZL155"/>
      <c r="PZM155"/>
      <c r="PZN155"/>
      <c r="PZO155"/>
      <c r="PZP155"/>
      <c r="PZQ155"/>
      <c r="PZR155"/>
      <c r="PZS155"/>
      <c r="PZT155"/>
      <c r="PZU155"/>
      <c r="PZV155"/>
      <c r="PZW155"/>
      <c r="PZX155"/>
      <c r="PZY155"/>
      <c r="PZZ155"/>
      <c r="QAA155"/>
      <c r="QAB155"/>
      <c r="QAC155"/>
      <c r="QAD155"/>
      <c r="QAE155"/>
      <c r="QAF155"/>
      <c r="QAG155"/>
      <c r="QAH155"/>
      <c r="QAI155"/>
      <c r="QAJ155"/>
      <c r="QAK155"/>
      <c r="QAL155"/>
      <c r="QAM155"/>
      <c r="QAN155"/>
      <c r="QAO155"/>
      <c r="QAP155"/>
      <c r="QAQ155"/>
      <c r="QAR155"/>
      <c r="QAS155"/>
      <c r="QAT155"/>
      <c r="QAU155"/>
      <c r="QAV155"/>
      <c r="QAW155"/>
      <c r="QAX155"/>
      <c r="QAY155"/>
      <c r="QAZ155"/>
      <c r="QBA155"/>
      <c r="QBB155"/>
      <c r="QBC155"/>
      <c r="QBD155"/>
      <c r="QBE155"/>
      <c r="QBF155"/>
      <c r="QBG155"/>
      <c r="QBH155"/>
      <c r="QBI155"/>
      <c r="QBJ155"/>
      <c r="QBK155"/>
      <c r="QBL155"/>
      <c r="QBM155"/>
      <c r="QBN155"/>
      <c r="QBO155"/>
      <c r="QBP155"/>
      <c r="QBQ155"/>
      <c r="QBR155"/>
      <c r="QBS155"/>
      <c r="QBT155"/>
      <c r="QBU155"/>
      <c r="QBV155"/>
      <c r="QBW155"/>
      <c r="QBX155"/>
      <c r="QBY155"/>
      <c r="QBZ155"/>
      <c r="QCA155"/>
      <c r="QCB155"/>
      <c r="QCC155"/>
      <c r="QCD155"/>
      <c r="QCE155"/>
      <c r="QCF155"/>
      <c r="QCG155"/>
      <c r="QCH155"/>
      <c r="QCI155"/>
      <c r="QCJ155"/>
      <c r="QCK155"/>
      <c r="QCL155"/>
      <c r="QCM155"/>
      <c r="QCN155"/>
      <c r="QCO155"/>
      <c r="QCP155"/>
      <c r="QCQ155"/>
      <c r="QCR155"/>
      <c r="QCS155"/>
      <c r="QCT155"/>
      <c r="QCU155"/>
      <c r="QCV155"/>
      <c r="QCW155"/>
      <c r="QCX155"/>
      <c r="QCY155"/>
      <c r="QCZ155"/>
      <c r="QDA155"/>
      <c r="QDB155"/>
      <c r="QDC155"/>
      <c r="QDD155"/>
      <c r="QDE155"/>
      <c r="QDF155"/>
      <c r="QDG155"/>
      <c r="QDH155"/>
      <c r="QDI155"/>
      <c r="QDJ155"/>
      <c r="QDK155"/>
      <c r="QDL155"/>
      <c r="QDM155"/>
      <c r="QDN155"/>
      <c r="QDO155"/>
      <c r="QDP155"/>
      <c r="QDQ155"/>
      <c r="QDR155"/>
      <c r="QDS155"/>
      <c r="QDT155"/>
      <c r="QDU155"/>
      <c r="QDV155"/>
      <c r="QDW155"/>
      <c r="QDX155"/>
      <c r="QDY155"/>
      <c r="QDZ155"/>
      <c r="QEA155"/>
      <c r="QEB155"/>
      <c r="QEC155"/>
      <c r="QED155"/>
      <c r="QEE155"/>
      <c r="QEF155"/>
      <c r="QEG155"/>
      <c r="QEH155"/>
      <c r="QEI155"/>
      <c r="QEJ155"/>
      <c r="QEK155"/>
      <c r="QEL155"/>
      <c r="QEM155"/>
      <c r="QEN155"/>
      <c r="QEO155"/>
      <c r="QEP155"/>
      <c r="QEQ155"/>
      <c r="QER155"/>
      <c r="QES155"/>
      <c r="QET155"/>
      <c r="QEU155"/>
      <c r="QEV155"/>
      <c r="QEW155"/>
      <c r="QEX155"/>
      <c r="QEY155"/>
      <c r="QEZ155"/>
      <c r="QFA155"/>
      <c r="QFB155"/>
      <c r="QFC155"/>
      <c r="QFD155"/>
      <c r="QFE155"/>
      <c r="QFF155"/>
      <c r="QFG155"/>
      <c r="QFH155"/>
      <c r="QFI155"/>
      <c r="QFJ155"/>
      <c r="QFK155"/>
      <c r="QFL155"/>
      <c r="QFM155"/>
      <c r="QFN155"/>
      <c r="QFO155"/>
      <c r="QFP155"/>
      <c r="QFQ155"/>
      <c r="QFR155"/>
      <c r="QFS155"/>
      <c r="QFT155"/>
      <c r="QFU155"/>
      <c r="QFV155"/>
      <c r="QFW155"/>
      <c r="QFX155"/>
      <c r="QFY155"/>
      <c r="QFZ155"/>
      <c r="QGA155"/>
      <c r="QGB155"/>
      <c r="QGC155"/>
      <c r="QGD155"/>
      <c r="QGE155"/>
      <c r="QGF155"/>
      <c r="QGG155"/>
      <c r="QGH155"/>
      <c r="QGI155"/>
      <c r="QGJ155"/>
      <c r="QGK155"/>
      <c r="QGL155"/>
      <c r="QGM155"/>
      <c r="QGN155"/>
      <c r="QGO155"/>
      <c r="QGP155"/>
      <c r="QGQ155"/>
      <c r="QGR155"/>
      <c r="QGS155"/>
      <c r="QGT155"/>
      <c r="QGU155"/>
      <c r="QGV155"/>
      <c r="QGW155"/>
      <c r="QGX155"/>
      <c r="QGY155"/>
      <c r="QGZ155"/>
      <c r="QHA155"/>
      <c r="QHB155"/>
      <c r="QHC155"/>
      <c r="QHD155"/>
      <c r="QHE155"/>
      <c r="QHF155"/>
      <c r="QHG155"/>
      <c r="QHH155"/>
      <c r="QHI155"/>
      <c r="QHJ155"/>
      <c r="QHK155"/>
      <c r="QHL155"/>
      <c r="QHM155"/>
      <c r="QHN155"/>
      <c r="QHO155"/>
      <c r="QHP155"/>
      <c r="QHQ155"/>
      <c r="QHR155"/>
      <c r="QHS155"/>
      <c r="QHT155"/>
      <c r="QHU155"/>
      <c r="QHV155"/>
      <c r="QHW155"/>
      <c r="QHX155"/>
      <c r="QHY155"/>
      <c r="QHZ155"/>
      <c r="QIA155"/>
      <c r="QIB155"/>
      <c r="QIC155"/>
      <c r="QID155"/>
      <c r="QIE155"/>
      <c r="QIF155"/>
      <c r="QIG155"/>
      <c r="QIH155"/>
      <c r="QII155"/>
      <c r="QIJ155"/>
      <c r="QIK155"/>
      <c r="QIL155"/>
      <c r="QIM155"/>
      <c r="QIN155"/>
      <c r="QIO155"/>
      <c r="QIP155"/>
      <c r="QIQ155"/>
      <c r="QIR155"/>
      <c r="QIS155"/>
      <c r="QIT155"/>
      <c r="QIU155"/>
      <c r="QIV155"/>
      <c r="QIW155"/>
      <c r="QIX155"/>
      <c r="QIY155"/>
      <c r="QIZ155"/>
      <c r="QJA155"/>
      <c r="QJB155"/>
      <c r="QJC155"/>
      <c r="QJD155"/>
      <c r="QJE155"/>
      <c r="QJF155"/>
      <c r="QJG155"/>
      <c r="QJH155"/>
      <c r="QJI155"/>
      <c r="QJJ155"/>
      <c r="QJK155"/>
      <c r="QJL155"/>
      <c r="QJM155"/>
      <c r="QJN155"/>
      <c r="QJO155"/>
      <c r="QJP155"/>
      <c r="QJQ155"/>
      <c r="QJR155"/>
      <c r="QJS155"/>
      <c r="QJT155"/>
      <c r="QJU155"/>
      <c r="QJV155"/>
      <c r="QJW155"/>
      <c r="QJX155"/>
      <c r="QJY155"/>
      <c r="QJZ155"/>
      <c r="QKA155"/>
      <c r="QKB155"/>
      <c r="QKC155"/>
      <c r="QKD155"/>
      <c r="QKE155"/>
      <c r="QKF155"/>
      <c r="QKG155"/>
      <c r="QKH155"/>
      <c r="QKI155"/>
      <c r="QKJ155"/>
      <c r="QKK155"/>
      <c r="QKL155"/>
      <c r="QKM155"/>
      <c r="QKN155"/>
      <c r="QKO155"/>
      <c r="QKP155"/>
      <c r="QKQ155"/>
      <c r="QKR155"/>
      <c r="QKS155"/>
      <c r="QKT155"/>
      <c r="QKU155"/>
      <c r="QKV155"/>
      <c r="QKW155"/>
      <c r="QKX155"/>
      <c r="QKY155"/>
      <c r="QKZ155"/>
      <c r="QLA155"/>
      <c r="QLB155"/>
      <c r="QLC155"/>
      <c r="QLD155"/>
      <c r="QLE155"/>
      <c r="QLF155"/>
      <c r="QLG155"/>
      <c r="QLH155"/>
      <c r="QLI155"/>
      <c r="QLJ155"/>
      <c r="QLK155"/>
      <c r="QLL155"/>
      <c r="QLM155"/>
      <c r="QLN155"/>
      <c r="QLO155"/>
      <c r="QLP155"/>
      <c r="QLQ155"/>
      <c r="QLR155"/>
      <c r="QLS155"/>
      <c r="QLT155"/>
      <c r="QLU155"/>
      <c r="QLV155"/>
      <c r="QLW155"/>
      <c r="QLX155"/>
      <c r="QLY155"/>
      <c r="QLZ155"/>
      <c r="QMA155"/>
      <c r="QMB155"/>
      <c r="QMC155"/>
      <c r="QMD155"/>
      <c r="QME155"/>
      <c r="QMF155"/>
      <c r="QMG155"/>
      <c r="QMH155"/>
      <c r="QMI155"/>
      <c r="QMJ155"/>
      <c r="QMK155"/>
      <c r="QML155"/>
      <c r="QMM155"/>
      <c r="QMN155"/>
      <c r="QMO155"/>
      <c r="QMP155"/>
      <c r="QMQ155"/>
      <c r="QMR155"/>
      <c r="QMS155"/>
      <c r="QMT155"/>
      <c r="QMU155"/>
      <c r="QMV155"/>
      <c r="QMW155"/>
      <c r="QMX155"/>
      <c r="QMY155"/>
      <c r="QMZ155"/>
      <c r="QNA155"/>
      <c r="QNB155"/>
      <c r="QNC155"/>
      <c r="QND155"/>
      <c r="QNE155"/>
      <c r="QNF155"/>
      <c r="QNG155"/>
      <c r="QNH155"/>
      <c r="QNI155"/>
      <c r="QNJ155"/>
      <c r="QNK155"/>
      <c r="QNL155"/>
      <c r="QNM155"/>
      <c r="QNN155"/>
      <c r="QNO155"/>
      <c r="QNP155"/>
      <c r="QNQ155"/>
      <c r="QNR155"/>
      <c r="QNS155"/>
      <c r="QNT155"/>
      <c r="QNU155"/>
      <c r="QNV155"/>
      <c r="QNW155"/>
      <c r="QNX155"/>
      <c r="QNY155"/>
      <c r="QNZ155"/>
      <c r="QOA155"/>
      <c r="QOB155"/>
      <c r="QOC155"/>
      <c r="QOD155"/>
      <c r="QOE155"/>
      <c r="QOF155"/>
      <c r="QOG155"/>
      <c r="QOH155"/>
      <c r="QOI155"/>
      <c r="QOJ155"/>
      <c r="QOK155"/>
      <c r="QOL155"/>
      <c r="QOM155"/>
      <c r="QON155"/>
      <c r="QOO155"/>
      <c r="QOP155"/>
      <c r="QOQ155"/>
      <c r="QOR155"/>
      <c r="QOS155"/>
      <c r="QOT155"/>
      <c r="QOU155"/>
      <c r="QOV155"/>
      <c r="QOW155"/>
      <c r="QOX155"/>
      <c r="QOY155"/>
      <c r="QOZ155"/>
      <c r="QPA155"/>
      <c r="QPB155"/>
      <c r="QPC155"/>
      <c r="QPD155"/>
      <c r="QPE155"/>
      <c r="QPF155"/>
      <c r="QPG155"/>
      <c r="QPH155"/>
      <c r="QPI155"/>
      <c r="QPJ155"/>
      <c r="QPK155"/>
      <c r="QPL155"/>
      <c r="QPM155"/>
      <c r="QPN155"/>
      <c r="QPO155"/>
      <c r="QPP155"/>
      <c r="QPQ155"/>
      <c r="QPR155"/>
      <c r="QPS155"/>
      <c r="QPT155"/>
      <c r="QPU155"/>
      <c r="QPV155"/>
      <c r="QPW155"/>
      <c r="QPX155"/>
      <c r="QPY155"/>
      <c r="QPZ155"/>
      <c r="QQA155"/>
      <c r="QQB155"/>
      <c r="QQC155"/>
      <c r="QQD155"/>
      <c r="QQE155"/>
      <c r="QQF155"/>
      <c r="QQG155"/>
      <c r="QQH155"/>
      <c r="QQI155"/>
      <c r="QQJ155"/>
      <c r="QQK155"/>
      <c r="QQL155"/>
      <c r="QQM155"/>
      <c r="QQN155"/>
      <c r="QQO155"/>
      <c r="QQP155"/>
      <c r="QQQ155"/>
      <c r="QQR155"/>
      <c r="QQS155"/>
      <c r="QQT155"/>
      <c r="QQU155"/>
      <c r="QQV155"/>
      <c r="QQW155"/>
      <c r="QQX155"/>
      <c r="QQY155"/>
      <c r="QQZ155"/>
      <c r="QRA155"/>
      <c r="QRB155"/>
      <c r="QRC155"/>
      <c r="QRD155"/>
      <c r="QRE155"/>
      <c r="QRF155"/>
      <c r="QRG155"/>
      <c r="QRH155"/>
      <c r="QRI155"/>
      <c r="QRJ155"/>
      <c r="QRK155"/>
      <c r="QRL155"/>
      <c r="QRM155"/>
      <c r="QRN155"/>
      <c r="QRO155"/>
      <c r="QRP155"/>
      <c r="QRQ155"/>
      <c r="QRR155"/>
      <c r="QRS155"/>
      <c r="QRT155"/>
      <c r="QRU155"/>
      <c r="QRV155"/>
      <c r="QRW155"/>
      <c r="QRX155"/>
      <c r="QRY155"/>
      <c r="QRZ155"/>
      <c r="QSA155"/>
      <c r="QSB155"/>
      <c r="QSC155"/>
      <c r="QSD155"/>
      <c r="QSE155"/>
      <c r="QSF155"/>
      <c r="QSG155"/>
      <c r="QSH155"/>
      <c r="QSI155"/>
      <c r="QSJ155"/>
      <c r="QSK155"/>
      <c r="QSL155"/>
      <c r="QSM155"/>
      <c r="QSN155"/>
      <c r="QSO155"/>
      <c r="QSP155"/>
      <c r="QSQ155"/>
      <c r="QSR155"/>
      <c r="QSS155"/>
      <c r="QST155"/>
      <c r="QSU155"/>
      <c r="QSV155"/>
      <c r="QSW155"/>
      <c r="QSX155"/>
      <c r="QSY155"/>
      <c r="QSZ155"/>
      <c r="QTA155"/>
      <c r="QTB155"/>
      <c r="QTC155"/>
      <c r="QTD155"/>
      <c r="QTE155"/>
      <c r="QTF155"/>
      <c r="QTG155"/>
      <c r="QTH155"/>
      <c r="QTI155"/>
      <c r="QTJ155"/>
      <c r="QTK155"/>
      <c r="QTL155"/>
      <c r="QTM155"/>
      <c r="QTN155"/>
      <c r="QTO155"/>
      <c r="QTP155"/>
      <c r="QTQ155"/>
      <c r="QTR155"/>
      <c r="QTS155"/>
      <c r="QTT155"/>
      <c r="QTU155"/>
      <c r="QTV155"/>
      <c r="QTW155"/>
      <c r="QTX155"/>
      <c r="QTY155"/>
      <c r="QTZ155"/>
      <c r="QUA155"/>
      <c r="QUB155"/>
      <c r="QUC155"/>
      <c r="QUD155"/>
      <c r="QUE155"/>
      <c r="QUF155"/>
      <c r="QUG155"/>
      <c r="QUH155"/>
      <c r="QUI155"/>
      <c r="QUJ155"/>
      <c r="QUK155"/>
      <c r="QUL155"/>
      <c r="QUM155"/>
      <c r="QUN155"/>
      <c r="QUO155"/>
      <c r="QUP155"/>
      <c r="QUQ155"/>
      <c r="QUR155"/>
      <c r="QUS155"/>
      <c r="QUT155"/>
      <c r="QUU155"/>
      <c r="QUV155"/>
      <c r="QUW155"/>
      <c r="QUX155"/>
      <c r="QUY155"/>
      <c r="QUZ155"/>
      <c r="QVA155"/>
      <c r="QVB155"/>
      <c r="QVC155"/>
      <c r="QVD155"/>
      <c r="QVE155"/>
      <c r="QVF155"/>
      <c r="QVG155"/>
      <c r="QVH155"/>
      <c r="QVI155"/>
      <c r="QVJ155"/>
      <c r="QVK155"/>
      <c r="QVL155"/>
      <c r="QVM155"/>
      <c r="QVN155"/>
      <c r="QVO155"/>
      <c r="QVP155"/>
      <c r="QVQ155"/>
      <c r="QVR155"/>
      <c r="QVS155"/>
      <c r="QVT155"/>
      <c r="QVU155"/>
      <c r="QVV155"/>
      <c r="QVW155"/>
      <c r="QVX155"/>
      <c r="QVY155"/>
      <c r="QVZ155"/>
      <c r="QWA155"/>
      <c r="QWB155"/>
      <c r="QWC155"/>
      <c r="QWD155"/>
      <c r="QWE155"/>
      <c r="QWF155"/>
      <c r="QWG155"/>
      <c r="QWH155"/>
      <c r="QWI155"/>
      <c r="QWJ155"/>
      <c r="QWK155"/>
      <c r="QWL155"/>
      <c r="QWM155"/>
      <c r="QWN155"/>
      <c r="QWO155"/>
      <c r="QWP155"/>
      <c r="QWQ155"/>
      <c r="QWR155"/>
      <c r="QWS155"/>
      <c r="QWT155"/>
      <c r="QWU155"/>
      <c r="QWV155"/>
      <c r="QWW155"/>
      <c r="QWX155"/>
      <c r="QWY155"/>
      <c r="QWZ155"/>
      <c r="QXA155"/>
      <c r="QXB155"/>
      <c r="QXC155"/>
      <c r="QXD155"/>
      <c r="QXE155"/>
      <c r="QXF155"/>
      <c r="QXG155"/>
      <c r="QXH155"/>
      <c r="QXI155"/>
      <c r="QXJ155"/>
      <c r="QXK155"/>
      <c r="QXL155"/>
      <c r="QXM155"/>
      <c r="QXN155"/>
      <c r="QXO155"/>
      <c r="QXP155"/>
      <c r="QXQ155"/>
      <c r="QXR155"/>
      <c r="QXS155"/>
      <c r="QXT155"/>
      <c r="QXU155"/>
      <c r="QXV155"/>
      <c r="QXW155"/>
      <c r="QXX155"/>
      <c r="QXY155"/>
      <c r="QXZ155"/>
      <c r="QYA155"/>
      <c r="QYB155"/>
      <c r="QYC155"/>
      <c r="QYD155"/>
      <c r="QYE155"/>
      <c r="QYF155"/>
      <c r="QYG155"/>
      <c r="QYH155"/>
      <c r="QYI155"/>
      <c r="QYJ155"/>
      <c r="QYK155"/>
      <c r="QYL155"/>
      <c r="QYM155"/>
      <c r="QYN155"/>
      <c r="QYO155"/>
      <c r="QYP155"/>
      <c r="QYQ155"/>
      <c r="QYR155"/>
      <c r="QYS155"/>
      <c r="QYT155"/>
      <c r="QYU155"/>
      <c r="QYV155"/>
      <c r="QYW155"/>
      <c r="QYX155"/>
      <c r="QYY155"/>
      <c r="QYZ155"/>
      <c r="QZA155"/>
      <c r="QZB155"/>
      <c r="QZC155"/>
      <c r="QZD155"/>
      <c r="QZE155"/>
      <c r="QZF155"/>
      <c r="QZG155"/>
      <c r="QZH155"/>
      <c r="QZI155"/>
      <c r="QZJ155"/>
      <c r="QZK155"/>
      <c r="QZL155"/>
      <c r="QZM155"/>
      <c r="QZN155"/>
      <c r="QZO155"/>
      <c r="QZP155"/>
      <c r="QZQ155"/>
      <c r="QZR155"/>
      <c r="QZS155"/>
      <c r="QZT155"/>
      <c r="QZU155"/>
      <c r="QZV155"/>
      <c r="QZW155"/>
      <c r="QZX155"/>
      <c r="QZY155"/>
      <c r="QZZ155"/>
      <c r="RAA155"/>
      <c r="RAB155"/>
      <c r="RAC155"/>
      <c r="RAD155"/>
      <c r="RAE155"/>
      <c r="RAF155"/>
      <c r="RAG155"/>
      <c r="RAH155"/>
      <c r="RAI155"/>
      <c r="RAJ155"/>
      <c r="RAK155"/>
      <c r="RAL155"/>
      <c r="RAM155"/>
      <c r="RAN155"/>
      <c r="RAO155"/>
      <c r="RAP155"/>
      <c r="RAQ155"/>
      <c r="RAR155"/>
      <c r="RAS155"/>
      <c r="RAT155"/>
      <c r="RAU155"/>
      <c r="RAV155"/>
      <c r="RAW155"/>
      <c r="RAX155"/>
      <c r="RAY155"/>
      <c r="RAZ155"/>
      <c r="RBA155"/>
      <c r="RBB155"/>
      <c r="RBC155"/>
      <c r="RBD155"/>
      <c r="RBE155"/>
      <c r="RBF155"/>
      <c r="RBG155"/>
      <c r="RBH155"/>
      <c r="RBI155"/>
      <c r="RBJ155"/>
      <c r="RBK155"/>
      <c r="RBL155"/>
      <c r="RBM155"/>
      <c r="RBN155"/>
      <c r="RBO155"/>
      <c r="RBP155"/>
      <c r="RBQ155"/>
      <c r="RBR155"/>
      <c r="RBS155"/>
      <c r="RBT155"/>
      <c r="RBU155"/>
      <c r="RBV155"/>
      <c r="RBW155"/>
      <c r="RBX155"/>
      <c r="RBY155"/>
      <c r="RBZ155"/>
      <c r="RCA155"/>
      <c r="RCB155"/>
      <c r="RCC155"/>
      <c r="RCD155"/>
      <c r="RCE155"/>
      <c r="RCF155"/>
      <c r="RCG155"/>
      <c r="RCH155"/>
      <c r="RCI155"/>
      <c r="RCJ155"/>
      <c r="RCK155"/>
      <c r="RCL155"/>
      <c r="RCM155"/>
      <c r="RCN155"/>
      <c r="RCO155"/>
      <c r="RCP155"/>
      <c r="RCQ155"/>
      <c r="RCR155"/>
      <c r="RCS155"/>
      <c r="RCT155"/>
      <c r="RCU155"/>
      <c r="RCV155"/>
      <c r="RCW155"/>
      <c r="RCX155"/>
      <c r="RCY155"/>
      <c r="RCZ155"/>
      <c r="RDA155"/>
      <c r="RDB155"/>
      <c r="RDC155"/>
      <c r="RDD155"/>
      <c r="RDE155"/>
      <c r="RDF155"/>
      <c r="RDG155"/>
      <c r="RDH155"/>
      <c r="RDI155"/>
      <c r="RDJ155"/>
      <c r="RDK155"/>
      <c r="RDL155"/>
      <c r="RDM155"/>
      <c r="RDN155"/>
      <c r="RDO155"/>
      <c r="RDP155"/>
      <c r="RDQ155"/>
      <c r="RDR155"/>
      <c r="RDS155"/>
      <c r="RDT155"/>
      <c r="RDU155"/>
      <c r="RDV155"/>
      <c r="RDW155"/>
      <c r="RDX155"/>
      <c r="RDY155"/>
      <c r="RDZ155"/>
      <c r="REA155"/>
      <c r="REB155"/>
      <c r="REC155"/>
      <c r="RED155"/>
      <c r="REE155"/>
      <c r="REF155"/>
      <c r="REG155"/>
      <c r="REH155"/>
      <c r="REI155"/>
      <c r="REJ155"/>
      <c r="REK155"/>
      <c r="REL155"/>
      <c r="REM155"/>
      <c r="REN155"/>
      <c r="REO155"/>
      <c r="REP155"/>
      <c r="REQ155"/>
      <c r="RER155"/>
      <c r="RES155"/>
      <c r="RET155"/>
      <c r="REU155"/>
      <c r="REV155"/>
      <c r="REW155"/>
      <c r="REX155"/>
      <c r="REY155"/>
      <c r="REZ155"/>
      <c r="RFA155"/>
      <c r="RFB155"/>
      <c r="RFC155"/>
      <c r="RFD155"/>
      <c r="RFE155"/>
      <c r="RFF155"/>
      <c r="RFG155"/>
      <c r="RFH155"/>
      <c r="RFI155"/>
      <c r="RFJ155"/>
      <c r="RFK155"/>
      <c r="RFL155"/>
      <c r="RFM155"/>
      <c r="RFN155"/>
      <c r="RFO155"/>
      <c r="RFP155"/>
      <c r="RFQ155"/>
      <c r="RFR155"/>
      <c r="RFS155"/>
      <c r="RFT155"/>
      <c r="RFU155"/>
      <c r="RFV155"/>
      <c r="RFW155"/>
      <c r="RFX155"/>
      <c r="RFY155"/>
      <c r="RFZ155"/>
      <c r="RGA155"/>
      <c r="RGB155"/>
      <c r="RGC155"/>
      <c r="RGD155"/>
      <c r="RGE155"/>
      <c r="RGF155"/>
      <c r="RGG155"/>
      <c r="RGH155"/>
      <c r="RGI155"/>
      <c r="RGJ155"/>
      <c r="RGK155"/>
      <c r="RGL155"/>
      <c r="RGM155"/>
      <c r="RGN155"/>
      <c r="RGO155"/>
      <c r="RGP155"/>
      <c r="RGQ155"/>
      <c r="RGR155"/>
      <c r="RGS155"/>
      <c r="RGT155"/>
      <c r="RGU155"/>
      <c r="RGV155"/>
      <c r="RGW155"/>
      <c r="RGX155"/>
      <c r="RGY155"/>
      <c r="RGZ155"/>
      <c r="RHA155"/>
      <c r="RHB155"/>
      <c r="RHC155"/>
      <c r="RHD155"/>
      <c r="RHE155"/>
      <c r="RHF155"/>
      <c r="RHG155"/>
      <c r="RHH155"/>
      <c r="RHI155"/>
      <c r="RHJ155"/>
      <c r="RHK155"/>
      <c r="RHL155"/>
      <c r="RHM155"/>
      <c r="RHN155"/>
      <c r="RHO155"/>
      <c r="RHP155"/>
      <c r="RHQ155"/>
      <c r="RHR155"/>
      <c r="RHS155"/>
      <c r="RHT155"/>
      <c r="RHU155"/>
      <c r="RHV155"/>
      <c r="RHW155"/>
      <c r="RHX155"/>
      <c r="RHY155"/>
      <c r="RHZ155"/>
      <c r="RIA155"/>
      <c r="RIB155"/>
      <c r="RIC155"/>
      <c r="RID155"/>
      <c r="RIE155"/>
      <c r="RIF155"/>
      <c r="RIG155"/>
      <c r="RIH155"/>
      <c r="RII155"/>
      <c r="RIJ155"/>
      <c r="RIK155"/>
      <c r="RIL155"/>
      <c r="RIM155"/>
      <c r="RIN155"/>
      <c r="RIO155"/>
      <c r="RIP155"/>
      <c r="RIQ155"/>
      <c r="RIR155"/>
      <c r="RIS155"/>
      <c r="RIT155"/>
      <c r="RIU155"/>
      <c r="RIV155"/>
      <c r="RIW155"/>
      <c r="RIX155"/>
      <c r="RIY155"/>
      <c r="RIZ155"/>
      <c r="RJA155"/>
      <c r="RJB155"/>
      <c r="RJC155"/>
      <c r="RJD155"/>
      <c r="RJE155"/>
      <c r="RJF155"/>
      <c r="RJG155"/>
      <c r="RJH155"/>
      <c r="RJI155"/>
      <c r="RJJ155"/>
      <c r="RJK155"/>
      <c r="RJL155"/>
      <c r="RJM155"/>
      <c r="RJN155"/>
      <c r="RJO155"/>
      <c r="RJP155"/>
      <c r="RJQ155"/>
      <c r="RJR155"/>
      <c r="RJS155"/>
      <c r="RJT155"/>
      <c r="RJU155"/>
      <c r="RJV155"/>
      <c r="RJW155"/>
      <c r="RJX155"/>
      <c r="RJY155"/>
      <c r="RJZ155"/>
      <c r="RKA155"/>
      <c r="RKB155"/>
      <c r="RKC155"/>
      <c r="RKD155"/>
      <c r="RKE155"/>
      <c r="RKF155"/>
      <c r="RKG155"/>
      <c r="RKH155"/>
      <c r="RKI155"/>
      <c r="RKJ155"/>
      <c r="RKK155"/>
      <c r="RKL155"/>
      <c r="RKM155"/>
      <c r="RKN155"/>
      <c r="RKO155"/>
      <c r="RKP155"/>
      <c r="RKQ155"/>
      <c r="RKR155"/>
      <c r="RKS155"/>
      <c r="RKT155"/>
      <c r="RKU155"/>
      <c r="RKV155"/>
      <c r="RKW155"/>
      <c r="RKX155"/>
      <c r="RKY155"/>
      <c r="RKZ155"/>
      <c r="RLA155"/>
      <c r="RLB155"/>
      <c r="RLC155"/>
      <c r="RLD155"/>
      <c r="RLE155"/>
      <c r="RLF155"/>
      <c r="RLG155"/>
      <c r="RLH155"/>
      <c r="RLI155"/>
      <c r="RLJ155"/>
      <c r="RLK155"/>
      <c r="RLL155"/>
      <c r="RLM155"/>
      <c r="RLN155"/>
      <c r="RLO155"/>
      <c r="RLP155"/>
      <c r="RLQ155"/>
      <c r="RLR155"/>
      <c r="RLS155"/>
      <c r="RLT155"/>
      <c r="RLU155"/>
      <c r="RLV155"/>
      <c r="RLW155"/>
      <c r="RLX155"/>
      <c r="RLY155"/>
      <c r="RLZ155"/>
      <c r="RMA155"/>
      <c r="RMB155"/>
      <c r="RMC155"/>
      <c r="RMD155"/>
      <c r="RME155"/>
      <c r="RMF155"/>
      <c r="RMG155"/>
      <c r="RMH155"/>
      <c r="RMI155"/>
      <c r="RMJ155"/>
      <c r="RMK155"/>
      <c r="RML155"/>
      <c r="RMM155"/>
      <c r="RMN155"/>
      <c r="RMO155"/>
      <c r="RMP155"/>
      <c r="RMQ155"/>
      <c r="RMR155"/>
      <c r="RMS155"/>
      <c r="RMT155"/>
      <c r="RMU155"/>
      <c r="RMV155"/>
      <c r="RMW155"/>
      <c r="RMX155"/>
      <c r="RMY155"/>
      <c r="RMZ155"/>
      <c r="RNA155"/>
      <c r="RNB155"/>
      <c r="RNC155"/>
      <c r="RND155"/>
      <c r="RNE155"/>
      <c r="RNF155"/>
      <c r="RNG155"/>
      <c r="RNH155"/>
      <c r="RNI155"/>
      <c r="RNJ155"/>
      <c r="RNK155"/>
      <c r="RNL155"/>
      <c r="RNM155"/>
      <c r="RNN155"/>
      <c r="RNO155"/>
      <c r="RNP155"/>
      <c r="RNQ155"/>
      <c r="RNR155"/>
      <c r="RNS155"/>
      <c r="RNT155"/>
      <c r="RNU155"/>
      <c r="RNV155"/>
      <c r="RNW155"/>
      <c r="RNX155"/>
      <c r="RNY155"/>
      <c r="RNZ155"/>
      <c r="ROA155"/>
      <c r="ROB155"/>
      <c r="ROC155"/>
      <c r="ROD155"/>
      <c r="ROE155"/>
      <c r="ROF155"/>
      <c r="ROG155"/>
      <c r="ROH155"/>
      <c r="ROI155"/>
      <c r="ROJ155"/>
      <c r="ROK155"/>
      <c r="ROL155"/>
      <c r="ROM155"/>
      <c r="RON155"/>
      <c r="ROO155"/>
      <c r="ROP155"/>
      <c r="ROQ155"/>
      <c r="ROR155"/>
      <c r="ROS155"/>
      <c r="ROT155"/>
      <c r="ROU155"/>
      <c r="ROV155"/>
      <c r="ROW155"/>
      <c r="ROX155"/>
      <c r="ROY155"/>
      <c r="ROZ155"/>
      <c r="RPA155"/>
      <c r="RPB155"/>
      <c r="RPC155"/>
      <c r="RPD155"/>
      <c r="RPE155"/>
      <c r="RPF155"/>
      <c r="RPG155"/>
      <c r="RPH155"/>
      <c r="RPI155"/>
      <c r="RPJ155"/>
      <c r="RPK155"/>
      <c r="RPL155"/>
      <c r="RPM155"/>
      <c r="RPN155"/>
      <c r="RPO155"/>
      <c r="RPP155"/>
      <c r="RPQ155"/>
      <c r="RPR155"/>
      <c r="RPS155"/>
      <c r="RPT155"/>
      <c r="RPU155"/>
      <c r="RPV155"/>
      <c r="RPW155"/>
      <c r="RPX155"/>
      <c r="RPY155"/>
      <c r="RPZ155"/>
      <c r="RQA155"/>
      <c r="RQB155"/>
      <c r="RQC155"/>
      <c r="RQD155"/>
      <c r="RQE155"/>
      <c r="RQF155"/>
      <c r="RQG155"/>
      <c r="RQH155"/>
      <c r="RQI155"/>
      <c r="RQJ155"/>
      <c r="RQK155"/>
      <c r="RQL155"/>
      <c r="RQM155"/>
      <c r="RQN155"/>
      <c r="RQO155"/>
      <c r="RQP155"/>
      <c r="RQQ155"/>
      <c r="RQR155"/>
      <c r="RQS155"/>
      <c r="RQT155"/>
      <c r="RQU155"/>
      <c r="RQV155"/>
      <c r="RQW155"/>
      <c r="RQX155"/>
      <c r="RQY155"/>
      <c r="RQZ155"/>
      <c r="RRA155"/>
      <c r="RRB155"/>
      <c r="RRC155"/>
      <c r="RRD155"/>
      <c r="RRE155"/>
      <c r="RRF155"/>
      <c r="RRG155"/>
      <c r="RRH155"/>
      <c r="RRI155"/>
      <c r="RRJ155"/>
      <c r="RRK155"/>
      <c r="RRL155"/>
      <c r="RRM155"/>
      <c r="RRN155"/>
      <c r="RRO155"/>
      <c r="RRP155"/>
      <c r="RRQ155"/>
      <c r="RRR155"/>
      <c r="RRS155"/>
      <c r="RRT155"/>
      <c r="RRU155"/>
      <c r="RRV155"/>
      <c r="RRW155"/>
      <c r="RRX155"/>
      <c r="RRY155"/>
      <c r="RRZ155"/>
      <c r="RSA155"/>
      <c r="RSB155"/>
      <c r="RSC155"/>
      <c r="RSD155"/>
      <c r="RSE155"/>
      <c r="RSF155"/>
      <c r="RSG155"/>
      <c r="RSH155"/>
      <c r="RSI155"/>
      <c r="RSJ155"/>
      <c r="RSK155"/>
      <c r="RSL155"/>
      <c r="RSM155"/>
      <c r="RSN155"/>
      <c r="RSO155"/>
      <c r="RSP155"/>
      <c r="RSQ155"/>
      <c r="RSR155"/>
      <c r="RSS155"/>
      <c r="RST155"/>
      <c r="RSU155"/>
      <c r="RSV155"/>
      <c r="RSW155"/>
      <c r="RSX155"/>
      <c r="RSY155"/>
      <c r="RSZ155"/>
      <c r="RTA155"/>
      <c r="RTB155"/>
      <c r="RTC155"/>
      <c r="RTD155"/>
      <c r="RTE155"/>
      <c r="RTF155"/>
      <c r="RTG155"/>
      <c r="RTH155"/>
      <c r="RTI155"/>
      <c r="RTJ155"/>
      <c r="RTK155"/>
      <c r="RTL155"/>
      <c r="RTM155"/>
      <c r="RTN155"/>
      <c r="RTO155"/>
      <c r="RTP155"/>
      <c r="RTQ155"/>
      <c r="RTR155"/>
      <c r="RTS155"/>
      <c r="RTT155"/>
      <c r="RTU155"/>
      <c r="RTV155"/>
      <c r="RTW155"/>
      <c r="RTX155"/>
      <c r="RTY155"/>
      <c r="RTZ155"/>
      <c r="RUA155"/>
      <c r="RUB155"/>
      <c r="RUC155"/>
      <c r="RUD155"/>
      <c r="RUE155"/>
      <c r="RUF155"/>
      <c r="RUG155"/>
      <c r="RUH155"/>
      <c r="RUI155"/>
      <c r="RUJ155"/>
      <c r="RUK155"/>
      <c r="RUL155"/>
      <c r="RUM155"/>
      <c r="RUN155"/>
      <c r="RUO155"/>
      <c r="RUP155"/>
      <c r="RUQ155"/>
      <c r="RUR155"/>
      <c r="RUS155"/>
      <c r="RUT155"/>
      <c r="RUU155"/>
      <c r="RUV155"/>
      <c r="RUW155"/>
      <c r="RUX155"/>
      <c r="RUY155"/>
      <c r="RUZ155"/>
      <c r="RVA155"/>
      <c r="RVB155"/>
      <c r="RVC155"/>
      <c r="RVD155"/>
      <c r="RVE155"/>
      <c r="RVF155"/>
      <c r="RVG155"/>
      <c r="RVH155"/>
      <c r="RVI155"/>
      <c r="RVJ155"/>
      <c r="RVK155"/>
      <c r="RVL155"/>
      <c r="RVM155"/>
      <c r="RVN155"/>
      <c r="RVO155"/>
      <c r="RVP155"/>
      <c r="RVQ155"/>
      <c r="RVR155"/>
      <c r="RVS155"/>
      <c r="RVT155"/>
      <c r="RVU155"/>
      <c r="RVV155"/>
      <c r="RVW155"/>
      <c r="RVX155"/>
      <c r="RVY155"/>
      <c r="RVZ155"/>
      <c r="RWA155"/>
      <c r="RWB155"/>
      <c r="RWC155"/>
      <c r="RWD155"/>
      <c r="RWE155"/>
      <c r="RWF155"/>
      <c r="RWG155"/>
      <c r="RWH155"/>
      <c r="RWI155"/>
      <c r="RWJ155"/>
      <c r="RWK155"/>
      <c r="RWL155"/>
      <c r="RWM155"/>
      <c r="RWN155"/>
      <c r="RWO155"/>
      <c r="RWP155"/>
      <c r="RWQ155"/>
      <c r="RWR155"/>
      <c r="RWS155"/>
      <c r="RWT155"/>
      <c r="RWU155"/>
      <c r="RWV155"/>
      <c r="RWW155"/>
      <c r="RWX155"/>
      <c r="RWY155"/>
      <c r="RWZ155"/>
      <c r="RXA155"/>
      <c r="RXB155"/>
      <c r="RXC155"/>
      <c r="RXD155"/>
      <c r="RXE155"/>
      <c r="RXF155"/>
      <c r="RXG155"/>
      <c r="RXH155"/>
      <c r="RXI155"/>
      <c r="RXJ155"/>
      <c r="RXK155"/>
      <c r="RXL155"/>
      <c r="RXM155"/>
      <c r="RXN155"/>
      <c r="RXO155"/>
      <c r="RXP155"/>
      <c r="RXQ155"/>
      <c r="RXR155"/>
      <c r="RXS155"/>
      <c r="RXT155"/>
      <c r="RXU155"/>
      <c r="RXV155"/>
      <c r="RXW155"/>
      <c r="RXX155"/>
      <c r="RXY155"/>
      <c r="RXZ155"/>
      <c r="RYA155"/>
      <c r="RYB155"/>
      <c r="RYC155"/>
      <c r="RYD155"/>
      <c r="RYE155"/>
      <c r="RYF155"/>
      <c r="RYG155"/>
      <c r="RYH155"/>
      <c r="RYI155"/>
      <c r="RYJ155"/>
      <c r="RYK155"/>
      <c r="RYL155"/>
      <c r="RYM155"/>
      <c r="RYN155"/>
      <c r="RYO155"/>
      <c r="RYP155"/>
      <c r="RYQ155"/>
      <c r="RYR155"/>
      <c r="RYS155"/>
      <c r="RYT155"/>
      <c r="RYU155"/>
      <c r="RYV155"/>
      <c r="RYW155"/>
      <c r="RYX155"/>
      <c r="RYY155"/>
      <c r="RYZ155"/>
      <c r="RZA155"/>
      <c r="RZB155"/>
      <c r="RZC155"/>
      <c r="RZD155"/>
      <c r="RZE155"/>
      <c r="RZF155"/>
      <c r="RZG155"/>
      <c r="RZH155"/>
      <c r="RZI155"/>
      <c r="RZJ155"/>
      <c r="RZK155"/>
      <c r="RZL155"/>
      <c r="RZM155"/>
      <c r="RZN155"/>
      <c r="RZO155"/>
      <c r="RZP155"/>
      <c r="RZQ155"/>
      <c r="RZR155"/>
      <c r="RZS155"/>
      <c r="RZT155"/>
      <c r="RZU155"/>
      <c r="RZV155"/>
      <c r="RZW155"/>
      <c r="RZX155"/>
      <c r="RZY155"/>
      <c r="RZZ155"/>
      <c r="SAA155"/>
      <c r="SAB155"/>
      <c r="SAC155"/>
      <c r="SAD155"/>
      <c r="SAE155"/>
      <c r="SAF155"/>
      <c r="SAG155"/>
      <c r="SAH155"/>
      <c r="SAI155"/>
      <c r="SAJ155"/>
      <c r="SAK155"/>
      <c r="SAL155"/>
      <c r="SAM155"/>
      <c r="SAN155"/>
      <c r="SAO155"/>
      <c r="SAP155"/>
      <c r="SAQ155"/>
      <c r="SAR155"/>
      <c r="SAS155"/>
      <c r="SAT155"/>
      <c r="SAU155"/>
      <c r="SAV155"/>
      <c r="SAW155"/>
      <c r="SAX155"/>
      <c r="SAY155"/>
      <c r="SAZ155"/>
      <c r="SBA155"/>
      <c r="SBB155"/>
      <c r="SBC155"/>
      <c r="SBD155"/>
      <c r="SBE155"/>
      <c r="SBF155"/>
      <c r="SBG155"/>
      <c r="SBH155"/>
      <c r="SBI155"/>
      <c r="SBJ155"/>
      <c r="SBK155"/>
      <c r="SBL155"/>
      <c r="SBM155"/>
      <c r="SBN155"/>
      <c r="SBO155"/>
      <c r="SBP155"/>
      <c r="SBQ155"/>
      <c r="SBR155"/>
      <c r="SBS155"/>
      <c r="SBT155"/>
      <c r="SBU155"/>
      <c r="SBV155"/>
      <c r="SBW155"/>
      <c r="SBX155"/>
      <c r="SBY155"/>
      <c r="SBZ155"/>
      <c r="SCA155"/>
      <c r="SCB155"/>
      <c r="SCC155"/>
      <c r="SCD155"/>
      <c r="SCE155"/>
      <c r="SCF155"/>
      <c r="SCG155"/>
      <c r="SCH155"/>
      <c r="SCI155"/>
      <c r="SCJ155"/>
      <c r="SCK155"/>
      <c r="SCL155"/>
      <c r="SCM155"/>
      <c r="SCN155"/>
      <c r="SCO155"/>
      <c r="SCP155"/>
      <c r="SCQ155"/>
      <c r="SCR155"/>
      <c r="SCS155"/>
      <c r="SCT155"/>
      <c r="SCU155"/>
      <c r="SCV155"/>
      <c r="SCW155"/>
      <c r="SCX155"/>
      <c r="SCY155"/>
      <c r="SCZ155"/>
      <c r="SDA155"/>
      <c r="SDB155"/>
      <c r="SDC155"/>
      <c r="SDD155"/>
      <c r="SDE155"/>
      <c r="SDF155"/>
      <c r="SDG155"/>
      <c r="SDH155"/>
      <c r="SDI155"/>
      <c r="SDJ155"/>
      <c r="SDK155"/>
      <c r="SDL155"/>
      <c r="SDM155"/>
      <c r="SDN155"/>
      <c r="SDO155"/>
      <c r="SDP155"/>
      <c r="SDQ155"/>
      <c r="SDR155"/>
      <c r="SDS155"/>
      <c r="SDT155"/>
      <c r="SDU155"/>
      <c r="SDV155"/>
      <c r="SDW155"/>
      <c r="SDX155"/>
      <c r="SDY155"/>
      <c r="SDZ155"/>
      <c r="SEA155"/>
      <c r="SEB155"/>
      <c r="SEC155"/>
      <c r="SED155"/>
      <c r="SEE155"/>
      <c r="SEF155"/>
      <c r="SEG155"/>
      <c r="SEH155"/>
      <c r="SEI155"/>
      <c r="SEJ155"/>
      <c r="SEK155"/>
      <c r="SEL155"/>
      <c r="SEM155"/>
      <c r="SEN155"/>
      <c r="SEO155"/>
      <c r="SEP155"/>
      <c r="SEQ155"/>
      <c r="SER155"/>
      <c r="SES155"/>
      <c r="SET155"/>
      <c r="SEU155"/>
      <c r="SEV155"/>
      <c r="SEW155"/>
      <c r="SEX155"/>
      <c r="SEY155"/>
      <c r="SEZ155"/>
      <c r="SFA155"/>
      <c r="SFB155"/>
      <c r="SFC155"/>
      <c r="SFD155"/>
      <c r="SFE155"/>
      <c r="SFF155"/>
      <c r="SFG155"/>
      <c r="SFH155"/>
      <c r="SFI155"/>
      <c r="SFJ155"/>
      <c r="SFK155"/>
      <c r="SFL155"/>
      <c r="SFM155"/>
      <c r="SFN155"/>
      <c r="SFO155"/>
      <c r="SFP155"/>
      <c r="SFQ155"/>
      <c r="SFR155"/>
      <c r="SFS155"/>
      <c r="SFT155"/>
      <c r="SFU155"/>
      <c r="SFV155"/>
      <c r="SFW155"/>
      <c r="SFX155"/>
      <c r="SFY155"/>
      <c r="SFZ155"/>
      <c r="SGA155"/>
      <c r="SGB155"/>
      <c r="SGC155"/>
      <c r="SGD155"/>
      <c r="SGE155"/>
      <c r="SGF155"/>
      <c r="SGG155"/>
      <c r="SGH155"/>
      <c r="SGI155"/>
      <c r="SGJ155"/>
      <c r="SGK155"/>
      <c r="SGL155"/>
      <c r="SGM155"/>
      <c r="SGN155"/>
      <c r="SGO155"/>
      <c r="SGP155"/>
      <c r="SGQ155"/>
      <c r="SGR155"/>
      <c r="SGS155"/>
      <c r="SGT155"/>
      <c r="SGU155"/>
      <c r="SGV155"/>
      <c r="SGW155"/>
      <c r="SGX155"/>
      <c r="SGY155"/>
      <c r="SGZ155"/>
      <c r="SHA155"/>
      <c r="SHB155"/>
      <c r="SHC155"/>
      <c r="SHD155"/>
      <c r="SHE155"/>
      <c r="SHF155"/>
      <c r="SHG155"/>
      <c r="SHH155"/>
      <c r="SHI155"/>
      <c r="SHJ155"/>
      <c r="SHK155"/>
      <c r="SHL155"/>
      <c r="SHM155"/>
      <c r="SHN155"/>
      <c r="SHO155"/>
      <c r="SHP155"/>
      <c r="SHQ155"/>
      <c r="SHR155"/>
      <c r="SHS155"/>
      <c r="SHT155"/>
      <c r="SHU155"/>
      <c r="SHV155"/>
      <c r="SHW155"/>
      <c r="SHX155"/>
      <c r="SHY155"/>
      <c r="SHZ155"/>
      <c r="SIA155"/>
      <c r="SIB155"/>
      <c r="SIC155"/>
      <c r="SID155"/>
      <c r="SIE155"/>
      <c r="SIF155"/>
      <c r="SIG155"/>
      <c r="SIH155"/>
      <c r="SII155"/>
      <c r="SIJ155"/>
      <c r="SIK155"/>
      <c r="SIL155"/>
      <c r="SIM155"/>
      <c r="SIN155"/>
      <c r="SIO155"/>
      <c r="SIP155"/>
      <c r="SIQ155"/>
      <c r="SIR155"/>
      <c r="SIS155"/>
      <c r="SIT155"/>
      <c r="SIU155"/>
      <c r="SIV155"/>
      <c r="SIW155"/>
      <c r="SIX155"/>
      <c r="SIY155"/>
      <c r="SIZ155"/>
      <c r="SJA155"/>
      <c r="SJB155"/>
      <c r="SJC155"/>
      <c r="SJD155"/>
      <c r="SJE155"/>
      <c r="SJF155"/>
      <c r="SJG155"/>
      <c r="SJH155"/>
      <c r="SJI155"/>
      <c r="SJJ155"/>
      <c r="SJK155"/>
      <c r="SJL155"/>
      <c r="SJM155"/>
      <c r="SJN155"/>
      <c r="SJO155"/>
      <c r="SJP155"/>
      <c r="SJQ155"/>
      <c r="SJR155"/>
      <c r="SJS155"/>
      <c r="SJT155"/>
      <c r="SJU155"/>
      <c r="SJV155"/>
      <c r="SJW155"/>
      <c r="SJX155"/>
      <c r="SJY155"/>
      <c r="SJZ155"/>
      <c r="SKA155"/>
      <c r="SKB155"/>
      <c r="SKC155"/>
      <c r="SKD155"/>
      <c r="SKE155"/>
      <c r="SKF155"/>
      <c r="SKG155"/>
      <c r="SKH155"/>
      <c r="SKI155"/>
      <c r="SKJ155"/>
      <c r="SKK155"/>
      <c r="SKL155"/>
      <c r="SKM155"/>
      <c r="SKN155"/>
      <c r="SKO155"/>
      <c r="SKP155"/>
      <c r="SKQ155"/>
      <c r="SKR155"/>
      <c r="SKS155"/>
      <c r="SKT155"/>
      <c r="SKU155"/>
      <c r="SKV155"/>
      <c r="SKW155"/>
      <c r="SKX155"/>
      <c r="SKY155"/>
      <c r="SKZ155"/>
      <c r="SLA155"/>
      <c r="SLB155"/>
      <c r="SLC155"/>
      <c r="SLD155"/>
      <c r="SLE155"/>
      <c r="SLF155"/>
      <c r="SLG155"/>
      <c r="SLH155"/>
      <c r="SLI155"/>
      <c r="SLJ155"/>
      <c r="SLK155"/>
      <c r="SLL155"/>
      <c r="SLM155"/>
      <c r="SLN155"/>
      <c r="SLO155"/>
      <c r="SLP155"/>
      <c r="SLQ155"/>
      <c r="SLR155"/>
      <c r="SLS155"/>
      <c r="SLT155"/>
      <c r="SLU155"/>
      <c r="SLV155"/>
      <c r="SLW155"/>
      <c r="SLX155"/>
      <c r="SLY155"/>
      <c r="SLZ155"/>
      <c r="SMA155"/>
      <c r="SMB155"/>
      <c r="SMC155"/>
      <c r="SMD155"/>
      <c r="SME155"/>
      <c r="SMF155"/>
      <c r="SMG155"/>
      <c r="SMH155"/>
      <c r="SMI155"/>
      <c r="SMJ155"/>
      <c r="SMK155"/>
      <c r="SML155"/>
      <c r="SMM155"/>
      <c r="SMN155"/>
      <c r="SMO155"/>
      <c r="SMP155"/>
      <c r="SMQ155"/>
      <c r="SMR155"/>
      <c r="SMS155"/>
      <c r="SMT155"/>
      <c r="SMU155"/>
      <c r="SMV155"/>
      <c r="SMW155"/>
      <c r="SMX155"/>
      <c r="SMY155"/>
      <c r="SMZ155"/>
      <c r="SNA155"/>
      <c r="SNB155"/>
      <c r="SNC155"/>
      <c r="SND155"/>
      <c r="SNE155"/>
      <c r="SNF155"/>
      <c r="SNG155"/>
      <c r="SNH155"/>
      <c r="SNI155"/>
      <c r="SNJ155"/>
      <c r="SNK155"/>
      <c r="SNL155"/>
      <c r="SNM155"/>
      <c r="SNN155"/>
      <c r="SNO155"/>
      <c r="SNP155"/>
      <c r="SNQ155"/>
      <c r="SNR155"/>
      <c r="SNS155"/>
      <c r="SNT155"/>
      <c r="SNU155"/>
      <c r="SNV155"/>
      <c r="SNW155"/>
      <c r="SNX155"/>
      <c r="SNY155"/>
      <c r="SNZ155"/>
      <c r="SOA155"/>
      <c r="SOB155"/>
      <c r="SOC155"/>
      <c r="SOD155"/>
      <c r="SOE155"/>
      <c r="SOF155"/>
      <c r="SOG155"/>
      <c r="SOH155"/>
      <c r="SOI155"/>
      <c r="SOJ155"/>
      <c r="SOK155"/>
      <c r="SOL155"/>
      <c r="SOM155"/>
      <c r="SON155"/>
      <c r="SOO155"/>
      <c r="SOP155"/>
      <c r="SOQ155"/>
      <c r="SOR155"/>
      <c r="SOS155"/>
      <c r="SOT155"/>
      <c r="SOU155"/>
      <c r="SOV155"/>
      <c r="SOW155"/>
      <c r="SOX155"/>
      <c r="SOY155"/>
      <c r="SOZ155"/>
      <c r="SPA155"/>
      <c r="SPB155"/>
      <c r="SPC155"/>
      <c r="SPD155"/>
      <c r="SPE155"/>
      <c r="SPF155"/>
      <c r="SPG155"/>
      <c r="SPH155"/>
      <c r="SPI155"/>
      <c r="SPJ155"/>
      <c r="SPK155"/>
      <c r="SPL155"/>
      <c r="SPM155"/>
      <c r="SPN155"/>
      <c r="SPO155"/>
      <c r="SPP155"/>
      <c r="SPQ155"/>
      <c r="SPR155"/>
      <c r="SPS155"/>
      <c r="SPT155"/>
      <c r="SPU155"/>
      <c r="SPV155"/>
      <c r="SPW155"/>
      <c r="SPX155"/>
      <c r="SPY155"/>
      <c r="SPZ155"/>
      <c r="SQA155"/>
      <c r="SQB155"/>
      <c r="SQC155"/>
      <c r="SQD155"/>
      <c r="SQE155"/>
      <c r="SQF155"/>
      <c r="SQG155"/>
      <c r="SQH155"/>
      <c r="SQI155"/>
      <c r="SQJ155"/>
      <c r="SQK155"/>
      <c r="SQL155"/>
      <c r="SQM155"/>
      <c r="SQN155"/>
      <c r="SQO155"/>
      <c r="SQP155"/>
      <c r="SQQ155"/>
      <c r="SQR155"/>
      <c r="SQS155"/>
      <c r="SQT155"/>
      <c r="SQU155"/>
      <c r="SQV155"/>
      <c r="SQW155"/>
      <c r="SQX155"/>
      <c r="SQY155"/>
      <c r="SQZ155"/>
      <c r="SRA155"/>
      <c r="SRB155"/>
      <c r="SRC155"/>
      <c r="SRD155"/>
      <c r="SRE155"/>
      <c r="SRF155"/>
      <c r="SRG155"/>
      <c r="SRH155"/>
      <c r="SRI155"/>
      <c r="SRJ155"/>
      <c r="SRK155"/>
      <c r="SRL155"/>
      <c r="SRM155"/>
      <c r="SRN155"/>
      <c r="SRO155"/>
      <c r="SRP155"/>
      <c r="SRQ155"/>
      <c r="SRR155"/>
      <c r="SRS155"/>
      <c r="SRT155"/>
      <c r="SRU155"/>
      <c r="SRV155"/>
      <c r="SRW155"/>
      <c r="SRX155"/>
      <c r="SRY155"/>
      <c r="SRZ155"/>
      <c r="SSA155"/>
      <c r="SSB155"/>
      <c r="SSC155"/>
      <c r="SSD155"/>
      <c r="SSE155"/>
      <c r="SSF155"/>
      <c r="SSG155"/>
      <c r="SSH155"/>
      <c r="SSI155"/>
      <c r="SSJ155"/>
      <c r="SSK155"/>
      <c r="SSL155"/>
      <c r="SSM155"/>
      <c r="SSN155"/>
      <c r="SSO155"/>
      <c r="SSP155"/>
      <c r="SSQ155"/>
      <c r="SSR155"/>
      <c r="SSS155"/>
      <c r="SST155"/>
      <c r="SSU155"/>
      <c r="SSV155"/>
      <c r="SSW155"/>
      <c r="SSX155"/>
      <c r="SSY155"/>
      <c r="SSZ155"/>
      <c r="STA155"/>
      <c r="STB155"/>
      <c r="STC155"/>
      <c r="STD155"/>
      <c r="STE155"/>
      <c r="STF155"/>
      <c r="STG155"/>
      <c r="STH155"/>
      <c r="STI155"/>
      <c r="STJ155"/>
      <c r="STK155"/>
      <c r="STL155"/>
      <c r="STM155"/>
      <c r="STN155"/>
      <c r="STO155"/>
      <c r="STP155"/>
      <c r="STQ155"/>
      <c r="STR155"/>
      <c r="STS155"/>
      <c r="STT155"/>
      <c r="STU155"/>
      <c r="STV155"/>
      <c r="STW155"/>
      <c r="STX155"/>
      <c r="STY155"/>
      <c r="STZ155"/>
      <c r="SUA155"/>
      <c r="SUB155"/>
      <c r="SUC155"/>
      <c r="SUD155"/>
      <c r="SUE155"/>
      <c r="SUF155"/>
      <c r="SUG155"/>
      <c r="SUH155"/>
      <c r="SUI155"/>
      <c r="SUJ155"/>
      <c r="SUK155"/>
      <c r="SUL155"/>
      <c r="SUM155"/>
      <c r="SUN155"/>
      <c r="SUO155"/>
      <c r="SUP155"/>
      <c r="SUQ155"/>
      <c r="SUR155"/>
      <c r="SUS155"/>
      <c r="SUT155"/>
      <c r="SUU155"/>
      <c r="SUV155"/>
      <c r="SUW155"/>
      <c r="SUX155"/>
      <c r="SUY155"/>
      <c r="SUZ155"/>
      <c r="SVA155"/>
      <c r="SVB155"/>
      <c r="SVC155"/>
      <c r="SVD155"/>
      <c r="SVE155"/>
      <c r="SVF155"/>
      <c r="SVG155"/>
      <c r="SVH155"/>
      <c r="SVI155"/>
      <c r="SVJ155"/>
      <c r="SVK155"/>
      <c r="SVL155"/>
      <c r="SVM155"/>
      <c r="SVN155"/>
      <c r="SVO155"/>
      <c r="SVP155"/>
      <c r="SVQ155"/>
      <c r="SVR155"/>
      <c r="SVS155"/>
      <c r="SVT155"/>
      <c r="SVU155"/>
      <c r="SVV155"/>
      <c r="SVW155"/>
      <c r="SVX155"/>
      <c r="SVY155"/>
      <c r="SVZ155"/>
      <c r="SWA155"/>
      <c r="SWB155"/>
      <c r="SWC155"/>
      <c r="SWD155"/>
      <c r="SWE155"/>
      <c r="SWF155"/>
      <c r="SWG155"/>
      <c r="SWH155"/>
      <c r="SWI155"/>
      <c r="SWJ155"/>
      <c r="SWK155"/>
      <c r="SWL155"/>
      <c r="SWM155"/>
      <c r="SWN155"/>
      <c r="SWO155"/>
      <c r="SWP155"/>
      <c r="SWQ155"/>
      <c r="SWR155"/>
      <c r="SWS155"/>
      <c r="SWT155"/>
      <c r="SWU155"/>
      <c r="SWV155"/>
      <c r="SWW155"/>
      <c r="SWX155"/>
      <c r="SWY155"/>
      <c r="SWZ155"/>
      <c r="SXA155"/>
      <c r="SXB155"/>
      <c r="SXC155"/>
      <c r="SXD155"/>
      <c r="SXE155"/>
      <c r="SXF155"/>
      <c r="SXG155"/>
      <c r="SXH155"/>
      <c r="SXI155"/>
      <c r="SXJ155"/>
      <c r="SXK155"/>
      <c r="SXL155"/>
      <c r="SXM155"/>
      <c r="SXN155"/>
      <c r="SXO155"/>
      <c r="SXP155"/>
      <c r="SXQ155"/>
      <c r="SXR155"/>
      <c r="SXS155"/>
      <c r="SXT155"/>
      <c r="SXU155"/>
      <c r="SXV155"/>
      <c r="SXW155"/>
      <c r="SXX155"/>
      <c r="SXY155"/>
      <c r="SXZ155"/>
      <c r="SYA155"/>
      <c r="SYB155"/>
      <c r="SYC155"/>
      <c r="SYD155"/>
      <c r="SYE155"/>
      <c r="SYF155"/>
      <c r="SYG155"/>
      <c r="SYH155"/>
      <c r="SYI155"/>
      <c r="SYJ155"/>
      <c r="SYK155"/>
      <c r="SYL155"/>
      <c r="SYM155"/>
      <c r="SYN155"/>
      <c r="SYO155"/>
      <c r="SYP155"/>
      <c r="SYQ155"/>
      <c r="SYR155"/>
      <c r="SYS155"/>
      <c r="SYT155"/>
      <c r="SYU155"/>
      <c r="SYV155"/>
      <c r="SYW155"/>
      <c r="SYX155"/>
      <c r="SYY155"/>
      <c r="SYZ155"/>
      <c r="SZA155"/>
      <c r="SZB155"/>
      <c r="SZC155"/>
      <c r="SZD155"/>
      <c r="SZE155"/>
      <c r="SZF155"/>
      <c r="SZG155"/>
      <c r="SZH155"/>
      <c r="SZI155"/>
      <c r="SZJ155"/>
      <c r="SZK155"/>
      <c r="SZL155"/>
      <c r="SZM155"/>
      <c r="SZN155"/>
      <c r="SZO155"/>
      <c r="SZP155"/>
      <c r="SZQ155"/>
      <c r="SZR155"/>
      <c r="SZS155"/>
      <c r="SZT155"/>
      <c r="SZU155"/>
      <c r="SZV155"/>
      <c r="SZW155"/>
      <c r="SZX155"/>
      <c r="SZY155"/>
      <c r="SZZ155"/>
      <c r="TAA155"/>
      <c r="TAB155"/>
      <c r="TAC155"/>
      <c r="TAD155"/>
      <c r="TAE155"/>
      <c r="TAF155"/>
      <c r="TAG155"/>
      <c r="TAH155"/>
      <c r="TAI155"/>
      <c r="TAJ155"/>
      <c r="TAK155"/>
      <c r="TAL155"/>
      <c r="TAM155"/>
      <c r="TAN155"/>
      <c r="TAO155"/>
      <c r="TAP155"/>
      <c r="TAQ155"/>
      <c r="TAR155"/>
      <c r="TAS155"/>
      <c r="TAT155"/>
      <c r="TAU155"/>
      <c r="TAV155"/>
      <c r="TAW155"/>
      <c r="TAX155"/>
      <c r="TAY155"/>
      <c r="TAZ155"/>
      <c r="TBA155"/>
      <c r="TBB155"/>
      <c r="TBC155"/>
      <c r="TBD155"/>
      <c r="TBE155"/>
      <c r="TBF155"/>
      <c r="TBG155"/>
      <c r="TBH155"/>
      <c r="TBI155"/>
      <c r="TBJ155"/>
      <c r="TBK155"/>
      <c r="TBL155"/>
      <c r="TBM155"/>
      <c r="TBN155"/>
      <c r="TBO155"/>
      <c r="TBP155"/>
      <c r="TBQ155"/>
      <c r="TBR155"/>
      <c r="TBS155"/>
      <c r="TBT155"/>
      <c r="TBU155"/>
      <c r="TBV155"/>
      <c r="TBW155"/>
      <c r="TBX155"/>
      <c r="TBY155"/>
      <c r="TBZ155"/>
      <c r="TCA155"/>
      <c r="TCB155"/>
      <c r="TCC155"/>
      <c r="TCD155"/>
      <c r="TCE155"/>
      <c r="TCF155"/>
      <c r="TCG155"/>
      <c r="TCH155"/>
      <c r="TCI155"/>
      <c r="TCJ155"/>
      <c r="TCK155"/>
      <c r="TCL155"/>
      <c r="TCM155"/>
      <c r="TCN155"/>
      <c r="TCO155"/>
      <c r="TCP155"/>
      <c r="TCQ155"/>
      <c r="TCR155"/>
      <c r="TCS155"/>
      <c r="TCT155"/>
      <c r="TCU155"/>
      <c r="TCV155"/>
      <c r="TCW155"/>
      <c r="TCX155"/>
      <c r="TCY155"/>
      <c r="TCZ155"/>
      <c r="TDA155"/>
      <c r="TDB155"/>
      <c r="TDC155"/>
      <c r="TDD155"/>
      <c r="TDE155"/>
      <c r="TDF155"/>
      <c r="TDG155"/>
      <c r="TDH155"/>
      <c r="TDI155"/>
      <c r="TDJ155"/>
      <c r="TDK155"/>
      <c r="TDL155"/>
      <c r="TDM155"/>
      <c r="TDN155"/>
      <c r="TDO155"/>
      <c r="TDP155"/>
      <c r="TDQ155"/>
      <c r="TDR155"/>
      <c r="TDS155"/>
      <c r="TDT155"/>
      <c r="TDU155"/>
      <c r="TDV155"/>
      <c r="TDW155"/>
      <c r="TDX155"/>
      <c r="TDY155"/>
      <c r="TDZ155"/>
      <c r="TEA155"/>
      <c r="TEB155"/>
      <c r="TEC155"/>
      <c r="TED155"/>
      <c r="TEE155"/>
      <c r="TEF155"/>
      <c r="TEG155"/>
      <c r="TEH155"/>
      <c r="TEI155"/>
      <c r="TEJ155"/>
      <c r="TEK155"/>
      <c r="TEL155"/>
      <c r="TEM155"/>
      <c r="TEN155"/>
      <c r="TEO155"/>
      <c r="TEP155"/>
      <c r="TEQ155"/>
      <c r="TER155"/>
      <c r="TES155"/>
      <c r="TET155"/>
      <c r="TEU155"/>
      <c r="TEV155"/>
      <c r="TEW155"/>
      <c r="TEX155"/>
      <c r="TEY155"/>
      <c r="TEZ155"/>
      <c r="TFA155"/>
      <c r="TFB155"/>
      <c r="TFC155"/>
      <c r="TFD155"/>
      <c r="TFE155"/>
      <c r="TFF155"/>
      <c r="TFG155"/>
      <c r="TFH155"/>
      <c r="TFI155"/>
      <c r="TFJ155"/>
      <c r="TFK155"/>
      <c r="TFL155"/>
      <c r="TFM155"/>
      <c r="TFN155"/>
      <c r="TFO155"/>
      <c r="TFP155"/>
      <c r="TFQ155"/>
      <c r="TFR155"/>
      <c r="TFS155"/>
      <c r="TFT155"/>
      <c r="TFU155"/>
      <c r="TFV155"/>
      <c r="TFW155"/>
      <c r="TFX155"/>
      <c r="TFY155"/>
      <c r="TFZ155"/>
      <c r="TGA155"/>
      <c r="TGB155"/>
      <c r="TGC155"/>
      <c r="TGD155"/>
      <c r="TGE155"/>
      <c r="TGF155"/>
      <c r="TGG155"/>
      <c r="TGH155"/>
      <c r="TGI155"/>
      <c r="TGJ155"/>
      <c r="TGK155"/>
      <c r="TGL155"/>
      <c r="TGM155"/>
      <c r="TGN155"/>
      <c r="TGO155"/>
      <c r="TGP155"/>
      <c r="TGQ155"/>
      <c r="TGR155"/>
      <c r="TGS155"/>
      <c r="TGT155"/>
      <c r="TGU155"/>
      <c r="TGV155"/>
      <c r="TGW155"/>
      <c r="TGX155"/>
      <c r="TGY155"/>
      <c r="TGZ155"/>
      <c r="THA155"/>
      <c r="THB155"/>
      <c r="THC155"/>
      <c r="THD155"/>
      <c r="THE155"/>
      <c r="THF155"/>
      <c r="THG155"/>
      <c r="THH155"/>
      <c r="THI155"/>
      <c r="THJ155"/>
      <c r="THK155"/>
      <c r="THL155"/>
      <c r="THM155"/>
      <c r="THN155"/>
      <c r="THO155"/>
      <c r="THP155"/>
      <c r="THQ155"/>
      <c r="THR155"/>
      <c r="THS155"/>
      <c r="THT155"/>
      <c r="THU155"/>
      <c r="THV155"/>
      <c r="THW155"/>
      <c r="THX155"/>
      <c r="THY155"/>
      <c r="THZ155"/>
      <c r="TIA155"/>
      <c r="TIB155"/>
      <c r="TIC155"/>
      <c r="TID155"/>
      <c r="TIE155"/>
      <c r="TIF155"/>
      <c r="TIG155"/>
      <c r="TIH155"/>
      <c r="TII155"/>
      <c r="TIJ155"/>
      <c r="TIK155"/>
      <c r="TIL155"/>
      <c r="TIM155"/>
      <c r="TIN155"/>
      <c r="TIO155"/>
      <c r="TIP155"/>
      <c r="TIQ155"/>
      <c r="TIR155"/>
      <c r="TIS155"/>
      <c r="TIT155"/>
      <c r="TIU155"/>
      <c r="TIV155"/>
      <c r="TIW155"/>
      <c r="TIX155"/>
      <c r="TIY155"/>
      <c r="TIZ155"/>
      <c r="TJA155"/>
      <c r="TJB155"/>
      <c r="TJC155"/>
      <c r="TJD155"/>
      <c r="TJE155"/>
      <c r="TJF155"/>
      <c r="TJG155"/>
      <c r="TJH155"/>
      <c r="TJI155"/>
      <c r="TJJ155"/>
      <c r="TJK155"/>
      <c r="TJL155"/>
      <c r="TJM155"/>
      <c r="TJN155"/>
      <c r="TJO155"/>
      <c r="TJP155"/>
      <c r="TJQ155"/>
      <c r="TJR155"/>
      <c r="TJS155"/>
      <c r="TJT155"/>
      <c r="TJU155"/>
      <c r="TJV155"/>
      <c r="TJW155"/>
      <c r="TJX155"/>
      <c r="TJY155"/>
      <c r="TJZ155"/>
      <c r="TKA155"/>
      <c r="TKB155"/>
      <c r="TKC155"/>
      <c r="TKD155"/>
      <c r="TKE155"/>
      <c r="TKF155"/>
      <c r="TKG155"/>
      <c r="TKH155"/>
      <c r="TKI155"/>
      <c r="TKJ155"/>
      <c r="TKK155"/>
      <c r="TKL155"/>
      <c r="TKM155"/>
      <c r="TKN155"/>
      <c r="TKO155"/>
      <c r="TKP155"/>
      <c r="TKQ155"/>
      <c r="TKR155"/>
      <c r="TKS155"/>
      <c r="TKT155"/>
      <c r="TKU155"/>
      <c r="TKV155"/>
      <c r="TKW155"/>
      <c r="TKX155"/>
      <c r="TKY155"/>
      <c r="TKZ155"/>
      <c r="TLA155"/>
      <c r="TLB155"/>
      <c r="TLC155"/>
      <c r="TLD155"/>
      <c r="TLE155"/>
      <c r="TLF155"/>
      <c r="TLG155"/>
      <c r="TLH155"/>
      <c r="TLI155"/>
      <c r="TLJ155"/>
      <c r="TLK155"/>
      <c r="TLL155"/>
      <c r="TLM155"/>
      <c r="TLN155"/>
      <c r="TLO155"/>
      <c r="TLP155"/>
      <c r="TLQ155"/>
      <c r="TLR155"/>
      <c r="TLS155"/>
      <c r="TLT155"/>
      <c r="TLU155"/>
      <c r="TLV155"/>
      <c r="TLW155"/>
      <c r="TLX155"/>
      <c r="TLY155"/>
      <c r="TLZ155"/>
      <c r="TMA155"/>
      <c r="TMB155"/>
      <c r="TMC155"/>
      <c r="TMD155"/>
      <c r="TME155"/>
      <c r="TMF155"/>
      <c r="TMG155"/>
      <c r="TMH155"/>
      <c r="TMI155"/>
      <c r="TMJ155"/>
      <c r="TMK155"/>
      <c r="TML155"/>
      <c r="TMM155"/>
      <c r="TMN155"/>
      <c r="TMO155"/>
      <c r="TMP155"/>
      <c r="TMQ155"/>
      <c r="TMR155"/>
      <c r="TMS155"/>
      <c r="TMT155"/>
      <c r="TMU155"/>
      <c r="TMV155"/>
      <c r="TMW155"/>
      <c r="TMX155"/>
      <c r="TMY155"/>
      <c r="TMZ155"/>
      <c r="TNA155"/>
      <c r="TNB155"/>
      <c r="TNC155"/>
      <c r="TND155"/>
      <c r="TNE155"/>
      <c r="TNF155"/>
      <c r="TNG155"/>
      <c r="TNH155"/>
      <c r="TNI155"/>
      <c r="TNJ155"/>
      <c r="TNK155"/>
      <c r="TNL155"/>
      <c r="TNM155"/>
      <c r="TNN155"/>
      <c r="TNO155"/>
      <c r="TNP155"/>
      <c r="TNQ155"/>
      <c r="TNR155"/>
      <c r="TNS155"/>
      <c r="TNT155"/>
      <c r="TNU155"/>
      <c r="TNV155"/>
      <c r="TNW155"/>
      <c r="TNX155"/>
      <c r="TNY155"/>
      <c r="TNZ155"/>
      <c r="TOA155"/>
      <c r="TOB155"/>
      <c r="TOC155"/>
      <c r="TOD155"/>
      <c r="TOE155"/>
      <c r="TOF155"/>
      <c r="TOG155"/>
      <c r="TOH155"/>
      <c r="TOI155"/>
      <c r="TOJ155"/>
      <c r="TOK155"/>
      <c r="TOL155"/>
      <c r="TOM155"/>
      <c r="TON155"/>
      <c r="TOO155"/>
      <c r="TOP155"/>
      <c r="TOQ155"/>
      <c r="TOR155"/>
      <c r="TOS155"/>
      <c r="TOT155"/>
      <c r="TOU155"/>
      <c r="TOV155"/>
      <c r="TOW155"/>
      <c r="TOX155"/>
      <c r="TOY155"/>
      <c r="TOZ155"/>
      <c r="TPA155"/>
      <c r="TPB155"/>
      <c r="TPC155"/>
      <c r="TPD155"/>
      <c r="TPE155"/>
      <c r="TPF155"/>
      <c r="TPG155"/>
      <c r="TPH155"/>
      <c r="TPI155"/>
      <c r="TPJ155"/>
      <c r="TPK155"/>
      <c r="TPL155"/>
      <c r="TPM155"/>
      <c r="TPN155"/>
      <c r="TPO155"/>
      <c r="TPP155"/>
      <c r="TPQ155"/>
      <c r="TPR155"/>
      <c r="TPS155"/>
      <c r="TPT155"/>
      <c r="TPU155"/>
      <c r="TPV155"/>
      <c r="TPW155"/>
      <c r="TPX155"/>
      <c r="TPY155"/>
      <c r="TPZ155"/>
      <c r="TQA155"/>
      <c r="TQB155"/>
      <c r="TQC155"/>
      <c r="TQD155"/>
      <c r="TQE155"/>
      <c r="TQF155"/>
      <c r="TQG155"/>
      <c r="TQH155"/>
      <c r="TQI155"/>
      <c r="TQJ155"/>
      <c r="TQK155"/>
      <c r="TQL155"/>
      <c r="TQM155"/>
      <c r="TQN155"/>
      <c r="TQO155"/>
      <c r="TQP155"/>
      <c r="TQQ155"/>
      <c r="TQR155"/>
      <c r="TQS155"/>
      <c r="TQT155"/>
      <c r="TQU155"/>
      <c r="TQV155"/>
      <c r="TQW155"/>
      <c r="TQX155"/>
      <c r="TQY155"/>
      <c r="TQZ155"/>
      <c r="TRA155"/>
      <c r="TRB155"/>
      <c r="TRC155"/>
      <c r="TRD155"/>
      <c r="TRE155"/>
      <c r="TRF155"/>
      <c r="TRG155"/>
      <c r="TRH155"/>
      <c r="TRI155"/>
      <c r="TRJ155"/>
      <c r="TRK155"/>
      <c r="TRL155"/>
      <c r="TRM155"/>
      <c r="TRN155"/>
      <c r="TRO155"/>
      <c r="TRP155"/>
      <c r="TRQ155"/>
      <c r="TRR155"/>
      <c r="TRS155"/>
      <c r="TRT155"/>
      <c r="TRU155"/>
      <c r="TRV155"/>
      <c r="TRW155"/>
      <c r="TRX155"/>
      <c r="TRY155"/>
      <c r="TRZ155"/>
      <c r="TSA155"/>
      <c r="TSB155"/>
      <c r="TSC155"/>
      <c r="TSD155"/>
      <c r="TSE155"/>
      <c r="TSF155"/>
      <c r="TSG155"/>
      <c r="TSH155"/>
      <c r="TSI155"/>
      <c r="TSJ155"/>
      <c r="TSK155"/>
      <c r="TSL155"/>
      <c r="TSM155"/>
      <c r="TSN155"/>
      <c r="TSO155"/>
      <c r="TSP155"/>
      <c r="TSQ155"/>
      <c r="TSR155"/>
      <c r="TSS155"/>
      <c r="TST155"/>
      <c r="TSU155"/>
      <c r="TSV155"/>
      <c r="TSW155"/>
      <c r="TSX155"/>
      <c r="TSY155"/>
      <c r="TSZ155"/>
      <c r="TTA155"/>
      <c r="TTB155"/>
      <c r="TTC155"/>
      <c r="TTD155"/>
      <c r="TTE155"/>
      <c r="TTF155"/>
      <c r="TTG155"/>
      <c r="TTH155"/>
      <c r="TTI155"/>
      <c r="TTJ155"/>
      <c r="TTK155"/>
      <c r="TTL155"/>
      <c r="TTM155"/>
      <c r="TTN155"/>
      <c r="TTO155"/>
      <c r="TTP155"/>
      <c r="TTQ155"/>
      <c r="TTR155"/>
      <c r="TTS155"/>
      <c r="TTT155"/>
      <c r="TTU155"/>
      <c r="TTV155"/>
      <c r="TTW155"/>
      <c r="TTX155"/>
      <c r="TTY155"/>
      <c r="TTZ155"/>
      <c r="TUA155"/>
      <c r="TUB155"/>
      <c r="TUC155"/>
      <c r="TUD155"/>
      <c r="TUE155"/>
      <c r="TUF155"/>
      <c r="TUG155"/>
      <c r="TUH155"/>
      <c r="TUI155"/>
      <c r="TUJ155"/>
      <c r="TUK155"/>
      <c r="TUL155"/>
      <c r="TUM155"/>
      <c r="TUN155"/>
      <c r="TUO155"/>
      <c r="TUP155"/>
      <c r="TUQ155"/>
      <c r="TUR155"/>
      <c r="TUS155"/>
      <c r="TUT155"/>
      <c r="TUU155"/>
      <c r="TUV155"/>
      <c r="TUW155"/>
      <c r="TUX155"/>
      <c r="TUY155"/>
      <c r="TUZ155"/>
      <c r="TVA155"/>
      <c r="TVB155"/>
      <c r="TVC155"/>
      <c r="TVD155"/>
      <c r="TVE155"/>
      <c r="TVF155"/>
      <c r="TVG155"/>
      <c r="TVH155"/>
      <c r="TVI155"/>
      <c r="TVJ155"/>
      <c r="TVK155"/>
      <c r="TVL155"/>
      <c r="TVM155"/>
      <c r="TVN155"/>
      <c r="TVO155"/>
      <c r="TVP155"/>
      <c r="TVQ155"/>
      <c r="TVR155"/>
      <c r="TVS155"/>
      <c r="TVT155"/>
      <c r="TVU155"/>
      <c r="TVV155"/>
      <c r="TVW155"/>
      <c r="TVX155"/>
      <c r="TVY155"/>
      <c r="TVZ155"/>
      <c r="TWA155"/>
      <c r="TWB155"/>
      <c r="TWC155"/>
      <c r="TWD155"/>
      <c r="TWE155"/>
      <c r="TWF155"/>
      <c r="TWG155"/>
      <c r="TWH155"/>
      <c r="TWI155"/>
      <c r="TWJ155"/>
      <c r="TWK155"/>
      <c r="TWL155"/>
      <c r="TWM155"/>
      <c r="TWN155"/>
      <c r="TWO155"/>
      <c r="TWP155"/>
      <c r="TWQ155"/>
      <c r="TWR155"/>
      <c r="TWS155"/>
      <c r="TWT155"/>
      <c r="TWU155"/>
      <c r="TWV155"/>
      <c r="TWW155"/>
      <c r="TWX155"/>
      <c r="TWY155"/>
      <c r="TWZ155"/>
      <c r="TXA155"/>
      <c r="TXB155"/>
      <c r="TXC155"/>
      <c r="TXD155"/>
      <c r="TXE155"/>
      <c r="TXF155"/>
      <c r="TXG155"/>
      <c r="TXH155"/>
      <c r="TXI155"/>
      <c r="TXJ155"/>
      <c r="TXK155"/>
      <c r="TXL155"/>
      <c r="TXM155"/>
      <c r="TXN155"/>
      <c r="TXO155"/>
      <c r="TXP155"/>
      <c r="TXQ155"/>
      <c r="TXR155"/>
      <c r="TXS155"/>
      <c r="TXT155"/>
      <c r="TXU155"/>
      <c r="TXV155"/>
      <c r="TXW155"/>
      <c r="TXX155"/>
      <c r="TXY155"/>
      <c r="TXZ155"/>
      <c r="TYA155"/>
      <c r="TYB155"/>
      <c r="TYC155"/>
      <c r="TYD155"/>
      <c r="TYE155"/>
      <c r="TYF155"/>
      <c r="TYG155"/>
      <c r="TYH155"/>
      <c r="TYI155"/>
      <c r="TYJ155"/>
      <c r="TYK155"/>
      <c r="TYL155"/>
      <c r="TYM155"/>
      <c r="TYN155"/>
      <c r="TYO155"/>
      <c r="TYP155"/>
      <c r="TYQ155"/>
      <c r="TYR155"/>
      <c r="TYS155"/>
      <c r="TYT155"/>
      <c r="TYU155"/>
      <c r="TYV155"/>
      <c r="TYW155"/>
      <c r="TYX155"/>
      <c r="TYY155"/>
      <c r="TYZ155"/>
      <c r="TZA155"/>
      <c r="TZB155"/>
      <c r="TZC155"/>
      <c r="TZD155"/>
      <c r="TZE155"/>
      <c r="TZF155"/>
      <c r="TZG155"/>
      <c r="TZH155"/>
      <c r="TZI155"/>
      <c r="TZJ155"/>
      <c r="TZK155"/>
      <c r="TZL155"/>
      <c r="TZM155"/>
      <c r="TZN155"/>
      <c r="TZO155"/>
      <c r="TZP155"/>
      <c r="TZQ155"/>
      <c r="TZR155"/>
      <c r="TZS155"/>
      <c r="TZT155"/>
      <c r="TZU155"/>
      <c r="TZV155"/>
      <c r="TZW155"/>
      <c r="TZX155"/>
      <c r="TZY155"/>
      <c r="TZZ155"/>
      <c r="UAA155"/>
      <c r="UAB155"/>
      <c r="UAC155"/>
      <c r="UAD155"/>
      <c r="UAE155"/>
      <c r="UAF155"/>
      <c r="UAG155"/>
      <c r="UAH155"/>
      <c r="UAI155"/>
      <c r="UAJ155"/>
      <c r="UAK155"/>
      <c r="UAL155"/>
      <c r="UAM155"/>
      <c r="UAN155"/>
      <c r="UAO155"/>
      <c r="UAP155"/>
      <c r="UAQ155"/>
      <c r="UAR155"/>
      <c r="UAS155"/>
      <c r="UAT155"/>
      <c r="UAU155"/>
      <c r="UAV155"/>
      <c r="UAW155"/>
      <c r="UAX155"/>
      <c r="UAY155"/>
      <c r="UAZ155"/>
      <c r="UBA155"/>
      <c r="UBB155"/>
      <c r="UBC155"/>
      <c r="UBD155"/>
      <c r="UBE155"/>
      <c r="UBF155"/>
      <c r="UBG155"/>
      <c r="UBH155"/>
      <c r="UBI155"/>
      <c r="UBJ155"/>
      <c r="UBK155"/>
      <c r="UBL155"/>
      <c r="UBM155"/>
      <c r="UBN155"/>
      <c r="UBO155"/>
      <c r="UBP155"/>
      <c r="UBQ155"/>
      <c r="UBR155"/>
      <c r="UBS155"/>
      <c r="UBT155"/>
      <c r="UBU155"/>
      <c r="UBV155"/>
      <c r="UBW155"/>
      <c r="UBX155"/>
      <c r="UBY155"/>
      <c r="UBZ155"/>
      <c r="UCA155"/>
      <c r="UCB155"/>
      <c r="UCC155"/>
      <c r="UCD155"/>
      <c r="UCE155"/>
      <c r="UCF155"/>
      <c r="UCG155"/>
      <c r="UCH155"/>
      <c r="UCI155"/>
      <c r="UCJ155"/>
      <c r="UCK155"/>
      <c r="UCL155"/>
      <c r="UCM155"/>
      <c r="UCN155"/>
      <c r="UCO155"/>
      <c r="UCP155"/>
      <c r="UCQ155"/>
      <c r="UCR155"/>
      <c r="UCS155"/>
      <c r="UCT155"/>
      <c r="UCU155"/>
      <c r="UCV155"/>
      <c r="UCW155"/>
      <c r="UCX155"/>
      <c r="UCY155"/>
      <c r="UCZ155"/>
      <c r="UDA155"/>
      <c r="UDB155"/>
      <c r="UDC155"/>
      <c r="UDD155"/>
      <c r="UDE155"/>
      <c r="UDF155"/>
      <c r="UDG155"/>
      <c r="UDH155"/>
      <c r="UDI155"/>
      <c r="UDJ155"/>
      <c r="UDK155"/>
      <c r="UDL155"/>
      <c r="UDM155"/>
      <c r="UDN155"/>
      <c r="UDO155"/>
      <c r="UDP155"/>
      <c r="UDQ155"/>
      <c r="UDR155"/>
      <c r="UDS155"/>
      <c r="UDT155"/>
      <c r="UDU155"/>
      <c r="UDV155"/>
      <c r="UDW155"/>
      <c r="UDX155"/>
      <c r="UDY155"/>
      <c r="UDZ155"/>
      <c r="UEA155"/>
      <c r="UEB155"/>
      <c r="UEC155"/>
      <c r="UED155"/>
      <c r="UEE155"/>
      <c r="UEF155"/>
      <c r="UEG155"/>
      <c r="UEH155"/>
      <c r="UEI155"/>
      <c r="UEJ155"/>
      <c r="UEK155"/>
      <c r="UEL155"/>
      <c r="UEM155"/>
      <c r="UEN155"/>
      <c r="UEO155"/>
      <c r="UEP155"/>
      <c r="UEQ155"/>
      <c r="UER155"/>
      <c r="UES155"/>
      <c r="UET155"/>
      <c r="UEU155"/>
      <c r="UEV155"/>
      <c r="UEW155"/>
      <c r="UEX155"/>
      <c r="UEY155"/>
      <c r="UEZ155"/>
      <c r="UFA155"/>
      <c r="UFB155"/>
      <c r="UFC155"/>
      <c r="UFD155"/>
      <c r="UFE155"/>
      <c r="UFF155"/>
      <c r="UFG155"/>
      <c r="UFH155"/>
      <c r="UFI155"/>
      <c r="UFJ155"/>
      <c r="UFK155"/>
      <c r="UFL155"/>
      <c r="UFM155"/>
      <c r="UFN155"/>
      <c r="UFO155"/>
      <c r="UFP155"/>
      <c r="UFQ155"/>
      <c r="UFR155"/>
      <c r="UFS155"/>
      <c r="UFT155"/>
      <c r="UFU155"/>
      <c r="UFV155"/>
      <c r="UFW155"/>
      <c r="UFX155"/>
      <c r="UFY155"/>
      <c r="UFZ155"/>
      <c r="UGA155"/>
      <c r="UGB155"/>
      <c r="UGC155"/>
      <c r="UGD155"/>
      <c r="UGE155"/>
      <c r="UGF155"/>
      <c r="UGG155"/>
      <c r="UGH155"/>
      <c r="UGI155"/>
      <c r="UGJ155"/>
      <c r="UGK155"/>
      <c r="UGL155"/>
      <c r="UGM155"/>
      <c r="UGN155"/>
      <c r="UGO155"/>
      <c r="UGP155"/>
      <c r="UGQ155"/>
      <c r="UGR155"/>
      <c r="UGS155"/>
      <c r="UGT155"/>
      <c r="UGU155"/>
      <c r="UGV155"/>
      <c r="UGW155"/>
      <c r="UGX155"/>
      <c r="UGY155"/>
      <c r="UGZ155"/>
      <c r="UHA155"/>
      <c r="UHB155"/>
      <c r="UHC155"/>
      <c r="UHD155"/>
      <c r="UHE155"/>
      <c r="UHF155"/>
      <c r="UHG155"/>
      <c r="UHH155"/>
      <c r="UHI155"/>
      <c r="UHJ155"/>
      <c r="UHK155"/>
      <c r="UHL155"/>
      <c r="UHM155"/>
      <c r="UHN155"/>
      <c r="UHO155"/>
      <c r="UHP155"/>
      <c r="UHQ155"/>
      <c r="UHR155"/>
      <c r="UHS155"/>
      <c r="UHT155"/>
      <c r="UHU155"/>
      <c r="UHV155"/>
      <c r="UHW155"/>
      <c r="UHX155"/>
      <c r="UHY155"/>
      <c r="UHZ155"/>
      <c r="UIA155"/>
      <c r="UIB155"/>
      <c r="UIC155"/>
      <c r="UID155"/>
      <c r="UIE155"/>
      <c r="UIF155"/>
      <c r="UIG155"/>
      <c r="UIH155"/>
      <c r="UII155"/>
      <c r="UIJ155"/>
      <c r="UIK155"/>
      <c r="UIL155"/>
      <c r="UIM155"/>
      <c r="UIN155"/>
      <c r="UIO155"/>
      <c r="UIP155"/>
      <c r="UIQ155"/>
      <c r="UIR155"/>
      <c r="UIS155"/>
      <c r="UIT155"/>
      <c r="UIU155"/>
      <c r="UIV155"/>
      <c r="UIW155"/>
      <c r="UIX155"/>
      <c r="UIY155"/>
      <c r="UIZ155"/>
      <c r="UJA155"/>
      <c r="UJB155"/>
      <c r="UJC155"/>
      <c r="UJD155"/>
      <c r="UJE155"/>
      <c r="UJF155"/>
      <c r="UJG155"/>
      <c r="UJH155"/>
      <c r="UJI155"/>
      <c r="UJJ155"/>
      <c r="UJK155"/>
      <c r="UJL155"/>
      <c r="UJM155"/>
      <c r="UJN155"/>
      <c r="UJO155"/>
      <c r="UJP155"/>
      <c r="UJQ155"/>
      <c r="UJR155"/>
      <c r="UJS155"/>
      <c r="UJT155"/>
      <c r="UJU155"/>
      <c r="UJV155"/>
      <c r="UJW155"/>
      <c r="UJX155"/>
      <c r="UJY155"/>
      <c r="UJZ155"/>
      <c r="UKA155"/>
      <c r="UKB155"/>
      <c r="UKC155"/>
      <c r="UKD155"/>
      <c r="UKE155"/>
      <c r="UKF155"/>
      <c r="UKG155"/>
      <c r="UKH155"/>
      <c r="UKI155"/>
      <c r="UKJ155"/>
      <c r="UKK155"/>
      <c r="UKL155"/>
      <c r="UKM155"/>
      <c r="UKN155"/>
      <c r="UKO155"/>
      <c r="UKP155"/>
      <c r="UKQ155"/>
      <c r="UKR155"/>
      <c r="UKS155"/>
      <c r="UKT155"/>
      <c r="UKU155"/>
      <c r="UKV155"/>
      <c r="UKW155"/>
      <c r="UKX155"/>
      <c r="UKY155"/>
      <c r="UKZ155"/>
      <c r="ULA155"/>
      <c r="ULB155"/>
      <c r="ULC155"/>
      <c r="ULD155"/>
      <c r="ULE155"/>
      <c r="ULF155"/>
      <c r="ULG155"/>
      <c r="ULH155"/>
      <c r="ULI155"/>
      <c r="ULJ155"/>
      <c r="ULK155"/>
      <c r="ULL155"/>
      <c r="ULM155"/>
      <c r="ULN155"/>
      <c r="ULO155"/>
      <c r="ULP155"/>
      <c r="ULQ155"/>
      <c r="ULR155"/>
      <c r="ULS155"/>
      <c r="ULT155"/>
      <c r="ULU155"/>
      <c r="ULV155"/>
      <c r="ULW155"/>
      <c r="ULX155"/>
      <c r="ULY155"/>
      <c r="ULZ155"/>
      <c r="UMA155"/>
      <c r="UMB155"/>
      <c r="UMC155"/>
      <c r="UMD155"/>
      <c r="UME155"/>
      <c r="UMF155"/>
      <c r="UMG155"/>
      <c r="UMH155"/>
      <c r="UMI155"/>
      <c r="UMJ155"/>
      <c r="UMK155"/>
      <c r="UML155"/>
      <c r="UMM155"/>
      <c r="UMN155"/>
      <c r="UMO155"/>
      <c r="UMP155"/>
      <c r="UMQ155"/>
      <c r="UMR155"/>
      <c r="UMS155"/>
      <c r="UMT155"/>
      <c r="UMU155"/>
      <c r="UMV155"/>
      <c r="UMW155"/>
      <c r="UMX155"/>
      <c r="UMY155"/>
      <c r="UMZ155"/>
      <c r="UNA155"/>
      <c r="UNB155"/>
      <c r="UNC155"/>
      <c r="UND155"/>
      <c r="UNE155"/>
      <c r="UNF155"/>
      <c r="UNG155"/>
      <c r="UNH155"/>
      <c r="UNI155"/>
      <c r="UNJ155"/>
      <c r="UNK155"/>
      <c r="UNL155"/>
      <c r="UNM155"/>
      <c r="UNN155"/>
      <c r="UNO155"/>
      <c r="UNP155"/>
      <c r="UNQ155"/>
      <c r="UNR155"/>
      <c r="UNS155"/>
      <c r="UNT155"/>
      <c r="UNU155"/>
      <c r="UNV155"/>
      <c r="UNW155"/>
      <c r="UNX155"/>
      <c r="UNY155"/>
      <c r="UNZ155"/>
      <c r="UOA155"/>
      <c r="UOB155"/>
      <c r="UOC155"/>
      <c r="UOD155"/>
      <c r="UOE155"/>
      <c r="UOF155"/>
      <c r="UOG155"/>
      <c r="UOH155"/>
      <c r="UOI155"/>
      <c r="UOJ155"/>
      <c r="UOK155"/>
      <c r="UOL155"/>
      <c r="UOM155"/>
      <c r="UON155"/>
      <c r="UOO155"/>
      <c r="UOP155"/>
      <c r="UOQ155"/>
      <c r="UOR155"/>
      <c r="UOS155"/>
      <c r="UOT155"/>
      <c r="UOU155"/>
      <c r="UOV155"/>
      <c r="UOW155"/>
      <c r="UOX155"/>
      <c r="UOY155"/>
      <c r="UOZ155"/>
      <c r="UPA155"/>
      <c r="UPB155"/>
      <c r="UPC155"/>
      <c r="UPD155"/>
      <c r="UPE155"/>
      <c r="UPF155"/>
      <c r="UPG155"/>
      <c r="UPH155"/>
      <c r="UPI155"/>
      <c r="UPJ155"/>
      <c r="UPK155"/>
      <c r="UPL155"/>
      <c r="UPM155"/>
      <c r="UPN155"/>
      <c r="UPO155"/>
      <c r="UPP155"/>
      <c r="UPQ155"/>
      <c r="UPR155"/>
      <c r="UPS155"/>
      <c r="UPT155"/>
      <c r="UPU155"/>
      <c r="UPV155"/>
      <c r="UPW155"/>
      <c r="UPX155"/>
      <c r="UPY155"/>
      <c r="UPZ155"/>
      <c r="UQA155"/>
      <c r="UQB155"/>
      <c r="UQC155"/>
      <c r="UQD155"/>
      <c r="UQE155"/>
      <c r="UQF155"/>
      <c r="UQG155"/>
      <c r="UQH155"/>
      <c r="UQI155"/>
      <c r="UQJ155"/>
      <c r="UQK155"/>
      <c r="UQL155"/>
      <c r="UQM155"/>
      <c r="UQN155"/>
      <c r="UQO155"/>
      <c r="UQP155"/>
      <c r="UQQ155"/>
      <c r="UQR155"/>
      <c r="UQS155"/>
      <c r="UQT155"/>
      <c r="UQU155"/>
      <c r="UQV155"/>
      <c r="UQW155"/>
      <c r="UQX155"/>
      <c r="UQY155"/>
      <c r="UQZ155"/>
      <c r="URA155"/>
      <c r="URB155"/>
      <c r="URC155"/>
      <c r="URD155"/>
      <c r="URE155"/>
      <c r="URF155"/>
      <c r="URG155"/>
      <c r="URH155"/>
      <c r="URI155"/>
      <c r="URJ155"/>
      <c r="URK155"/>
      <c r="URL155"/>
      <c r="URM155"/>
      <c r="URN155"/>
      <c r="URO155"/>
      <c r="URP155"/>
      <c r="URQ155"/>
      <c r="URR155"/>
      <c r="URS155"/>
      <c r="URT155"/>
      <c r="URU155"/>
      <c r="URV155"/>
      <c r="URW155"/>
      <c r="URX155"/>
      <c r="URY155"/>
      <c r="URZ155"/>
      <c r="USA155"/>
      <c r="USB155"/>
      <c r="USC155"/>
      <c r="USD155"/>
      <c r="USE155"/>
      <c r="USF155"/>
      <c r="USG155"/>
      <c r="USH155"/>
      <c r="USI155"/>
      <c r="USJ155"/>
      <c r="USK155"/>
      <c r="USL155"/>
      <c r="USM155"/>
      <c r="USN155"/>
      <c r="USO155"/>
      <c r="USP155"/>
      <c r="USQ155"/>
      <c r="USR155"/>
      <c r="USS155"/>
      <c r="UST155"/>
      <c r="USU155"/>
      <c r="USV155"/>
      <c r="USW155"/>
      <c r="USX155"/>
      <c r="USY155"/>
      <c r="USZ155"/>
      <c r="UTA155"/>
      <c r="UTB155"/>
      <c r="UTC155"/>
      <c r="UTD155"/>
      <c r="UTE155"/>
      <c r="UTF155"/>
      <c r="UTG155"/>
      <c r="UTH155"/>
      <c r="UTI155"/>
      <c r="UTJ155"/>
      <c r="UTK155"/>
      <c r="UTL155"/>
      <c r="UTM155"/>
      <c r="UTN155"/>
      <c r="UTO155"/>
      <c r="UTP155"/>
      <c r="UTQ155"/>
      <c r="UTR155"/>
      <c r="UTS155"/>
      <c r="UTT155"/>
      <c r="UTU155"/>
      <c r="UTV155"/>
      <c r="UTW155"/>
      <c r="UTX155"/>
      <c r="UTY155"/>
      <c r="UTZ155"/>
      <c r="UUA155"/>
      <c r="UUB155"/>
      <c r="UUC155"/>
      <c r="UUD155"/>
      <c r="UUE155"/>
      <c r="UUF155"/>
      <c r="UUG155"/>
      <c r="UUH155"/>
      <c r="UUI155"/>
      <c r="UUJ155"/>
      <c r="UUK155"/>
      <c r="UUL155"/>
      <c r="UUM155"/>
      <c r="UUN155"/>
      <c r="UUO155"/>
      <c r="UUP155"/>
      <c r="UUQ155"/>
      <c r="UUR155"/>
      <c r="UUS155"/>
      <c r="UUT155"/>
      <c r="UUU155"/>
      <c r="UUV155"/>
      <c r="UUW155"/>
      <c r="UUX155"/>
      <c r="UUY155"/>
      <c r="UUZ155"/>
      <c r="UVA155"/>
      <c r="UVB155"/>
      <c r="UVC155"/>
      <c r="UVD155"/>
      <c r="UVE155"/>
      <c r="UVF155"/>
      <c r="UVG155"/>
      <c r="UVH155"/>
      <c r="UVI155"/>
      <c r="UVJ155"/>
      <c r="UVK155"/>
      <c r="UVL155"/>
      <c r="UVM155"/>
      <c r="UVN155"/>
      <c r="UVO155"/>
      <c r="UVP155"/>
      <c r="UVQ155"/>
      <c r="UVR155"/>
      <c r="UVS155"/>
      <c r="UVT155"/>
      <c r="UVU155"/>
      <c r="UVV155"/>
      <c r="UVW155"/>
      <c r="UVX155"/>
      <c r="UVY155"/>
      <c r="UVZ155"/>
      <c r="UWA155"/>
      <c r="UWB155"/>
      <c r="UWC155"/>
      <c r="UWD155"/>
      <c r="UWE155"/>
      <c r="UWF155"/>
      <c r="UWG155"/>
      <c r="UWH155"/>
      <c r="UWI155"/>
      <c r="UWJ155"/>
      <c r="UWK155"/>
      <c r="UWL155"/>
      <c r="UWM155"/>
      <c r="UWN155"/>
      <c r="UWO155"/>
      <c r="UWP155"/>
      <c r="UWQ155"/>
      <c r="UWR155"/>
      <c r="UWS155"/>
      <c r="UWT155"/>
      <c r="UWU155"/>
      <c r="UWV155"/>
      <c r="UWW155"/>
      <c r="UWX155"/>
      <c r="UWY155"/>
      <c r="UWZ155"/>
      <c r="UXA155"/>
      <c r="UXB155"/>
      <c r="UXC155"/>
      <c r="UXD155"/>
      <c r="UXE155"/>
      <c r="UXF155"/>
      <c r="UXG155"/>
      <c r="UXH155"/>
      <c r="UXI155"/>
      <c r="UXJ155"/>
      <c r="UXK155"/>
      <c r="UXL155"/>
      <c r="UXM155"/>
      <c r="UXN155"/>
      <c r="UXO155"/>
      <c r="UXP155"/>
      <c r="UXQ155"/>
      <c r="UXR155"/>
      <c r="UXS155"/>
      <c r="UXT155"/>
      <c r="UXU155"/>
      <c r="UXV155"/>
      <c r="UXW155"/>
      <c r="UXX155"/>
      <c r="UXY155"/>
      <c r="UXZ155"/>
      <c r="UYA155"/>
      <c r="UYB155"/>
      <c r="UYC155"/>
      <c r="UYD155"/>
      <c r="UYE155"/>
      <c r="UYF155"/>
      <c r="UYG155"/>
      <c r="UYH155"/>
      <c r="UYI155"/>
      <c r="UYJ155"/>
      <c r="UYK155"/>
      <c r="UYL155"/>
      <c r="UYM155"/>
      <c r="UYN155"/>
      <c r="UYO155"/>
      <c r="UYP155"/>
      <c r="UYQ155"/>
      <c r="UYR155"/>
      <c r="UYS155"/>
      <c r="UYT155"/>
      <c r="UYU155"/>
      <c r="UYV155"/>
      <c r="UYW155"/>
      <c r="UYX155"/>
      <c r="UYY155"/>
      <c r="UYZ155"/>
      <c r="UZA155"/>
      <c r="UZB155"/>
      <c r="UZC155"/>
      <c r="UZD155"/>
      <c r="UZE155"/>
      <c r="UZF155"/>
      <c r="UZG155"/>
      <c r="UZH155"/>
      <c r="UZI155"/>
      <c r="UZJ155"/>
      <c r="UZK155"/>
      <c r="UZL155"/>
      <c r="UZM155"/>
      <c r="UZN155"/>
      <c r="UZO155"/>
      <c r="UZP155"/>
      <c r="UZQ155"/>
      <c r="UZR155"/>
      <c r="UZS155"/>
      <c r="UZT155"/>
      <c r="UZU155"/>
      <c r="UZV155"/>
      <c r="UZW155"/>
      <c r="UZX155"/>
      <c r="UZY155"/>
      <c r="UZZ155"/>
      <c r="VAA155"/>
      <c r="VAB155"/>
      <c r="VAC155"/>
      <c r="VAD155"/>
      <c r="VAE155"/>
      <c r="VAF155"/>
      <c r="VAG155"/>
      <c r="VAH155"/>
      <c r="VAI155"/>
      <c r="VAJ155"/>
      <c r="VAK155"/>
      <c r="VAL155"/>
      <c r="VAM155"/>
      <c r="VAN155"/>
      <c r="VAO155"/>
      <c r="VAP155"/>
      <c r="VAQ155"/>
      <c r="VAR155"/>
      <c r="VAS155"/>
      <c r="VAT155"/>
      <c r="VAU155"/>
      <c r="VAV155"/>
      <c r="VAW155"/>
      <c r="VAX155"/>
      <c r="VAY155"/>
      <c r="VAZ155"/>
      <c r="VBA155"/>
      <c r="VBB155"/>
      <c r="VBC155"/>
      <c r="VBD155"/>
      <c r="VBE155"/>
      <c r="VBF155"/>
      <c r="VBG155"/>
      <c r="VBH155"/>
      <c r="VBI155"/>
      <c r="VBJ155"/>
      <c r="VBK155"/>
      <c r="VBL155"/>
      <c r="VBM155"/>
      <c r="VBN155"/>
      <c r="VBO155"/>
      <c r="VBP155"/>
      <c r="VBQ155"/>
      <c r="VBR155"/>
      <c r="VBS155"/>
      <c r="VBT155"/>
      <c r="VBU155"/>
      <c r="VBV155"/>
      <c r="VBW155"/>
      <c r="VBX155"/>
      <c r="VBY155"/>
      <c r="VBZ155"/>
      <c r="VCA155"/>
      <c r="VCB155"/>
      <c r="VCC155"/>
      <c r="VCD155"/>
      <c r="VCE155"/>
      <c r="VCF155"/>
      <c r="VCG155"/>
      <c r="VCH155"/>
      <c r="VCI155"/>
      <c r="VCJ155"/>
      <c r="VCK155"/>
      <c r="VCL155"/>
      <c r="VCM155"/>
      <c r="VCN155"/>
      <c r="VCO155"/>
      <c r="VCP155"/>
      <c r="VCQ155"/>
      <c r="VCR155"/>
      <c r="VCS155"/>
      <c r="VCT155"/>
      <c r="VCU155"/>
      <c r="VCV155"/>
      <c r="VCW155"/>
      <c r="VCX155"/>
      <c r="VCY155"/>
      <c r="VCZ155"/>
      <c r="VDA155"/>
      <c r="VDB155"/>
      <c r="VDC155"/>
      <c r="VDD155"/>
      <c r="VDE155"/>
      <c r="VDF155"/>
      <c r="VDG155"/>
      <c r="VDH155"/>
      <c r="VDI155"/>
      <c r="VDJ155"/>
      <c r="VDK155"/>
      <c r="VDL155"/>
      <c r="VDM155"/>
      <c r="VDN155"/>
      <c r="VDO155"/>
      <c r="VDP155"/>
      <c r="VDQ155"/>
      <c r="VDR155"/>
      <c r="VDS155"/>
      <c r="VDT155"/>
      <c r="VDU155"/>
      <c r="VDV155"/>
      <c r="VDW155"/>
      <c r="VDX155"/>
      <c r="VDY155"/>
      <c r="VDZ155"/>
      <c r="VEA155"/>
      <c r="VEB155"/>
      <c r="VEC155"/>
      <c r="VED155"/>
      <c r="VEE155"/>
      <c r="VEF155"/>
      <c r="VEG155"/>
      <c r="VEH155"/>
      <c r="VEI155"/>
      <c r="VEJ155"/>
      <c r="VEK155"/>
      <c r="VEL155"/>
      <c r="VEM155"/>
      <c r="VEN155"/>
      <c r="VEO155"/>
      <c r="VEP155"/>
      <c r="VEQ155"/>
      <c r="VER155"/>
      <c r="VES155"/>
      <c r="VET155"/>
      <c r="VEU155"/>
      <c r="VEV155"/>
      <c r="VEW155"/>
      <c r="VEX155"/>
      <c r="VEY155"/>
      <c r="VEZ155"/>
      <c r="VFA155"/>
      <c r="VFB155"/>
      <c r="VFC155"/>
      <c r="VFD155"/>
      <c r="VFE155"/>
      <c r="VFF155"/>
      <c r="VFG155"/>
      <c r="VFH155"/>
      <c r="VFI155"/>
      <c r="VFJ155"/>
      <c r="VFK155"/>
      <c r="VFL155"/>
      <c r="VFM155"/>
      <c r="VFN155"/>
      <c r="VFO155"/>
      <c r="VFP155"/>
      <c r="VFQ155"/>
      <c r="VFR155"/>
      <c r="VFS155"/>
      <c r="VFT155"/>
      <c r="VFU155"/>
      <c r="VFV155"/>
      <c r="VFW155"/>
      <c r="VFX155"/>
      <c r="VFY155"/>
      <c r="VFZ155"/>
      <c r="VGA155"/>
      <c r="VGB155"/>
      <c r="VGC155"/>
      <c r="VGD155"/>
      <c r="VGE155"/>
      <c r="VGF155"/>
      <c r="VGG155"/>
      <c r="VGH155"/>
      <c r="VGI155"/>
      <c r="VGJ155"/>
      <c r="VGK155"/>
      <c r="VGL155"/>
      <c r="VGM155"/>
      <c r="VGN155"/>
      <c r="VGO155"/>
      <c r="VGP155"/>
      <c r="VGQ155"/>
      <c r="VGR155"/>
      <c r="VGS155"/>
      <c r="VGT155"/>
      <c r="VGU155"/>
      <c r="VGV155"/>
      <c r="VGW155"/>
      <c r="VGX155"/>
      <c r="VGY155"/>
      <c r="VGZ155"/>
      <c r="VHA155"/>
      <c r="VHB155"/>
      <c r="VHC155"/>
      <c r="VHD155"/>
      <c r="VHE155"/>
      <c r="VHF155"/>
      <c r="VHG155"/>
      <c r="VHH155"/>
      <c r="VHI155"/>
      <c r="VHJ155"/>
      <c r="VHK155"/>
      <c r="VHL155"/>
      <c r="VHM155"/>
      <c r="VHN155"/>
      <c r="VHO155"/>
      <c r="VHP155"/>
      <c r="VHQ155"/>
      <c r="VHR155"/>
      <c r="VHS155"/>
      <c r="VHT155"/>
      <c r="VHU155"/>
      <c r="VHV155"/>
      <c r="VHW155"/>
      <c r="VHX155"/>
      <c r="VHY155"/>
      <c r="VHZ155"/>
      <c r="VIA155"/>
      <c r="VIB155"/>
      <c r="VIC155"/>
      <c r="VID155"/>
      <c r="VIE155"/>
      <c r="VIF155"/>
      <c r="VIG155"/>
      <c r="VIH155"/>
      <c r="VII155"/>
      <c r="VIJ155"/>
      <c r="VIK155"/>
      <c r="VIL155"/>
      <c r="VIM155"/>
      <c r="VIN155"/>
      <c r="VIO155"/>
      <c r="VIP155"/>
      <c r="VIQ155"/>
      <c r="VIR155"/>
      <c r="VIS155"/>
      <c r="VIT155"/>
      <c r="VIU155"/>
      <c r="VIV155"/>
      <c r="VIW155"/>
      <c r="VIX155"/>
      <c r="VIY155"/>
      <c r="VIZ155"/>
      <c r="VJA155"/>
      <c r="VJB155"/>
      <c r="VJC155"/>
      <c r="VJD155"/>
      <c r="VJE155"/>
      <c r="VJF155"/>
      <c r="VJG155"/>
      <c r="VJH155"/>
      <c r="VJI155"/>
      <c r="VJJ155"/>
      <c r="VJK155"/>
      <c r="VJL155"/>
      <c r="VJM155"/>
      <c r="VJN155"/>
      <c r="VJO155"/>
      <c r="VJP155"/>
      <c r="VJQ155"/>
      <c r="VJR155"/>
      <c r="VJS155"/>
      <c r="VJT155"/>
      <c r="VJU155"/>
      <c r="VJV155"/>
      <c r="VJW155"/>
      <c r="VJX155"/>
      <c r="VJY155"/>
      <c r="VJZ155"/>
      <c r="VKA155"/>
      <c r="VKB155"/>
      <c r="VKC155"/>
      <c r="VKD155"/>
      <c r="VKE155"/>
      <c r="VKF155"/>
      <c r="VKG155"/>
      <c r="VKH155"/>
      <c r="VKI155"/>
      <c r="VKJ155"/>
      <c r="VKK155"/>
      <c r="VKL155"/>
      <c r="VKM155"/>
      <c r="VKN155"/>
      <c r="VKO155"/>
      <c r="VKP155"/>
      <c r="VKQ155"/>
      <c r="VKR155"/>
      <c r="VKS155"/>
      <c r="VKT155"/>
      <c r="VKU155"/>
      <c r="VKV155"/>
      <c r="VKW155"/>
      <c r="VKX155"/>
      <c r="VKY155"/>
      <c r="VKZ155"/>
      <c r="VLA155"/>
      <c r="VLB155"/>
      <c r="VLC155"/>
      <c r="VLD155"/>
      <c r="VLE155"/>
      <c r="VLF155"/>
      <c r="VLG155"/>
      <c r="VLH155"/>
      <c r="VLI155"/>
      <c r="VLJ155"/>
      <c r="VLK155"/>
      <c r="VLL155"/>
      <c r="VLM155"/>
      <c r="VLN155"/>
      <c r="VLO155"/>
      <c r="VLP155"/>
      <c r="VLQ155"/>
      <c r="VLR155"/>
      <c r="VLS155"/>
      <c r="VLT155"/>
      <c r="VLU155"/>
      <c r="VLV155"/>
      <c r="VLW155"/>
      <c r="VLX155"/>
      <c r="VLY155"/>
      <c r="VLZ155"/>
      <c r="VMA155"/>
      <c r="VMB155"/>
      <c r="VMC155"/>
      <c r="VMD155"/>
      <c r="VME155"/>
      <c r="VMF155"/>
      <c r="VMG155"/>
      <c r="VMH155"/>
      <c r="VMI155"/>
      <c r="VMJ155"/>
      <c r="VMK155"/>
      <c r="VML155"/>
      <c r="VMM155"/>
      <c r="VMN155"/>
      <c r="VMO155"/>
      <c r="VMP155"/>
      <c r="VMQ155"/>
      <c r="VMR155"/>
      <c r="VMS155"/>
      <c r="VMT155"/>
      <c r="VMU155"/>
      <c r="VMV155"/>
      <c r="VMW155"/>
      <c r="VMX155"/>
      <c r="VMY155"/>
      <c r="VMZ155"/>
      <c r="VNA155"/>
      <c r="VNB155"/>
      <c r="VNC155"/>
      <c r="VND155"/>
      <c r="VNE155"/>
      <c r="VNF155"/>
      <c r="VNG155"/>
      <c r="VNH155"/>
      <c r="VNI155"/>
      <c r="VNJ155"/>
      <c r="VNK155"/>
      <c r="VNL155"/>
      <c r="VNM155"/>
      <c r="VNN155"/>
      <c r="VNO155"/>
      <c r="VNP155"/>
      <c r="VNQ155"/>
      <c r="VNR155"/>
      <c r="VNS155"/>
      <c r="VNT155"/>
      <c r="VNU155"/>
      <c r="VNV155"/>
      <c r="VNW155"/>
      <c r="VNX155"/>
      <c r="VNY155"/>
      <c r="VNZ155"/>
      <c r="VOA155"/>
      <c r="VOB155"/>
      <c r="VOC155"/>
      <c r="VOD155"/>
      <c r="VOE155"/>
      <c r="VOF155"/>
      <c r="VOG155"/>
      <c r="VOH155"/>
      <c r="VOI155"/>
      <c r="VOJ155"/>
      <c r="VOK155"/>
      <c r="VOL155"/>
      <c r="VOM155"/>
      <c r="VON155"/>
      <c r="VOO155"/>
      <c r="VOP155"/>
      <c r="VOQ155"/>
      <c r="VOR155"/>
      <c r="VOS155"/>
      <c r="VOT155"/>
      <c r="VOU155"/>
      <c r="VOV155"/>
      <c r="VOW155"/>
      <c r="VOX155"/>
      <c r="VOY155"/>
      <c r="VOZ155"/>
      <c r="VPA155"/>
      <c r="VPB155"/>
      <c r="VPC155"/>
      <c r="VPD155"/>
      <c r="VPE155"/>
      <c r="VPF155"/>
      <c r="VPG155"/>
      <c r="VPH155"/>
      <c r="VPI155"/>
      <c r="VPJ155"/>
      <c r="VPK155"/>
      <c r="VPL155"/>
      <c r="VPM155"/>
      <c r="VPN155"/>
      <c r="VPO155"/>
      <c r="VPP155"/>
      <c r="VPQ155"/>
      <c r="VPR155"/>
      <c r="VPS155"/>
      <c r="VPT155"/>
      <c r="VPU155"/>
      <c r="VPV155"/>
      <c r="VPW155"/>
      <c r="VPX155"/>
      <c r="VPY155"/>
      <c r="VPZ155"/>
      <c r="VQA155"/>
      <c r="VQB155"/>
      <c r="VQC155"/>
      <c r="VQD155"/>
      <c r="VQE155"/>
      <c r="VQF155"/>
      <c r="VQG155"/>
      <c r="VQH155"/>
      <c r="VQI155"/>
      <c r="VQJ155"/>
      <c r="VQK155"/>
      <c r="VQL155"/>
      <c r="VQM155"/>
      <c r="VQN155"/>
      <c r="VQO155"/>
      <c r="VQP155"/>
      <c r="VQQ155"/>
      <c r="VQR155"/>
      <c r="VQS155"/>
      <c r="VQT155"/>
      <c r="VQU155"/>
      <c r="VQV155"/>
      <c r="VQW155"/>
      <c r="VQX155"/>
      <c r="VQY155"/>
      <c r="VQZ155"/>
      <c r="VRA155"/>
      <c r="VRB155"/>
      <c r="VRC155"/>
      <c r="VRD155"/>
      <c r="VRE155"/>
      <c r="VRF155"/>
      <c r="VRG155"/>
      <c r="VRH155"/>
      <c r="VRI155"/>
      <c r="VRJ155"/>
      <c r="VRK155"/>
      <c r="VRL155"/>
      <c r="VRM155"/>
      <c r="VRN155"/>
      <c r="VRO155"/>
      <c r="VRP155"/>
      <c r="VRQ155"/>
      <c r="VRR155"/>
      <c r="VRS155"/>
      <c r="VRT155"/>
      <c r="VRU155"/>
      <c r="VRV155"/>
      <c r="VRW155"/>
      <c r="VRX155"/>
      <c r="VRY155"/>
      <c r="VRZ155"/>
      <c r="VSA155"/>
      <c r="VSB155"/>
      <c r="VSC155"/>
      <c r="VSD155"/>
      <c r="VSE155"/>
      <c r="VSF155"/>
      <c r="VSG155"/>
      <c r="VSH155"/>
      <c r="VSI155"/>
      <c r="VSJ155"/>
      <c r="VSK155"/>
      <c r="VSL155"/>
      <c r="VSM155"/>
      <c r="VSN155"/>
      <c r="VSO155"/>
      <c r="VSP155"/>
      <c r="VSQ155"/>
      <c r="VSR155"/>
      <c r="VSS155"/>
      <c r="VST155"/>
      <c r="VSU155"/>
      <c r="VSV155"/>
      <c r="VSW155"/>
      <c r="VSX155"/>
      <c r="VSY155"/>
      <c r="VSZ155"/>
      <c r="VTA155"/>
      <c r="VTB155"/>
      <c r="VTC155"/>
      <c r="VTD155"/>
      <c r="VTE155"/>
      <c r="VTF155"/>
      <c r="VTG155"/>
      <c r="VTH155"/>
      <c r="VTI155"/>
      <c r="VTJ155"/>
      <c r="VTK155"/>
      <c r="VTL155"/>
      <c r="VTM155"/>
      <c r="VTN155"/>
      <c r="VTO155"/>
      <c r="VTP155"/>
      <c r="VTQ155"/>
      <c r="VTR155"/>
      <c r="VTS155"/>
      <c r="VTT155"/>
      <c r="VTU155"/>
      <c r="VTV155"/>
      <c r="VTW155"/>
      <c r="VTX155"/>
      <c r="VTY155"/>
      <c r="VTZ155"/>
      <c r="VUA155"/>
      <c r="VUB155"/>
      <c r="VUC155"/>
      <c r="VUD155"/>
      <c r="VUE155"/>
      <c r="VUF155"/>
      <c r="VUG155"/>
      <c r="VUH155"/>
      <c r="VUI155"/>
      <c r="VUJ155"/>
      <c r="VUK155"/>
      <c r="VUL155"/>
      <c r="VUM155"/>
      <c r="VUN155"/>
      <c r="VUO155"/>
      <c r="VUP155"/>
      <c r="VUQ155"/>
      <c r="VUR155"/>
      <c r="VUS155"/>
      <c r="VUT155"/>
      <c r="VUU155"/>
      <c r="VUV155"/>
      <c r="VUW155"/>
      <c r="VUX155"/>
      <c r="VUY155"/>
      <c r="VUZ155"/>
      <c r="VVA155"/>
      <c r="VVB155"/>
      <c r="VVC155"/>
      <c r="VVD155"/>
      <c r="VVE155"/>
      <c r="VVF155"/>
      <c r="VVG155"/>
      <c r="VVH155"/>
      <c r="VVI155"/>
      <c r="VVJ155"/>
      <c r="VVK155"/>
      <c r="VVL155"/>
      <c r="VVM155"/>
      <c r="VVN155"/>
      <c r="VVO155"/>
      <c r="VVP155"/>
      <c r="VVQ155"/>
      <c r="VVR155"/>
      <c r="VVS155"/>
      <c r="VVT155"/>
      <c r="VVU155"/>
      <c r="VVV155"/>
      <c r="VVW155"/>
      <c r="VVX155"/>
      <c r="VVY155"/>
      <c r="VVZ155"/>
      <c r="VWA155"/>
      <c r="VWB155"/>
      <c r="VWC155"/>
      <c r="VWD155"/>
      <c r="VWE155"/>
      <c r="VWF155"/>
      <c r="VWG155"/>
      <c r="VWH155"/>
      <c r="VWI155"/>
      <c r="VWJ155"/>
      <c r="VWK155"/>
      <c r="VWL155"/>
      <c r="VWM155"/>
      <c r="VWN155"/>
      <c r="VWO155"/>
      <c r="VWP155"/>
      <c r="VWQ155"/>
      <c r="VWR155"/>
      <c r="VWS155"/>
      <c r="VWT155"/>
      <c r="VWU155"/>
      <c r="VWV155"/>
      <c r="VWW155"/>
      <c r="VWX155"/>
      <c r="VWY155"/>
      <c r="VWZ155"/>
      <c r="VXA155"/>
      <c r="VXB155"/>
      <c r="VXC155"/>
      <c r="VXD155"/>
      <c r="VXE155"/>
      <c r="VXF155"/>
      <c r="VXG155"/>
      <c r="VXH155"/>
      <c r="VXI155"/>
      <c r="VXJ155"/>
      <c r="VXK155"/>
      <c r="VXL155"/>
      <c r="VXM155"/>
      <c r="VXN155"/>
      <c r="VXO155"/>
      <c r="VXP155"/>
      <c r="VXQ155"/>
      <c r="VXR155"/>
      <c r="VXS155"/>
      <c r="VXT155"/>
      <c r="VXU155"/>
      <c r="VXV155"/>
      <c r="VXW155"/>
      <c r="VXX155"/>
      <c r="VXY155"/>
      <c r="VXZ155"/>
      <c r="VYA155"/>
      <c r="VYB155"/>
      <c r="VYC155"/>
      <c r="VYD155"/>
      <c r="VYE155"/>
      <c r="VYF155"/>
      <c r="VYG155"/>
      <c r="VYH155"/>
      <c r="VYI155"/>
      <c r="VYJ155"/>
      <c r="VYK155"/>
      <c r="VYL155"/>
      <c r="VYM155"/>
      <c r="VYN155"/>
      <c r="VYO155"/>
      <c r="VYP155"/>
      <c r="VYQ155"/>
      <c r="VYR155"/>
      <c r="VYS155"/>
      <c r="VYT155"/>
      <c r="VYU155"/>
      <c r="VYV155"/>
      <c r="VYW155"/>
      <c r="VYX155"/>
      <c r="VYY155"/>
      <c r="VYZ155"/>
      <c r="VZA155"/>
      <c r="VZB155"/>
      <c r="VZC155"/>
      <c r="VZD155"/>
      <c r="VZE155"/>
      <c r="VZF155"/>
      <c r="VZG155"/>
      <c r="VZH155"/>
      <c r="VZI155"/>
      <c r="VZJ155"/>
      <c r="VZK155"/>
      <c r="VZL155"/>
      <c r="VZM155"/>
      <c r="VZN155"/>
      <c r="VZO155"/>
      <c r="VZP155"/>
      <c r="VZQ155"/>
      <c r="VZR155"/>
      <c r="VZS155"/>
      <c r="VZT155"/>
      <c r="VZU155"/>
      <c r="VZV155"/>
      <c r="VZW155"/>
      <c r="VZX155"/>
      <c r="VZY155"/>
      <c r="VZZ155"/>
      <c r="WAA155"/>
      <c r="WAB155"/>
      <c r="WAC155"/>
      <c r="WAD155"/>
      <c r="WAE155"/>
      <c r="WAF155"/>
      <c r="WAG155"/>
      <c r="WAH155"/>
      <c r="WAI155"/>
      <c r="WAJ155"/>
      <c r="WAK155"/>
      <c r="WAL155"/>
      <c r="WAM155"/>
      <c r="WAN155"/>
      <c r="WAO155"/>
      <c r="WAP155"/>
      <c r="WAQ155"/>
      <c r="WAR155"/>
      <c r="WAS155"/>
      <c r="WAT155"/>
      <c r="WAU155"/>
      <c r="WAV155"/>
      <c r="WAW155"/>
      <c r="WAX155"/>
      <c r="WAY155"/>
      <c r="WAZ155"/>
      <c r="WBA155"/>
      <c r="WBB155"/>
      <c r="WBC155"/>
      <c r="WBD155"/>
      <c r="WBE155"/>
      <c r="WBF155"/>
      <c r="WBG155"/>
      <c r="WBH155"/>
      <c r="WBI155"/>
      <c r="WBJ155"/>
      <c r="WBK155"/>
      <c r="WBL155"/>
      <c r="WBM155"/>
      <c r="WBN155"/>
      <c r="WBO155"/>
      <c r="WBP155"/>
      <c r="WBQ155"/>
      <c r="WBR155"/>
      <c r="WBS155"/>
      <c r="WBT155"/>
      <c r="WBU155"/>
      <c r="WBV155"/>
      <c r="WBW155"/>
      <c r="WBX155"/>
      <c r="WBY155"/>
      <c r="WBZ155"/>
      <c r="WCA155"/>
      <c r="WCB155"/>
      <c r="WCC155"/>
      <c r="WCD155"/>
      <c r="WCE155"/>
      <c r="WCF155"/>
      <c r="WCG155"/>
      <c r="WCH155"/>
      <c r="WCI155"/>
      <c r="WCJ155"/>
      <c r="WCK155"/>
      <c r="WCL155"/>
      <c r="WCM155"/>
      <c r="WCN155"/>
      <c r="WCO155"/>
      <c r="WCP155"/>
      <c r="WCQ155"/>
      <c r="WCR155"/>
      <c r="WCS155"/>
      <c r="WCT155"/>
      <c r="WCU155"/>
      <c r="WCV155"/>
      <c r="WCW155"/>
      <c r="WCX155"/>
      <c r="WCY155"/>
      <c r="WCZ155"/>
      <c r="WDA155"/>
      <c r="WDB155"/>
      <c r="WDC155"/>
      <c r="WDD155"/>
      <c r="WDE155"/>
      <c r="WDF155"/>
      <c r="WDG155"/>
      <c r="WDH155"/>
      <c r="WDI155"/>
      <c r="WDJ155"/>
      <c r="WDK155"/>
      <c r="WDL155"/>
      <c r="WDM155"/>
      <c r="WDN155"/>
      <c r="WDO155"/>
      <c r="WDP155"/>
      <c r="WDQ155"/>
      <c r="WDR155"/>
      <c r="WDS155"/>
      <c r="WDT155"/>
      <c r="WDU155"/>
      <c r="WDV155"/>
      <c r="WDW155"/>
      <c r="WDX155"/>
      <c r="WDY155"/>
      <c r="WDZ155"/>
      <c r="WEA155"/>
      <c r="WEB155"/>
      <c r="WEC155"/>
      <c r="WED155"/>
      <c r="WEE155"/>
      <c r="WEF155"/>
      <c r="WEG155"/>
      <c r="WEH155"/>
      <c r="WEI155"/>
      <c r="WEJ155"/>
      <c r="WEK155"/>
      <c r="WEL155"/>
      <c r="WEM155"/>
      <c r="WEN155"/>
      <c r="WEO155"/>
      <c r="WEP155"/>
      <c r="WEQ155"/>
      <c r="WER155"/>
      <c r="WES155"/>
      <c r="WET155"/>
      <c r="WEU155"/>
      <c r="WEV155"/>
      <c r="WEW155"/>
      <c r="WEX155"/>
      <c r="WEY155"/>
      <c r="WEZ155"/>
      <c r="WFA155"/>
      <c r="WFB155"/>
      <c r="WFC155"/>
      <c r="WFD155"/>
      <c r="WFE155"/>
      <c r="WFF155"/>
      <c r="WFG155"/>
      <c r="WFH155"/>
      <c r="WFI155"/>
      <c r="WFJ155"/>
      <c r="WFK155"/>
      <c r="WFL155"/>
      <c r="WFM155"/>
      <c r="WFN155"/>
      <c r="WFO155"/>
      <c r="WFP155"/>
      <c r="WFQ155"/>
      <c r="WFR155"/>
      <c r="WFS155"/>
      <c r="WFT155"/>
      <c r="WFU155"/>
      <c r="WFV155"/>
      <c r="WFW155"/>
      <c r="WFX155"/>
      <c r="WFY155"/>
      <c r="WFZ155"/>
      <c r="WGA155"/>
      <c r="WGB155"/>
      <c r="WGC155"/>
      <c r="WGD155"/>
      <c r="WGE155"/>
      <c r="WGF155"/>
      <c r="WGG155"/>
      <c r="WGH155"/>
      <c r="WGI155"/>
      <c r="WGJ155"/>
      <c r="WGK155"/>
      <c r="WGL155"/>
      <c r="WGM155"/>
      <c r="WGN155"/>
      <c r="WGO155"/>
      <c r="WGP155"/>
      <c r="WGQ155"/>
      <c r="WGR155"/>
      <c r="WGS155"/>
      <c r="WGT155"/>
      <c r="WGU155"/>
      <c r="WGV155"/>
      <c r="WGW155"/>
      <c r="WGX155"/>
      <c r="WGY155"/>
      <c r="WGZ155"/>
      <c r="WHA155"/>
      <c r="WHB155"/>
      <c r="WHC155"/>
      <c r="WHD155"/>
      <c r="WHE155"/>
      <c r="WHF155"/>
      <c r="WHG155"/>
      <c r="WHH155"/>
      <c r="WHI155"/>
      <c r="WHJ155"/>
      <c r="WHK155"/>
      <c r="WHL155"/>
      <c r="WHM155"/>
      <c r="WHN155"/>
      <c r="WHO155"/>
      <c r="WHP155"/>
      <c r="WHQ155"/>
      <c r="WHR155"/>
      <c r="WHS155"/>
      <c r="WHT155"/>
      <c r="WHU155"/>
      <c r="WHV155"/>
      <c r="WHW155"/>
      <c r="WHX155"/>
      <c r="WHY155"/>
      <c r="WHZ155"/>
      <c r="WIA155"/>
      <c r="WIB155"/>
      <c r="WIC155"/>
      <c r="WID155"/>
      <c r="WIE155"/>
      <c r="WIF155"/>
      <c r="WIG155"/>
      <c r="WIH155"/>
      <c r="WII155"/>
      <c r="WIJ155"/>
      <c r="WIK155"/>
      <c r="WIL155"/>
      <c r="WIM155"/>
      <c r="WIN155"/>
      <c r="WIO155"/>
      <c r="WIP155"/>
      <c r="WIQ155"/>
      <c r="WIR155"/>
      <c r="WIS155"/>
      <c r="WIT155"/>
      <c r="WIU155"/>
      <c r="WIV155"/>
      <c r="WIW155"/>
      <c r="WIX155"/>
      <c r="WIY155"/>
      <c r="WIZ155"/>
      <c r="WJA155"/>
      <c r="WJB155"/>
      <c r="WJC155"/>
      <c r="WJD155"/>
      <c r="WJE155"/>
      <c r="WJF155"/>
      <c r="WJG155"/>
      <c r="WJH155"/>
      <c r="WJI155"/>
      <c r="WJJ155"/>
      <c r="WJK155"/>
      <c r="WJL155"/>
      <c r="WJM155"/>
      <c r="WJN155"/>
      <c r="WJO155"/>
      <c r="WJP155"/>
      <c r="WJQ155"/>
      <c r="WJR155"/>
      <c r="WJS155"/>
      <c r="WJT155"/>
      <c r="WJU155"/>
      <c r="WJV155"/>
      <c r="WJW155"/>
      <c r="WJX155"/>
      <c r="WJY155"/>
      <c r="WJZ155"/>
      <c r="WKA155"/>
      <c r="WKB155"/>
      <c r="WKC155"/>
      <c r="WKD155"/>
      <c r="WKE155"/>
      <c r="WKF155"/>
      <c r="WKG155"/>
      <c r="WKH155"/>
      <c r="WKI155"/>
      <c r="WKJ155"/>
      <c r="WKK155"/>
      <c r="WKL155"/>
      <c r="WKM155"/>
      <c r="WKN155"/>
      <c r="WKO155"/>
      <c r="WKP155"/>
      <c r="WKQ155"/>
      <c r="WKR155"/>
      <c r="WKS155"/>
      <c r="WKT155"/>
      <c r="WKU155"/>
      <c r="WKV155"/>
      <c r="WKW155"/>
      <c r="WKX155"/>
      <c r="WKY155"/>
      <c r="WKZ155"/>
      <c r="WLA155"/>
      <c r="WLB155"/>
      <c r="WLC155"/>
      <c r="WLD155"/>
      <c r="WLE155"/>
      <c r="WLF155"/>
      <c r="WLG155"/>
      <c r="WLH155"/>
      <c r="WLI155"/>
      <c r="WLJ155"/>
      <c r="WLK155"/>
      <c r="WLL155"/>
      <c r="WLM155"/>
      <c r="WLN155"/>
      <c r="WLO155"/>
      <c r="WLP155"/>
      <c r="WLQ155"/>
      <c r="WLR155"/>
      <c r="WLS155"/>
      <c r="WLT155"/>
      <c r="WLU155"/>
      <c r="WLV155"/>
      <c r="WLW155"/>
      <c r="WLX155"/>
      <c r="WLY155"/>
      <c r="WLZ155"/>
      <c r="WMA155"/>
      <c r="WMB155"/>
      <c r="WMC155"/>
      <c r="WMD155"/>
      <c r="WME155"/>
      <c r="WMF155"/>
      <c r="WMG155"/>
      <c r="WMH155"/>
      <c r="WMI155"/>
      <c r="WMJ155"/>
      <c r="WMK155"/>
      <c r="WML155"/>
      <c r="WMM155"/>
      <c r="WMN155"/>
      <c r="WMO155"/>
      <c r="WMP155"/>
      <c r="WMQ155"/>
      <c r="WMR155"/>
      <c r="WMS155"/>
      <c r="WMT155"/>
      <c r="WMU155"/>
      <c r="WMV155"/>
      <c r="WMW155"/>
      <c r="WMX155"/>
      <c r="WMY155"/>
      <c r="WMZ155"/>
      <c r="WNA155"/>
      <c r="WNB155"/>
      <c r="WNC155"/>
      <c r="WND155"/>
      <c r="WNE155"/>
      <c r="WNF155"/>
      <c r="WNG155"/>
      <c r="WNH155"/>
      <c r="WNI155"/>
      <c r="WNJ155"/>
      <c r="WNK155"/>
      <c r="WNL155"/>
      <c r="WNM155"/>
      <c r="WNN155"/>
      <c r="WNO155"/>
      <c r="WNP155"/>
      <c r="WNQ155"/>
      <c r="WNR155"/>
      <c r="WNS155"/>
      <c r="WNT155"/>
      <c r="WNU155"/>
      <c r="WNV155"/>
      <c r="WNW155"/>
      <c r="WNX155"/>
      <c r="WNY155"/>
      <c r="WNZ155"/>
      <c r="WOA155"/>
      <c r="WOB155"/>
      <c r="WOC155"/>
      <c r="WOD155"/>
      <c r="WOE155"/>
      <c r="WOF155"/>
      <c r="WOG155"/>
      <c r="WOH155"/>
      <c r="WOI155"/>
      <c r="WOJ155"/>
      <c r="WOK155"/>
      <c r="WOL155"/>
      <c r="WOM155"/>
      <c r="WON155"/>
      <c r="WOO155"/>
      <c r="WOP155"/>
      <c r="WOQ155"/>
      <c r="WOR155"/>
      <c r="WOS155"/>
      <c r="WOT155"/>
      <c r="WOU155"/>
      <c r="WOV155"/>
      <c r="WOW155"/>
      <c r="WOX155"/>
      <c r="WOY155"/>
      <c r="WOZ155"/>
      <c r="WPA155"/>
      <c r="WPB155"/>
      <c r="WPC155"/>
      <c r="WPD155"/>
      <c r="WPE155"/>
      <c r="WPF155"/>
      <c r="WPG155"/>
      <c r="WPH155"/>
      <c r="WPI155"/>
      <c r="WPJ155"/>
      <c r="WPK155"/>
      <c r="WPL155"/>
      <c r="WPM155"/>
      <c r="WPN155"/>
      <c r="WPO155"/>
      <c r="WPP155"/>
      <c r="WPQ155"/>
      <c r="WPR155"/>
      <c r="WPS155"/>
      <c r="WPT155"/>
      <c r="WPU155"/>
      <c r="WPV155"/>
      <c r="WPW155"/>
      <c r="WPX155"/>
      <c r="WPY155"/>
      <c r="WPZ155"/>
      <c r="WQA155"/>
      <c r="WQB155"/>
      <c r="WQC155"/>
      <c r="WQD155"/>
      <c r="WQE155"/>
      <c r="WQF155"/>
      <c r="WQG155"/>
      <c r="WQH155"/>
      <c r="WQI155"/>
      <c r="WQJ155"/>
      <c r="WQK155"/>
      <c r="WQL155"/>
      <c r="WQM155"/>
      <c r="WQN155"/>
      <c r="WQO155"/>
      <c r="WQP155"/>
      <c r="WQQ155"/>
      <c r="WQR155"/>
      <c r="WQS155"/>
      <c r="WQT155"/>
      <c r="WQU155"/>
      <c r="WQV155"/>
      <c r="WQW155"/>
      <c r="WQX155"/>
      <c r="WQY155"/>
      <c r="WQZ155"/>
      <c r="WRA155"/>
      <c r="WRB155"/>
      <c r="WRC155"/>
      <c r="WRD155"/>
      <c r="WRE155"/>
      <c r="WRF155"/>
      <c r="WRG155"/>
      <c r="WRH155"/>
      <c r="WRI155"/>
      <c r="WRJ155"/>
      <c r="WRK155"/>
      <c r="WRL155"/>
      <c r="WRM155"/>
      <c r="WRN155"/>
      <c r="WRO155"/>
      <c r="WRP155"/>
      <c r="WRQ155"/>
      <c r="WRR155"/>
      <c r="WRS155"/>
      <c r="WRT155"/>
      <c r="WRU155"/>
      <c r="WRV155"/>
      <c r="WRW155"/>
      <c r="WRX155"/>
      <c r="WRY155"/>
      <c r="WRZ155"/>
      <c r="WSA155"/>
      <c r="WSB155"/>
      <c r="WSC155"/>
      <c r="WSD155"/>
      <c r="WSE155"/>
      <c r="WSF155"/>
      <c r="WSG155"/>
      <c r="WSH155"/>
      <c r="WSI155"/>
      <c r="WSJ155"/>
      <c r="WSK155"/>
      <c r="WSL155"/>
      <c r="WSM155"/>
      <c r="WSN155"/>
      <c r="WSO155"/>
      <c r="WSP155"/>
      <c r="WSQ155"/>
      <c r="WSR155"/>
      <c r="WSS155"/>
      <c r="WST155"/>
      <c r="WSU155"/>
      <c r="WSV155"/>
      <c r="WSW155"/>
      <c r="WSX155"/>
      <c r="WSY155"/>
      <c r="WSZ155"/>
      <c r="WTA155"/>
      <c r="WTB155"/>
      <c r="WTC155"/>
      <c r="WTD155"/>
      <c r="WTE155"/>
      <c r="WTF155"/>
      <c r="WTG155"/>
      <c r="WTH155"/>
      <c r="WTI155"/>
      <c r="WTJ155"/>
      <c r="WTK155"/>
      <c r="WTL155"/>
      <c r="WTM155"/>
      <c r="WTN155"/>
      <c r="WTO155"/>
      <c r="WTP155"/>
      <c r="WTQ155"/>
      <c r="WTR155"/>
      <c r="WTS155"/>
      <c r="WTT155"/>
      <c r="WTU155"/>
      <c r="WTV155"/>
      <c r="WTW155"/>
      <c r="WTX155"/>
      <c r="WTY155"/>
      <c r="WTZ155"/>
      <c r="WUA155"/>
      <c r="WUB155"/>
      <c r="WUC155"/>
      <c r="WUD155"/>
      <c r="WUE155"/>
      <c r="WUF155"/>
      <c r="WUG155"/>
      <c r="WUH155"/>
      <c r="WUI155"/>
      <c r="WUJ155"/>
      <c r="WUK155"/>
      <c r="WUL155"/>
      <c r="WUM155"/>
      <c r="WUN155"/>
      <c r="WUO155"/>
      <c r="WUP155"/>
      <c r="WUQ155"/>
      <c r="WUR155"/>
      <c r="WUS155"/>
      <c r="WUT155"/>
      <c r="WUU155"/>
      <c r="WUV155"/>
      <c r="WUW155"/>
      <c r="WUX155"/>
      <c r="WUY155"/>
      <c r="WUZ155"/>
      <c r="WVA155"/>
      <c r="WVB155"/>
      <c r="WVC155"/>
      <c r="WVD155"/>
      <c r="WVE155"/>
      <c r="WVF155"/>
      <c r="WVG155"/>
      <c r="WVH155"/>
      <c r="WVI155"/>
      <c r="WVJ155"/>
      <c r="WVK155"/>
      <c r="WVL155"/>
      <c r="WVM155"/>
      <c r="WVN155"/>
      <c r="WVO155"/>
      <c r="WVP155"/>
      <c r="WVQ155"/>
      <c r="WVR155"/>
      <c r="WVS155"/>
      <c r="WVT155"/>
      <c r="WVU155"/>
      <c r="WVV155"/>
      <c r="WVW155"/>
      <c r="WVX155"/>
      <c r="WVY155"/>
      <c r="WVZ155"/>
      <c r="WWA155"/>
      <c r="WWB155"/>
      <c r="WWC155"/>
      <c r="WWD155"/>
      <c r="WWE155"/>
      <c r="WWF155"/>
      <c r="WWG155"/>
      <c r="WWH155"/>
      <c r="WWI155"/>
      <c r="WWJ155"/>
      <c r="WWK155"/>
      <c r="WWL155"/>
      <c r="WWM155"/>
      <c r="WWN155"/>
      <c r="WWO155"/>
      <c r="WWP155"/>
      <c r="WWQ155"/>
      <c r="WWR155"/>
      <c r="WWS155"/>
      <c r="WWT155"/>
      <c r="WWU155"/>
      <c r="WWV155"/>
      <c r="WWW155"/>
      <c r="WWX155"/>
      <c r="WWY155"/>
      <c r="WWZ155"/>
      <c r="WXA155"/>
      <c r="WXB155"/>
      <c r="WXC155"/>
      <c r="WXD155"/>
      <c r="WXE155"/>
      <c r="WXF155"/>
      <c r="WXG155"/>
      <c r="WXH155"/>
      <c r="WXI155"/>
      <c r="WXJ155"/>
      <c r="WXK155"/>
      <c r="WXL155"/>
      <c r="WXM155"/>
      <c r="WXN155"/>
      <c r="WXO155"/>
      <c r="WXP155"/>
      <c r="WXQ155"/>
      <c r="WXR155"/>
      <c r="WXS155"/>
      <c r="WXT155"/>
      <c r="WXU155"/>
      <c r="WXV155"/>
      <c r="WXW155"/>
      <c r="WXX155"/>
      <c r="WXY155"/>
      <c r="WXZ155"/>
      <c r="WYA155"/>
      <c r="WYB155"/>
      <c r="WYC155"/>
      <c r="WYD155"/>
      <c r="WYE155"/>
      <c r="WYF155"/>
      <c r="WYG155"/>
      <c r="WYH155"/>
      <c r="WYI155"/>
      <c r="WYJ155"/>
      <c r="WYK155"/>
      <c r="WYL155"/>
      <c r="WYM155"/>
      <c r="WYN155"/>
      <c r="WYO155"/>
      <c r="WYP155"/>
      <c r="WYQ155"/>
      <c r="WYR155"/>
      <c r="WYS155"/>
      <c r="WYT155"/>
      <c r="WYU155"/>
      <c r="WYV155"/>
      <c r="WYW155"/>
      <c r="WYX155"/>
      <c r="WYY155"/>
      <c r="WYZ155"/>
      <c r="WZA155"/>
      <c r="WZB155"/>
      <c r="WZC155"/>
      <c r="WZD155"/>
      <c r="WZE155"/>
      <c r="WZF155"/>
      <c r="WZG155"/>
      <c r="WZH155"/>
      <c r="WZI155"/>
      <c r="WZJ155"/>
      <c r="WZK155"/>
      <c r="WZL155"/>
      <c r="WZM155"/>
      <c r="WZN155"/>
      <c r="WZO155"/>
      <c r="WZP155"/>
      <c r="WZQ155"/>
      <c r="WZR155"/>
      <c r="WZS155"/>
      <c r="WZT155"/>
      <c r="WZU155"/>
      <c r="WZV155"/>
      <c r="WZW155"/>
      <c r="WZX155"/>
      <c r="WZY155"/>
      <c r="WZZ155"/>
      <c r="XAA155"/>
      <c r="XAB155"/>
      <c r="XAC155"/>
      <c r="XAD155"/>
      <c r="XAE155"/>
      <c r="XAF155"/>
      <c r="XAG155"/>
      <c r="XAH155"/>
      <c r="XAI155"/>
      <c r="XAJ155"/>
      <c r="XAK155"/>
      <c r="XAL155"/>
      <c r="XAM155"/>
      <c r="XAN155"/>
      <c r="XAO155"/>
      <c r="XAP155"/>
      <c r="XAQ155"/>
      <c r="XAR155"/>
      <c r="XAS155"/>
      <c r="XAT155"/>
      <c r="XAU155"/>
      <c r="XAV155"/>
      <c r="XAW155"/>
      <c r="XAX155"/>
      <c r="XAY155"/>
      <c r="XAZ155"/>
      <c r="XBA155"/>
      <c r="XBB155"/>
      <c r="XBC155"/>
      <c r="XBD155"/>
      <c r="XBE155"/>
      <c r="XBF155"/>
      <c r="XBG155"/>
      <c r="XBH155"/>
      <c r="XBI155"/>
      <c r="XBJ155"/>
      <c r="XBK155"/>
      <c r="XBL155"/>
      <c r="XBM155"/>
      <c r="XBN155"/>
      <c r="XBO155"/>
      <c r="XBP155"/>
      <c r="XBQ155"/>
      <c r="XBR155"/>
      <c r="XBS155"/>
      <c r="XBT155"/>
      <c r="XBU155"/>
      <c r="XBV155"/>
      <c r="XBW155"/>
      <c r="XBX155"/>
      <c r="XBY155"/>
      <c r="XBZ155"/>
      <c r="XCA155"/>
      <c r="XCB155"/>
      <c r="XCC155"/>
      <c r="XCD155"/>
      <c r="XCE155"/>
      <c r="XCF155"/>
      <c r="XCG155"/>
      <c r="XCH155"/>
      <c r="XCI155"/>
      <c r="XCJ155"/>
      <c r="XCK155"/>
      <c r="XCL155"/>
      <c r="XCM155"/>
      <c r="XCN155"/>
      <c r="XCO155"/>
      <c r="XCP155"/>
      <c r="XCQ155"/>
      <c r="XCR155"/>
      <c r="XCS155"/>
      <c r="XCT155"/>
      <c r="XCU155"/>
      <c r="XCV155"/>
      <c r="XCW155"/>
      <c r="XCX155"/>
      <c r="XCY155"/>
      <c r="XCZ155"/>
      <c r="XDA155"/>
      <c r="XDB155"/>
      <c r="XDC155"/>
      <c r="XDD155"/>
      <c r="XDE155"/>
      <c r="XDF155"/>
      <c r="XDG155"/>
      <c r="XDH155"/>
      <c r="XDI155"/>
      <c r="XDJ155"/>
      <c r="XDK155"/>
      <c r="XDL155"/>
      <c r="XDM155"/>
      <c r="XDN155"/>
      <c r="XDO155"/>
      <c r="XDP155"/>
      <c r="XDQ155"/>
      <c r="XDR155"/>
      <c r="XDS155"/>
      <c r="XDT155"/>
      <c r="XDU155"/>
      <c r="XDV155"/>
      <c r="XDW155"/>
      <c r="XDX155"/>
      <c r="XDY155"/>
      <c r="XDZ155"/>
      <c r="XEA155"/>
      <c r="XEB155"/>
      <c r="XEC155"/>
      <c r="XED155"/>
      <c r="XEE155"/>
      <c r="XEF155"/>
      <c r="XEG155"/>
    </row>
    <row r="156" spans="1:16361">
      <c r="A156" s="5" t="s">
        <v>131</v>
      </c>
      <c r="B156" s="6" t="s">
        <v>29</v>
      </c>
      <c r="C156" s="7">
        <f>SUMIFS('1806'!N:N,'1806'!H:H,A156,'1806'!C:C,B156)</f>
        <v>7.5</v>
      </c>
      <c r="D156" s="7">
        <f>SUMIFS('1901'!N:N,'1901'!H:H,A156,'1901'!C:C,B156)</f>
        <v>7.91</v>
      </c>
      <c r="E156" s="7">
        <f>SUMIFS('1902'!N:N,'1902'!H:H,A156,'1902'!C:C,B156)</f>
        <v>7.5</v>
      </c>
      <c r="F156" s="7">
        <f>SUMIFS('1903'!N:N,'1903'!H:H,A156,'1903'!C:C,B156)</f>
        <v>455.23</v>
      </c>
      <c r="G156" s="7">
        <f>SUMIFS('1904'!N:N,'1904'!H:H,A156,'1904'!C:C,B156)</f>
        <v>7.5</v>
      </c>
      <c r="H156" s="7">
        <f>SUMIFS('1905'!P:P,'1905'!J:J,A156,'1905'!E:E,B156)</f>
        <v>7.65</v>
      </c>
      <c r="I156" s="7">
        <f>SUMIFS('1906'!N:N,'1906'!H:H,A156,'1906'!C:C,B156)</f>
        <v>7.5</v>
      </c>
      <c r="J156" s="7">
        <f>SUMIFS('1907'!N:N,'1907'!H:H,A156,'1907'!C:C,B156)</f>
        <v>7.5</v>
      </c>
      <c r="K156" s="7">
        <f t="shared" si="4"/>
        <v>508.29</v>
      </c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</row>
    <row r="157" spans="1:2">
      <c r="A157" s="12"/>
      <c r="B157" s="12"/>
    </row>
    <row r="159" spans="3:11">
      <c r="C159" s="2">
        <f t="shared" ref="C159:K159" si="5">SUM(C2:C158)</f>
        <v>6123.41</v>
      </c>
      <c r="D159" s="2">
        <f t="shared" si="5"/>
        <v>23859.97</v>
      </c>
      <c r="E159" s="2">
        <f t="shared" si="5"/>
        <v>15053.17</v>
      </c>
      <c r="F159" s="2">
        <f t="shared" si="5"/>
        <v>20543.55</v>
      </c>
      <c r="G159" s="2">
        <f t="shared" si="5"/>
        <v>34706.96</v>
      </c>
      <c r="H159" s="2">
        <f t="shared" si="5"/>
        <v>38930.74</v>
      </c>
      <c r="I159" s="2">
        <f t="shared" si="5"/>
        <v>31687.52</v>
      </c>
      <c r="J159" s="2">
        <f t="shared" si="5"/>
        <v>13456.82</v>
      </c>
      <c r="K159" s="2">
        <f t="shared" si="5"/>
        <v>184362.14</v>
      </c>
    </row>
    <row r="161" spans="3:11">
      <c r="C161" s="2">
        <f>SUMIFS('1806'!$N:$N,'1806'!$H:$H,"")</f>
        <v>0</v>
      </c>
      <c r="D161" s="2">
        <f>SUMIFS('1901'!$N:$N,'1901'!$H:$H,"")</f>
        <v>0</v>
      </c>
      <c r="E161" s="2">
        <f>SUMIFS('1902'!$N:$N,'1902'!$H:$H,"")</f>
        <v>0</v>
      </c>
      <c r="F161" s="2">
        <f>SUMIFS('1903'!$N:$N,'1903'!$H:$H,"")</f>
        <v>0</v>
      </c>
      <c r="G161" s="2">
        <f>SUMIFS('1904'!$N:$N,'1904'!$H:$H,"")</f>
        <v>0</v>
      </c>
      <c r="H161" s="2">
        <f>SUMIFS('1905'!$P:$P,'1905'!$J:$J,"")</f>
        <v>0</v>
      </c>
      <c r="I161" s="2">
        <f>SUMIFS('1906'!$N:$N,'1906'!$H:$H,"")</f>
        <v>0</v>
      </c>
      <c r="J161" s="2">
        <f>SUMIFS('1907'!$N:$N,'1907'!$H:$H,"")</f>
        <v>0</v>
      </c>
      <c r="K161" s="2">
        <f>SUM(C161:J161)</f>
        <v>0</v>
      </c>
    </row>
    <row r="163" spans="3:11">
      <c r="C163" s="2">
        <f>SUM('1806'!$N:$N)</f>
        <v>6123.41</v>
      </c>
      <c r="D163" s="2">
        <f>SUM('1901'!$N:$N)</f>
        <v>23859.97</v>
      </c>
      <c r="E163" s="2">
        <f>SUM('1902'!$N:$N)</f>
        <v>15053.17</v>
      </c>
      <c r="F163" s="2">
        <f>SUM('1903'!$N:$N)</f>
        <v>20543.55</v>
      </c>
      <c r="G163" s="2">
        <f>SUM('1904'!$N:$N)</f>
        <v>34706.96</v>
      </c>
      <c r="H163" s="2">
        <f>SUM('1905'!$P:$P)</f>
        <v>38930.74</v>
      </c>
      <c r="I163" s="2">
        <f>SUM('1906'!$N:$N)</f>
        <v>31687.52</v>
      </c>
      <c r="J163" s="2">
        <f>SUM('1907'!$N:$N)</f>
        <v>13456.82</v>
      </c>
      <c r="K163" s="2">
        <f>SUM(C163:J163)</f>
        <v>184362.14</v>
      </c>
    </row>
    <row r="165" spans="3:11">
      <c r="C165" s="2">
        <f>企业汇总!H226</f>
        <v>6123.41</v>
      </c>
      <c r="D165" s="2">
        <f>企业汇总!I226</f>
        <v>23859.97</v>
      </c>
      <c r="E165" s="2">
        <f>企业汇总!J226</f>
        <v>15053.17</v>
      </c>
      <c r="F165" s="2">
        <f>企业汇总!K226</f>
        <v>20543.55</v>
      </c>
      <c r="G165" s="2">
        <f>企业汇总!L226</f>
        <v>34706.96</v>
      </c>
      <c r="H165" s="2">
        <f>企业汇总!M226</f>
        <v>38930.74</v>
      </c>
      <c r="I165" s="2">
        <f>企业汇总!N226</f>
        <v>31687.52</v>
      </c>
      <c r="J165" s="2">
        <f>企业汇总!O226</f>
        <v>13456.82</v>
      </c>
      <c r="K165" s="2">
        <f>企业汇总!P226</f>
        <v>184362.14</v>
      </c>
    </row>
    <row r="167" spans="3:11">
      <c r="C167" s="2">
        <f t="shared" ref="C167:K167" si="6">C159+C161-C163</f>
        <v>0</v>
      </c>
      <c r="D167" s="2">
        <f t="shared" si="6"/>
        <v>0</v>
      </c>
      <c r="E167" s="2">
        <f t="shared" si="6"/>
        <v>0</v>
      </c>
      <c r="F167" s="2">
        <f t="shared" si="6"/>
        <v>0</v>
      </c>
      <c r="G167" s="2">
        <f t="shared" si="6"/>
        <v>0</v>
      </c>
      <c r="H167" s="2">
        <f t="shared" si="6"/>
        <v>0</v>
      </c>
      <c r="I167" s="2">
        <f t="shared" si="6"/>
        <v>0</v>
      </c>
      <c r="J167" s="2">
        <f t="shared" si="6"/>
        <v>0</v>
      </c>
      <c r="K167" s="2">
        <f t="shared" si="6"/>
        <v>0</v>
      </c>
    </row>
    <row r="169" spans="3:11">
      <c r="C169" s="2">
        <f t="shared" ref="C169:K169" si="7">C163-C165</f>
        <v>0</v>
      </c>
      <c r="D169" s="2">
        <f t="shared" si="7"/>
        <v>0</v>
      </c>
      <c r="E169" s="2">
        <f t="shared" si="7"/>
        <v>0</v>
      </c>
      <c r="F169" s="2">
        <f t="shared" si="7"/>
        <v>0</v>
      </c>
      <c r="G169" s="2">
        <f t="shared" si="7"/>
        <v>0</v>
      </c>
      <c r="H169" s="2">
        <f t="shared" si="7"/>
        <v>0</v>
      </c>
      <c r="I169" s="2">
        <f t="shared" si="7"/>
        <v>0</v>
      </c>
      <c r="J169" s="2">
        <f t="shared" si="7"/>
        <v>0</v>
      </c>
      <c r="K169" s="2">
        <f t="shared" si="7"/>
        <v>0</v>
      </c>
    </row>
  </sheetData>
  <conditionalFormatting sqref="A1:A1048574">
    <cfRule type="expression" dxfId="0" priority="1" stopIfTrue="1">
      <formula>AND(COUNTIF($A:$A,A1)&gt;1,NOT(ISBLANK(A1)))</formula>
    </cfRule>
  </conditionalFormatting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上海帜讯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1806</vt:lpstr>
      <vt:lpstr>1901</vt:lpstr>
      <vt:lpstr>1902</vt:lpstr>
      <vt:lpstr>1903</vt:lpstr>
      <vt:lpstr>1904</vt:lpstr>
      <vt:lpstr>1905</vt:lpstr>
      <vt:lpstr>1906</vt:lpstr>
      <vt:lpstr>1907</vt:lpstr>
      <vt:lpstr>联通数据</vt:lpstr>
      <vt:lpstr>企业汇总</vt:lpstr>
      <vt:lpstr>集客汇总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陈唯</dc:creator>
  <cp:lastModifiedBy>收购快乐</cp:lastModifiedBy>
  <dcterms:created xsi:type="dcterms:W3CDTF">2006-09-13T11:21:00Z</dcterms:created>
  <dcterms:modified xsi:type="dcterms:W3CDTF">2019-11-27T06:33:13Z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