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__users__\__management__\real_enterprise\office 1\"/>
    </mc:Choice>
  </mc:AlternateContent>
  <xr:revisionPtr revIDLastSave="0" documentId="13_ncr:1_{1A095117-2A8B-471B-AE22-D4E9EBEE296F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_TBL_LAPTOP_INVENTORY" sheetId="9" state="hidden" r:id="rId1"/>
    <sheet name="TEMPLATE" sheetId="1" r:id="rId2"/>
  </sheets>
  <definedNames>
    <definedName name="ExternalData_1" localSheetId="0" hidden="1">_TBL_LAPTOP_INVENTORY!$A$1:$J$5</definedName>
    <definedName name="_xlnm.Print_Area" localSheetId="1">TEMPLATE!$A$1:$H$57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" i="1" l="1"/>
  <c r="C54" i="1"/>
  <c r="G39" i="1"/>
  <c r="D36" i="1"/>
  <c r="C36" i="1"/>
  <c r="G45" i="1" s="1"/>
  <c r="G29" i="1"/>
  <c r="G19" i="1"/>
  <c r="G47" i="1" s="1"/>
  <c r="D19" i="1"/>
  <c r="C19" i="1"/>
  <c r="G46" i="1" s="1"/>
  <c r="C55" i="1" l="1"/>
  <c r="C37" i="1"/>
  <c r="G49" i="1"/>
  <c r="C20" i="1"/>
  <c r="G4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81C4D3-0A4C-4351-9810-3CAC06A77633}" keepAlive="1" name="Query - _TBL_LAPTOP_INVENTORY" description="Connection to the '_TBL_LAPTOP_INVENTORY' query in the workbook." type="5" refreshedVersion="6" background="1" saveData="1">
    <dbPr connection="Provider=Microsoft.Mashup.OleDb.1;Data Source=$Workbook$;Location=_TBL_LAPTOP_INVENTORY;Extended Properties=&quot;&quot;" command="SELECT * FROM [_TBL_LAPTOP_INVENTORY]"/>
  </connection>
</connections>
</file>

<file path=xl/sharedStrings.xml><?xml version="1.0" encoding="utf-8"?>
<sst xmlns="http://schemas.openxmlformats.org/spreadsheetml/2006/main" count="62" uniqueCount="45">
  <si>
    <t>DAILY SALES REPORT</t>
  </si>
  <si>
    <t>WALK IN</t>
  </si>
  <si>
    <t>EXPENSES</t>
  </si>
  <si>
    <t>PRODUCT</t>
  </si>
  <si>
    <t>CASH</t>
  </si>
  <si>
    <t>GCASH/BANK</t>
  </si>
  <si>
    <t>PARTICULARS</t>
  </si>
  <si>
    <t>AMOUNT</t>
  </si>
  <si>
    <t xml:space="preserve">TOTAL:  </t>
  </si>
  <si>
    <t xml:space="preserve">GRAND TOTAL: </t>
  </si>
  <si>
    <t>QUOTA</t>
  </si>
  <si>
    <t>LALAMOVE REMIT</t>
  </si>
  <si>
    <t>DEPARTMENT</t>
  </si>
  <si>
    <t>MODERATORS</t>
  </si>
  <si>
    <t>WALK INS</t>
  </si>
  <si>
    <t>COMMISION</t>
  </si>
  <si>
    <t>ITEM</t>
  </si>
  <si>
    <t>COMMISSION</t>
  </si>
  <si>
    <t>LBC</t>
  </si>
  <si>
    <t>TOTAL NUMBER OF LAPTOP SOLD</t>
  </si>
  <si>
    <t>TOTAL SALES (Walk In + Lalamove + LBC)</t>
  </si>
  <si>
    <t>LALAMOVE REMIT CASH</t>
  </si>
  <si>
    <t xml:space="preserve">WALK IN REMIT CASH </t>
  </si>
  <si>
    <t>TOTAL REMIT CASH</t>
  </si>
  <si>
    <t xml:space="preserve">DATE: </t>
  </si>
  <si>
    <t>Real Enterprise Owner</t>
  </si>
  <si>
    <t>Zyra Mae Abad</t>
  </si>
  <si>
    <t>Real A. Proceso</t>
  </si>
  <si>
    <t>Real Enterprise HR Manager</t>
  </si>
  <si>
    <t>DATE</t>
  </si>
  <si>
    <t>INVENTORY ITEM</t>
  </si>
  <si>
    <t>TYPE</t>
  </si>
  <si>
    <t>IN</t>
  </si>
  <si>
    <t>TOTAL</t>
  </si>
  <si>
    <t>CURRENT STOCK</t>
  </si>
  <si>
    <t>VALID</t>
  </si>
  <si>
    <t>BACKJOB</t>
  </si>
  <si>
    <t>REMARKS</t>
  </si>
  <si>
    <t>BOX ID</t>
  </si>
  <si>
    <t>DELL REGULAR 4 / 32</t>
  </si>
  <si>
    <t>Laptop</t>
  </si>
  <si>
    <t>Mix And Match  Action Cam</t>
  </si>
  <si>
    <t>Add Ons</t>
  </si>
  <si>
    <t>DELL REGULAR 4 / 16</t>
  </si>
  <si>
    <t>8 Freebies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</si>
</sst>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4" xfId="0" applyFont="1" applyBorder="1"/>
    <xf numFmtId="2" fontId="0" fillId="0" borderId="5" xfId="0" applyNumberFormat="1" applyBorder="1" applyAlignment="1">
      <alignment horizontal="center"/>
    </xf>
    <xf numFmtId="0" fontId="6" fillId="0" borderId="6" xfId="0" applyFont="1" applyBorder="1"/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0" xfId="0" applyBorder="1"/>
    <xf numFmtId="0" fontId="1" fillId="0" borderId="0" xfId="0" applyFont="1"/>
    <xf numFmtId="2" fontId="1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8" fillId="0" borderId="0" xfId="0" applyFont="1" applyBorder="1" applyAlignment="1"/>
    <xf numFmtId="0" fontId="3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5">
    <dxf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4D07DB-E2ED-479C-9024-DA2167F4376E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INVENTORY ITEM" tableColumnId="2"/>
      <queryTableField id="3" name="TYPE" tableColumnId="3"/>
      <queryTableField id="4" name="IN" tableColumnId="4"/>
      <queryTableField id="5" name="TOTAL" tableColumnId="5"/>
      <queryTableField id="6" name="CURRENT STOCK" tableColumnId="6"/>
      <queryTableField id="7" name="VALID" tableColumnId="7"/>
      <queryTableField id="8" name="BACKJOB" tableColumnId="8"/>
      <queryTableField id="9" name="REMARKS" tableColumnId="9"/>
      <queryTableField id="10" name="BOX 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0823EA-E8FE-4FEA-A094-0745B26AEFCA}" name="_TBL_LAPTOP_INVENTORY" displayName="_TBL_LAPTOP_INVENTORY" ref="A1:J5" tableType="queryTable" totalsRowShown="0">
  <autoFilter ref="A1:J5" xr:uid="{AB9B8A2C-2A55-4F58-959F-A09F7B7C3610}"/>
  <tableColumns count="10">
    <tableColumn id="1" xr3:uid="{1D42B308-BE86-40C0-924C-47D0DC94D4B6}" uniqueName="1" name="DATE" queryTableFieldId="1"/>
    <tableColumn id="2" xr3:uid="{9AED0073-8BDD-4E67-9C66-6D11C8433D9D}" uniqueName="2" name="INVENTORY ITEM" queryTableFieldId="2"/>
    <tableColumn id="3" xr3:uid="{54A67443-7A95-4A70-A451-67ADBF62D7B0}" uniqueName="3" name="TYPE" queryTableFieldId="3"/>
    <tableColumn id="4" xr3:uid="{95EA71A5-1960-4122-BAA0-BC1EFA295F0A}" uniqueName="4" name="IN" queryTableFieldId="4"/>
    <tableColumn id="5" xr3:uid="{91935EB0-CA0C-4B93-ADA9-DFC7A10D0BD8}" uniqueName="5" name="TOTAL" queryTableFieldId="5"/>
    <tableColumn id="6" xr3:uid="{A30A9DEB-722D-4922-B8B9-B75FCBC502A9}" uniqueName="6" name="CURRENT STOCK" queryTableFieldId="6"/>
    <tableColumn id="7" xr3:uid="{9C4F7390-88EC-42F0-BE7D-65A203C5C45B}" uniqueName="7" name="VALID" queryTableFieldId="7"/>
    <tableColumn id="8" xr3:uid="{48060AE1-F041-44DE-B3D1-BCEF4573089B}" uniqueName="8" name="BACKJOB" queryTableFieldId="8"/>
    <tableColumn id="9" xr3:uid="{020D2F7B-8B41-4CDB-AB7A-A327E05F0720}" uniqueName="9" name="REMARKS" queryTableFieldId="9"/>
    <tableColumn id="10" xr3:uid="{8AD5D6BA-CF9F-43E0-92F3-066758357127}" uniqueName="10" name="BOX I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E9E09-1EAC-42E0-B524-5A0EAC81FD15}" name="Table1" displayName="Table1" ref="B7:D17" totalsRowShown="0" headerRowDxfId="14">
  <autoFilter ref="B7:D17" xr:uid="{CFE95388-AE46-4764-82D8-94BAC9257112}"/>
  <tableColumns count="3">
    <tableColumn id="1" xr3:uid="{A5B7E0A4-1F96-4BBF-A93A-C33133308C8F}" name="PRODUCT"/>
    <tableColumn id="2" xr3:uid="{26A3A9F5-6515-40A9-9AFE-D676D632AF1C}" name="CASH" dataDxfId="13"/>
    <tableColumn id="3" xr3:uid="{160C6F9A-2E56-4DAB-80E0-71CDB5D5BD0B}" name="GCASH/BANK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8C62AB-0600-4D55-B18A-166E7F077C93}" name="Table3" displayName="Table3" ref="F7:G17" totalsRowShown="0" headerRowDxfId="11">
  <autoFilter ref="F7:G17" xr:uid="{D325692E-C2A1-46B6-936D-0FC6848C0477}"/>
  <tableColumns count="2">
    <tableColumn id="1" xr3:uid="{651D67A6-DAEA-49A1-A5BD-6DD1E8E12374}" name="PARTICULARS"/>
    <tableColumn id="2" xr3:uid="{2FE3CBA0-203E-4C81-9695-B5F27DC63DF6}" name="AMOUNT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22C014-EDA7-473F-BB12-A33DE0314CA9}" name="Table35" displayName="Table35" ref="F23:G27" totalsRowShown="0" headerRowDxfId="9">
  <autoFilter ref="F23:G27" xr:uid="{331A693D-A3D7-43F5-967F-97CE763DFDB2}"/>
  <tableColumns count="2">
    <tableColumn id="1" xr3:uid="{24798AE1-A113-43CA-85A0-028D7BFA76A2}" name="DEPARTMENT"/>
    <tableColumn id="2" xr3:uid="{B3502559-C152-4CFF-8A0B-D30DE90706DE}" name="AMOUNT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4A62A1-0E03-48C3-9FA2-75CDFEA28B49}" name="Table16" displayName="Table16" ref="B24:D34" totalsRowShown="0" headerRowDxfId="7">
  <autoFilter ref="B24:D34" xr:uid="{118D5D4A-541C-48BE-A925-384904F00B2D}"/>
  <tableColumns count="3">
    <tableColumn id="1" xr3:uid="{C6EDD9FC-5B2E-454E-AC1F-DA5825F4FCA2}" name="PRODUCT"/>
    <tableColumn id="2" xr3:uid="{05C62430-CDFE-4607-B931-BB17626A98A6}" name="CASH" dataDxfId="6"/>
    <tableColumn id="3" xr3:uid="{A3F53425-0464-4C24-BC3C-E85F305BE4BE}" name="GCASH/BANK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120758-A53C-4A1E-8D83-DD2BE3C6E6B6}" name="Table167" displayName="Table167" ref="B42:D52" totalsRowShown="0" headerRowDxfId="4">
  <autoFilter ref="B42:D52" xr:uid="{59547A54-0B96-47A7-866D-C2D4FFCBE1C8}"/>
  <tableColumns count="3">
    <tableColumn id="1" xr3:uid="{D2B210CF-F38B-4E28-9D64-4BAE1EA51612}" name="PRODUCT"/>
    <tableColumn id="2" xr3:uid="{8EF94E88-91EE-42E0-905D-D4AC6B18B666}" name="CASH" dataDxfId="3"/>
    <tableColumn id="3" xr3:uid="{A40099C7-1D2F-4ADC-A9BD-722F10A3F24B}" name="GCASH/BANK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F93C1B-7802-420D-8342-62E3B1FFF7BF}" name="Table358" displayName="Table358" ref="F33:G37" totalsRowShown="0" headerRowDxfId="1">
  <autoFilter ref="F33:G37" xr:uid="{1BF65311-2C8C-4738-AE16-A5762007B4D5}"/>
  <tableColumns count="2">
    <tableColumn id="1" xr3:uid="{F113B530-FAD2-4B70-94D2-6D634AC69F92}" name="ITEM"/>
    <tableColumn id="2" xr3:uid="{521A09C9-78EA-4837-A3C5-1FB2BF1BC76A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2602-DE86-4776-8997-6CABD612CFAF}">
  <dimension ref="A1:J5"/>
  <sheetViews>
    <sheetView workbookViewId="0"/>
  </sheetViews>
  <sheetFormatPr defaultRowHeight="15" x14ac:dyDescent="0.25"/>
  <cols>
    <col min="1" max="1" width="7.85546875" bestFit="1" customWidth="1"/>
    <col min="2" max="2" width="25.5703125" bestFit="1" customWidth="1"/>
    <col min="3" max="3" width="8.42578125" bestFit="1" customWidth="1"/>
    <col min="4" max="4" width="5.28515625" bestFit="1" customWidth="1"/>
    <col min="5" max="5" width="8.85546875" bestFit="1" customWidth="1"/>
    <col min="6" max="6" width="17.85546875" bestFit="1" customWidth="1"/>
    <col min="7" max="7" width="8.5703125" bestFit="1" customWidth="1"/>
    <col min="8" max="8" width="11.28515625" bestFit="1" customWidth="1"/>
    <col min="9" max="9" width="11.85546875" bestFit="1" customWidth="1"/>
    <col min="10" max="10" width="9.28515625" bestFit="1" customWidth="1"/>
  </cols>
  <sheetData>
    <row r="1" spans="1:10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5">
      <c r="A2">
        <v>45767</v>
      </c>
      <c r="B2" t="s">
        <v>39</v>
      </c>
      <c r="C2" t="s">
        <v>40</v>
      </c>
      <c r="D2">
        <v>10</v>
      </c>
      <c r="E2">
        <v>10</v>
      </c>
      <c r="F2">
        <v>10</v>
      </c>
      <c r="G2">
        <v>2</v>
      </c>
    </row>
    <row r="3" spans="1:10" x14ac:dyDescent="0.25">
      <c r="A3">
        <v>45773</v>
      </c>
      <c r="B3" t="s">
        <v>41</v>
      </c>
      <c r="C3" t="s">
        <v>42</v>
      </c>
      <c r="D3">
        <v>5</v>
      </c>
      <c r="E3">
        <v>5</v>
      </c>
      <c r="F3">
        <v>5</v>
      </c>
      <c r="G3">
        <v>2</v>
      </c>
    </row>
    <row r="4" spans="1:10" x14ac:dyDescent="0.25">
      <c r="A4">
        <v>45773</v>
      </c>
      <c r="B4" t="s">
        <v>43</v>
      </c>
      <c r="C4" t="s">
        <v>40</v>
      </c>
      <c r="D4">
        <v>10</v>
      </c>
      <c r="E4">
        <v>10</v>
      </c>
      <c r="F4">
        <v>7</v>
      </c>
      <c r="G4">
        <v>1</v>
      </c>
    </row>
    <row r="5" spans="1:10" x14ac:dyDescent="0.25">
      <c r="A5">
        <v>45773</v>
      </c>
      <c r="B5" t="s">
        <v>44</v>
      </c>
      <c r="C5" t="s">
        <v>42</v>
      </c>
      <c r="D5">
        <v>10</v>
      </c>
      <c r="E5">
        <v>10</v>
      </c>
      <c r="F5">
        <v>7</v>
      </c>
      <c r="G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workbookViewId="0">
      <selection activeCell="J4" sqref="J4"/>
    </sheetView>
  </sheetViews>
  <sheetFormatPr defaultRowHeight="15" x14ac:dyDescent="0.25"/>
  <cols>
    <col min="2" max="2" width="30.85546875" customWidth="1"/>
    <col min="3" max="3" width="14.5703125" customWidth="1"/>
    <col min="4" max="4" width="18.7109375" customWidth="1"/>
    <col min="6" max="6" width="33.7109375" customWidth="1"/>
    <col min="7" max="7" width="16" customWidth="1"/>
  </cols>
  <sheetData>
    <row r="1" spans="1:8" ht="22.5" x14ac:dyDescent="0.45">
      <c r="G1" s="1"/>
      <c r="H1" s="1"/>
    </row>
    <row r="2" spans="1:8" ht="24.75" x14ac:dyDescent="0.5">
      <c r="B2" s="21" t="s">
        <v>0</v>
      </c>
      <c r="C2" s="21"/>
      <c r="D2" s="21"/>
      <c r="E2" s="21"/>
      <c r="F2" s="21"/>
      <c r="G2" s="21"/>
    </row>
    <row r="3" spans="1:8" ht="19.5" customHeight="1" x14ac:dyDescent="0.5">
      <c r="B3" s="18"/>
      <c r="C3" s="18"/>
      <c r="D3" s="18"/>
      <c r="E3" s="18"/>
      <c r="F3" s="18"/>
      <c r="G3" s="18"/>
    </row>
    <row r="4" spans="1:8" ht="19.5" customHeight="1" x14ac:dyDescent="0.5">
      <c r="B4" s="20" t="s">
        <v>24</v>
      </c>
      <c r="C4" s="18"/>
      <c r="D4" s="18"/>
      <c r="E4" s="18"/>
      <c r="F4" s="18"/>
      <c r="G4" s="18"/>
    </row>
    <row r="5" spans="1:8" ht="19.5" x14ac:dyDescent="0.4">
      <c r="C5" s="19"/>
      <c r="H5" s="2"/>
    </row>
    <row r="6" spans="1:8" ht="19.5" x14ac:dyDescent="0.4">
      <c r="A6" s="3"/>
      <c r="B6" s="2" t="s">
        <v>1</v>
      </c>
      <c r="C6" s="2"/>
      <c r="D6" s="2"/>
      <c r="E6" s="4"/>
      <c r="F6" s="2" t="s">
        <v>2</v>
      </c>
      <c r="G6" s="2"/>
      <c r="H6" s="3"/>
    </row>
    <row r="7" spans="1:8" ht="18.75" x14ac:dyDescent="0.4">
      <c r="B7" s="3" t="s">
        <v>3</v>
      </c>
      <c r="C7" s="3" t="s">
        <v>4</v>
      </c>
      <c r="D7" s="3" t="s">
        <v>5</v>
      </c>
      <c r="E7" s="3"/>
      <c r="F7" s="3" t="s">
        <v>6</v>
      </c>
      <c r="G7" s="3" t="s">
        <v>7</v>
      </c>
    </row>
    <row r="8" spans="1:8" x14ac:dyDescent="0.25">
      <c r="C8" s="5"/>
      <c r="D8" s="5"/>
      <c r="G8" s="5"/>
    </row>
    <row r="9" spans="1:8" x14ac:dyDescent="0.25">
      <c r="C9" s="5"/>
      <c r="D9" s="5"/>
      <c r="G9" s="5"/>
    </row>
    <row r="10" spans="1:8" x14ac:dyDescent="0.25">
      <c r="C10" s="5"/>
      <c r="D10" s="5"/>
      <c r="G10" s="5"/>
    </row>
    <row r="11" spans="1:8" x14ac:dyDescent="0.25">
      <c r="C11" s="5"/>
      <c r="D11" s="5"/>
      <c r="G11" s="5"/>
    </row>
    <row r="12" spans="1:8" x14ac:dyDescent="0.25">
      <c r="C12" s="5"/>
      <c r="D12" s="5"/>
      <c r="G12" s="5"/>
    </row>
    <row r="13" spans="1:8" x14ac:dyDescent="0.25">
      <c r="C13" s="5"/>
      <c r="D13" s="5"/>
      <c r="G13" s="5"/>
    </row>
    <row r="14" spans="1:8" x14ac:dyDescent="0.25">
      <c r="C14" s="5"/>
      <c r="D14" s="5"/>
      <c r="G14" s="5"/>
    </row>
    <row r="15" spans="1:8" x14ac:dyDescent="0.25">
      <c r="C15" s="5"/>
      <c r="D15" s="5"/>
      <c r="G15" s="5"/>
    </row>
    <row r="16" spans="1:8" x14ac:dyDescent="0.25">
      <c r="C16" s="5"/>
      <c r="D16" s="5"/>
      <c r="G16" s="5"/>
    </row>
    <row r="17" spans="2:7" x14ac:dyDescent="0.25">
      <c r="C17" s="5"/>
      <c r="D17" s="5"/>
      <c r="G17" s="5"/>
    </row>
    <row r="18" spans="2:7" ht="15.75" thickBot="1" x14ac:dyDescent="0.3">
      <c r="C18" s="6"/>
      <c r="D18" s="6"/>
      <c r="G18" s="6"/>
    </row>
    <row r="19" spans="2:7" ht="16.5" thickBot="1" x14ac:dyDescent="0.35">
      <c r="B19" s="7" t="s">
        <v>8</v>
      </c>
      <c r="C19" s="8">
        <f>SUM(Table1[CASH])</f>
        <v>0</v>
      </c>
      <c r="D19" s="9">
        <f>SUM(Table1[GCASH/BANK])</f>
        <v>0</v>
      </c>
      <c r="F19" s="10" t="s">
        <v>8</v>
      </c>
      <c r="G19" s="11">
        <f>SUM(Table3[AMOUNT])</f>
        <v>0</v>
      </c>
    </row>
    <row r="20" spans="2:7" ht="16.5" thickBot="1" x14ac:dyDescent="0.35">
      <c r="B20" s="12" t="s">
        <v>9</v>
      </c>
      <c r="C20" s="13">
        <f>C19+D19</f>
        <v>0</v>
      </c>
      <c r="D20" s="14"/>
      <c r="F20" s="15"/>
      <c r="G20" s="15"/>
    </row>
    <row r="22" spans="2:7" ht="19.5" x14ac:dyDescent="0.4">
      <c r="F22" s="2" t="s">
        <v>10</v>
      </c>
      <c r="G22" s="2"/>
    </row>
    <row r="23" spans="2:7" ht="19.5" x14ac:dyDescent="0.4">
      <c r="B23" s="2" t="s">
        <v>11</v>
      </c>
      <c r="C23" s="2"/>
      <c r="D23" s="2"/>
      <c r="F23" s="3" t="s">
        <v>12</v>
      </c>
      <c r="G23" s="3" t="s">
        <v>7</v>
      </c>
    </row>
    <row r="24" spans="2:7" ht="18.75" x14ac:dyDescent="0.4">
      <c r="B24" s="3" t="s">
        <v>3</v>
      </c>
      <c r="C24" s="3" t="s">
        <v>4</v>
      </c>
      <c r="D24" s="3" t="s">
        <v>5</v>
      </c>
      <c r="F24" t="s">
        <v>13</v>
      </c>
      <c r="G24" s="5"/>
    </row>
    <row r="25" spans="2:7" x14ac:dyDescent="0.25">
      <c r="C25" s="5"/>
      <c r="D25" s="5"/>
      <c r="F25" t="s">
        <v>14</v>
      </c>
      <c r="G25" s="5"/>
    </row>
    <row r="26" spans="2:7" x14ac:dyDescent="0.25">
      <c r="C26" s="5"/>
      <c r="D26" s="5"/>
      <c r="G26" s="5"/>
    </row>
    <row r="27" spans="2:7" x14ac:dyDescent="0.25">
      <c r="C27" s="5"/>
      <c r="D27" s="5"/>
      <c r="G27" s="5"/>
    </row>
    <row r="28" spans="2:7" ht="15.75" thickBot="1" x14ac:dyDescent="0.3">
      <c r="C28" s="5"/>
      <c r="D28" s="5"/>
      <c r="G28" s="6"/>
    </row>
    <row r="29" spans="2:7" ht="16.5" thickBot="1" x14ac:dyDescent="0.35">
      <c r="C29" s="5"/>
      <c r="D29" s="5"/>
      <c r="F29" s="10" t="s">
        <v>8</v>
      </c>
      <c r="G29" s="11">
        <f>SUM(Table35[AMOUNT])</f>
        <v>0</v>
      </c>
    </row>
    <row r="30" spans="2:7" x14ac:dyDescent="0.25">
      <c r="C30" s="5"/>
      <c r="D30" s="5"/>
      <c r="F30" s="15"/>
      <c r="G30" s="15"/>
    </row>
    <row r="31" spans="2:7" x14ac:dyDescent="0.25">
      <c r="C31" s="5"/>
      <c r="D31" s="5"/>
    </row>
    <row r="32" spans="2:7" ht="19.5" x14ac:dyDescent="0.4">
      <c r="C32" s="5"/>
      <c r="D32" s="5"/>
      <c r="F32" s="2" t="s">
        <v>15</v>
      </c>
      <c r="G32" s="2"/>
    </row>
    <row r="33" spans="2:7" ht="18.75" x14ac:dyDescent="0.4">
      <c r="C33" s="5"/>
      <c r="D33" s="5"/>
      <c r="F33" s="3" t="s">
        <v>16</v>
      </c>
      <c r="G33" s="3" t="s">
        <v>17</v>
      </c>
    </row>
    <row r="34" spans="2:7" x14ac:dyDescent="0.25">
      <c r="C34" s="5"/>
      <c r="D34" s="5"/>
      <c r="G34" s="5"/>
    </row>
    <row r="35" spans="2:7" ht="15.75" thickBot="1" x14ac:dyDescent="0.3">
      <c r="C35" s="5"/>
      <c r="D35" s="5"/>
      <c r="G35" s="5"/>
    </row>
    <row r="36" spans="2:7" ht="15.75" x14ac:dyDescent="0.3">
      <c r="B36" s="7" t="s">
        <v>8</v>
      </c>
      <c r="C36" s="8">
        <f>SUM(Table16[CASH])</f>
        <v>0</v>
      </c>
      <c r="D36" s="9">
        <f>SUM(Table16[GCASH/BANK])</f>
        <v>0</v>
      </c>
      <c r="G36" s="5"/>
    </row>
    <row r="37" spans="2:7" ht="16.5" thickBot="1" x14ac:dyDescent="0.35">
      <c r="B37" s="12" t="s">
        <v>9</v>
      </c>
      <c r="C37" s="13">
        <f>C36+D36</f>
        <v>0</v>
      </c>
      <c r="D37" s="14"/>
      <c r="G37" s="5"/>
    </row>
    <row r="38" spans="2:7" ht="15.75" thickBot="1" x14ac:dyDescent="0.3">
      <c r="G38" s="5"/>
    </row>
    <row r="39" spans="2:7" ht="16.5" thickBot="1" x14ac:dyDescent="0.35">
      <c r="F39" s="10" t="s">
        <v>8</v>
      </c>
      <c r="G39" s="11">
        <f>SUM(Table358[COMMISSION])</f>
        <v>0</v>
      </c>
    </row>
    <row r="40" spans="2:7" x14ac:dyDescent="0.25">
      <c r="F40" s="15"/>
      <c r="G40" s="15"/>
    </row>
    <row r="41" spans="2:7" ht="19.5" x14ac:dyDescent="0.4">
      <c r="B41" s="2" t="s">
        <v>18</v>
      </c>
      <c r="C41" s="2"/>
      <c r="D41" s="2"/>
    </row>
    <row r="42" spans="2:7" ht="18.75" x14ac:dyDescent="0.4">
      <c r="B42" s="3" t="s">
        <v>3</v>
      </c>
      <c r="C42" s="3" t="s">
        <v>4</v>
      </c>
      <c r="D42" s="3" t="s">
        <v>5</v>
      </c>
      <c r="F42" s="16" t="s">
        <v>19</v>
      </c>
      <c r="G42" s="17"/>
    </row>
    <row r="43" spans="2:7" x14ac:dyDescent="0.25">
      <c r="C43" s="5"/>
      <c r="D43" s="5"/>
      <c r="F43" s="16" t="s">
        <v>20</v>
      </c>
      <c r="G43" s="17">
        <f>C20+C37+C55</f>
        <v>0</v>
      </c>
    </row>
    <row r="44" spans="2:7" x14ac:dyDescent="0.25">
      <c r="C44" s="5"/>
      <c r="D44" s="5"/>
      <c r="F44" s="16"/>
      <c r="G44" s="17"/>
    </row>
    <row r="45" spans="2:7" x14ac:dyDescent="0.25">
      <c r="C45" s="5"/>
      <c r="D45" s="5"/>
      <c r="F45" s="16" t="s">
        <v>21</v>
      </c>
      <c r="G45" s="17">
        <f>C36</f>
        <v>0</v>
      </c>
    </row>
    <row r="46" spans="2:7" x14ac:dyDescent="0.25">
      <c r="C46" s="5"/>
      <c r="D46" s="5"/>
      <c r="F46" s="16" t="s">
        <v>22</v>
      </c>
      <c r="G46" s="17">
        <f>C19</f>
        <v>0</v>
      </c>
    </row>
    <row r="47" spans="2:7" x14ac:dyDescent="0.25">
      <c r="C47" s="5"/>
      <c r="D47" s="5"/>
      <c r="F47" s="16" t="s">
        <v>2</v>
      </c>
      <c r="G47" s="17">
        <f>G19</f>
        <v>0</v>
      </c>
    </row>
    <row r="48" spans="2:7" x14ac:dyDescent="0.25">
      <c r="C48" s="5"/>
      <c r="D48" s="5"/>
      <c r="G48" s="17"/>
    </row>
    <row r="49" spans="2:7" x14ac:dyDescent="0.25">
      <c r="C49" s="5"/>
      <c r="D49" s="5"/>
      <c r="F49" s="16" t="s">
        <v>23</v>
      </c>
      <c r="G49" s="17">
        <f>G45+G46-G47</f>
        <v>0</v>
      </c>
    </row>
    <row r="50" spans="2:7" x14ac:dyDescent="0.25">
      <c r="C50" s="5"/>
      <c r="D50" s="5"/>
      <c r="F50" s="22"/>
      <c r="G50" s="22"/>
    </row>
    <row r="51" spans="2:7" ht="15" customHeight="1" x14ac:dyDescent="0.25">
      <c r="C51" s="5"/>
      <c r="D51" s="5"/>
      <c r="F51" s="23"/>
      <c r="G51" s="23"/>
    </row>
    <row r="52" spans="2:7" ht="15.75" customHeight="1" x14ac:dyDescent="0.25">
      <c r="C52" s="5"/>
      <c r="D52" s="5"/>
      <c r="F52" s="26" t="s">
        <v>26</v>
      </c>
      <c r="G52" s="26"/>
    </row>
    <row r="53" spans="2:7" ht="15.75" thickBot="1" x14ac:dyDescent="0.3">
      <c r="C53" s="6"/>
      <c r="D53" s="6"/>
      <c r="F53" s="25" t="s">
        <v>28</v>
      </c>
      <c r="G53" s="25"/>
    </row>
    <row r="54" spans="2:7" ht="15.75" x14ac:dyDescent="0.3">
      <c r="B54" s="7" t="s">
        <v>8</v>
      </c>
      <c r="C54" s="8">
        <f>SUM(Table167[CASH])</f>
        <v>0</v>
      </c>
      <c r="D54" s="9">
        <f>SUM(Table167[GCASH/BANK])</f>
        <v>0</v>
      </c>
      <c r="F54" s="22"/>
      <c r="G54" s="22"/>
    </row>
    <row r="55" spans="2:7" ht="16.5" thickBot="1" x14ac:dyDescent="0.35">
      <c r="B55" s="12" t="s">
        <v>9</v>
      </c>
      <c r="C55" s="13">
        <f>C54+D54</f>
        <v>0</v>
      </c>
      <c r="D55" s="14"/>
      <c r="F55" s="23"/>
      <c r="G55" s="23"/>
    </row>
    <row r="56" spans="2:7" ht="15.75" x14ac:dyDescent="0.25">
      <c r="F56" s="24" t="s">
        <v>27</v>
      </c>
      <c r="G56" s="24"/>
    </row>
    <row r="57" spans="2:7" x14ac:dyDescent="0.25">
      <c r="F57" s="25" t="s">
        <v>25</v>
      </c>
      <c r="G57" s="25"/>
    </row>
  </sheetData>
  <sheetProtection sheet="1" formatColumns="0" insertRows="0"/>
  <dataConsolidate/>
  <mergeCells count="7">
    <mergeCell ref="B2:G2"/>
    <mergeCell ref="F54:G55"/>
    <mergeCell ref="F56:G56"/>
    <mergeCell ref="F57:G57"/>
    <mergeCell ref="F50:G51"/>
    <mergeCell ref="F52:G52"/>
    <mergeCell ref="F53:G53"/>
  </mergeCells>
  <pageMargins left="0.7" right="0.7" top="0.75" bottom="0.75" header="0.3" footer="0.3"/>
  <pageSetup scale="64"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4F4CD8-FE4A-4667-AE57-91F2DB307F91}">
          <x14:formula1>
            <xm:f>#REF!</xm:f>
          </x14:formula1>
          <xm:sqref>B43:B52 B8:B17 B25:B34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6107C2-F913-4E16-AAC4-31A5A4E729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_TBL_LAPTOP_INVENTORY</vt:lpstr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2025-04-13T09:49:23Z</cp:lastPrinted>
  <dcterms:created xsi:type="dcterms:W3CDTF">2015-06-05T18:17:20Z</dcterms:created>
  <dcterms:modified xsi:type="dcterms:W3CDTF">2025-04-27T05:02:20Z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6725dcbf-ad2d-4b93-8385-a14f0b091c32</vt:lpwstr>
  </property>
</Properties>
</file>