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1" r:id="rId1"/>
  </sheets>
  <definedNames>
    <definedName name="_xlnm.Print_Area" localSheetId="0">Sheet1!$B:$K</definedName>
    <definedName name="_xlnm.Print_Titles" localSheetId="0">Sheet1!$5:$5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<sst xmlns="http://schemas.openxmlformats.org/spreadsheetml/2006/main" count="130" uniqueCount="66">
  <si>
    <t>学生公寓分配表</t>
  </si>
  <si>
    <t>房间：</t>
  </si>
  <si>
    <t>人数：</t>
  </si>
  <si>
    <t>铺位：</t>
  </si>
  <si>
    <t>空闲：</t>
  </si>
  <si>
    <t>栋号</t>
  </si>
  <si>
    <t>房号</t>
  </si>
  <si>
    <t>房型</t>
  </si>
  <si>
    <t>序号</t>
  </si>
  <si>
    <t>姓名</t>
  </si>
  <si>
    <t>性别</t>
  </si>
  <si>
    <t xml:space="preserve">联系电话 </t>
  </si>
  <si>
    <t>班级</t>
  </si>
  <si>
    <t>舍长</t>
  </si>
  <si>
    <t>辅导员</t>
  </si>
  <si>
    <t>A栋</t>
  </si>
  <si>
    <t>A-101</t>
  </si>
  <si>
    <t>学生1</t>
  </si>
  <si>
    <t>男</t>
  </si>
  <si>
    <t>153****1234</t>
  </si>
  <si>
    <t>七（1）</t>
  </si>
  <si>
    <t>-</t>
  </si>
  <si>
    <t>林威</t>
  </si>
  <si>
    <t>1. 首次使用请先设置房间信息，包括栋号、房号；</t>
  </si>
  <si>
    <t>学生2</t>
  </si>
  <si>
    <t>153****1235</t>
  </si>
  <si>
    <t>2. 内置公式可自动计算房型、入住人数、空闲铺位，其中房型以“序号“列为依据统计，入住人数以”姓名“列为依据统计；</t>
  </si>
  <si>
    <t>学生3</t>
  </si>
  <si>
    <t>153****1236</t>
  </si>
  <si>
    <t>是</t>
  </si>
  <si>
    <t>3. 表格行数不够时，请选中最后一行，按住Ctrl键直接向下拖拽，即可复制完整的表格样式及公式；</t>
  </si>
  <si>
    <t>学生4</t>
  </si>
  <si>
    <t>153****1237</t>
  </si>
  <si>
    <t>4. 表格已预设为A4纸，按下Ctrl+P可一键打印；</t>
  </si>
  <si>
    <t>学生5</t>
  </si>
  <si>
    <t>153****1238</t>
  </si>
  <si>
    <t>七（2）</t>
  </si>
  <si>
    <t>（本说明文字不被打印）</t>
  </si>
  <si>
    <t>学生6</t>
  </si>
  <si>
    <t>153****1239</t>
  </si>
  <si>
    <t>A-102</t>
  </si>
  <si>
    <t>学生7</t>
  </si>
  <si>
    <t>153****1240</t>
  </si>
  <si>
    <t>学生8</t>
  </si>
  <si>
    <t>153****1241</t>
  </si>
  <si>
    <t>学生9</t>
  </si>
  <si>
    <t>153****1242</t>
  </si>
  <si>
    <t>七（3）</t>
  </si>
  <si>
    <t>学生10</t>
  </si>
  <si>
    <t>153****1243</t>
  </si>
  <si>
    <t>A-103</t>
  </si>
  <si>
    <t>学生11</t>
  </si>
  <si>
    <t>学生12</t>
  </si>
  <si>
    <t>153****1244</t>
  </si>
  <si>
    <t>学生13</t>
  </si>
  <si>
    <t>153****1245</t>
  </si>
  <si>
    <t>学生14</t>
  </si>
  <si>
    <t>153****1246</t>
  </si>
  <si>
    <t>七（4）</t>
  </si>
  <si>
    <t>A-104</t>
  </si>
  <si>
    <t>学生15</t>
  </si>
  <si>
    <t>153****1247</t>
  </si>
  <si>
    <t>七（5）</t>
  </si>
  <si>
    <t>学生16</t>
  </si>
  <si>
    <t>153****1248</t>
  </si>
  <si>
    <t>七（6）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</si>
</sst>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人&quot;&quot;间&quot;"/>
  </numFmts>
  <fonts count="27">
    <font>
      <sz val="10"/>
      <color theme="1"/>
      <name val="Microsoft YaHei UI"/>
      <charset val="134"/>
    </font>
    <font>
      <b/>
      <sz val="10"/>
      <color theme="1"/>
      <name val="Microsoft YaHei UI"/>
      <charset val="134"/>
    </font>
    <font>
      <b/>
      <sz val="20"/>
      <color theme="1"/>
      <name val="Microsoft YaHei UI"/>
      <charset val="134"/>
    </font>
    <font>
      <sz val="20"/>
      <color theme="1"/>
      <name val="Microsoft YaHei UI"/>
      <charset val="134"/>
    </font>
    <font>
      <sz val="11"/>
      <color theme="1"/>
      <name val="Microsoft YaHei UI"/>
      <charset val="134"/>
    </font>
    <font>
      <sz val="11"/>
      <color theme="0"/>
      <name val="Microsoft YaHei UI"/>
      <charset val="134"/>
    </font>
    <font>
      <sz val="10"/>
      <color theme="0" tint="-0.499984740745262"/>
      <name val="Microsoft YaHei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/>
      <bottom/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58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BFBFB"/>
      <color rgb="00F7F7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Q38"/>
  <sheetViews>
    <sheetView showGridLines="0" tabSelected="1" workbookViewId="0">
      <pane ySplit="5" topLeftCell="A6" activePane="bottomLeft" state="frozenSplit"/>
      <selection/>
      <selection pane="bottomLeft" activeCell="F13" sqref="F13"/>
    </sheetView>
  </sheetViews>
  <sheetFormatPr defaultColWidth="12.7083333333333" defaultRowHeight="24" customHeight="1"/>
  <cols>
    <col min="1" max="1" width="3.70833333333333" style="3" customWidth="1"/>
    <col min="2" max="2" width="12.7083333333333" style="3" customWidth="1"/>
    <col min="3" max="4" width="12.7083333333333" style="3"/>
    <col min="5" max="5" width="6.70833333333333" style="3" customWidth="1"/>
    <col min="6" max="11" width="12.7083333333333" style="3"/>
    <col min="12" max="12" width="3.70833333333333" style="3" customWidth="1"/>
    <col min="13" max="13" width="12.7083333333333" style="4"/>
    <col min="14" max="16384" width="12.7083333333333" style="3"/>
  </cols>
  <sheetData>
    <row r="1" ht="15" customHeight="1"/>
    <row r="2" s="1" customFormat="1" ht="30" customHeight="1" spans="2:11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</row>
    <row r="3" ht="9.95" customHeight="1" spans="2:13">
      <c r="B3" s="5"/>
      <c r="C3" s="5"/>
      <c r="D3" s="5"/>
      <c r="E3" s="5"/>
      <c r="F3" s="5"/>
      <c r="G3" s="5"/>
      <c r="H3" s="5"/>
      <c r="I3" s="5"/>
      <c r="J3" s="5"/>
      <c r="K3" s="5"/>
      <c r="M3" s="3"/>
    </row>
    <row r="4" ht="24.95" customHeight="1" spans="2:11">
      <c r="B4" s="7" t="s">
        <v>1</v>
      </c>
      <c r="C4" s="8">
        <f>COUNTA(C6:C38)</f>
        <v>4</v>
      </c>
      <c r="D4" s="7" t="s">
        <v>2</v>
      </c>
      <c r="E4" s="8">
        <f>COUNTA(F:F)-1</f>
        <v>17</v>
      </c>
      <c r="F4" s="9"/>
      <c r="G4" s="7" t="s">
        <v>3</v>
      </c>
      <c r="H4" s="8">
        <f>COUNTA(E:E)-2</f>
        <v>17</v>
      </c>
      <c r="I4" s="9"/>
      <c r="J4" s="7" t="s">
        <v>4</v>
      </c>
      <c r="K4" s="8">
        <f>H4-E4</f>
        <v>0</v>
      </c>
    </row>
    <row r="5" s="2" customFormat="1" ht="24.95" customHeight="1" spans="2:11"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</row>
    <row r="6" customHeight="1" spans="2:13">
      <c r="B6" s="11" t="s">
        <v>15</v>
      </c>
      <c r="C6" s="11" t="s">
        <v>16</v>
      </c>
      <c r="D6" s="12">
        <f>COUNTA(E6:E11)</f>
        <v>6</v>
      </c>
      <c r="E6" s="13">
        <v>1</v>
      </c>
      <c r="F6" s="13" t="s">
        <v>17</v>
      </c>
      <c r="G6" s="13" t="s">
        <v>18</v>
      </c>
      <c r="H6" s="13" t="s">
        <v>19</v>
      </c>
      <c r="I6" s="13" t="s">
        <v>20</v>
      </c>
      <c r="J6" s="20" t="s">
        <v>21</v>
      </c>
      <c r="K6" s="13" t="s">
        <v>22</v>
      </c>
      <c r="M6" s="21" t="s">
        <v>23</v>
      </c>
    </row>
    <row r="7" customHeight="1" spans="2:13">
      <c r="B7" s="14"/>
      <c r="C7" s="14"/>
      <c r="D7" s="15"/>
      <c r="E7" s="13">
        <v>2</v>
      </c>
      <c r="F7" s="13" t="s">
        <v>24</v>
      </c>
      <c r="G7" s="13" t="s">
        <v>18</v>
      </c>
      <c r="H7" s="13" t="s">
        <v>25</v>
      </c>
      <c r="I7" s="13" t="s">
        <v>20</v>
      </c>
      <c r="J7" s="20" t="s">
        <v>21</v>
      </c>
      <c r="K7" s="13" t="s">
        <v>22</v>
      </c>
      <c r="M7" s="21" t="s">
        <v>26</v>
      </c>
    </row>
    <row r="8" customHeight="1" spans="2:13">
      <c r="B8" s="14"/>
      <c r="C8" s="14"/>
      <c r="D8" s="15"/>
      <c r="E8" s="13">
        <v>3</v>
      </c>
      <c r="F8" s="13" t="s">
        <v>27</v>
      </c>
      <c r="G8" s="13" t="s">
        <v>18</v>
      </c>
      <c r="H8" s="13" t="s">
        <v>28</v>
      </c>
      <c r="I8" s="13" t="s">
        <v>20</v>
      </c>
      <c r="J8" s="20" t="s">
        <v>29</v>
      </c>
      <c r="K8" s="13" t="s">
        <v>22</v>
      </c>
      <c r="M8" s="21" t="s">
        <v>30</v>
      </c>
    </row>
    <row r="9" customHeight="1" spans="2:13">
      <c r="B9" s="14"/>
      <c r="C9" s="14"/>
      <c r="D9" s="16" t="str">
        <f>"（ "&amp;D6-COUNTA(G6:G11)&amp;" 空闲 ）"</f>
        <v>（ 0 空闲 ）</v>
      </c>
      <c r="E9" s="13">
        <v>4</v>
      </c>
      <c r="F9" s="13" t="s">
        <v>31</v>
      </c>
      <c r="G9" s="13" t="s">
        <v>18</v>
      </c>
      <c r="H9" s="13" t="s">
        <v>32</v>
      </c>
      <c r="I9" s="13" t="s">
        <v>20</v>
      </c>
      <c r="J9" s="20" t="s">
        <v>21</v>
      </c>
      <c r="K9" s="13" t="s">
        <v>22</v>
      </c>
      <c r="M9" s="21" t="s">
        <v>33</v>
      </c>
    </row>
    <row r="10" customHeight="1" spans="2:17">
      <c r="B10" s="14"/>
      <c r="C10" s="14"/>
      <c r="D10" s="17"/>
      <c r="E10" s="13">
        <v>5</v>
      </c>
      <c r="F10" s="13" t="s">
        <v>34</v>
      </c>
      <c r="G10" s="13" t="s">
        <v>18</v>
      </c>
      <c r="H10" s="13" t="s">
        <v>35</v>
      </c>
      <c r="I10" s="13" t="s">
        <v>36</v>
      </c>
      <c r="J10" s="20" t="s">
        <v>21</v>
      </c>
      <c r="K10" s="13" t="s">
        <v>22</v>
      </c>
      <c r="M10" s="22"/>
      <c r="Q10" s="23" t="s">
        <v>37</v>
      </c>
    </row>
    <row r="11" customHeight="1" spans="2:11">
      <c r="B11" s="18"/>
      <c r="C11" s="18"/>
      <c r="D11" s="19"/>
      <c r="E11" s="13">
        <v>6</v>
      </c>
      <c r="F11" s="13" t="s">
        <v>38</v>
      </c>
      <c r="G11" s="13" t="s">
        <v>18</v>
      </c>
      <c r="H11" s="13" t="s">
        <v>39</v>
      </c>
      <c r="I11" s="13" t="s">
        <v>20</v>
      </c>
      <c r="J11" s="20" t="s">
        <v>21</v>
      </c>
      <c r="K11" s="13" t="s">
        <v>22</v>
      </c>
    </row>
    <row r="12" customHeight="1" spans="2:11">
      <c r="B12" s="11" t="s">
        <v>15</v>
      </c>
      <c r="C12" s="11" t="s">
        <v>40</v>
      </c>
      <c r="D12" s="12">
        <f>COUNTA(E12:E15)</f>
        <v>4</v>
      </c>
      <c r="E12" s="13">
        <v>1</v>
      </c>
      <c r="F12" s="13" t="s">
        <v>41</v>
      </c>
      <c r="G12" s="13" t="s">
        <v>18</v>
      </c>
      <c r="H12" s="13" t="s">
        <v>42</v>
      </c>
      <c r="I12" s="13" t="s">
        <v>36</v>
      </c>
      <c r="J12" s="20" t="s">
        <v>29</v>
      </c>
      <c r="K12" s="13" t="s">
        <v>22</v>
      </c>
    </row>
    <row r="13" customHeight="1" spans="2:11">
      <c r="B13" s="14"/>
      <c r="C13" s="14"/>
      <c r="D13" s="15"/>
      <c r="E13" s="13">
        <v>2</v>
      </c>
      <c r="F13" s="13" t="s">
        <v>43</v>
      </c>
      <c r="G13" s="13" t="s">
        <v>18</v>
      </c>
      <c r="H13" s="13" t="s">
        <v>44</v>
      </c>
      <c r="I13" s="13" t="s">
        <v>36</v>
      </c>
      <c r="J13" s="20" t="s">
        <v>21</v>
      </c>
      <c r="K13" s="13" t="s">
        <v>22</v>
      </c>
    </row>
    <row r="14" customHeight="1" spans="2:11">
      <c r="B14" s="14"/>
      <c r="C14" s="14"/>
      <c r="D14" s="15"/>
      <c r="E14" s="13">
        <v>3</v>
      </c>
      <c r="F14" s="13" t="s">
        <v>45</v>
      </c>
      <c r="G14" s="13" t="s">
        <v>18</v>
      </c>
      <c r="H14" s="13" t="s">
        <v>46</v>
      </c>
      <c r="I14" s="13" t="s">
        <v>47</v>
      </c>
      <c r="J14" s="20" t="s">
        <v>21</v>
      </c>
      <c r="K14" s="13" t="s">
        <v>22</v>
      </c>
    </row>
    <row r="15" customHeight="1" spans="2:11">
      <c r="B15" s="14"/>
      <c r="C15" s="14"/>
      <c r="D15" s="16" t="str">
        <f>"（ "&amp;D12-COUNTA(G12:G15)&amp;" 空闲 ）"</f>
        <v>（ 0 空闲 ）</v>
      </c>
      <c r="E15" s="13">
        <v>4</v>
      </c>
      <c r="F15" s="13" t="s">
        <v>48</v>
      </c>
      <c r="G15" s="13" t="s">
        <v>18</v>
      </c>
      <c r="H15" s="13" t="s">
        <v>49</v>
      </c>
      <c r="I15" s="13" t="s">
        <v>20</v>
      </c>
      <c r="J15" s="20" t="s">
        <v>21</v>
      </c>
      <c r="K15" s="13" t="s">
        <v>22</v>
      </c>
    </row>
    <row r="16" customHeight="1" spans="2:11">
      <c r="B16" s="11" t="s">
        <v>15</v>
      </c>
      <c r="C16" s="11" t="s">
        <v>50</v>
      </c>
      <c r="D16" s="12">
        <f>COUNTA(E16:E19)</f>
        <v>4</v>
      </c>
      <c r="E16" s="13">
        <v>1</v>
      </c>
      <c r="F16" s="13" t="s">
        <v>51</v>
      </c>
      <c r="G16" s="13" t="s">
        <v>18</v>
      </c>
      <c r="H16" s="13" t="s">
        <v>49</v>
      </c>
      <c r="I16" s="13" t="s">
        <v>20</v>
      </c>
      <c r="J16" s="13" t="s">
        <v>29</v>
      </c>
      <c r="K16" s="13" t="s">
        <v>22</v>
      </c>
    </row>
    <row r="17" customHeight="1" spans="2:11">
      <c r="B17" s="14"/>
      <c r="C17" s="14"/>
      <c r="D17" s="15"/>
      <c r="E17" s="13">
        <v>2</v>
      </c>
      <c r="F17" s="13" t="s">
        <v>52</v>
      </c>
      <c r="G17" s="13" t="s">
        <v>18</v>
      </c>
      <c r="H17" s="13" t="s">
        <v>53</v>
      </c>
      <c r="I17" s="13" t="s">
        <v>36</v>
      </c>
      <c r="J17" s="13" t="s">
        <v>21</v>
      </c>
      <c r="K17" s="13" t="s">
        <v>22</v>
      </c>
    </row>
    <row r="18" customHeight="1" spans="2:11">
      <c r="B18" s="14"/>
      <c r="C18" s="14"/>
      <c r="D18" s="15"/>
      <c r="E18" s="13">
        <v>3</v>
      </c>
      <c r="F18" s="13" t="s">
        <v>54</v>
      </c>
      <c r="G18" s="13" t="s">
        <v>18</v>
      </c>
      <c r="H18" s="13" t="s">
        <v>55</v>
      </c>
      <c r="I18" s="13" t="s">
        <v>47</v>
      </c>
      <c r="J18" s="13" t="s">
        <v>21</v>
      </c>
      <c r="K18" s="13" t="s">
        <v>22</v>
      </c>
    </row>
    <row r="19" customHeight="1" spans="2:11">
      <c r="B19" s="14"/>
      <c r="C19" s="14"/>
      <c r="D19" s="16" t="str">
        <f>"（ "&amp;D16-COUNTA(G16:G19)&amp;" 空闲 ）"</f>
        <v>（ 0 空闲 ）</v>
      </c>
      <c r="E19" s="13">
        <v>4</v>
      </c>
      <c r="F19" s="13" t="s">
        <v>56</v>
      </c>
      <c r="G19" s="13" t="s">
        <v>18</v>
      </c>
      <c r="H19" s="13" t="s">
        <v>57</v>
      </c>
      <c r="I19" s="13" t="s">
        <v>58</v>
      </c>
      <c r="J19" s="13" t="s">
        <v>21</v>
      </c>
      <c r="K19" s="13" t="s">
        <v>22</v>
      </c>
    </row>
    <row r="20" customHeight="1" spans="2:11">
      <c r="B20" s="11" t="s">
        <v>15</v>
      </c>
      <c r="C20" s="11" t="s">
        <v>59</v>
      </c>
      <c r="D20" s="12">
        <f>COUNTA(E20:E22)</f>
        <v>3</v>
      </c>
      <c r="E20" s="13">
        <v>1</v>
      </c>
      <c r="F20" s="13" t="s">
        <v>56</v>
      </c>
      <c r="G20" s="13" t="s">
        <v>18</v>
      </c>
      <c r="H20" s="13" t="s">
        <v>57</v>
      </c>
      <c r="I20" s="13" t="s">
        <v>58</v>
      </c>
      <c r="J20" s="13" t="s">
        <v>29</v>
      </c>
      <c r="K20" s="13" t="s">
        <v>22</v>
      </c>
    </row>
    <row r="21" customHeight="1" spans="2:11">
      <c r="B21" s="14"/>
      <c r="C21" s="14"/>
      <c r="D21" s="15"/>
      <c r="E21" s="13">
        <v>2</v>
      </c>
      <c r="F21" s="13" t="s">
        <v>60</v>
      </c>
      <c r="G21" s="13" t="s">
        <v>18</v>
      </c>
      <c r="H21" s="13" t="s">
        <v>61</v>
      </c>
      <c r="I21" s="13" t="s">
        <v>62</v>
      </c>
      <c r="J21" s="13" t="s">
        <v>21</v>
      </c>
      <c r="K21" s="13" t="s">
        <v>22</v>
      </c>
    </row>
    <row r="22" customHeight="1" spans="2:11">
      <c r="B22" s="14"/>
      <c r="C22" s="14"/>
      <c r="D22" s="15"/>
      <c r="E22" s="13">
        <v>3</v>
      </c>
      <c r="F22" s="13" t="s">
        <v>63</v>
      </c>
      <c r="G22" s="13" t="s">
        <v>18</v>
      </c>
      <c r="H22" s="13" t="s">
        <v>64</v>
      </c>
      <c r="I22" s="13" t="s">
        <v>65</v>
      </c>
      <c r="J22" s="13" t="s">
        <v>21</v>
      </c>
      <c r="K22" s="13" t="s">
        <v>22</v>
      </c>
    </row>
    <row r="23" customHeight="1" spans="2:11"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Height="1" spans="2:11"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Height="1" spans="2:11"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Height="1" spans="2:11"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Height="1" spans="2:11"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Height="1" spans="2:11"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Height="1" spans="2:11"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Height="1" spans="2:11"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Height="1" spans="2:11"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Height="1" spans="2:11"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customHeight="1" spans="2:11"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customHeight="1" spans="2:11"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customHeight="1" spans="2:11"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customHeight="1" spans="2:11"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customHeight="1" spans="2:11"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customHeight="1" spans="2:11"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3">
    <mergeCell ref="B6:B11"/>
    <mergeCell ref="B12:B15"/>
    <mergeCell ref="B16:B19"/>
    <mergeCell ref="B20:B22"/>
    <mergeCell ref="C6:C11"/>
    <mergeCell ref="C12:C15"/>
    <mergeCell ref="C16:C19"/>
    <mergeCell ref="C20:C22"/>
    <mergeCell ref="D6:D8"/>
    <mergeCell ref="D9:D11"/>
    <mergeCell ref="D12:D14"/>
    <mergeCell ref="D16:D18"/>
    <mergeCell ref="D20:D22"/>
  </mergeCells>
  <printOptions horizontalCentered="1"/>
  <pageMargins left="0.393700787401575" right="0.393700787401575" top="0.393700787401575" bottom="0.393700787401575" header="0.31496062992126" footer="0.196850393700787"/>
  <pageSetup paperSize="9" scale="82" fitToHeight="0" orientation="portrait"/>
  <headerFooter>
    <oddFooter>&amp;C第&amp;P页，共&amp;N页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清律</cp:lastModifiedBy>
  <dcterms:created xsi:type="dcterms:W3CDTF">2021-08-28T15:43:00Z</dcterms:created>
  <cp:lastPrinted>2021-08-28T16:47:00Z</cp:lastPrinted>
  <dcterms:modified xsi:type="dcterms:W3CDTF">2024-02-21T05:58:44Z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8F51D0582354479EB490B247F2136DAF_11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v1.0_mb_iqjgDjZHe4ydhFlkbi/8NA==</vt:lpwstr>
  </property>
</Properties>
</file>