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190" windowHeight="12375" activeTab="1"/>
  </bookViews>
  <sheets>
    <sheet name="帮助" sheetId="1" r:id="rId1"/>
    <sheet name="收支记账表" sheetId="2" r:id="rId2"/>
    <sheet name="费用支出明细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<sst xmlns="http://schemas.openxmlformats.org/spreadsheetml/2006/main" count="133" uniqueCount="89">
  <si>
    <t>财务收入支出记账表</t>
  </si>
  <si>
    <t>自定义选项</t>
  </si>
  <si>
    <t>支出项目</t>
  </si>
  <si>
    <t>收入项目</t>
  </si>
  <si>
    <t>记账人员</t>
  </si>
  <si>
    <t>费用结算方式</t>
  </si>
  <si>
    <t>支出1</t>
  </si>
  <si>
    <t>收入1</t>
  </si>
  <si>
    <t>姓名1</t>
  </si>
  <si>
    <t>微信</t>
  </si>
  <si>
    <t>支出2</t>
  </si>
  <si>
    <t>收入2</t>
  </si>
  <si>
    <t>姓名2</t>
  </si>
  <si>
    <t>支付宝</t>
  </si>
  <si>
    <t>支出3</t>
  </si>
  <si>
    <t>收入3</t>
  </si>
  <si>
    <t>姓名3</t>
  </si>
  <si>
    <t>网银转账</t>
  </si>
  <si>
    <t>支出4</t>
  </si>
  <si>
    <t>收入4</t>
  </si>
  <si>
    <t>姓名4</t>
  </si>
  <si>
    <t>现金</t>
  </si>
  <si>
    <t>支出5</t>
  </si>
  <si>
    <t>收入5</t>
  </si>
  <si>
    <t>姓名5</t>
  </si>
  <si>
    <t>电汇</t>
  </si>
  <si>
    <t>支出6</t>
  </si>
  <si>
    <t>收入6</t>
  </si>
  <si>
    <t>姓名6</t>
  </si>
  <si>
    <t>承兑汇票</t>
  </si>
  <si>
    <t>支出7</t>
  </si>
  <si>
    <t>收入7</t>
  </si>
  <si>
    <t>支出8</t>
  </si>
  <si>
    <t>收入8</t>
  </si>
  <si>
    <t>支出9</t>
  </si>
  <si>
    <t>收入9</t>
  </si>
  <si>
    <t>支出10</t>
  </si>
  <si>
    <t>收入10</t>
  </si>
  <si>
    <t>支出11</t>
  </si>
  <si>
    <t>收入11</t>
  </si>
  <si>
    <t>支出12</t>
  </si>
  <si>
    <t>收入12</t>
  </si>
  <si>
    <t>支出13</t>
  </si>
  <si>
    <t>收入13</t>
  </si>
  <si>
    <t>支出14</t>
  </si>
  <si>
    <t>收入14</t>
  </si>
  <si>
    <t>支出15</t>
  </si>
  <si>
    <t>收入15</t>
  </si>
  <si>
    <t>支出16</t>
  </si>
  <si>
    <t>收入16</t>
  </si>
  <si>
    <t>支出17</t>
  </si>
  <si>
    <t>收入17</t>
  </si>
  <si>
    <t>支出18</t>
  </si>
  <si>
    <t>收入18</t>
  </si>
  <si>
    <t>支出19</t>
  </si>
  <si>
    <t>收入19</t>
  </si>
  <si>
    <t>支出20</t>
  </si>
  <si>
    <t>收入20</t>
  </si>
  <si>
    <t>支出费用</t>
  </si>
  <si>
    <t xml:space="preserve"> 收入费用</t>
  </si>
  <si>
    <t>本月预算</t>
  </si>
  <si>
    <t xml:space="preserve"> 预算剩余</t>
  </si>
  <si>
    <t>支出明细</t>
  </si>
  <si>
    <t>收入明细</t>
  </si>
  <si>
    <t>日期</t>
  </si>
  <si>
    <t>支出分类</t>
  </si>
  <si>
    <t>项目</t>
  </si>
  <si>
    <t>金额</t>
  </si>
  <si>
    <t>结算方式</t>
  </si>
  <si>
    <t>记账人</t>
  </si>
  <si>
    <t>备注:部门</t>
  </si>
  <si>
    <t>收入分类</t>
  </si>
  <si>
    <t>支出项目1</t>
  </si>
  <si>
    <t>采购部</t>
  </si>
  <si>
    <t>收入项目1</t>
  </si>
  <si>
    <t>研发部</t>
  </si>
  <si>
    <t>支出项目2</t>
  </si>
  <si>
    <t>市场部</t>
  </si>
  <si>
    <t>收入项目2</t>
  </si>
  <si>
    <t>支出项目3</t>
  </si>
  <si>
    <t>收入项目3</t>
  </si>
  <si>
    <t>支出项目4</t>
  </si>
  <si>
    <t>收入项目4</t>
  </si>
  <si>
    <t>支出项目5</t>
  </si>
  <si>
    <t>收入项目5</t>
  </si>
  <si>
    <t>财务收支记账明细：</t>
  </si>
  <si>
    <t>支出金额</t>
  </si>
  <si>
    <t>收入金额</t>
  </si>
  <si>
    <t>收支费用明细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</si>
</sst>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\-d"/>
    <numFmt numFmtId="177" formatCode="_ &quot;￥&quot;* #,##0_ ;_ &quot;￥&quot;* \-#,##0_ ;_ &quot;￥&quot;* &quot;-&quot;??_ ;_ @_ "/>
    <numFmt numFmtId="178" formatCode="&quot;￥&quot;#,##0.0_);[Red]\(&quot;￥&quot;#,##0.0\)"/>
  </numFmts>
  <fonts count="43">
    <font>
      <sz val="11"/>
      <color theme="1"/>
      <name val="宋体"/>
      <charset val="134"/>
      <scheme val="minor"/>
    </font>
    <font>
      <sz val="11"/>
      <color theme="0"/>
      <name val="微软雅黑"/>
      <charset val="134"/>
    </font>
    <font>
      <b/>
      <sz val="11"/>
      <color theme="6" tint="-0.5"/>
      <name val="微软雅黑"/>
      <charset val="134"/>
    </font>
    <font>
      <sz val="11"/>
      <color theme="1"/>
      <name val="微软雅黑"/>
      <charset val="134"/>
    </font>
    <font>
      <sz val="26"/>
      <color theme="6" tint="-0.5"/>
      <name val="微软雅黑"/>
      <charset val="134"/>
    </font>
    <font>
      <sz val="14"/>
      <color theme="6" tint="-0.5"/>
      <name val="微软雅黑"/>
      <charset val="134"/>
    </font>
    <font>
      <b/>
      <sz val="11"/>
      <color theme="0"/>
      <name val="微软雅黑"/>
      <charset val="134"/>
    </font>
    <font>
      <sz val="14"/>
      <color theme="1"/>
      <name val="微软雅黑"/>
      <charset val="134"/>
    </font>
    <font>
      <sz val="18"/>
      <color theme="0"/>
      <name val="微软雅黑"/>
      <charset val="134"/>
    </font>
    <font>
      <b/>
      <sz val="12"/>
      <color rgb="FF3E9D94"/>
      <name val="微软雅黑"/>
      <charset val="134"/>
    </font>
    <font>
      <sz val="26"/>
      <color theme="1"/>
      <name val="微软雅黑"/>
      <charset val="134"/>
    </font>
    <font>
      <sz val="12"/>
      <color theme="1"/>
      <name val="汉仪旗黑-55简"/>
      <charset val="134"/>
    </font>
    <font>
      <b/>
      <sz val="12"/>
      <color theme="1"/>
      <name val="汉仪旗黑-55简"/>
      <charset val="134"/>
    </font>
    <font>
      <b/>
      <sz val="11"/>
      <color theme="1"/>
      <name val="汉仪旗黑-55简"/>
      <charset val="134"/>
    </font>
    <font>
      <sz val="11"/>
      <color theme="1"/>
      <name val="汉仪旗黑-55简"/>
      <charset val="134"/>
    </font>
    <font>
      <sz val="26"/>
      <color theme="1"/>
      <name val="汉仪旗黑-55简"/>
      <charset val="134"/>
    </font>
    <font>
      <sz val="15"/>
      <name val="汉仪旗黑-55简"/>
      <charset val="134"/>
    </font>
    <font>
      <sz val="15"/>
      <color theme="1"/>
      <name val="汉仪旗黑-55简"/>
      <charset val="134"/>
    </font>
    <font>
      <sz val="12"/>
      <color rgb="FF3E9D94"/>
      <name val="汉仪旗黑-55简"/>
      <charset val="134"/>
    </font>
    <font>
      <b/>
      <sz val="12"/>
      <color theme="0"/>
      <name val="微软雅黑"/>
      <charset val="134"/>
    </font>
    <font>
      <b/>
      <sz val="20"/>
      <color rgb="FF3E9D94"/>
      <name val="汉仪旗黑-55简"/>
      <charset val="134"/>
    </font>
    <font>
      <sz val="12"/>
      <color rgb="FFCCEBE8"/>
      <name val="汉仪旗黑-55简"/>
      <charset val="134"/>
    </font>
    <font>
      <b/>
      <sz val="12"/>
      <color rgb="FF3E9D94"/>
      <name val="汉仪旗黑-55简"/>
      <charset val="134"/>
    </font>
    <font>
      <sz val="12"/>
      <color theme="6" tint="-0.5"/>
      <name val="汉仪旗黑-55简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6EC6BD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CCEBE8"/>
        <bgColor indexed="64"/>
      </patternFill>
    </fill>
    <fill>
      <patternFill patternType="solid">
        <fgColor rgb="FF3E9D9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6" tint="-0.5"/>
      </bottom>
      <diagonal/>
    </border>
    <border>
      <left/>
      <right/>
      <top style="medium">
        <color theme="6" tint="-0.5"/>
      </top>
      <bottom/>
      <diagonal/>
    </border>
    <border>
      <left style="medium">
        <color theme="2"/>
      </left>
      <right style="medium">
        <color theme="2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7" borderId="8" applyNumberFormat="0" applyAlignment="0" applyProtection="0">
      <alignment vertical="center"/>
    </xf>
    <xf numFmtId="0" fontId="33" fillId="8" borderId="9" applyNumberFormat="0" applyAlignment="0" applyProtection="0">
      <alignment vertical="center"/>
    </xf>
    <xf numFmtId="0" fontId="34" fillId="8" borderId="8" applyNumberFormat="0" applyAlignment="0" applyProtection="0">
      <alignment vertical="center"/>
    </xf>
    <xf numFmtId="0" fontId="35" fillId="9" borderId="10" applyNumberFormat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Protection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4" fillId="0" borderId="0" xfId="0" applyFont="1" applyAlignment="1" applyProtection="1">
      <alignment horizontal="left" vertical="center" indent="3"/>
      <protection locked="0"/>
    </xf>
    <xf numFmtId="176" fontId="5" fillId="0" borderId="0" xfId="0" applyNumberFormat="1" applyFont="1" applyAlignment="1" applyProtection="1">
      <alignment horizontal="center" vertical="center"/>
      <protection locked="0"/>
    </xf>
    <xf numFmtId="0" fontId="3" fillId="0" borderId="1" xfId="0" applyFont="1" applyBorder="1" applyProtection="1">
      <alignment vertical="center"/>
      <protection locked="0"/>
    </xf>
    <xf numFmtId="0" fontId="3" fillId="0" borderId="2" xfId="0" applyFont="1" applyBorder="1" applyProtection="1">
      <alignment vertical="center"/>
      <protection locked="0"/>
    </xf>
    <xf numFmtId="0" fontId="6" fillId="2" borderId="0" xfId="0" applyFont="1" applyFill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8" fillId="0" borderId="0" xfId="0" applyFont="1" applyAlignment="1">
      <alignment horizontal="center" vertical="center"/>
    </xf>
    <xf numFmtId="0" fontId="9" fillId="4" borderId="0" xfId="0" applyFont="1" applyFill="1" applyAlignment="1" applyProtection="1">
      <alignment horizontal="center" vertical="center"/>
    </xf>
    <xf numFmtId="0" fontId="9" fillId="4" borderId="0" xfId="0" applyFont="1" applyFill="1">
      <alignment vertical="center"/>
    </xf>
    <xf numFmtId="0" fontId="9" fillId="4" borderId="0" xfId="0" applyFont="1" applyFill="1" applyAlignment="1">
      <alignment horizontal="center" vertical="center"/>
    </xf>
    <xf numFmtId="0" fontId="3" fillId="0" borderId="0" xfId="0" applyFont="1" applyAlignment="1" applyProtection="1">
      <alignment horizontal="center" vertical="center"/>
    </xf>
    <xf numFmtId="177" fontId="3" fillId="0" borderId="0" xfId="2" applyNumberFormat="1" applyFont="1" applyAlignment="1" applyProtection="1">
      <alignment horizontal="center" vertical="center"/>
    </xf>
    <xf numFmtId="177" fontId="3" fillId="0" borderId="0" xfId="2" applyNumberFormat="1" applyFont="1" applyAlignment="1">
      <alignment horizontal="center" vertical="center"/>
    </xf>
    <xf numFmtId="0" fontId="3" fillId="3" borderId="0" xfId="0" applyFont="1" applyFill="1" applyAlignment="1" applyProtection="1">
      <alignment horizontal="center" vertical="center"/>
    </xf>
    <xf numFmtId="177" fontId="3" fillId="3" borderId="0" xfId="2" applyNumberFormat="1" applyFont="1" applyFill="1" applyAlignment="1" applyProtection="1">
      <alignment horizontal="center" vertical="center"/>
    </xf>
    <xf numFmtId="0" fontId="3" fillId="3" borderId="0" xfId="0" applyFont="1" applyFill="1">
      <alignment vertical="center"/>
    </xf>
    <xf numFmtId="177" fontId="3" fillId="3" borderId="0" xfId="2" applyNumberFormat="1" applyFont="1" applyFill="1" applyAlignment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right" vertical="center"/>
    </xf>
    <xf numFmtId="0" fontId="4" fillId="0" borderId="0" xfId="0" applyFont="1" applyAlignment="1" applyProtection="1">
      <alignment vertical="center"/>
      <protection locked="0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Fill="1" applyProtection="1">
      <alignment vertical="center"/>
      <protection locked="0"/>
    </xf>
    <xf numFmtId="0" fontId="13" fillId="0" borderId="0" xfId="0" applyFont="1" applyProtection="1">
      <alignment vertical="center"/>
      <protection locked="0"/>
    </xf>
    <xf numFmtId="0" fontId="14" fillId="0" borderId="0" xfId="0" applyFont="1" applyProtection="1">
      <alignment vertical="center"/>
      <protection locked="0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left" vertical="top" indent="3"/>
    </xf>
    <xf numFmtId="0" fontId="14" fillId="4" borderId="0" xfId="0" applyFont="1" applyFill="1" applyAlignment="1">
      <alignment horizontal="center" vertical="center"/>
    </xf>
    <xf numFmtId="178" fontId="16" fillId="4" borderId="0" xfId="2" applyNumberFormat="1" applyFont="1" applyFill="1" applyAlignment="1">
      <alignment horizontal="left" vertical="center" indent="1"/>
    </xf>
    <xf numFmtId="0" fontId="14" fillId="4" borderId="0" xfId="0" applyFont="1" applyFill="1">
      <alignment vertical="center"/>
    </xf>
    <xf numFmtId="178" fontId="17" fillId="4" borderId="0" xfId="0" applyNumberFormat="1" applyFont="1" applyFill="1" applyAlignment="1">
      <alignment horizontal="left" vertical="center" indent="1"/>
    </xf>
    <xf numFmtId="178" fontId="17" fillId="4" borderId="0" xfId="0" applyNumberFormat="1" applyFont="1" applyFill="1" applyAlignment="1">
      <alignment horizontal="left" vertical="center" indent="3"/>
    </xf>
    <xf numFmtId="0" fontId="11" fillId="4" borderId="0" xfId="0" applyFont="1" applyFill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18" fillId="4" borderId="0" xfId="0" applyFont="1" applyFill="1" applyAlignment="1">
      <alignment horizontal="left" vertical="center" indent="2"/>
    </xf>
    <xf numFmtId="0" fontId="14" fillId="0" borderId="0" xfId="0" applyFont="1" applyFill="1">
      <alignment vertical="center"/>
    </xf>
    <xf numFmtId="0" fontId="12" fillId="5" borderId="0" xfId="0" applyFont="1" applyFill="1" applyAlignment="1" applyProtection="1">
      <alignment horizontal="center" vertical="center"/>
      <protection locked="0"/>
    </xf>
    <xf numFmtId="0" fontId="19" fillId="5" borderId="0" xfId="0" applyFont="1" applyFill="1" applyAlignment="1" applyProtection="1">
      <alignment horizontal="center" vertical="center"/>
      <protection locked="0"/>
    </xf>
    <xf numFmtId="0" fontId="13" fillId="5" borderId="0" xfId="0" applyFont="1" applyFill="1" applyAlignment="1" applyProtection="1">
      <alignment horizontal="center" vertical="center"/>
      <protection locked="0"/>
    </xf>
    <xf numFmtId="0" fontId="6" fillId="5" borderId="0" xfId="0" applyFont="1" applyFill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176" fontId="3" fillId="0" borderId="0" xfId="0" applyNumberFormat="1" applyFont="1" applyAlignment="1" applyProtection="1">
      <alignment horizontal="center" vertical="center"/>
      <protection locked="0"/>
    </xf>
    <xf numFmtId="176" fontId="3" fillId="3" borderId="0" xfId="0" applyNumberFormat="1" applyFont="1" applyFill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vertical="center"/>
      <protection locked="0"/>
    </xf>
    <xf numFmtId="0" fontId="18" fillId="4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9" fillId="3" borderId="3" xfId="0" applyFont="1" applyFill="1" applyBorder="1" applyProtection="1">
      <alignment vertical="center"/>
      <protection locked="0"/>
    </xf>
    <xf numFmtId="0" fontId="6" fillId="5" borderId="0" xfId="0" applyFont="1" applyFill="1" applyAlignment="1" applyProtection="1">
      <alignment horizontal="right" vertical="center"/>
      <protection locked="0"/>
    </xf>
    <xf numFmtId="0" fontId="6" fillId="3" borderId="3" xfId="0" applyFont="1" applyFill="1" applyBorder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0" fontId="3" fillId="3" borderId="3" xfId="0" applyFont="1" applyFill="1" applyBorder="1" applyProtection="1">
      <alignment vertical="center"/>
      <protection locked="0"/>
    </xf>
    <xf numFmtId="0" fontId="3" fillId="0" borderId="0" xfId="0" applyNumberFormat="1" applyFont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vertical="center"/>
      <protection locked="0"/>
    </xf>
    <xf numFmtId="0" fontId="3" fillId="3" borderId="0" xfId="0" applyFont="1" applyFill="1" applyAlignment="1" applyProtection="1">
      <alignment horizontal="right" vertical="center"/>
      <protection locked="0"/>
    </xf>
    <xf numFmtId="0" fontId="3" fillId="3" borderId="0" xfId="0" applyNumberFormat="1" applyFont="1" applyFill="1" applyAlignment="1" applyProtection="1">
      <alignment horizontal="center" vertical="center"/>
      <protection locked="0"/>
    </xf>
    <xf numFmtId="0" fontId="14" fillId="4" borderId="0" xfId="0" applyFont="1" applyFill="1" applyAlignment="1">
      <alignment horizontal="right" vertical="center"/>
    </xf>
    <xf numFmtId="0" fontId="11" fillId="4" borderId="0" xfId="0" applyFont="1" applyFill="1" applyAlignment="1">
      <alignment horizontal="right" vertical="center"/>
    </xf>
    <xf numFmtId="0" fontId="14" fillId="0" borderId="0" xfId="0" applyFont="1" applyFill="1" applyAlignment="1">
      <alignment horizontal="right" vertical="center"/>
    </xf>
    <xf numFmtId="0" fontId="19" fillId="5" borderId="0" xfId="0" applyFont="1" applyFill="1" applyAlignment="1" applyProtection="1">
      <alignment horizontal="right" vertical="center"/>
      <protection locked="0"/>
    </xf>
    <xf numFmtId="0" fontId="11" fillId="0" borderId="0" xfId="0" applyFont="1">
      <alignment vertical="center"/>
    </xf>
    <xf numFmtId="0" fontId="20" fillId="0" borderId="0" xfId="0" applyFont="1" applyFill="1" applyAlignment="1">
      <alignment horizontal="left" vertical="center"/>
    </xf>
    <xf numFmtId="0" fontId="21" fillId="5" borderId="0" xfId="0" applyFont="1" applyFill="1">
      <alignment vertical="center"/>
    </xf>
    <xf numFmtId="0" fontId="22" fillId="4" borderId="4" xfId="0" applyFont="1" applyFill="1" applyBorder="1">
      <alignment vertical="center"/>
    </xf>
    <xf numFmtId="0" fontId="23" fillId="0" borderId="0" xfId="0" applyFont="1">
      <alignment vertical="center"/>
    </xf>
    <xf numFmtId="0" fontId="23" fillId="3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CEBE8"/>
      <color rgb="006EC6BD"/>
      <color rgb="003E9D9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hyperlink" Target="#&#36153;&#29992;&#25903;&#20986;&#26126;&#32454;!B4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876300</xdr:colOff>
      <xdr:row>1</xdr:row>
      <xdr:rowOff>94615</xdr:rowOff>
    </xdr:from>
    <xdr:to>
      <xdr:col>5</xdr:col>
      <xdr:colOff>0</xdr:colOff>
      <xdr:row>1</xdr:row>
      <xdr:rowOff>410845</xdr:rowOff>
    </xdr:to>
    <xdr:pic>
      <xdr:nvPicPr>
        <xdr:cNvPr id="2" name="图片 1" descr="自定义提醒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943350" y="158115"/>
          <a:ext cx="390525" cy="316230"/>
        </a:xfrm>
        <a:prstGeom prst="rect">
          <a:avLst/>
        </a:prstGeom>
        <a:effectLst>
          <a:innerShdw blurRad="63500" dist="50800">
            <a:prstClr val="black">
              <a:alpha val="50000"/>
            </a:prstClr>
          </a:inn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0</xdr:row>
      <xdr:rowOff>1270</xdr:rowOff>
    </xdr:from>
    <xdr:to>
      <xdr:col>2</xdr:col>
      <xdr:colOff>552450</xdr:colOff>
      <xdr:row>1</xdr:row>
      <xdr:rowOff>543560</xdr:rowOff>
    </xdr:to>
    <xdr:pic>
      <xdr:nvPicPr>
        <xdr:cNvPr id="4" name="图片 3" descr="记账本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5725" y="1270"/>
          <a:ext cx="676275" cy="6692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19050</xdr:rowOff>
    </xdr:from>
    <xdr:to>
      <xdr:col>2</xdr:col>
      <xdr:colOff>276225</xdr:colOff>
      <xdr:row>4</xdr:row>
      <xdr:rowOff>295275</xdr:rowOff>
    </xdr:to>
    <xdr:pic>
      <xdr:nvPicPr>
        <xdr:cNvPr id="6" name="图片 5" descr="支出情况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09550" y="1149350"/>
          <a:ext cx="276225" cy="276225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3</xdr:row>
      <xdr:rowOff>343535</xdr:rowOff>
    </xdr:from>
    <xdr:to>
      <xdr:col>5</xdr:col>
      <xdr:colOff>400050</xdr:colOff>
      <xdr:row>5</xdr:row>
      <xdr:rowOff>10160</xdr:rowOff>
    </xdr:to>
    <xdr:pic>
      <xdr:nvPicPr>
        <xdr:cNvPr id="8" name="图片 7" descr="收入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067560" y="1130300"/>
          <a:ext cx="352425" cy="35306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3</xdr:row>
      <xdr:rowOff>342265</xdr:rowOff>
    </xdr:from>
    <xdr:to>
      <xdr:col>8</xdr:col>
      <xdr:colOff>0</xdr:colOff>
      <xdr:row>4</xdr:row>
      <xdr:rowOff>325120</xdr:rowOff>
    </xdr:to>
    <xdr:pic>
      <xdr:nvPicPr>
        <xdr:cNvPr id="9" name="图片 8" descr="预算管理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782060" y="1129665"/>
          <a:ext cx="342900" cy="325755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3</xdr:row>
      <xdr:rowOff>342265</xdr:rowOff>
    </xdr:from>
    <xdr:to>
      <xdr:col>10</xdr:col>
      <xdr:colOff>381635</xdr:colOff>
      <xdr:row>5</xdr:row>
      <xdr:rowOff>0</xdr:rowOff>
    </xdr:to>
    <xdr:pic>
      <xdr:nvPicPr>
        <xdr:cNvPr id="10" name="图片 9" descr="余额不足提醒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534660" y="1129665"/>
          <a:ext cx="343535" cy="343535"/>
        </a:xfrm>
        <a:prstGeom prst="rect">
          <a:avLst/>
        </a:prstGeom>
      </xdr:spPr>
    </xdr:pic>
    <xdr:clientData/>
  </xdr:twoCellAnchor>
  <xdr:oneCellAnchor>
    <xdr:from>
      <xdr:col>10</xdr:col>
      <xdr:colOff>17145</xdr:colOff>
      <xdr:row>0</xdr:row>
      <xdr:rowOff>95250</xdr:rowOff>
    </xdr:from>
    <xdr:ext cx="6899910" cy="459740"/>
    <xdr:sp>
      <xdr:nvSpPr>
        <xdr:cNvPr id="11" name="文本框 10"/>
        <xdr:cNvSpPr txBox="1"/>
      </xdr:nvSpPr>
      <xdr:spPr>
        <a:xfrm>
          <a:off x="5513705" y="95250"/>
          <a:ext cx="6899910" cy="45974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r"/>
          <a:r>
            <a:rPr lang="zh-CN" altLang="en-US" sz="1100">
              <a:solidFill>
                <a:schemeClr val="accent3">
                  <a:lumMod val="40000"/>
                  <a:lumOff val="60000"/>
                </a:schemeClr>
              </a:solidFill>
            </a:rPr>
            <a:t>The version number of the financial accounting table is </a:t>
          </a:r>
          <a:r>
            <a:rPr lang="en-US" altLang="zh-CN" sz="1100">
              <a:solidFill>
                <a:schemeClr val="accent3">
                  <a:lumMod val="40000"/>
                  <a:lumOff val="60000"/>
                </a:schemeClr>
              </a:solidFill>
            </a:rPr>
            <a:t>CW</a:t>
          </a:r>
          <a:r>
            <a:rPr lang="zh-CN" altLang="en-US" sz="1100">
              <a:solidFill>
                <a:schemeClr val="accent3">
                  <a:lumMod val="40000"/>
                  <a:lumOff val="60000"/>
                </a:schemeClr>
              </a:solidFill>
            </a:rPr>
            <a:t>27032020. The accounting table is designed by June &amp; iLife,</a:t>
          </a:r>
          <a:endParaRPr lang="zh-CN" altLang="en-US" sz="1100">
            <a:solidFill>
              <a:schemeClr val="accent3">
                <a:lumMod val="40000"/>
                <a:lumOff val="60000"/>
              </a:schemeClr>
            </a:solidFill>
          </a:endParaRPr>
        </a:p>
        <a:p>
          <a:pPr algn="r"/>
          <a:r>
            <a:rPr lang="zh-CN" altLang="en-US" sz="1100">
              <a:solidFill>
                <a:schemeClr val="accent3">
                  <a:lumMod val="40000"/>
                  <a:lumOff val="60000"/>
                </a:schemeClr>
              </a:solidFill>
            </a:rPr>
            <a:t> which supports the use of users and forbids copying and handling</a:t>
          </a:r>
          <a:endParaRPr lang="zh-CN" altLang="en-US" sz="1100">
            <a:solidFill>
              <a:schemeClr val="accent3">
                <a:lumMod val="40000"/>
                <a:lumOff val="60000"/>
              </a:schemeClr>
            </a:solidFill>
          </a:endParaRPr>
        </a:p>
      </xdr:txBody>
    </xdr:sp>
    <xdr:clientData/>
  </xdr:oneCellAnchor>
  <xdr:twoCellAnchor>
    <xdr:from>
      <xdr:col>15</xdr:col>
      <xdr:colOff>342900</xdr:colOff>
      <xdr:row>3</xdr:row>
      <xdr:rowOff>222250</xdr:rowOff>
    </xdr:from>
    <xdr:to>
      <xdr:col>18</xdr:col>
      <xdr:colOff>231775</xdr:colOff>
      <xdr:row>4</xdr:row>
      <xdr:rowOff>193040</xdr:rowOff>
    </xdr:to>
    <xdr:grpSp>
      <xdr:nvGrpSpPr>
        <xdr:cNvPr id="14" name="组合 13"/>
        <xdr:cNvGrpSpPr/>
      </xdr:nvGrpSpPr>
      <xdr:grpSpPr>
        <a:xfrm>
          <a:off x="9643745" y="1009650"/>
          <a:ext cx="2194560" cy="313690"/>
          <a:chOff x="15000" y="1490"/>
          <a:chExt cx="3455" cy="494"/>
        </a:xfrm>
      </xdr:grpSpPr>
      <xdr:sp>
        <xdr:nvSpPr>
          <xdr:cNvPr id="12" name="圆角矩形 11"/>
          <xdr:cNvSpPr/>
        </xdr:nvSpPr>
        <xdr:spPr>
          <a:xfrm>
            <a:off x="15000" y="1490"/>
            <a:ext cx="1590" cy="495"/>
          </a:xfrm>
          <a:prstGeom prst="roundRect">
            <a:avLst/>
          </a:prstGeom>
          <a:gradFill>
            <a:gsLst>
              <a:gs pos="100000">
                <a:srgbClr val="3E9D94"/>
              </a:gs>
              <a:gs pos="0">
                <a:srgbClr val="6EC6BD"/>
              </a:gs>
            </a:gsLst>
            <a:path path="circle">
              <a:fillToRect l="100000" b="100000"/>
            </a:path>
            <a:tileRect t="-100000" r="-100000"/>
          </a:gradFill>
          <a:ln>
            <a:noFill/>
          </a:ln>
          <a:effectLst>
            <a:outerShdw blurRad="50800" dist="38100" dir="18900000" algn="bl" rotWithShape="0">
              <a:prstClr val="black">
                <a:alpha val="11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p>
            <a:pPr algn="l"/>
            <a:endParaRPr lang="zh-CN" altLang="en-US" sz="1100"/>
          </a:p>
        </xdr:txBody>
      </xdr:sp>
      <xdr:sp>
        <xdr:nvSpPr>
          <xdr:cNvPr id="13" name="圆角矩形 12"/>
          <xdr:cNvSpPr/>
        </xdr:nvSpPr>
        <xdr:spPr>
          <a:xfrm>
            <a:off x="16865" y="1490"/>
            <a:ext cx="1590" cy="495"/>
          </a:xfrm>
          <a:prstGeom prst="roundRect">
            <a:avLst/>
          </a:prstGeom>
          <a:gradFill>
            <a:gsLst>
              <a:gs pos="100000">
                <a:srgbClr val="3E9D94"/>
              </a:gs>
              <a:gs pos="0">
                <a:srgbClr val="6EC6BD"/>
              </a:gs>
            </a:gsLst>
            <a:path path="circle">
              <a:fillToRect l="100000" b="100000"/>
            </a:path>
            <a:tileRect t="-100000" r="-100000"/>
          </a:gradFill>
          <a:ln>
            <a:noFill/>
          </a:ln>
          <a:effectLst>
            <a:outerShdw blurRad="50800" dist="38100" dir="18900000" algn="bl" rotWithShape="0">
              <a:prstClr val="black">
                <a:alpha val="11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  <xdr:oneCellAnchor>
    <xdr:from>
      <xdr:col>15</xdr:col>
      <xdr:colOff>400050</xdr:colOff>
      <xdr:row>3</xdr:row>
      <xdr:rowOff>228600</xdr:rowOff>
    </xdr:from>
    <xdr:ext cx="894080" cy="323850"/>
    <xdr:sp>
      <xdr:nvSpPr>
        <xdr:cNvPr id="15" name="文本框 14">
          <a:hlinkClick xmlns:r="http://schemas.openxmlformats.org/officeDocument/2006/relationships" r:id="rId6"/>
        </xdr:cNvPr>
        <xdr:cNvSpPr txBox="1"/>
      </xdr:nvSpPr>
      <xdr:spPr>
        <a:xfrm>
          <a:off x="9700895" y="1016000"/>
          <a:ext cx="894080" cy="32385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zh-CN" altLang="en-US" sz="1400" b="1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收支明细</a:t>
          </a:r>
          <a:endParaRPr lang="zh-CN" altLang="en-US" sz="1400" b="1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oneCellAnchor>
  <xdr:oneCellAnchor>
    <xdr:from>
      <xdr:col>17</xdr:col>
      <xdr:colOff>12700</xdr:colOff>
      <xdr:row>3</xdr:row>
      <xdr:rowOff>212725</xdr:rowOff>
    </xdr:from>
    <xdr:ext cx="894080" cy="323850"/>
    <xdr:sp>
      <xdr:nvSpPr>
        <xdr:cNvPr id="16" name="文本框 15">
          <a:hlinkClick xmlns:r="http://schemas.openxmlformats.org/officeDocument/2006/relationships" r:id="rId6"/>
        </xdr:cNvPr>
        <xdr:cNvSpPr txBox="1"/>
      </xdr:nvSpPr>
      <xdr:spPr>
        <a:xfrm>
          <a:off x="10885805" y="1000125"/>
          <a:ext cx="894080" cy="32385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收支查询</a:t>
          </a:r>
          <a:endParaRPr lang="zh-CN" altLang="en-US" sz="1400" b="1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104775</xdr:colOff>
      <xdr:row>0</xdr:row>
      <xdr:rowOff>57150</xdr:rowOff>
    </xdr:from>
    <xdr:to>
      <xdr:col>1</xdr:col>
      <xdr:colOff>590550</xdr:colOff>
      <xdr:row>2</xdr:row>
      <xdr:rowOff>38100</xdr:rowOff>
    </xdr:to>
    <xdr:pic>
      <xdr:nvPicPr>
        <xdr:cNvPr id="2" name="图片 1" descr="记账本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4775" y="57150"/>
          <a:ext cx="609600" cy="603250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3</xdr:row>
      <xdr:rowOff>19050</xdr:rowOff>
    </xdr:from>
    <xdr:to>
      <xdr:col>8</xdr:col>
      <xdr:colOff>28575</xdr:colOff>
      <xdr:row>4</xdr:row>
      <xdr:rowOff>165100</xdr:rowOff>
    </xdr:to>
    <xdr:pic>
      <xdr:nvPicPr>
        <xdr:cNvPr id="4" name="图片 3" descr="放大镜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12005" y="806450"/>
          <a:ext cx="361950" cy="365125"/>
        </a:xfrm>
        <a:prstGeom prst="rect">
          <a:avLst/>
        </a:prstGeom>
      </xdr:spPr>
    </xdr:pic>
    <xdr:clientData/>
  </xdr:twoCellAnchor>
  <xdr:twoCellAnchor>
    <xdr:from>
      <xdr:col>1</xdr:col>
      <xdr:colOff>1270</xdr:colOff>
      <xdr:row>2</xdr:row>
      <xdr:rowOff>143510</xdr:rowOff>
    </xdr:from>
    <xdr:to>
      <xdr:col>8</xdr:col>
      <xdr:colOff>37465</xdr:colOff>
      <xdr:row>4</xdr:row>
      <xdr:rowOff>189865</xdr:rowOff>
    </xdr:to>
    <xdr:sp>
      <xdr:nvSpPr>
        <xdr:cNvPr id="7" name="流程图: 可选过程 6"/>
        <xdr:cNvSpPr/>
      </xdr:nvSpPr>
      <xdr:spPr>
        <a:xfrm>
          <a:off x="125095" y="765810"/>
          <a:ext cx="4857750" cy="430530"/>
        </a:xfrm>
        <a:prstGeom prst="flowChartAlternateProcess">
          <a:avLst/>
        </a:prstGeom>
        <a:noFill/>
        <a:ln w="12700" cmpd="sng">
          <a:solidFill>
            <a:schemeClr val="bg1">
              <a:lumMod val="85000"/>
            </a:schemeClr>
          </a:solidFill>
          <a:prstDash val="solid"/>
        </a:ln>
        <a:effectLst>
          <a:outerShdw blurRad="63500" algn="ctr" rotWithShape="0">
            <a:prstClr val="black">
              <a:alpha val="18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40"/>
  <sheetViews>
    <sheetView showGridLines="0" topLeftCell="A8" workbookViewId="0">
      <selection activeCell="G17" sqref="G17"/>
    </sheetView>
  </sheetViews>
  <sheetFormatPr defaultColWidth="9" defaultRowHeight="14.25" outlineLevelCol="4"/>
  <cols>
    <col min="1" max="1" width="1.125" style="72" customWidth="1"/>
    <col min="2" max="2" width="14" style="72" customWidth="1"/>
    <col min="3" max="3" width="13.625" style="72" customWidth="1"/>
    <col min="4" max="4" width="11.5" style="72" customWidth="1"/>
    <col min="5" max="5" width="16.625" style="72" customWidth="1"/>
    <col min="6" max="16384" width="9" style="72"/>
  </cols>
  <sheetData>
    <row r="1" ht="5" customHeight="1"/>
    <row r="2" ht="38" customHeight="1" spans="2:5">
      <c r="B2" s="73" t="s">
        <v>0</v>
      </c>
      <c r="C2" s="73"/>
      <c r="D2" s="73"/>
      <c r="E2" s="73"/>
    </row>
    <row r="3" ht="18" customHeight="1" spans="2:5">
      <c r="B3" s="74" t="s">
        <v>1</v>
      </c>
      <c r="C3" s="74"/>
      <c r="D3" s="74"/>
      <c r="E3" s="74"/>
    </row>
    <row r="4" s="72" customFormat="1" ht="22" customHeight="1" spans="2:5">
      <c r="B4" s="75" t="s">
        <v>2</v>
      </c>
      <c r="C4" s="75" t="s">
        <v>3</v>
      </c>
      <c r="D4" s="75" t="s">
        <v>4</v>
      </c>
      <c r="E4" s="75" t="s">
        <v>5</v>
      </c>
    </row>
    <row r="5" spans="2:5">
      <c r="B5" s="76" t="s">
        <v>6</v>
      </c>
      <c r="C5" s="76" t="s">
        <v>7</v>
      </c>
      <c r="D5" s="76" t="s">
        <v>8</v>
      </c>
      <c r="E5" s="76" t="s">
        <v>9</v>
      </c>
    </row>
    <row r="6" spans="2:5">
      <c r="B6" s="77" t="s">
        <v>10</v>
      </c>
      <c r="C6" s="77" t="s">
        <v>11</v>
      </c>
      <c r="D6" s="77" t="s">
        <v>12</v>
      </c>
      <c r="E6" s="77" t="s">
        <v>13</v>
      </c>
    </row>
    <row r="7" spans="2:5">
      <c r="B7" s="76" t="s">
        <v>14</v>
      </c>
      <c r="C7" s="76" t="s">
        <v>15</v>
      </c>
      <c r="D7" s="76" t="s">
        <v>16</v>
      </c>
      <c r="E7" s="76" t="s">
        <v>17</v>
      </c>
    </row>
    <row r="8" spans="2:5">
      <c r="B8" s="77" t="s">
        <v>18</v>
      </c>
      <c r="C8" s="77" t="s">
        <v>19</v>
      </c>
      <c r="D8" s="77" t="s">
        <v>20</v>
      </c>
      <c r="E8" s="77" t="s">
        <v>21</v>
      </c>
    </row>
    <row r="9" spans="2:5">
      <c r="B9" s="76" t="s">
        <v>22</v>
      </c>
      <c r="C9" s="76" t="s">
        <v>23</v>
      </c>
      <c r="D9" s="76" t="s">
        <v>24</v>
      </c>
      <c r="E9" s="76" t="s">
        <v>25</v>
      </c>
    </row>
    <row r="10" spans="2:5">
      <c r="B10" s="77" t="s">
        <v>26</v>
      </c>
      <c r="C10" s="77" t="s">
        <v>27</v>
      </c>
      <c r="D10" s="77" t="s">
        <v>28</v>
      </c>
      <c r="E10" s="77" t="s">
        <v>29</v>
      </c>
    </row>
    <row r="11" spans="2:5">
      <c r="B11" s="76" t="s">
        <v>30</v>
      </c>
      <c r="C11" s="76" t="s">
        <v>31</v>
      </c>
      <c r="D11" s="76"/>
      <c r="E11" s="76"/>
    </row>
    <row r="12" spans="2:5">
      <c r="B12" s="77" t="s">
        <v>32</v>
      </c>
      <c r="C12" s="77" t="s">
        <v>33</v>
      </c>
      <c r="D12" s="77"/>
      <c r="E12" s="77"/>
    </row>
    <row r="13" spans="2:5">
      <c r="B13" s="76" t="s">
        <v>34</v>
      </c>
      <c r="C13" s="76" t="s">
        <v>35</v>
      </c>
      <c r="D13" s="76"/>
      <c r="E13" s="76"/>
    </row>
    <row r="14" spans="2:5">
      <c r="B14" s="77" t="s">
        <v>36</v>
      </c>
      <c r="C14" s="77" t="s">
        <v>37</v>
      </c>
      <c r="D14" s="77"/>
      <c r="E14" s="77"/>
    </row>
    <row r="15" spans="2:5">
      <c r="B15" s="76" t="s">
        <v>38</v>
      </c>
      <c r="C15" s="76" t="s">
        <v>39</v>
      </c>
      <c r="D15" s="76"/>
      <c r="E15" s="76"/>
    </row>
    <row r="16" spans="2:5">
      <c r="B16" s="77" t="s">
        <v>40</v>
      </c>
      <c r="C16" s="77" t="s">
        <v>41</v>
      </c>
      <c r="D16" s="77"/>
      <c r="E16" s="77"/>
    </row>
    <row r="17" spans="2:5">
      <c r="B17" s="76" t="s">
        <v>42</v>
      </c>
      <c r="C17" s="76" t="s">
        <v>43</v>
      </c>
      <c r="D17" s="76"/>
      <c r="E17" s="76"/>
    </row>
    <row r="18" spans="2:5">
      <c r="B18" s="77" t="s">
        <v>44</v>
      </c>
      <c r="C18" s="77" t="s">
        <v>45</v>
      </c>
      <c r="D18" s="77"/>
      <c r="E18" s="77"/>
    </row>
    <row r="19" spans="2:5">
      <c r="B19" s="76" t="s">
        <v>46</v>
      </c>
      <c r="C19" s="76" t="s">
        <v>47</v>
      </c>
      <c r="D19" s="76"/>
      <c r="E19" s="76"/>
    </row>
    <row r="20" spans="2:5">
      <c r="B20" s="77" t="s">
        <v>48</v>
      </c>
      <c r="C20" s="77" t="s">
        <v>49</v>
      </c>
      <c r="D20" s="77"/>
      <c r="E20" s="77"/>
    </row>
    <row r="21" spans="2:5">
      <c r="B21" s="76" t="s">
        <v>50</v>
      </c>
      <c r="C21" s="76" t="s">
        <v>51</v>
      </c>
      <c r="D21" s="76"/>
      <c r="E21" s="76"/>
    </row>
    <row r="22" spans="2:5">
      <c r="B22" s="77" t="s">
        <v>52</v>
      </c>
      <c r="C22" s="77" t="s">
        <v>53</v>
      </c>
      <c r="D22" s="77"/>
      <c r="E22" s="77"/>
    </row>
    <row r="23" spans="2:5">
      <c r="B23" s="76" t="s">
        <v>54</v>
      </c>
      <c r="C23" s="76" t="s">
        <v>55</v>
      </c>
      <c r="D23" s="76"/>
      <c r="E23" s="76"/>
    </row>
    <row r="24" spans="2:5">
      <c r="B24" s="77" t="s">
        <v>56</v>
      </c>
      <c r="C24" s="77" t="s">
        <v>57</v>
      </c>
      <c r="D24" s="77"/>
      <c r="E24" s="77"/>
    </row>
    <row r="25" spans="2:5">
      <c r="B25" s="76"/>
      <c r="C25" s="76"/>
      <c r="D25" s="76"/>
      <c r="E25" s="76"/>
    </row>
    <row r="26" spans="2:5">
      <c r="B26" s="76"/>
      <c r="C26" s="76"/>
      <c r="D26" s="76"/>
      <c r="E26" s="76"/>
    </row>
    <row r="27" spans="2:5">
      <c r="B27" s="76"/>
      <c r="C27" s="76"/>
      <c r="D27" s="76"/>
      <c r="E27" s="76"/>
    </row>
    <row r="28" spans="2:5">
      <c r="B28" s="76"/>
      <c r="C28" s="76"/>
      <c r="D28" s="76"/>
      <c r="E28" s="76"/>
    </row>
    <row r="29" spans="2:5">
      <c r="B29" s="76"/>
      <c r="C29" s="76"/>
      <c r="D29" s="76"/>
      <c r="E29" s="76"/>
    </row>
    <row r="30" spans="2:5">
      <c r="B30" s="76"/>
      <c r="C30" s="76"/>
      <c r="D30" s="76"/>
      <c r="E30" s="76"/>
    </row>
    <row r="31" spans="2:5">
      <c r="B31" s="76"/>
      <c r="C31" s="76"/>
      <c r="D31" s="76"/>
      <c r="E31" s="76"/>
    </row>
    <row r="32" spans="2:5">
      <c r="B32" s="76"/>
      <c r="C32" s="76"/>
      <c r="D32" s="76"/>
      <c r="E32" s="76"/>
    </row>
    <row r="33" spans="2:5">
      <c r="B33" s="76"/>
      <c r="C33" s="76"/>
      <c r="D33" s="76"/>
      <c r="E33" s="76"/>
    </row>
    <row r="34" spans="2:5">
      <c r="B34" s="76"/>
      <c r="C34" s="76"/>
      <c r="D34" s="76"/>
      <c r="E34" s="76"/>
    </row>
    <row r="35" spans="2:5">
      <c r="B35" s="76"/>
      <c r="C35" s="76"/>
      <c r="D35" s="76"/>
      <c r="E35" s="76"/>
    </row>
    <row r="36" spans="2:5">
      <c r="B36" s="76"/>
      <c r="C36" s="76"/>
      <c r="D36" s="76"/>
      <c r="E36" s="76"/>
    </row>
    <row r="37" spans="2:5">
      <c r="B37" s="76"/>
      <c r="C37" s="76"/>
      <c r="D37" s="76"/>
      <c r="E37" s="76"/>
    </row>
    <row r="38" spans="2:5">
      <c r="B38" s="76"/>
      <c r="C38" s="76"/>
      <c r="D38" s="76"/>
      <c r="E38" s="76"/>
    </row>
    <row r="39" spans="2:5">
      <c r="B39" s="76"/>
      <c r="C39" s="76"/>
      <c r="D39" s="76"/>
      <c r="E39" s="76"/>
    </row>
    <row r="40" spans="2:5">
      <c r="B40" s="76"/>
      <c r="C40" s="76"/>
      <c r="D40" s="76"/>
      <c r="E40" s="76"/>
    </row>
  </sheetData>
  <mergeCells count="1">
    <mergeCell ref="B2:E2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13"/>
  <sheetViews>
    <sheetView showGridLines="0" tabSelected="1" zoomScale="90" zoomScaleNormal="90" workbookViewId="0">
      <selection activeCell="A14" sqref="$A14:$XFD142"/>
    </sheetView>
  </sheetViews>
  <sheetFormatPr defaultColWidth="9" defaultRowHeight="13.5"/>
  <cols>
    <col min="1" max="1" width="1.125" style="34" customWidth="1"/>
    <col min="2" max="2" width="1.625" style="35" customWidth="1"/>
    <col min="3" max="3" width="11" style="34" customWidth="1"/>
    <col min="4" max="4" width="9" style="34"/>
    <col min="5" max="5" width="3.75833333333333" style="34" customWidth="1"/>
    <col min="6" max="7" width="9" style="34"/>
    <col min="8" max="8" width="9.625" style="34" customWidth="1"/>
    <col min="9" max="9" width="9" style="34"/>
    <col min="10" max="10" width="9" style="35"/>
    <col min="11" max="11" width="11" style="35" customWidth="1"/>
    <col min="12" max="12" width="0.291666666666667" style="34" customWidth="1"/>
    <col min="13" max="13" width="12.375" style="35" customWidth="1"/>
    <col min="14" max="14" width="10.7583333333333" style="35" customWidth="1"/>
    <col min="15" max="15" width="15.5" style="35" customWidth="1"/>
    <col min="16" max="16" width="8.25833333333333" style="35" customWidth="1"/>
    <col min="17" max="17" width="12.375" style="36" customWidth="1"/>
    <col min="18" max="18" width="9.625" style="36" customWidth="1"/>
    <col min="19" max="19" width="11" style="35" customWidth="1"/>
    <col min="20" max="16384" width="9" style="34"/>
  </cols>
  <sheetData>
    <row r="1" ht="10" customHeight="1"/>
    <row r="2" ht="43" customHeight="1" spans="3:19">
      <c r="C2" s="37" t="s">
        <v>0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</row>
    <row r="3" ht="9" customHeight="1"/>
    <row r="4" ht="27" customHeight="1" spans="2:19">
      <c r="B4" s="38"/>
      <c r="C4" s="39">
        <f>SUM(H9:H13)</f>
        <v>1900</v>
      </c>
      <c r="D4" s="39"/>
      <c r="E4" s="40"/>
      <c r="F4" s="41">
        <f>SUM(P9:P13)</f>
        <v>5100</v>
      </c>
      <c r="G4" s="41"/>
      <c r="H4" s="42">
        <v>8000</v>
      </c>
      <c r="I4" s="42"/>
      <c r="J4" s="42"/>
      <c r="K4" s="41">
        <f>SUM(H4-C4)</f>
        <v>6100</v>
      </c>
      <c r="L4" s="41"/>
      <c r="M4" s="41"/>
      <c r="N4" s="38"/>
      <c r="O4" s="38"/>
      <c r="P4" s="38"/>
      <c r="Q4" s="68"/>
      <c r="R4" s="68"/>
      <c r="S4" s="38"/>
    </row>
    <row r="5" s="30" customFormat="1" ht="27" customHeight="1" spans="2:19">
      <c r="B5" s="43"/>
      <c r="C5" s="44" t="s">
        <v>58</v>
      </c>
      <c r="D5" s="44"/>
      <c r="E5" s="45"/>
      <c r="F5" s="46" t="s">
        <v>59</v>
      </c>
      <c r="G5" s="46"/>
      <c r="H5" s="43"/>
      <c r="I5" s="56" t="s">
        <v>60</v>
      </c>
      <c r="J5" s="45"/>
      <c r="K5" s="46" t="s">
        <v>61</v>
      </c>
      <c r="L5" s="46"/>
      <c r="M5" s="44"/>
      <c r="N5" s="43"/>
      <c r="O5" s="43"/>
      <c r="P5" s="43"/>
      <c r="Q5" s="69"/>
      <c r="R5" s="69"/>
      <c r="S5" s="43"/>
    </row>
    <row r="6" ht="10" customHeight="1" spans="3:19">
      <c r="C6" s="47"/>
      <c r="D6" s="47"/>
      <c r="E6" s="47"/>
      <c r="F6" s="47"/>
      <c r="G6" s="47"/>
      <c r="H6" s="47"/>
      <c r="I6" s="47"/>
      <c r="J6" s="57"/>
      <c r="K6" s="57"/>
      <c r="L6" s="47"/>
      <c r="M6" s="57"/>
      <c r="N6" s="57"/>
      <c r="O6" s="57"/>
      <c r="P6" s="57"/>
      <c r="Q6" s="70"/>
      <c r="R6" s="70"/>
      <c r="S6" s="57"/>
    </row>
    <row r="7" s="31" customFormat="1" ht="24" customHeight="1" spans="2:19">
      <c r="B7" s="48"/>
      <c r="C7" s="49" t="s">
        <v>62</v>
      </c>
      <c r="D7" s="49"/>
      <c r="E7" s="49"/>
      <c r="F7" s="49"/>
      <c r="G7" s="49"/>
      <c r="H7" s="49"/>
      <c r="I7" s="49"/>
      <c r="J7" s="49"/>
      <c r="K7" s="49"/>
      <c r="L7" s="58"/>
      <c r="M7" s="49" t="s">
        <v>63</v>
      </c>
      <c r="N7" s="49"/>
      <c r="O7" s="49"/>
      <c r="P7" s="49"/>
      <c r="Q7" s="71"/>
      <c r="R7" s="71"/>
      <c r="S7" s="49"/>
    </row>
    <row r="8" s="32" customFormat="1" ht="18" customHeight="1" spans="2:19">
      <c r="B8" s="50"/>
      <c r="C8" s="51" t="s">
        <v>64</v>
      </c>
      <c r="D8" s="51" t="s">
        <v>65</v>
      </c>
      <c r="E8" s="51"/>
      <c r="F8" s="51" t="s">
        <v>66</v>
      </c>
      <c r="G8" s="51"/>
      <c r="H8" s="51" t="s">
        <v>67</v>
      </c>
      <c r="I8" s="51" t="s">
        <v>68</v>
      </c>
      <c r="J8" s="59" t="s">
        <v>69</v>
      </c>
      <c r="K8" s="59" t="s">
        <v>70</v>
      </c>
      <c r="L8" s="60"/>
      <c r="M8" s="51" t="s">
        <v>64</v>
      </c>
      <c r="N8" s="51" t="s">
        <v>71</v>
      </c>
      <c r="O8" s="51" t="s">
        <v>66</v>
      </c>
      <c r="P8" s="51" t="s">
        <v>67</v>
      </c>
      <c r="Q8" s="59" t="s">
        <v>68</v>
      </c>
      <c r="R8" s="59" t="s">
        <v>69</v>
      </c>
      <c r="S8" s="59" t="s">
        <v>70</v>
      </c>
    </row>
    <row r="9" s="33" customFormat="1" ht="16.5" spans="2:19">
      <c r="B9" s="52"/>
      <c r="C9" s="53">
        <v>43917</v>
      </c>
      <c r="D9" s="26" t="s">
        <v>6</v>
      </c>
      <c r="E9" s="26"/>
      <c r="F9" s="26" t="s">
        <v>72</v>
      </c>
      <c r="G9" s="26"/>
      <c r="H9" s="26">
        <v>300</v>
      </c>
      <c r="I9" s="61" t="s">
        <v>9</v>
      </c>
      <c r="J9" s="62" t="s">
        <v>8</v>
      </c>
      <c r="K9" s="62" t="s">
        <v>73</v>
      </c>
      <c r="L9" s="63"/>
      <c r="M9" s="53">
        <v>43917</v>
      </c>
      <c r="N9" s="64" t="s">
        <v>7</v>
      </c>
      <c r="O9" s="26" t="s">
        <v>74</v>
      </c>
      <c r="P9" s="26">
        <v>2000</v>
      </c>
      <c r="Q9" s="62" t="s">
        <v>9</v>
      </c>
      <c r="R9" s="62" t="s">
        <v>8</v>
      </c>
      <c r="S9" s="62" t="s">
        <v>75</v>
      </c>
    </row>
    <row r="10" s="33" customFormat="1" ht="16.5" spans="2:19">
      <c r="B10" s="52"/>
      <c r="C10" s="54">
        <v>43918</v>
      </c>
      <c r="D10" s="55" t="s">
        <v>14</v>
      </c>
      <c r="E10" s="55"/>
      <c r="F10" s="55" t="s">
        <v>76</v>
      </c>
      <c r="G10" s="55"/>
      <c r="H10" s="55">
        <v>200</v>
      </c>
      <c r="I10" s="65" t="s">
        <v>17</v>
      </c>
      <c r="J10" s="66" t="s">
        <v>12</v>
      </c>
      <c r="K10" s="66" t="s">
        <v>77</v>
      </c>
      <c r="L10" s="63"/>
      <c r="M10" s="54">
        <v>43918</v>
      </c>
      <c r="N10" s="67" t="s">
        <v>11</v>
      </c>
      <c r="O10" s="55" t="s">
        <v>78</v>
      </c>
      <c r="P10" s="55">
        <v>300</v>
      </c>
      <c r="Q10" s="66" t="s">
        <v>17</v>
      </c>
      <c r="R10" s="66" t="s">
        <v>12</v>
      </c>
      <c r="S10" s="66" t="s">
        <v>77</v>
      </c>
    </row>
    <row r="11" s="33" customFormat="1" ht="16.5" spans="2:19">
      <c r="B11" s="52"/>
      <c r="C11" s="53">
        <v>43919</v>
      </c>
      <c r="D11" s="26" t="s">
        <v>10</v>
      </c>
      <c r="E11" s="26"/>
      <c r="F11" s="26" t="s">
        <v>79</v>
      </c>
      <c r="G11" s="26"/>
      <c r="H11" s="26">
        <v>1000</v>
      </c>
      <c r="I11" s="61" t="s">
        <v>21</v>
      </c>
      <c r="J11" s="62" t="s">
        <v>16</v>
      </c>
      <c r="K11" s="62" t="s">
        <v>73</v>
      </c>
      <c r="L11" s="63"/>
      <c r="M11" s="53">
        <v>43919</v>
      </c>
      <c r="N11" s="64" t="s">
        <v>15</v>
      </c>
      <c r="O11" s="26" t="s">
        <v>80</v>
      </c>
      <c r="P11" s="26">
        <v>1700</v>
      </c>
      <c r="Q11" s="62" t="s">
        <v>21</v>
      </c>
      <c r="R11" s="62" t="s">
        <v>16</v>
      </c>
      <c r="S11" s="62" t="s">
        <v>77</v>
      </c>
    </row>
    <row r="12" s="33" customFormat="1" ht="16.5" spans="2:19">
      <c r="B12" s="52"/>
      <c r="C12" s="54">
        <v>43920</v>
      </c>
      <c r="D12" s="55" t="s">
        <v>6</v>
      </c>
      <c r="E12" s="55"/>
      <c r="F12" s="55" t="s">
        <v>81</v>
      </c>
      <c r="G12" s="55"/>
      <c r="H12" s="55">
        <v>200</v>
      </c>
      <c r="I12" s="65" t="s">
        <v>13</v>
      </c>
      <c r="J12" s="66" t="s">
        <v>20</v>
      </c>
      <c r="K12" s="66"/>
      <c r="L12" s="63"/>
      <c r="M12" s="54">
        <v>43920</v>
      </c>
      <c r="N12" s="67" t="s">
        <v>19</v>
      </c>
      <c r="O12" s="55" t="s">
        <v>82</v>
      </c>
      <c r="P12" s="55">
        <v>800</v>
      </c>
      <c r="Q12" s="66" t="s">
        <v>13</v>
      </c>
      <c r="R12" s="66" t="s">
        <v>20</v>
      </c>
      <c r="S12" s="66" t="s">
        <v>77</v>
      </c>
    </row>
    <row r="13" s="33" customFormat="1" ht="16.5" spans="2:19">
      <c r="B13" s="52"/>
      <c r="C13" s="53">
        <v>43921</v>
      </c>
      <c r="D13" s="26" t="s">
        <v>6</v>
      </c>
      <c r="E13" s="26"/>
      <c r="F13" s="26" t="s">
        <v>83</v>
      </c>
      <c r="G13" s="26"/>
      <c r="H13" s="26">
        <v>200</v>
      </c>
      <c r="I13" s="61" t="s">
        <v>17</v>
      </c>
      <c r="J13" s="62" t="s">
        <v>24</v>
      </c>
      <c r="K13" s="62"/>
      <c r="L13" s="63"/>
      <c r="M13" s="53">
        <v>43921</v>
      </c>
      <c r="N13" s="64" t="s">
        <v>23</v>
      </c>
      <c r="O13" s="26" t="s">
        <v>84</v>
      </c>
      <c r="P13" s="26">
        <v>300</v>
      </c>
      <c r="Q13" s="62" t="s">
        <v>17</v>
      </c>
      <c r="R13" s="62" t="s">
        <v>24</v>
      </c>
      <c r="S13" s="62" t="s">
        <v>77</v>
      </c>
    </row>
  </sheetData>
  <sheetProtection selectLockedCells="1"/>
  <mergeCells count="22">
    <mergeCell ref="C2:S2"/>
    <mergeCell ref="C4:D4"/>
    <mergeCell ref="F4:G4"/>
    <mergeCell ref="H4:J4"/>
    <mergeCell ref="K4:M4"/>
    <mergeCell ref="C5:D5"/>
    <mergeCell ref="F5:G5"/>
    <mergeCell ref="K5:M5"/>
    <mergeCell ref="C7:K7"/>
    <mergeCell ref="M7:S7"/>
    <mergeCell ref="D8:E8"/>
    <mergeCell ref="F8:G8"/>
    <mergeCell ref="D9:E9"/>
    <mergeCell ref="F9:G9"/>
    <mergeCell ref="D10:E10"/>
    <mergeCell ref="F10:G10"/>
    <mergeCell ref="D11:E11"/>
    <mergeCell ref="F11:G11"/>
    <mergeCell ref="D12:E12"/>
    <mergeCell ref="F12:G12"/>
    <mergeCell ref="D13:E13"/>
    <mergeCell ref="F13:G13"/>
  </mergeCells>
  <dataValidations count="4">
    <dataValidation type="list" allowBlank="1" showInputMessage="1" showErrorMessage="1" sqref="I9:I13 Q9:Q13">
      <formula1>帮助!$E$5:$E$24</formula1>
    </dataValidation>
    <dataValidation type="list" allowBlank="1" showInputMessage="1" showErrorMessage="1" sqref="J9:J13 R9:R13">
      <formula1>帮助!$D$5:$D$24</formula1>
    </dataValidation>
    <dataValidation type="list" allowBlank="1" showInputMessage="1" showErrorMessage="1" sqref="N9:N13">
      <formula1>帮助!$C$5:$C$24</formula1>
    </dataValidation>
    <dataValidation type="list" allowBlank="1" showInputMessage="1" showErrorMessage="1" sqref="D9:E13">
      <formula1>帮助!$B$5:$B$24</formula1>
    </dataValidation>
  </dataValidation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R31"/>
  <sheetViews>
    <sheetView showGridLines="0" showZeros="0" workbookViewId="0">
      <selection activeCell="B1" sqref="B1"/>
    </sheetView>
  </sheetViews>
  <sheetFormatPr defaultColWidth="9" defaultRowHeight="16.5"/>
  <cols>
    <col min="1" max="1" width="1.625" style="3" customWidth="1"/>
    <col min="2" max="2" width="15.7583333333333" style="4" customWidth="1"/>
    <col min="3" max="4" width="7.625" style="4" customWidth="1"/>
    <col min="5" max="5" width="1.25833333333333" style="3" customWidth="1"/>
    <col min="6" max="6" width="15.7583333333333" style="4" customWidth="1"/>
    <col min="7" max="7" width="7.625" style="4" customWidth="1"/>
    <col min="8" max="8" width="7.625" style="3" customWidth="1"/>
    <col min="9" max="9" width="2.25833333333333" style="3" customWidth="1"/>
    <col min="10" max="16384" width="9" style="3"/>
  </cols>
  <sheetData>
    <row r="1" ht="10" customHeight="1" spans="1:18">
      <c r="A1" s="5"/>
      <c r="B1" s="6"/>
      <c r="C1" s="6"/>
      <c r="D1" s="6"/>
      <c r="E1" s="6"/>
      <c r="F1" s="6"/>
      <c r="G1" s="6"/>
      <c r="H1" s="6"/>
      <c r="I1" s="26"/>
      <c r="J1" s="5"/>
      <c r="L1" s="5"/>
      <c r="M1" s="5"/>
      <c r="N1" s="5"/>
      <c r="O1" s="5"/>
      <c r="P1" s="27"/>
      <c r="Q1" s="27"/>
      <c r="R1" s="5"/>
    </row>
    <row r="2" ht="39" customHeight="1" spans="1:18">
      <c r="A2" s="5"/>
      <c r="B2" s="7" t="s">
        <v>85</v>
      </c>
      <c r="C2" s="7"/>
      <c r="D2" s="7"/>
      <c r="E2" s="7"/>
      <c r="F2" s="7"/>
      <c r="G2" s="7"/>
      <c r="H2" s="7"/>
      <c r="I2" s="28"/>
      <c r="J2" s="29"/>
      <c r="K2" s="29"/>
      <c r="L2" s="29"/>
      <c r="M2" s="29"/>
      <c r="N2" s="29"/>
      <c r="O2" s="29"/>
      <c r="P2" s="29"/>
      <c r="Q2" s="29"/>
      <c r="R2" s="29"/>
    </row>
    <row r="3" ht="13" customHeight="1" spans="1:18">
      <c r="A3" s="5"/>
      <c r="I3" s="5"/>
      <c r="J3" s="5"/>
      <c r="L3" s="5"/>
      <c r="M3" s="5"/>
      <c r="N3" s="5"/>
      <c r="O3" s="5"/>
      <c r="P3" s="27"/>
      <c r="Q3" s="27"/>
      <c r="R3" s="5"/>
    </row>
    <row r="4" ht="17.25" spans="2:9">
      <c r="B4" s="8">
        <v>43917</v>
      </c>
      <c r="C4" s="8"/>
      <c r="D4" s="8"/>
      <c r="E4" s="9"/>
      <c r="F4" s="8">
        <v>43921</v>
      </c>
      <c r="G4" s="8"/>
      <c r="H4" s="8"/>
      <c r="I4" s="5"/>
    </row>
    <row r="5" spans="2:9">
      <c r="B5" s="8"/>
      <c r="C5" s="8"/>
      <c r="D5" s="8"/>
      <c r="E5" s="10"/>
      <c r="F5" s="8"/>
      <c r="G5" s="8"/>
      <c r="H5" s="8"/>
      <c r="I5" s="5"/>
    </row>
    <row r="6" ht="9" customHeight="1"/>
    <row r="7" ht="24" customHeight="1" spans="2:8">
      <c r="B7" s="11" t="s">
        <v>86</v>
      </c>
      <c r="C7" s="12">
        <f>SUMPRODUCT((收支记账表!$C$9:$C$13&gt;=$B$4)*(收支记账表!$C$9:$C$13&lt;=$F$4)*(收支记账表!H9:H13))</f>
        <v>1900</v>
      </c>
      <c r="D7" s="12"/>
      <c r="F7" s="11" t="s">
        <v>87</v>
      </c>
      <c r="G7" s="12">
        <f>SUMPRODUCT((收支记账表!$C$9:$C$13&gt;=$B$4)*(收支记账表!$C$9:$C$13&lt;=$F$4)*(收支记账表!P9:P13))</f>
        <v>5100</v>
      </c>
      <c r="H7" s="13"/>
    </row>
    <row r="8" ht="6" customHeight="1"/>
    <row r="9" s="1" customFormat="1" ht="3" customHeight="1" spans="2:9">
      <c r="B9" s="14" t="s">
        <v>88</v>
      </c>
      <c r="C9" s="14"/>
      <c r="D9" s="14"/>
      <c r="E9" s="15"/>
      <c r="F9" s="14"/>
      <c r="G9" s="14"/>
      <c r="H9" s="15"/>
      <c r="I9" s="15"/>
    </row>
    <row r="10" s="2" customFormat="1" ht="24" customHeight="1" spans="2:8">
      <c r="B10" s="16" t="s">
        <v>2</v>
      </c>
      <c r="C10" s="16"/>
      <c r="D10" s="16"/>
      <c r="E10" s="17"/>
      <c r="F10" s="16" t="s">
        <v>3</v>
      </c>
      <c r="G10" s="16"/>
      <c r="H10" s="18"/>
    </row>
    <row r="11" spans="2:8">
      <c r="B11" s="19" t="str">
        <f>帮助!B5</f>
        <v>支出1</v>
      </c>
      <c r="C11" s="20">
        <f>SUMIFS(收支记账表!H:H,收支记账表!D:D,B11)</f>
        <v>700</v>
      </c>
      <c r="D11" s="20"/>
      <c r="F11" s="19" t="str">
        <f>帮助!C5</f>
        <v>收入1</v>
      </c>
      <c r="G11" s="20">
        <f>SUMIFS(收支记账表!P:P,收支记账表!N:N,F11)</f>
        <v>2000</v>
      </c>
      <c r="H11" s="21"/>
    </row>
    <row r="12" spans="2:8">
      <c r="B12" s="22" t="str">
        <f>帮助!B6</f>
        <v>支出2</v>
      </c>
      <c r="C12" s="23">
        <f>SUMIFS(收支记账表!H:H,收支记账表!D:D,B12)</f>
        <v>1000</v>
      </c>
      <c r="D12" s="23"/>
      <c r="E12" s="24"/>
      <c r="F12" s="22" t="str">
        <f>帮助!C6</f>
        <v>收入2</v>
      </c>
      <c r="G12" s="23">
        <f>SUMIFS(收支记账表!P:P,收支记账表!N:N,F12)</f>
        <v>300</v>
      </c>
      <c r="H12" s="25"/>
    </row>
    <row r="13" spans="2:8">
      <c r="B13" s="19" t="str">
        <f>帮助!B7</f>
        <v>支出3</v>
      </c>
      <c r="C13" s="20">
        <f>SUMIFS(收支记账表!H:H,收支记账表!D:D,B13)</f>
        <v>200</v>
      </c>
      <c r="D13" s="20"/>
      <c r="F13" s="19" t="str">
        <f>帮助!C7</f>
        <v>收入3</v>
      </c>
      <c r="G13" s="20">
        <f>SUMIFS(收支记账表!P:P,收支记账表!N:N,F13)</f>
        <v>1700</v>
      </c>
      <c r="H13" s="21"/>
    </row>
    <row r="14" spans="2:8">
      <c r="B14" s="22" t="str">
        <f>帮助!B8</f>
        <v>支出4</v>
      </c>
      <c r="C14" s="23">
        <f>SUMIFS(收支记账表!H:H,收支记账表!D:D,B14)</f>
        <v>0</v>
      </c>
      <c r="D14" s="23"/>
      <c r="E14" s="24"/>
      <c r="F14" s="22" t="str">
        <f>帮助!C8</f>
        <v>收入4</v>
      </c>
      <c r="G14" s="23">
        <f>SUMIFS(收支记账表!P:P,收支记账表!N:N,F14)</f>
        <v>800</v>
      </c>
      <c r="H14" s="25"/>
    </row>
    <row r="15" spans="2:8">
      <c r="B15" s="19" t="str">
        <f>帮助!B9</f>
        <v>支出5</v>
      </c>
      <c r="C15" s="20">
        <f>SUMIFS(收支记账表!H:H,收支记账表!D:D,B15)</f>
        <v>0</v>
      </c>
      <c r="D15" s="20"/>
      <c r="F15" s="19" t="str">
        <f>帮助!C9</f>
        <v>收入5</v>
      </c>
      <c r="G15" s="20">
        <f>SUMIFS(收支记账表!P:P,收支记账表!N:N,F15)</f>
        <v>300</v>
      </c>
      <c r="H15" s="21"/>
    </row>
    <row r="16" spans="2:8">
      <c r="B16" s="22" t="str">
        <f>帮助!B10</f>
        <v>支出6</v>
      </c>
      <c r="C16" s="23">
        <f>SUMIFS(收支记账表!H:H,收支记账表!D:D,B16)</f>
        <v>0</v>
      </c>
      <c r="D16" s="23"/>
      <c r="E16" s="24"/>
      <c r="F16" s="22" t="str">
        <f>帮助!C10</f>
        <v>收入6</v>
      </c>
      <c r="G16" s="23">
        <f>SUMIFS(收支记账表!P:P,收支记账表!N:N,F16)</f>
        <v>0</v>
      </c>
      <c r="H16" s="25"/>
    </row>
    <row r="17" spans="2:8">
      <c r="B17" s="19" t="str">
        <f>帮助!B11</f>
        <v>支出7</v>
      </c>
      <c r="C17" s="20">
        <f>SUMIFS(收支记账表!H:H,收支记账表!D:D,B17)</f>
        <v>0</v>
      </c>
      <c r="D17" s="20"/>
      <c r="F17" s="19" t="str">
        <f>帮助!C11</f>
        <v>收入7</v>
      </c>
      <c r="G17" s="20">
        <f>SUMIFS(收支记账表!P:P,收支记账表!N:N,F17)</f>
        <v>0</v>
      </c>
      <c r="H17" s="21"/>
    </row>
    <row r="18" spans="2:8">
      <c r="B18" s="22" t="str">
        <f>帮助!B12</f>
        <v>支出8</v>
      </c>
      <c r="C18" s="23">
        <f>SUMIFS(收支记账表!H:H,收支记账表!D:D,B18)</f>
        <v>0</v>
      </c>
      <c r="D18" s="23"/>
      <c r="E18" s="24"/>
      <c r="F18" s="22" t="str">
        <f>帮助!C12</f>
        <v>收入8</v>
      </c>
      <c r="G18" s="23">
        <f>SUMIFS(收支记账表!P:P,收支记账表!N:N,F18)</f>
        <v>0</v>
      </c>
      <c r="H18" s="25"/>
    </row>
    <row r="19" spans="2:8">
      <c r="B19" s="19" t="str">
        <f>帮助!B13</f>
        <v>支出9</v>
      </c>
      <c r="C19" s="20">
        <f>SUMIFS(收支记账表!H:H,收支记账表!D:D,B19)</f>
        <v>0</v>
      </c>
      <c r="D19" s="20"/>
      <c r="F19" s="19" t="str">
        <f>帮助!C13</f>
        <v>收入9</v>
      </c>
      <c r="G19" s="20">
        <f>SUMIFS(收支记账表!P:P,收支记账表!N:N,F19)</f>
        <v>0</v>
      </c>
      <c r="H19" s="21"/>
    </row>
    <row r="20" spans="2:8">
      <c r="B20" s="22" t="str">
        <f>帮助!B14</f>
        <v>支出10</v>
      </c>
      <c r="C20" s="23">
        <f>SUMIFS(收支记账表!H:H,收支记账表!D:D,B20)</f>
        <v>0</v>
      </c>
      <c r="D20" s="23"/>
      <c r="E20" s="24"/>
      <c r="F20" s="22" t="str">
        <f>帮助!C14</f>
        <v>收入10</v>
      </c>
      <c r="G20" s="23">
        <f>SUMIFS(收支记账表!P:P,收支记账表!N:N,F20)</f>
        <v>0</v>
      </c>
      <c r="H20" s="25"/>
    </row>
    <row r="21" spans="2:8">
      <c r="B21" s="19" t="str">
        <f>帮助!B15</f>
        <v>支出11</v>
      </c>
      <c r="C21" s="20">
        <f>SUMIFS(收支记账表!H:H,收支记账表!D:D,B21)</f>
        <v>0</v>
      </c>
      <c r="D21" s="20"/>
      <c r="F21" s="19" t="str">
        <f>帮助!C15</f>
        <v>收入11</v>
      </c>
      <c r="G21" s="20">
        <f>SUMIFS(收支记账表!P:P,收支记账表!N:N,F21)</f>
        <v>0</v>
      </c>
      <c r="H21" s="21"/>
    </row>
    <row r="22" spans="2:8">
      <c r="B22" s="22" t="str">
        <f>帮助!B16</f>
        <v>支出12</v>
      </c>
      <c r="C22" s="23">
        <f>SUMIFS(收支记账表!H:H,收支记账表!D:D,B22)</f>
        <v>0</v>
      </c>
      <c r="D22" s="23"/>
      <c r="E22" s="24"/>
      <c r="F22" s="22" t="str">
        <f>帮助!C16</f>
        <v>收入12</v>
      </c>
      <c r="G22" s="23">
        <f>SUMIFS(收支记账表!P:P,收支记账表!N:N,F22)</f>
        <v>0</v>
      </c>
      <c r="H22" s="25"/>
    </row>
    <row r="23" spans="2:8">
      <c r="B23" s="19" t="str">
        <f>帮助!B17</f>
        <v>支出13</v>
      </c>
      <c r="C23" s="20">
        <f>SUMIFS(收支记账表!H:H,收支记账表!D:D,B23)</f>
        <v>0</v>
      </c>
      <c r="D23" s="20"/>
      <c r="F23" s="19" t="str">
        <f>帮助!C17</f>
        <v>收入13</v>
      </c>
      <c r="G23" s="20">
        <f>SUMIFS(收支记账表!P:P,收支记账表!N:N,F23)</f>
        <v>0</v>
      </c>
      <c r="H23" s="21"/>
    </row>
    <row r="24" spans="2:8">
      <c r="B24" s="22" t="str">
        <f>帮助!B18</f>
        <v>支出14</v>
      </c>
      <c r="C24" s="23">
        <f>SUMIFS(收支记账表!H:H,收支记账表!D:D,B24)</f>
        <v>0</v>
      </c>
      <c r="D24" s="23"/>
      <c r="E24" s="24"/>
      <c r="F24" s="22" t="str">
        <f>帮助!C18</f>
        <v>收入14</v>
      </c>
      <c r="G24" s="23">
        <f>SUMIFS(收支记账表!P:P,收支记账表!N:N,F24)</f>
        <v>0</v>
      </c>
      <c r="H24" s="25"/>
    </row>
    <row r="25" spans="2:8">
      <c r="B25" s="19" t="str">
        <f>帮助!B19</f>
        <v>支出15</v>
      </c>
      <c r="C25" s="20">
        <f>SUMIFS(收支记账表!H:H,收支记账表!D:D,B25)</f>
        <v>0</v>
      </c>
      <c r="D25" s="20"/>
      <c r="F25" s="19" t="str">
        <f>帮助!C19</f>
        <v>收入15</v>
      </c>
      <c r="G25" s="20">
        <f>SUMIFS(收支记账表!P:P,收支记账表!N:N,F25)</f>
        <v>0</v>
      </c>
      <c r="H25" s="21"/>
    </row>
    <row r="26" spans="2:8">
      <c r="B26" s="22" t="str">
        <f>帮助!B20</f>
        <v>支出16</v>
      </c>
      <c r="C26" s="23">
        <f>SUMIFS(收支记账表!H:H,收支记账表!D:D,B26)</f>
        <v>0</v>
      </c>
      <c r="D26" s="23"/>
      <c r="E26" s="24"/>
      <c r="F26" s="22" t="str">
        <f>帮助!C20</f>
        <v>收入16</v>
      </c>
      <c r="G26" s="23">
        <f>SUMIFS(收支记账表!P:P,收支记账表!N:N,F26)</f>
        <v>0</v>
      </c>
      <c r="H26" s="25"/>
    </row>
    <row r="27" spans="2:8">
      <c r="B27" s="19" t="str">
        <f>帮助!B21</f>
        <v>支出17</v>
      </c>
      <c r="C27" s="20">
        <f>SUMIFS(收支记账表!H:H,收支记账表!D:D,B27)</f>
        <v>0</v>
      </c>
      <c r="D27" s="20"/>
      <c r="F27" s="19" t="str">
        <f>帮助!C21</f>
        <v>收入17</v>
      </c>
      <c r="G27" s="20">
        <f>SUMIFS(收支记账表!P:P,收支记账表!N:N,F27)</f>
        <v>0</v>
      </c>
      <c r="H27" s="21"/>
    </row>
    <row r="28" spans="2:8">
      <c r="B28" s="22" t="str">
        <f>帮助!B22</f>
        <v>支出18</v>
      </c>
      <c r="C28" s="23">
        <f>SUMIFS(收支记账表!H:H,收支记账表!D:D,B28)</f>
        <v>0</v>
      </c>
      <c r="D28" s="23"/>
      <c r="E28" s="24"/>
      <c r="F28" s="22" t="str">
        <f>帮助!C22</f>
        <v>收入18</v>
      </c>
      <c r="G28" s="23">
        <f>SUMIFS(收支记账表!P:P,收支记账表!N:N,F28)</f>
        <v>0</v>
      </c>
      <c r="H28" s="25"/>
    </row>
    <row r="29" spans="2:8">
      <c r="B29" s="19" t="str">
        <f>帮助!B23</f>
        <v>支出19</v>
      </c>
      <c r="C29" s="20">
        <f>SUMIFS(收支记账表!H:H,收支记账表!D:D,B29)</f>
        <v>0</v>
      </c>
      <c r="D29" s="20"/>
      <c r="F29" s="19" t="str">
        <f>帮助!C23</f>
        <v>收入19</v>
      </c>
      <c r="G29" s="20">
        <f>SUMIFS(收支记账表!P:P,收支记账表!N:N,F29)</f>
        <v>0</v>
      </c>
      <c r="H29" s="21"/>
    </row>
    <row r="30" spans="2:8">
      <c r="B30" s="22" t="str">
        <f>帮助!B24</f>
        <v>支出20</v>
      </c>
      <c r="C30" s="23">
        <f>SUMIFS(收支记账表!H:H,收支记账表!D:D,B30)</f>
        <v>0</v>
      </c>
      <c r="D30" s="23"/>
      <c r="E30" s="24"/>
      <c r="F30" s="22" t="str">
        <f>帮助!C24</f>
        <v>收入20</v>
      </c>
      <c r="G30" s="23">
        <f>SUMIFS(收支记账表!P:P,收支记账表!N:N,F30)</f>
        <v>0</v>
      </c>
      <c r="H30" s="25"/>
    </row>
    <row r="31" ht="9" customHeight="1"/>
  </sheetData>
  <sheetProtection selectLockedCells="1"/>
  <mergeCells count="49">
    <mergeCell ref="B2:H2"/>
    <mergeCell ref="C7:D7"/>
    <mergeCell ref="G7:H7"/>
    <mergeCell ref="B9:I9"/>
    <mergeCell ref="B10:D10"/>
    <mergeCell ref="F10:H10"/>
    <mergeCell ref="C11:D11"/>
    <mergeCell ref="G11:H11"/>
    <mergeCell ref="C12:D12"/>
    <mergeCell ref="G12:H12"/>
    <mergeCell ref="C13:D13"/>
    <mergeCell ref="G13:H13"/>
    <mergeCell ref="C14:D14"/>
    <mergeCell ref="G14:H14"/>
    <mergeCell ref="C15:D15"/>
    <mergeCell ref="G15:H15"/>
    <mergeCell ref="C16:D16"/>
    <mergeCell ref="G16:H16"/>
    <mergeCell ref="C17:D17"/>
    <mergeCell ref="G17:H17"/>
    <mergeCell ref="C18:D18"/>
    <mergeCell ref="G18:H18"/>
    <mergeCell ref="C19:D19"/>
    <mergeCell ref="G19:H19"/>
    <mergeCell ref="C20:D20"/>
    <mergeCell ref="G20:H20"/>
    <mergeCell ref="C21:D21"/>
    <mergeCell ref="G21:H21"/>
    <mergeCell ref="C22:D22"/>
    <mergeCell ref="G22:H22"/>
    <mergeCell ref="C23:D23"/>
    <mergeCell ref="G23:H23"/>
    <mergeCell ref="C24:D24"/>
    <mergeCell ref="G24:H24"/>
    <mergeCell ref="C25:D25"/>
    <mergeCell ref="G25:H25"/>
    <mergeCell ref="C26:D26"/>
    <mergeCell ref="G26:H26"/>
    <mergeCell ref="C27:D27"/>
    <mergeCell ref="G27:H27"/>
    <mergeCell ref="C28:D28"/>
    <mergeCell ref="G28:H28"/>
    <mergeCell ref="C29:D29"/>
    <mergeCell ref="G29:H29"/>
    <mergeCell ref="C30:D30"/>
    <mergeCell ref="G30:H30"/>
    <mergeCell ref="I4:I5"/>
    <mergeCell ref="F4:H5"/>
    <mergeCell ref="B4:D5"/>
  </mergeCells>
  <dataValidations count="1">
    <dataValidation type="list" allowBlank="1" showInputMessage="1" showErrorMessage="1" sqref="F4:H5 B4:D5">
      <formula1>收支记账表!$C$9:$C$13</formula1>
    </dataValidation>
  </dataValidations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帮助</vt:lpstr>
      <vt:lpstr>收支记账表</vt:lpstr>
      <vt:lpstr>费用支出明细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JUNE&amp;LIFE</dc:creator>
  <cp:lastModifiedBy>清律</cp:lastModifiedBy>
  <dcterms:created xsi:type="dcterms:W3CDTF">2020-03-27T02:58:00Z</dcterms:created>
  <dcterms:modified xsi:type="dcterms:W3CDTF">2024-02-26T06:28:11Z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73F721F298F641539089477208870142_11</vt:lpwstr>
  </property>
  <property fmtid="{D5CDD505-2E9C-101B-9397-08002B2CF9AE}" pid="3" name="KSOProductBuildVer">
    <vt:lpwstr>2052-12.1.0.16250</vt:lpwstr>
  </property>
  <property fmtid="{D5CDD505-2E9C-101B-9397-08002B2CF9AE}" pid="4" name="KSOTemplateUUID">
    <vt:lpwstr>v1.0_mb_9Y5GfWgVNbBMMzVS4O+YmQ==</vt:lpwstr>
  </property>
</Properties>
</file>