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04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<sst xmlns="http://schemas.openxmlformats.org/spreadsheetml/2006/main" count="55" uniqueCount="33">
  <si>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服饰入库登记表-多条件查询</t>
  </si>
  <si>
    <t>输入商品名称</t>
  </si>
  <si>
    <t>输入尺码</t>
  </si>
  <si>
    <t>输入颜色</t>
  </si>
  <si>
    <t>最入库日期</t>
  </si>
  <si>
    <t>出库总数量</t>
  </si>
  <si>
    <t>商品名称1</t>
  </si>
  <si>
    <t>均码</t>
  </si>
  <si>
    <t>黑色</t>
  </si>
  <si>
    <t>序号</t>
  </si>
  <si>
    <t>编码</t>
  </si>
  <si>
    <t>商品名称</t>
  </si>
  <si>
    <t>尺码</t>
  </si>
  <si>
    <t>颜色</t>
  </si>
  <si>
    <t>数量</t>
  </si>
  <si>
    <t>单价</t>
  </si>
  <si>
    <t>金额</t>
  </si>
  <si>
    <t>入库日期</t>
  </si>
  <si>
    <t>供货商</t>
  </si>
  <si>
    <t>R000001</t>
  </si>
  <si>
    <t>商品名称2</t>
  </si>
  <si>
    <t>深棕</t>
  </si>
  <si>
    <t>商品名称3</t>
  </si>
  <si>
    <t>深蘭</t>
  </si>
  <si>
    <t>商品名称4</t>
  </si>
  <si>
    <t>X</t>
  </si>
  <si>
    <t>紫色底</t>
  </si>
  <si>
    <t>R000002</t>
  </si>
  <si>
    <t>M</t>
  </si>
  <si>
    <t>黑色底</t>
  </si>
  <si>
    <t>R000003</t>
  </si>
  <si>
    <t>L</t>
  </si>
  <si>
    <t>商品名称9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</si>
</sst>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b/>
      <sz val="10"/>
      <color theme="1"/>
      <name val="Times New Roman"/>
      <charset val="0"/>
    </font>
    <font>
      <sz val="10"/>
      <color theme="1"/>
      <name val="宋体"/>
      <charset val="134"/>
    </font>
    <font>
      <b/>
      <sz val="20"/>
      <color theme="1"/>
      <name val="宋体"/>
      <charset val="0"/>
    </font>
    <font>
      <b/>
      <sz val="20"/>
      <color theme="1"/>
      <name val="Times New Roman"/>
      <charset val="0"/>
    </font>
    <font>
      <sz val="9"/>
      <color theme="1"/>
      <name val="宋体"/>
      <charset val="134"/>
    </font>
    <font>
      <b/>
      <sz val="9"/>
      <color theme="1"/>
      <name val="宋体"/>
      <charset val="0"/>
    </font>
    <font>
      <b/>
      <sz val="14"/>
      <color theme="1"/>
      <name val="宋体"/>
      <charset val="0"/>
    </font>
    <font>
      <sz val="12"/>
      <color theme="1"/>
      <name val="宋体"/>
      <charset val="0"/>
    </font>
    <font>
      <sz val="12"/>
      <color theme="1"/>
      <name val="Times New Roman"/>
      <charset val="0"/>
    </font>
    <font>
      <b/>
      <sz val="11"/>
      <color theme="0"/>
      <name val="华文细黑"/>
      <charset val="134"/>
    </font>
    <font>
      <b/>
      <sz val="11"/>
      <color theme="1"/>
      <name val="Times New Roman"/>
      <charset val="0"/>
    </font>
    <font>
      <sz val="11"/>
      <color theme="1"/>
      <name val="宋体"/>
      <charset val="134"/>
    </font>
    <font>
      <b/>
      <sz val="9"/>
      <color theme="1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E4E9"/>
        <bgColor indexed="64"/>
      </patternFill>
    </fill>
    <fill>
      <patternFill patternType="solid">
        <fgColor rgb="FFFAF7D4"/>
        <bgColor indexed="64"/>
      </patternFill>
    </fill>
    <fill>
      <patternFill patternType="solid">
        <fgColor rgb="FF5A3E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hair">
        <color theme="0" tint="-0.5"/>
      </left>
      <right style="hair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thin">
        <color theme="0" tint="-0.5"/>
      </left>
      <right style="hair">
        <color theme="0" tint="-0.5"/>
      </right>
      <top style="thin">
        <color theme="0" tint="-0.5"/>
      </top>
      <bottom style="hair">
        <color theme="0" tint="-0.5"/>
      </bottom>
      <diagonal/>
    </border>
    <border>
      <left style="hair">
        <color theme="0" tint="-0.5"/>
      </left>
      <right style="hair">
        <color theme="0" tint="-0.5"/>
      </right>
      <top style="thin">
        <color theme="0" tint="-0.5"/>
      </top>
      <bottom style="hair">
        <color theme="0" tint="-0.5"/>
      </bottom>
      <diagonal/>
    </border>
    <border>
      <left style="thin">
        <color theme="0" tint="-0.5"/>
      </left>
      <right style="hair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27" fillId="7" borderId="9" applyNumberFormat="0" applyAlignment="0" applyProtection="0">
      <alignment vertical="center"/>
    </xf>
    <xf numFmtId="0" fontId="28" fillId="7" borderId="8" applyNumberFormat="0" applyAlignment="0" applyProtection="0">
      <alignment vertical="center"/>
    </xf>
    <xf numFmtId="0" fontId="29" fillId="8" borderId="10" applyNumberFormat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7" fontId="6" fillId="0" borderId="0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0" fillId="2" borderId="0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horizontal="center" vertical="center" shrinkToFit="1"/>
    </xf>
    <xf numFmtId="0" fontId="13" fillId="2" borderId="1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 applyProtection="1">
      <alignment horizontal="center" vertical="center"/>
      <protection locked="0"/>
    </xf>
    <xf numFmtId="0" fontId="14" fillId="4" borderId="3" xfId="0" applyFont="1" applyFill="1" applyBorder="1" applyAlignment="1" applyProtection="1">
      <alignment horizontal="center" vertical="center"/>
      <protection locked="0"/>
    </xf>
    <xf numFmtId="0" fontId="15" fillId="0" borderId="4" xfId="0" applyNumberFormat="1" applyFont="1" applyFill="1" applyBorder="1" applyAlignment="1">
      <alignment horizontal="center" vertical="center" shrinkToFit="1"/>
    </xf>
    <xf numFmtId="49" fontId="16" fillId="0" borderId="1" xfId="0" applyNumberFormat="1" applyFont="1" applyFill="1" applyBorder="1" applyAlignment="1">
      <alignment horizontal="center" vertical="center" shrinkToFit="1"/>
    </xf>
    <xf numFmtId="0" fontId="16" fillId="0" borderId="1" xfId="0" applyFont="1" applyFill="1" applyBorder="1" applyAlignment="1">
      <alignment horizontal="center" vertical="center" shrinkToFit="1"/>
    </xf>
    <xf numFmtId="7" fontId="16" fillId="0" borderId="1" xfId="0" applyNumberFormat="1" applyFont="1" applyFill="1" applyBorder="1" applyAlignment="1">
      <alignment horizontal="center" vertical="center" shrinkToFit="1"/>
    </xf>
    <xf numFmtId="7" fontId="6" fillId="2" borderId="0" xfId="0" applyNumberFormat="1" applyFont="1" applyFill="1" applyBorder="1" applyAlignment="1">
      <alignment horizontal="center"/>
    </xf>
    <xf numFmtId="0" fontId="17" fillId="2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4" fillId="4" borderId="3" xfId="0" applyFont="1" applyFill="1" applyBorder="1" applyAlignment="1" applyProtection="1">
      <alignment horizontal="center" vertical="center"/>
    </xf>
    <xf numFmtId="0" fontId="14" fillId="4" borderId="3" xfId="0" applyNumberFormat="1" applyFont="1" applyFill="1" applyBorder="1" applyAlignment="1" applyProtection="1">
      <alignment horizontal="center" vertical="center"/>
      <protection locked="0"/>
    </xf>
    <xf numFmtId="14" fontId="16" fillId="0" borderId="1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AF7D4"/>
        </patternFill>
      </fill>
    </dxf>
  </dxfs>
  <tableStyles count="0" defaultTableStyle="TableStyleMedium2" defaultPivotStyle="PivotStyleLight16"/>
  <colors>
    <mruColors>
      <color rgb="00FDF2D4"/>
      <color rgb="00F2CCD4"/>
      <color rgb="00F9E4E9"/>
      <color rgb="00FAF7D4"/>
      <color rgb="005A3E50"/>
      <color rgb="00E7A0A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95250</xdr:colOff>
      <xdr:row>3</xdr:row>
      <xdr:rowOff>95885</xdr:rowOff>
    </xdr:from>
    <xdr:to>
      <xdr:col>10</xdr:col>
      <xdr:colOff>933450</xdr:colOff>
      <xdr:row>5</xdr:row>
      <xdr:rowOff>323850</xdr:rowOff>
    </xdr:to>
    <xdr:sp>
      <xdr:nvSpPr>
        <xdr:cNvPr id="7" name="圆角矩形 6"/>
        <xdr:cNvSpPr/>
      </xdr:nvSpPr>
      <xdr:spPr>
        <a:xfrm>
          <a:off x="7298690" y="902335"/>
          <a:ext cx="1885950" cy="659765"/>
        </a:xfrm>
        <a:prstGeom prst="roundRect">
          <a:avLst/>
        </a:prstGeom>
        <a:solidFill>
          <a:srgbClr val="E7A0A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400" b="1"/>
            <a:t>多条件查询入库日期和入库数量</a:t>
          </a:r>
          <a:endParaRPr lang="zh-CN" alt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K18"/>
  <sheetViews>
    <sheetView showGridLines="0" tabSelected="1" topLeftCell="A9" workbookViewId="0">
      <selection activeCell="L9" sqref="L$1:L$1048576"/>
    </sheetView>
  </sheetViews>
  <sheetFormatPr defaultColWidth="9" defaultRowHeight="14.25"/>
  <cols>
    <col min="1" max="1" width="2.38333333333333" style="4" customWidth="1"/>
    <col min="2" max="2" width="7.88333333333333" style="5" customWidth="1"/>
    <col min="3" max="3" width="8.5" style="6"/>
    <col min="4" max="5" width="11.5" style="7" customWidth="1"/>
    <col min="6" max="6" width="14.1333333333333" style="7" customWidth="1"/>
    <col min="7" max="7" width="14" style="7" customWidth="1"/>
    <col min="8" max="8" width="15" style="7" customWidth="1"/>
    <col min="9" max="9" width="9.63333333333333" style="7" customWidth="1"/>
    <col min="10" max="10" width="13.75" style="8" customWidth="1"/>
    <col min="11" max="11" width="12.6333333333333" style="8" customWidth="1"/>
    <col min="12" max="12" width="2" style="7" customWidth="1"/>
    <col min="13" max="245" width="9" style="1"/>
    <col min="246" max="16384" width="9" style="3"/>
  </cols>
  <sheetData>
    <row r="2" spans="2:11">
      <c r="B2" s="9"/>
      <c r="C2" s="10"/>
      <c r="D2" s="11"/>
      <c r="E2" s="11"/>
      <c r="F2" s="11"/>
      <c r="G2" s="11"/>
      <c r="H2" s="11"/>
      <c r="I2" s="11"/>
      <c r="J2" s="28"/>
      <c r="K2" s="28"/>
    </row>
    <row r="3" s="1" customFormat="1" ht="35" customHeight="1" spans="1:12">
      <c r="A3" s="4"/>
      <c r="B3" s="12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7"/>
    </row>
    <row r="4" s="1" customFormat="1" ht="8" customHeight="1" spans="1:12">
      <c r="A4" s="4"/>
      <c r="B4" s="12"/>
      <c r="C4" s="13"/>
      <c r="D4" s="13"/>
      <c r="E4" s="13"/>
      <c r="F4" s="13"/>
      <c r="G4" s="13"/>
      <c r="H4" s="13"/>
      <c r="I4" s="13"/>
      <c r="J4" s="13"/>
      <c r="K4" s="13"/>
      <c r="L4" s="7"/>
    </row>
    <row r="5" s="2" customFormat="1" ht="26" customHeight="1" spans="1:12">
      <c r="A5" s="14"/>
      <c r="B5" s="15"/>
      <c r="C5" s="16" t="s">
        <v>1</v>
      </c>
      <c r="D5" s="16"/>
      <c r="E5" s="16" t="s">
        <v>2</v>
      </c>
      <c r="F5" s="16" t="s">
        <v>3</v>
      </c>
      <c r="G5" s="17" t="s">
        <v>4</v>
      </c>
      <c r="H5" s="17" t="s">
        <v>5</v>
      </c>
      <c r="I5" s="29"/>
      <c r="J5" s="29"/>
      <c r="K5" s="29"/>
      <c r="L5" s="30"/>
    </row>
    <row r="6" s="1" customFormat="1" ht="26" customHeight="1" spans="1:12">
      <c r="A6" s="4"/>
      <c r="B6" s="12"/>
      <c r="C6" s="18" t="s">
        <v>6</v>
      </c>
      <c r="D6" s="19"/>
      <c r="E6" s="18" t="s">
        <v>7</v>
      </c>
      <c r="F6" s="18" t="s">
        <v>8</v>
      </c>
      <c r="G6" s="20">
        <f>LOOKUP(1,0/(($D10:$D18=$C$6)*($E10:$E18=$E$6)*($F10:$F18=$F$6)),$J10:$J18)</f>
        <v>44114</v>
      </c>
      <c r="H6" s="21">
        <f>SUMIFS($G$10:$G$18,$D$10:$D$18,$C$6,$E$10:$E$18,$E$6,$F$10:$F$18,$F$6)</f>
        <v>2000</v>
      </c>
      <c r="I6" s="13"/>
      <c r="J6" s="13"/>
      <c r="K6" s="13"/>
      <c r="L6" s="7"/>
    </row>
    <row r="7" s="1" customFormat="1" ht="7" customHeight="1" spans="1:12">
      <c r="A7" s="4"/>
      <c r="B7" s="12"/>
      <c r="C7" s="13"/>
      <c r="D7" s="13"/>
      <c r="E7" s="13"/>
      <c r="F7" s="13"/>
      <c r="G7" s="13"/>
      <c r="H7" s="13"/>
      <c r="I7" s="13"/>
      <c r="J7" s="13"/>
      <c r="K7" s="13"/>
      <c r="L7" s="7"/>
    </row>
    <row r="8" s="1" customFormat="1" ht="9" customHeight="1" spans="1:12">
      <c r="A8" s="4"/>
      <c r="B8" s="12"/>
      <c r="C8" s="13"/>
      <c r="D8" s="13"/>
      <c r="E8" s="13"/>
      <c r="F8" s="13"/>
      <c r="G8" s="13"/>
      <c r="H8" s="13"/>
      <c r="I8" s="13"/>
      <c r="J8" s="13"/>
      <c r="K8" s="13"/>
      <c r="L8" s="7"/>
    </row>
    <row r="9" s="3" customFormat="1" ht="30" customHeight="1" spans="1:245">
      <c r="A9" s="4"/>
      <c r="B9" s="22" t="s">
        <v>9</v>
      </c>
      <c r="C9" s="23" t="s">
        <v>10</v>
      </c>
      <c r="D9" s="23" t="s">
        <v>11</v>
      </c>
      <c r="E9" s="23" t="s">
        <v>12</v>
      </c>
      <c r="F9" s="23" t="s">
        <v>13</v>
      </c>
      <c r="G9" s="23" t="s">
        <v>14</v>
      </c>
      <c r="H9" s="23" t="s">
        <v>15</v>
      </c>
      <c r="I9" s="23" t="s">
        <v>16</v>
      </c>
      <c r="J9" s="31" t="s">
        <v>17</v>
      </c>
      <c r="K9" s="32" t="s">
        <v>18</v>
      </c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</row>
    <row r="10" s="3" customFormat="1" ht="20" customHeight="1" spans="1:245">
      <c r="A10" s="4"/>
      <c r="B10" s="24">
        <v>1</v>
      </c>
      <c r="C10" s="25" t="s">
        <v>19</v>
      </c>
      <c r="D10" s="26" t="s">
        <v>6</v>
      </c>
      <c r="E10" s="26" t="s">
        <v>7</v>
      </c>
      <c r="F10" s="27" t="s">
        <v>8</v>
      </c>
      <c r="G10" s="26">
        <v>1000</v>
      </c>
      <c r="H10" s="26">
        <v>0.3</v>
      </c>
      <c r="I10" s="27">
        <f>G10*H10</f>
        <v>300</v>
      </c>
      <c r="J10" s="33">
        <v>44110</v>
      </c>
      <c r="K10" s="33">
        <v>44110</v>
      </c>
      <c r="L10" s="34"/>
      <c r="M10" s="35"/>
      <c r="N10" s="35"/>
      <c r="O10" s="35"/>
      <c r="P10" s="35"/>
      <c r="Q10" s="3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</row>
    <row r="11" s="3" customFormat="1" ht="20" customHeight="1" spans="1:245">
      <c r="A11" s="4"/>
      <c r="B11" s="24">
        <v>2</v>
      </c>
      <c r="C11" s="25" t="s">
        <v>19</v>
      </c>
      <c r="D11" s="26" t="s">
        <v>20</v>
      </c>
      <c r="E11" s="26" t="s">
        <v>7</v>
      </c>
      <c r="F11" s="27" t="s">
        <v>21</v>
      </c>
      <c r="G11" s="26">
        <v>1000</v>
      </c>
      <c r="H11" s="26">
        <v>1.3</v>
      </c>
      <c r="I11" s="27">
        <f t="shared" ref="I11:I18" si="0">G11*H11</f>
        <v>1300</v>
      </c>
      <c r="J11" s="33">
        <v>44111</v>
      </c>
      <c r="K11" s="33">
        <v>44111</v>
      </c>
      <c r="L11" s="34"/>
      <c r="M11" s="35"/>
      <c r="N11" s="35"/>
      <c r="O11" s="35"/>
      <c r="P11" s="35"/>
      <c r="Q11" s="3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</row>
    <row r="12" s="3" customFormat="1" ht="20" customHeight="1" spans="1:245">
      <c r="A12" s="4"/>
      <c r="B12" s="24">
        <v>3</v>
      </c>
      <c r="C12" s="25" t="s">
        <v>19</v>
      </c>
      <c r="D12" s="26" t="s">
        <v>22</v>
      </c>
      <c r="E12" s="26" t="s">
        <v>7</v>
      </c>
      <c r="F12" s="27" t="s">
        <v>23</v>
      </c>
      <c r="G12" s="26">
        <v>1000</v>
      </c>
      <c r="H12" s="26">
        <v>2.3</v>
      </c>
      <c r="I12" s="27">
        <f t="shared" si="0"/>
        <v>2300</v>
      </c>
      <c r="J12" s="33">
        <v>44112</v>
      </c>
      <c r="K12" s="33">
        <v>44112</v>
      </c>
      <c r="L12" s="34"/>
      <c r="M12" s="35"/>
      <c r="N12" s="35"/>
      <c r="O12" s="35"/>
      <c r="P12" s="35"/>
      <c r="Q12" s="3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</row>
    <row r="13" s="3" customFormat="1" ht="20" customHeight="1" spans="1:245">
      <c r="A13" s="4"/>
      <c r="B13" s="24">
        <v>4</v>
      </c>
      <c r="C13" s="25" t="s">
        <v>19</v>
      </c>
      <c r="D13" s="26" t="s">
        <v>24</v>
      </c>
      <c r="E13" s="26" t="s">
        <v>25</v>
      </c>
      <c r="F13" s="27" t="s">
        <v>26</v>
      </c>
      <c r="G13" s="26">
        <v>1000</v>
      </c>
      <c r="H13" s="26">
        <v>3.3</v>
      </c>
      <c r="I13" s="27">
        <f t="shared" si="0"/>
        <v>3300</v>
      </c>
      <c r="J13" s="33">
        <v>44113</v>
      </c>
      <c r="K13" s="33">
        <v>44113</v>
      </c>
      <c r="L13" s="34"/>
      <c r="M13" s="35"/>
      <c r="N13" s="35"/>
      <c r="O13" s="35"/>
      <c r="P13" s="35"/>
      <c r="Q13" s="35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</row>
    <row r="14" s="3" customFormat="1" ht="20" customHeight="1" spans="1:245">
      <c r="A14" s="4"/>
      <c r="B14" s="24">
        <v>5</v>
      </c>
      <c r="C14" s="25" t="s">
        <v>19</v>
      </c>
      <c r="D14" s="26" t="s">
        <v>6</v>
      </c>
      <c r="E14" s="26" t="s">
        <v>7</v>
      </c>
      <c r="F14" s="27" t="s">
        <v>8</v>
      </c>
      <c r="G14" s="26">
        <v>1000</v>
      </c>
      <c r="H14" s="26">
        <v>4.3</v>
      </c>
      <c r="I14" s="27">
        <f t="shared" si="0"/>
        <v>4300</v>
      </c>
      <c r="J14" s="33">
        <v>44114</v>
      </c>
      <c r="K14" s="33">
        <v>44114</v>
      </c>
      <c r="L14" s="34"/>
      <c r="M14" s="35"/>
      <c r="N14" s="35"/>
      <c r="O14" s="35"/>
      <c r="P14" s="35"/>
      <c r="Q14" s="3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</row>
    <row r="15" s="3" customFormat="1" ht="20" customHeight="1" spans="1:245">
      <c r="A15" s="4"/>
      <c r="B15" s="24">
        <v>6</v>
      </c>
      <c r="C15" s="25" t="s">
        <v>27</v>
      </c>
      <c r="D15" s="26" t="s">
        <v>20</v>
      </c>
      <c r="E15" s="26" t="s">
        <v>28</v>
      </c>
      <c r="F15" s="27" t="s">
        <v>26</v>
      </c>
      <c r="G15" s="26">
        <v>1000</v>
      </c>
      <c r="H15" s="26">
        <v>5.3</v>
      </c>
      <c r="I15" s="27">
        <f t="shared" si="0"/>
        <v>5300</v>
      </c>
      <c r="J15" s="33">
        <v>44115</v>
      </c>
      <c r="K15" s="33">
        <v>44115</v>
      </c>
      <c r="L15" s="34"/>
      <c r="M15" s="35"/>
      <c r="N15" s="35"/>
      <c r="O15" s="35"/>
      <c r="P15" s="35"/>
      <c r="Q15" s="3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</row>
    <row r="16" s="3" customFormat="1" ht="20" customHeight="1" spans="1:245">
      <c r="A16" s="4"/>
      <c r="B16" s="24">
        <v>7</v>
      </c>
      <c r="C16" s="25" t="s">
        <v>27</v>
      </c>
      <c r="D16" s="26" t="s">
        <v>22</v>
      </c>
      <c r="E16" s="26" t="s">
        <v>25</v>
      </c>
      <c r="F16" s="27" t="s">
        <v>29</v>
      </c>
      <c r="G16" s="26">
        <v>1000</v>
      </c>
      <c r="H16" s="26">
        <v>6.3</v>
      </c>
      <c r="I16" s="27">
        <f t="shared" si="0"/>
        <v>6300</v>
      </c>
      <c r="J16" s="33">
        <v>44116</v>
      </c>
      <c r="K16" s="33">
        <v>44116</v>
      </c>
      <c r="L16" s="34"/>
      <c r="M16" s="35"/>
      <c r="N16" s="35"/>
      <c r="O16" s="35"/>
      <c r="P16" s="35"/>
      <c r="Q16" s="3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</row>
    <row r="17" s="3" customFormat="1" ht="20" customHeight="1" spans="1:245">
      <c r="A17" s="4"/>
      <c r="B17" s="24">
        <v>8</v>
      </c>
      <c r="C17" s="25" t="s">
        <v>30</v>
      </c>
      <c r="D17" s="26" t="s">
        <v>24</v>
      </c>
      <c r="E17" s="26" t="s">
        <v>31</v>
      </c>
      <c r="F17" s="27" t="s">
        <v>8</v>
      </c>
      <c r="G17" s="26">
        <v>1000</v>
      </c>
      <c r="H17" s="26">
        <v>7.3</v>
      </c>
      <c r="I17" s="27">
        <f t="shared" si="0"/>
        <v>7300</v>
      </c>
      <c r="J17" s="33">
        <v>44117</v>
      </c>
      <c r="K17" s="33">
        <v>44117</v>
      </c>
      <c r="L17" s="34"/>
      <c r="M17" s="35"/>
      <c r="N17" s="35"/>
      <c r="O17" s="35"/>
      <c r="P17" s="35"/>
      <c r="Q17" s="3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</row>
    <row r="18" s="3" customFormat="1" ht="20" customHeight="1" spans="1:245">
      <c r="A18" s="4"/>
      <c r="B18" s="24">
        <v>9</v>
      </c>
      <c r="C18" s="25" t="s">
        <v>30</v>
      </c>
      <c r="D18" s="26" t="s">
        <v>32</v>
      </c>
      <c r="E18" s="26" t="s">
        <v>28</v>
      </c>
      <c r="F18" s="27" t="s">
        <v>21</v>
      </c>
      <c r="G18" s="26">
        <v>1000</v>
      </c>
      <c r="H18" s="26">
        <v>8.3</v>
      </c>
      <c r="I18" s="27">
        <f t="shared" si="0"/>
        <v>8300</v>
      </c>
      <c r="J18" s="33">
        <v>44118</v>
      </c>
      <c r="K18" s="33">
        <v>44118</v>
      </c>
      <c r="L18" s="34"/>
      <c r="M18" s="35"/>
      <c r="N18" s="35"/>
      <c r="O18" s="35"/>
      <c r="P18" s="35"/>
      <c r="Q18" s="3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</row>
  </sheetData>
  <mergeCells count="3">
    <mergeCell ref="B3:K3"/>
    <mergeCell ref="C5:D5"/>
    <mergeCell ref="C6:D6"/>
  </mergeCells>
  <conditionalFormatting sqref="B10:K18">
    <cfRule type="expression" dxfId="0" priority="1">
      <formula>IF($C$6=$D10,$E$6=$E10)</formula>
    </cfRule>
  </conditionalFormatting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2019-08-07T06:45:00Z</dcterms:created>
  <dcterms:modified xsi:type="dcterms:W3CDTF">2024-02-24T07:22:33Z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TemplateUUID">
    <vt:lpwstr>v1.0_mb_uIzLJiazP2NOWuXeZr+usg==</vt:lpwstr>
  </property>
  <property fmtid="{D5CDD505-2E9C-101B-9397-08002B2CF9AE}" pid="4" name="ICV">
    <vt:lpwstr>326F79DF9AC640A6B23013FB978AE8B2_12</vt:lpwstr>
  </property>
</Properties>
</file>