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65" windowHeight="12375"/>
  </bookViews>
  <sheets>
    <sheet name="主表" sheetId="1" r:id="rId1"/>
    <sheet name="使用说明 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外购入库序时簿">[2]外购入库序时簿!$C$1:$W$675</definedName>
    <definedName name="委外加工入库序时簿">[2]委外加工入库序时簿!$B$1:$S$206</definedName>
    <definedName name="委外加工出库单序时簿">[1]委外加工出库单序时簿!$A$1:$S$507</definedName>
    <definedName name="_xlnm.Print_Area" localSheetId="0">主表!$B$1:$M$23</definedName>
    <definedName name="月份" localSheetId="1">'[3]Sheet1 (2)'!#REF!</definedName>
    <definedName name="月业绩">[5]主表!#REF!</definedName>
    <definedName name="商品">OFFSET([4]主表!$B$8:$B$2192,1,0,COUNTA([4]主表!$B$8:$B$2192),1)</definedName>
    <definedName name="抖音">OFFSET([4]主表!$G$8:$G$2192,1,0,COUNTA([4]主表!$G$8:$G$2192)-1,1)</definedName>
    <definedName name="多多">OFFSET([4]主表!$J$8:$J$2192,1,0,COUNTA([4]主表!$J$8:$J$2192)-1,1)</definedName>
    <definedName name="快手">OFFSET([4]主表!$O$8:$O$2192,1,0,COUNTA([4]主表!$O$8:$O$2192)-1,1)</definedName>
    <definedName name="天猫">OFFSET([4]主表!#REF!,1,0,COUNTA([4]主表!#REF!)-1,1)</definedName>
    <definedName name="销售比例" localSheetId="1">'[3]Sheet1 (2)'!$G:$G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<sst xmlns="http://schemas.openxmlformats.org/spreadsheetml/2006/main" count="50" uniqueCount="35">
  <si>
    <t>订单成本计算表</t>
  </si>
  <si>
    <t>商品成本单价明细表</t>
  </si>
  <si>
    <t>成本项目</t>
  </si>
  <si>
    <t>商品1</t>
  </si>
  <si>
    <t>商品2</t>
  </si>
  <si>
    <t>商品3</t>
  </si>
  <si>
    <t>商品4</t>
  </si>
  <si>
    <t>商品5</t>
  </si>
  <si>
    <t>商品6</t>
  </si>
  <si>
    <t>商品7</t>
  </si>
  <si>
    <t>商品8</t>
  </si>
  <si>
    <t>商品9</t>
  </si>
  <si>
    <t>商品10</t>
  </si>
  <si>
    <t>商品11</t>
  </si>
  <si>
    <t>材料成本</t>
  </si>
  <si>
    <t>加工成本</t>
  </si>
  <si>
    <t>人工成本</t>
  </si>
  <si>
    <t>制造成本</t>
  </si>
  <si>
    <t>营业成本</t>
  </si>
  <si>
    <t>管理成本</t>
  </si>
  <si>
    <t>成本总额</t>
  </si>
  <si>
    <t>订单成本计算明细表</t>
  </si>
  <si>
    <t>订单号</t>
  </si>
  <si>
    <t>商品</t>
  </si>
  <si>
    <t>订单数量</t>
  </si>
  <si>
    <t>订单金额</t>
  </si>
  <si>
    <t>利润金额</t>
  </si>
  <si>
    <t>A101-1</t>
  </si>
  <si>
    <t>A101-2</t>
  </si>
  <si>
    <t>A101-3</t>
  </si>
  <si>
    <t>A101-4</t>
  </si>
  <si>
    <t>A101-5</t>
  </si>
  <si>
    <t>A101-6</t>
  </si>
  <si>
    <t>A101-7</t>
  </si>
  <si>
    <t>A101-8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</si>
</sst>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</numFmts>
  <fonts count="26">
    <font>
      <sz val="11"/>
      <color theme="1"/>
      <name val="宋体"/>
      <charset val="134"/>
      <scheme val="minor"/>
    </font>
    <font>
      <sz val="16"/>
      <name val="江城圆体 500W"/>
      <charset val="134"/>
    </font>
    <font>
      <sz val="14.5"/>
      <name val="江城圆体 500W"/>
      <charset val="134"/>
    </font>
    <font>
      <sz val="15"/>
      <name val="江城圆体 500W"/>
      <charset val="134"/>
    </font>
    <font>
      <sz val="28"/>
      <name val="江城圆体 500W"/>
      <charset val="134"/>
    </font>
    <font>
      <sz val="16"/>
      <color theme="0"/>
      <name val="江城圆体 500W"/>
      <charset val="134"/>
    </font>
    <font>
      <sz val="15"/>
      <color theme="0"/>
      <name val="江城圆体 500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EC2A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3EC2AB"/>
      </left>
      <right style="thin">
        <color theme="0"/>
      </right>
      <top style="thin">
        <color rgb="FF3EC2AB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EC2AB"/>
      </top>
      <bottom style="thin">
        <color theme="0"/>
      </bottom>
      <diagonal/>
    </border>
    <border>
      <left style="thin">
        <color rgb="FF3EC2AB"/>
      </left>
      <right style="thin">
        <color theme="0"/>
      </right>
      <top style="thin">
        <color theme="0"/>
      </top>
      <bottom style="thin">
        <color theme="4" tint="0.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theme="0"/>
      </left>
      <right style="thin">
        <color rgb="FF3EC2AB"/>
      </right>
      <top style="thin">
        <color rgb="FF3EC2AB"/>
      </top>
      <bottom style="thin">
        <color theme="0"/>
      </bottom>
      <diagonal/>
    </border>
    <border>
      <left style="thin">
        <color theme="0"/>
      </left>
      <right style="thin">
        <color rgb="FF3EC2AB"/>
      </right>
      <top style="thin">
        <color theme="0"/>
      </top>
      <bottom style="thin">
        <color theme="4" tint="0.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  <color rgb="006ACBDC"/>
      <color rgb="0058CAB8"/>
      <color rgb="003EC2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547370</xdr:colOff>
      <xdr:row>70</xdr:row>
      <xdr:rowOff>70485</xdr:rowOff>
    </xdr:to>
    <xdr:grpSp>
      <xdr:nvGrpSpPr>
        <xdr:cNvPr id="2" name="组合 1"/>
        <xdr:cNvGrpSpPr/>
      </xdr:nvGrpSpPr>
      <xdr:grpSpPr>
        <a:xfrm>
          <a:off x="9525" y="9525"/>
          <a:ext cx="13411200" cy="12062460"/>
          <a:chOff x="1648" y="832"/>
          <a:chExt cx="19031" cy="20276"/>
        </a:xfrm>
      </xdr:grpSpPr>
      <xdr:sp>
        <xdr:nvSpPr>
          <xdr:cNvPr id="3" name="矩形 1"/>
          <xdr:cNvSpPr/>
        </xdr:nvSpPr>
        <xdr:spPr>
          <a:xfrm>
            <a:off x="1648" y="832"/>
            <a:ext cx="19031" cy="1996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grpSp>
        <xdr:nvGrpSpPr>
          <xdr:cNvPr id="4" name="组合 3"/>
          <xdr:cNvGrpSpPr/>
        </xdr:nvGrpSpPr>
        <xdr:grpSpPr>
          <a:xfrm rot="0">
            <a:off x="1932" y="1142"/>
            <a:ext cx="14749" cy="19966"/>
            <a:chOff x="1870" y="1136"/>
            <a:chExt cx="14776" cy="20457"/>
          </a:xfrm>
        </xdr:grpSpPr>
        <xdr:grpSp>
          <xdr:nvGrpSpPr>
            <xdr:cNvPr id="5" name="组合 102"/>
            <xdr:cNvGrpSpPr/>
          </xdr:nvGrpSpPr>
          <xdr:grpSpPr>
            <a:xfrm rot="0">
              <a:off x="1870" y="1136"/>
              <a:ext cx="7634" cy="1446"/>
              <a:chOff x="-48" y="175"/>
              <a:chExt cx="7599" cy="1404"/>
            </a:xfrm>
          </xdr:grpSpPr>
          <xdr:sp>
            <xdr:nvSpPr>
              <xdr:cNvPr id="6" name="矩形 5"/>
              <xdr:cNvSpPr/>
            </xdr:nvSpPr>
            <xdr:spPr>
              <a:xfrm>
                <a:off x="-48" y="717"/>
                <a:ext cx="170" cy="737"/>
              </a:xfrm>
              <a:prstGeom prst="rect">
                <a:avLst/>
              </a:prstGeom>
              <a:solidFill>
                <a:srgbClr val="FF283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  <xdr:sp>
            <xdr:nvSpPr>
              <xdr:cNvPr id="7" name="文本框 6"/>
              <xdr:cNvSpPr txBox="1"/>
            </xdr:nvSpPr>
            <xdr:spPr>
              <a:xfrm>
                <a:off x="112" y="175"/>
                <a:ext cx="6631" cy="1036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稻壳儿</a:t>
                </a:r>
                <a:r>
                  <a:rPr lang="zh-CN" altLang="en-US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表格</a:t>
                </a:r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模板</a:t>
                </a:r>
                <a:r>
                  <a:rPr lang="zh-CN" altLang="en-US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操作</a:t>
                </a:r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说明</a:t>
                </a:r>
                <a:endParaRPr lang="en-US" altLang="zh-CN" sz="2600" kern="100"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8" name="文本框 7"/>
              <xdr:cNvSpPr txBox="1"/>
            </xdr:nvSpPr>
            <xdr:spPr>
              <a:xfrm>
                <a:off x="117" y="1037"/>
                <a:ext cx="7434" cy="542"/>
              </a:xfrm>
              <a:prstGeom prst="rect">
                <a:avLst/>
              </a:prstGeom>
              <a:noFill/>
            </xdr:spPr>
            <xdr:txBody>
              <a:bodyPr wrap="square" rtlCol="0"/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（本页为</a:t>
                </a:r>
                <a:r>
                  <a:rPr lang="zh-CN" altLang="en-US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操作说明页</a:t>
                </a:r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，用户使用模板时可</a:t>
                </a:r>
                <a:r>
                  <a:rPr lang="zh-CN" altLang="en-US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根据说明介绍使用模板</a:t>
                </a:r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）</a:t>
                </a:r>
                <a:endPara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cxnSp>
          <xdr:nvCxnSpPr>
            <xdr:cNvPr id="9" name="直接连接符 8"/>
            <xdr:cNvCxnSpPr/>
          </xdr:nvCxnSpPr>
          <xdr:spPr>
            <a:xfrm flipH="1">
              <a:off x="9736" y="4247"/>
              <a:ext cx="45" cy="4907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" name="组合 9"/>
            <xdr:cNvGrpSpPr/>
          </xdr:nvGrpSpPr>
          <xdr:grpSpPr>
            <a:xfrm rot="0">
              <a:off x="2318" y="9692"/>
              <a:ext cx="4753" cy="1257"/>
              <a:chOff x="-7004" y="8478"/>
              <a:chExt cx="4728" cy="1227"/>
            </a:xfrm>
          </xdr:grpSpPr>
          <xdr:sp>
            <xdr:nvSpPr>
              <xdr:cNvPr id="11" name="文本框 10"/>
              <xdr:cNvSpPr txBox="1"/>
            </xdr:nvSpPr>
            <xdr:spPr>
              <a:xfrm>
                <a:off x="-7004" y="8478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2" name="文本框 11"/>
              <xdr:cNvSpPr txBox="1"/>
            </xdr:nvSpPr>
            <xdr:spPr>
              <a:xfrm>
                <a:off x="-5933" y="8661"/>
                <a:ext cx="3657" cy="72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zh-CN" altLang="en-US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操作使用说明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13" name="组合 12"/>
            <xdr:cNvGrpSpPr/>
          </xdr:nvGrpSpPr>
          <xdr:grpSpPr>
            <a:xfrm>
              <a:off x="2056" y="3254"/>
              <a:ext cx="14590" cy="18340"/>
              <a:chOff x="2056" y="3254"/>
              <a:chExt cx="14592" cy="18341"/>
            </a:xfrm>
          </xdr:grpSpPr>
          <xdr:grpSp>
            <xdr:nvGrpSpPr>
              <xdr:cNvPr id="14" name="组合 13"/>
              <xdr:cNvGrpSpPr/>
            </xdr:nvGrpSpPr>
            <xdr:grpSpPr>
              <a:xfrm rot="0">
                <a:off x="2254" y="3254"/>
                <a:ext cx="4810" cy="1190"/>
                <a:chOff x="1212" y="2209"/>
                <a:chExt cx="4791" cy="1158"/>
              </a:xfrm>
            </xdr:grpSpPr>
            <xdr:sp>
              <xdr:nvSpPr>
                <xdr:cNvPr id="15" name="文本框 14"/>
                <xdr:cNvSpPr txBox="1"/>
              </xdr:nvSpPr>
              <xdr:spPr>
                <a:xfrm>
                  <a:off x="1212" y="2209"/>
                  <a:ext cx="1555" cy="1158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01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16" name="文本框 15"/>
                <xdr:cNvSpPr txBox="1"/>
              </xdr:nvSpPr>
              <xdr:spPr>
                <a:xfrm>
                  <a:off x="2170" y="2404"/>
                  <a:ext cx="3833" cy="73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>
                    <a:buClrTx/>
                    <a:buSzTx/>
                    <a:buFontTx/>
                  </a:pPr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基础操作</a:t>
                  </a:r>
                  <a:r>
                    <a:rPr lang="zh-CN" altLang="en-US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指南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  <xdr:grpSp>
            <xdr:nvGrpSpPr>
              <xdr:cNvPr id="17" name="组合 16"/>
              <xdr:cNvGrpSpPr/>
            </xdr:nvGrpSpPr>
            <xdr:grpSpPr>
              <a:xfrm>
                <a:off x="2056" y="4410"/>
                <a:ext cx="14592" cy="17185"/>
                <a:chOff x="2056" y="4411"/>
                <a:chExt cx="14594" cy="17185"/>
              </a:xfrm>
            </xdr:grpSpPr>
            <xdr:pic>
              <xdr:nvPicPr>
                <xdr:cNvPr id="18" name="图片 17"/>
                <xdr:cNvPicPr>
                  <a:picLocks noChangeAspect="1"/>
                </xdr:cNvPicPr>
              </xdr:nvPicPr>
              <xdr:blipFill>
                <a:blip r:embed="rId1"/>
                <a:stretch>
                  <a:fillRect/>
                </a:stretch>
              </xdr:blipFill>
              <xdr:spPr>
                <a:xfrm>
                  <a:off x="10291" y="6975"/>
                  <a:ext cx="4845" cy="2023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</xdr:pic>
            <xdr:grpSp>
              <xdr:nvGrpSpPr>
                <xdr:cNvPr id="19" name="组合 69"/>
                <xdr:cNvGrpSpPr/>
              </xdr:nvGrpSpPr>
              <xdr:grpSpPr>
                <a:xfrm rot="0">
                  <a:off x="2434" y="4411"/>
                  <a:ext cx="4614" cy="1481"/>
                  <a:chOff x="7209" y="3319"/>
                  <a:chExt cx="4596" cy="1433"/>
                </a:xfrm>
              </xdr:grpSpPr>
              <xdr:sp>
                <xdr:nvSpPr>
                  <xdr:cNvPr id="20" name="文本框 19"/>
                  <xdr:cNvSpPr txBox="1"/>
                </xdr:nvSpPr>
                <xdr:spPr>
                  <a:xfrm>
                    <a:off x="7235" y="3319"/>
                    <a:ext cx="3308" cy="44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如何撤销工作表保护？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21" name="文本框 20"/>
                  <xdr:cNvSpPr txBox="1"/>
                </xdr:nvSpPr>
                <xdr:spPr>
                  <a:xfrm>
                    <a:off x="7209" y="3711"/>
                    <a:ext cx="4596" cy="104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选中对应工作表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15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点击：「审阅---撤销工作表」保护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grpSp>
              <xdr:nvGrpSpPr>
                <xdr:cNvPr id="22" name="组合 77"/>
                <xdr:cNvGrpSpPr/>
              </xdr:nvGrpSpPr>
              <xdr:grpSpPr>
                <a:xfrm rot="0">
                  <a:off x="10244" y="4444"/>
                  <a:ext cx="6406" cy="2734"/>
                  <a:chOff x="14992" y="2918"/>
                  <a:chExt cx="6379" cy="2710"/>
                </a:xfrm>
              </xdr:grpSpPr>
              <xdr:sp>
                <xdr:nvSpPr>
                  <xdr:cNvPr id="23" name="文本框 22"/>
                  <xdr:cNvSpPr txBox="1"/>
                </xdr:nvSpPr>
                <xdr:spPr>
                  <a:xfrm>
                    <a:off x="15173" y="2918"/>
                    <a:ext cx="2426" cy="438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如何增加行数？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24" name="文本框 23"/>
                  <xdr:cNvSpPr txBox="1"/>
                </xdr:nvSpPr>
                <xdr:spPr>
                  <a:xfrm>
                    <a:off x="14992" y="3318"/>
                    <a:ext cx="6379" cy="2310"/>
                  </a:xfrm>
                  <a:prstGeom prst="rect">
                    <a:avLst/>
                  </a:prstGeom>
                  <a:noFill/>
                </xdr:spPr>
                <xdr:txBody>
                  <a:bodyPr wrap="square" rtlCol="0"/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fontAlgn="t">
                      <a:lnSpc>
                        <a:spcPct val="2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、选中表格的最后一行，鼠标放在选中区域右下角。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2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、当鼠标箭头变成黑色十字形时，点击鼠标左键下拉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fontAlgn="t">
                      <a:lnSpc>
                        <a:spcPct val="2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3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、如果单元格无法选用时，建议查看审阅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—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撤销工作表中是否显示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“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撤销工作表保护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”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，如显示，点击撤销工作表保护，返回单元格区域继续操作即可。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pic>
              <xdr:nvPicPr>
                <xdr:cNvPr id="25" name="图片 24" descr="WPS图片编辑4"/>
                <xdr:cNvPicPr>
                  <a:picLocks noChangeAspect="1"/>
                </xdr:cNvPicPr>
              </xdr:nvPicPr>
              <xdr:blipFill>
                <a:blip r:embed="rId2"/>
                <a:stretch>
                  <a:fillRect/>
                </a:stretch>
              </xdr:blipFill>
              <xdr:spPr>
                <a:xfrm>
                  <a:off x="2056" y="5703"/>
                  <a:ext cx="7264" cy="1339"/>
                </a:xfrm>
                <a:prstGeom prst="rect">
                  <a:avLst/>
                </a:prstGeom>
                <a:effectLst>
                  <a:outerShdw blurRad="38100" sx="101000" sy="101000" algn="ctr" rotWithShape="0">
                    <a:schemeClr val="bg1">
                      <a:lumMod val="75000"/>
                      <a:alpha val="40000"/>
                    </a:schemeClr>
                  </a:outerShdw>
                </a:effectLst>
              </xdr:spPr>
            </xdr:pic>
            <xdr:grpSp>
              <xdr:nvGrpSpPr>
                <xdr:cNvPr id="26" name="组合 77"/>
                <xdr:cNvGrpSpPr/>
              </xdr:nvGrpSpPr>
              <xdr:grpSpPr>
                <a:xfrm rot="0">
                  <a:off x="2272" y="11228"/>
                  <a:ext cx="6873" cy="10368"/>
                  <a:chOff x="7048" y="6597"/>
                  <a:chExt cx="6844" cy="10057"/>
                </a:xfrm>
              </xdr:grpSpPr>
              <xdr:sp>
                <xdr:nvSpPr>
                  <xdr:cNvPr id="27" name="文本框 26"/>
                  <xdr:cNvSpPr txBox="1"/>
                </xdr:nvSpPr>
                <xdr:spPr>
                  <a:xfrm>
                    <a:off x="7150" y="6597"/>
                    <a:ext cx="4408" cy="42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请在此处输入表格使用说明问题。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28" name="文本框 27"/>
                  <xdr:cNvSpPr txBox="1"/>
                </xdr:nvSpPr>
                <xdr:spPr>
                  <a:xfrm>
                    <a:off x="7048" y="7130"/>
                    <a:ext cx="6844" cy="9524"/>
                  </a:xfrm>
                  <a:prstGeom prst="rect">
                    <a:avLst/>
                  </a:prstGeom>
                  <a:noFill/>
                </xdr:spPr>
                <xdr:txBody>
                  <a:bodyPr wrap="square" rtlCol="0"/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1.</a:t>
                    </a:r>
                    <a:r>
                      <a:rPr lang="zh-CN" altLang="en-US" sz="1000" kern="1200">
                        <a:solidFill>
                          <a:sysClr val="windowText" lastClr="000000">
                            <a:alpha val="60000"/>
                          </a:sys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红色框区域自动计算。</a:t>
                    </a:r>
                    <a:endParaRPr lang="zh-CN" altLang="en-US" sz="1000" kern="1200">
                      <a:solidFill>
                        <a:sysClr val="windowText" lastClr="000000">
                          <a:alpha val="60000"/>
                        </a:sys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endParaRPr lang="en-US" altLang="zh-CN" sz="1000" kern="1200">
                      <a:solidFill>
                        <a:sysClr val="windowText" lastClr="000000">
                          <a:alpha val="60000"/>
                        </a:sys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</xdr:grpSp>
        </xdr:grpSp>
      </xdr:grpSp>
    </xdr:grpSp>
    <xdr:clientData/>
  </xdr:twoCellAnchor>
  <xdr:twoCellAnchor>
    <xdr:from>
      <xdr:col>0</xdr:col>
      <xdr:colOff>576580</xdr:colOff>
      <xdr:row>33</xdr:row>
      <xdr:rowOff>81915</xdr:rowOff>
    </xdr:from>
    <xdr:to>
      <xdr:col>16</xdr:col>
      <xdr:colOff>93980</xdr:colOff>
      <xdr:row>33</xdr:row>
      <xdr:rowOff>83820</xdr:rowOff>
    </xdr:to>
    <xdr:cxnSp>
      <xdr:nvCxnSpPr>
        <xdr:cNvPr id="29" name="直接连接符 28"/>
        <xdr:cNvCxnSpPr/>
      </xdr:nvCxnSpPr>
      <xdr:spPr>
        <a:xfrm flipH="1">
          <a:off x="576580" y="5739765"/>
          <a:ext cx="10358120" cy="190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445135</xdr:colOff>
      <xdr:row>23</xdr:row>
      <xdr:rowOff>22860</xdr:rowOff>
    </xdr:from>
    <xdr:to>
      <xdr:col>6</xdr:col>
      <xdr:colOff>293370</xdr:colOff>
      <xdr:row>24</xdr:row>
      <xdr:rowOff>147320</xdr:rowOff>
    </xdr:to>
    <xdr:sp>
      <xdr:nvSpPr>
        <xdr:cNvPr id="30" name="文本框 29"/>
        <xdr:cNvSpPr txBox="1"/>
      </xdr:nvSpPr>
      <xdr:spPr>
        <a:xfrm>
          <a:off x="445135" y="3966210"/>
          <a:ext cx="3913505" cy="29591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· </a:t>
          </a:r>
          <a:r>
            <a:rPr lang="zh-CN" altLang="en-US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当空白行输入内容，公式无法正常显示，如何处理？</a:t>
          </a:r>
          <a:endParaRPr lang="zh-CN" altLang="en-US" sz="1100"/>
        </a:p>
        <a:p>
          <a:pPr marL="0" algn="l" eaLnBrk="1"/>
          <a:endParaRPr lang="en-US" altLang="zh-CN" kern="100"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0</xdr:col>
      <xdr:colOff>520065</xdr:colOff>
      <xdr:row>24</xdr:row>
      <xdr:rowOff>30480</xdr:rowOff>
    </xdr:from>
    <xdr:to>
      <xdr:col>7</xdr:col>
      <xdr:colOff>301625</xdr:colOff>
      <xdr:row>28</xdr:row>
      <xdr:rowOff>74930</xdr:rowOff>
    </xdr:to>
    <xdr:sp>
      <xdr:nvSpPr>
        <xdr:cNvPr id="31" name="文本框 30"/>
        <xdr:cNvSpPr txBox="1"/>
      </xdr:nvSpPr>
      <xdr:spPr>
        <a:xfrm>
          <a:off x="520065" y="4145280"/>
          <a:ext cx="4524375" cy="73025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fontAlgn="t">
            <a:lnSpc>
              <a:spcPct val="2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1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、选中显示数据的单元格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  <a:p>
          <a:pPr marL="0" algn="l" fontAlgn="t">
            <a:lnSpc>
              <a:spcPct val="2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2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、鼠标放置右下角，当鼠标箭头变成黑色十字形时，下拉单元格，公式会覆盖到空白行区域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43180</xdr:colOff>
      <xdr:row>34</xdr:row>
      <xdr:rowOff>146050</xdr:rowOff>
    </xdr:from>
    <xdr:to>
      <xdr:col>10</xdr:col>
      <xdr:colOff>93980</xdr:colOff>
      <xdr:row>70</xdr:row>
      <xdr:rowOff>136525</xdr:rowOff>
    </xdr:to>
    <xdr:cxnSp>
      <xdr:nvCxnSpPr>
        <xdr:cNvPr id="32" name="直接连接符 31"/>
        <xdr:cNvCxnSpPr/>
      </xdr:nvCxnSpPr>
      <xdr:spPr>
        <a:xfrm flipH="1">
          <a:off x="6818630" y="5975350"/>
          <a:ext cx="50800" cy="616267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494665</xdr:colOff>
      <xdr:row>39</xdr:row>
      <xdr:rowOff>153035</xdr:rowOff>
    </xdr:from>
    <xdr:to>
      <xdr:col>6</xdr:col>
      <xdr:colOff>453390</xdr:colOff>
      <xdr:row>52</xdr:row>
      <xdr:rowOff>48260</xdr:rowOff>
    </xdr:to>
    <xdr:pic>
      <xdr:nvPicPr>
        <xdr:cNvPr id="33" name="图片 32" descr="L:\新建文件夹\2016年\16年认证文件\2019年\备用\可上传\1.png1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494665" y="6839585"/>
          <a:ext cx="4023995" cy="2124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&#24212;&#20184;\NBC\2020&#24180;&#24212;&#20184;\202012\&#24212;&#20184;&#26126;&#32454;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anencw$\&#36130;&#21153;&#25253;&#34920;\&#24212;&#20184;&#36134;&#27454;\2021\2021&#24180;&#24212;&#20184;&#26126;&#32454;01-09%20-%20&#26368;&#2603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6032;&#24314;&#25991;&#20214;&#22841;\2016&#24180;\16&#24180;&#35748;&#35777;&#25991;&#20214;\2019&#24180;\&#22791;&#29992;\&#24180;&#24230;&#19994;&#32489;&#32479;&#35745;&#20998;&#26512;&#25490;&#2151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032;&#24314;&#25991;&#20214;&#22841;\2016&#24180;\16&#24180;&#35748;&#35777;&#25991;&#20214;\2019&#24180;\&#22791;&#29992;\&#24453;&#23457;&#26680;\&#30005;&#21830;&#30452;&#25773;&#24102;&#36135;&#33050;&#2641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032;&#24314;&#25991;&#20214;&#22841;\2016&#24180;\16&#24180;&#35748;&#35777;&#25991;&#20214;\2019&#24180;\&#22791;&#29992;\&#24453;&#23457;&#26680;\&#21806;&#21518;&#26381;&#21153;&#35780;&#2099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购入库序时簿"/>
      <sheetName val="委外加工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采购分析-供应商"/>
      <sheetName val="采购分析-物料汇总"/>
      <sheetName val="加工费-供应商分析"/>
      <sheetName val="加工费-产品分析"/>
      <sheetName val="委外加工入库序时簿"/>
      <sheetName val="采购入库物料"/>
      <sheetName val="外购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版权说明"/>
      <sheetName val="Sheet1 (2)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主表"/>
      <sheetName val="使用说明 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主表"/>
      <sheetName val="使用说明 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23"/>
  <sheetViews>
    <sheetView showGridLines="0" tabSelected="1" topLeftCell="A18" workbookViewId="0">
      <selection activeCell="C27" sqref="C27"/>
    </sheetView>
  </sheetViews>
  <sheetFormatPr defaultColWidth="10.75" defaultRowHeight="27" customHeight="1"/>
  <cols>
    <col min="1" max="1" width="1.13333333333333" style="4" customWidth="1"/>
    <col min="2" max="13" width="13.8666666666667" style="4" customWidth="1"/>
    <col min="14" max="16379" width="10.75" style="4" customWidth="1"/>
    <col min="16380" max="16384" width="10.75" style="4"/>
  </cols>
  <sheetData>
    <row r="1" ht="8" customHeight="1" spans="2:13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customHeight="1" spans="2:1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8" customHeight="1"/>
    <row r="4" s="2" customFormat="1" ht="30" customHeight="1" spans="2:1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13"/>
    </row>
    <row r="5" ht="26" customHeight="1" spans="2:13">
      <c r="B5" s="8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14" t="s">
        <v>13</v>
      </c>
    </row>
    <row r="6" s="3" customFormat="1" ht="26" customHeight="1" spans="2:13">
      <c r="B6" s="10" t="s">
        <v>14</v>
      </c>
      <c r="C6" s="11">
        <v>2.45</v>
      </c>
      <c r="D6" s="11">
        <v>3.66</v>
      </c>
      <c r="E6" s="11">
        <v>1.33</v>
      </c>
      <c r="F6" s="11">
        <v>2.88</v>
      </c>
      <c r="G6" s="11">
        <v>2.22</v>
      </c>
      <c r="H6" s="11">
        <v>3.33</v>
      </c>
      <c r="I6" s="11">
        <v>2.45</v>
      </c>
      <c r="J6" s="11">
        <v>2.45</v>
      </c>
      <c r="K6" s="11">
        <v>2.45</v>
      </c>
      <c r="L6" s="11">
        <v>2.45</v>
      </c>
      <c r="M6" s="11">
        <v>4.55</v>
      </c>
    </row>
    <row r="7" s="3" customFormat="1" ht="26" customHeight="1" spans="2:13">
      <c r="B7" s="10" t="s">
        <v>15</v>
      </c>
      <c r="C7" s="11">
        <v>0.33</v>
      </c>
      <c r="D7" s="11">
        <v>1.33</v>
      </c>
      <c r="E7" s="11">
        <v>2.88</v>
      </c>
      <c r="F7" s="11">
        <v>1.65</v>
      </c>
      <c r="G7" s="11">
        <v>3.66</v>
      </c>
      <c r="H7" s="11">
        <v>1.33</v>
      </c>
      <c r="I7" s="11">
        <v>1.33</v>
      </c>
      <c r="J7" s="11">
        <v>2.88</v>
      </c>
      <c r="K7" s="11">
        <v>2.22</v>
      </c>
      <c r="L7" s="11">
        <v>2.33</v>
      </c>
      <c r="M7" s="11">
        <v>2.33</v>
      </c>
    </row>
    <row r="8" s="3" customFormat="1" ht="26" customHeight="1" spans="2:13">
      <c r="B8" s="10" t="s">
        <v>16</v>
      </c>
      <c r="C8" s="11">
        <v>0.88</v>
      </c>
      <c r="D8" s="11">
        <v>2.88</v>
      </c>
      <c r="E8" s="11">
        <v>1.65</v>
      </c>
      <c r="F8" s="11">
        <v>1.11</v>
      </c>
      <c r="G8" s="11">
        <v>1.33</v>
      </c>
      <c r="H8" s="11">
        <v>2.88</v>
      </c>
      <c r="I8" s="11">
        <v>2.88</v>
      </c>
      <c r="J8" s="11">
        <v>1.65</v>
      </c>
      <c r="K8" s="11">
        <v>3.66</v>
      </c>
      <c r="L8" s="11">
        <v>0.88</v>
      </c>
      <c r="M8" s="11">
        <v>1.88</v>
      </c>
    </row>
    <row r="9" s="3" customFormat="1" ht="26" customHeight="1" spans="2:13">
      <c r="B9" s="10" t="s">
        <v>17</v>
      </c>
      <c r="C9" s="11">
        <v>0.65</v>
      </c>
      <c r="D9" s="11">
        <v>1.65</v>
      </c>
      <c r="E9" s="11">
        <v>1.11</v>
      </c>
      <c r="F9" s="11">
        <v>0.66</v>
      </c>
      <c r="G9" s="11">
        <v>2.88</v>
      </c>
      <c r="H9" s="11">
        <v>1.65</v>
      </c>
      <c r="I9" s="11">
        <v>1.65</v>
      </c>
      <c r="J9" s="11">
        <v>1.11</v>
      </c>
      <c r="K9" s="11">
        <v>1.33</v>
      </c>
      <c r="L9" s="11">
        <v>0.65</v>
      </c>
      <c r="M9" s="11">
        <v>0.65</v>
      </c>
    </row>
    <row r="10" s="3" customFormat="1" ht="26" customHeight="1" spans="2:13">
      <c r="B10" s="10" t="s">
        <v>18</v>
      </c>
      <c r="C10" s="11">
        <v>1.11</v>
      </c>
      <c r="D10" s="11">
        <v>1.11</v>
      </c>
      <c r="E10" s="11">
        <v>0.66</v>
      </c>
      <c r="F10" s="11">
        <v>0.45</v>
      </c>
      <c r="G10" s="11">
        <v>1.65</v>
      </c>
      <c r="H10" s="11">
        <v>1.11</v>
      </c>
      <c r="I10" s="11">
        <v>1.11</v>
      </c>
      <c r="J10" s="11">
        <v>0.66</v>
      </c>
      <c r="K10" s="11">
        <v>2.88</v>
      </c>
      <c r="L10" s="11">
        <v>1.11</v>
      </c>
      <c r="M10" s="11">
        <v>1.11</v>
      </c>
    </row>
    <row r="11" s="3" customFormat="1" ht="26" customHeight="1" spans="2:13">
      <c r="B11" s="10" t="s">
        <v>19</v>
      </c>
      <c r="C11" s="11">
        <v>1.35</v>
      </c>
      <c r="D11" s="11">
        <v>1.35</v>
      </c>
      <c r="E11" s="11">
        <v>0.45</v>
      </c>
      <c r="F11" s="11">
        <v>1.35</v>
      </c>
      <c r="G11" s="11">
        <v>1.11</v>
      </c>
      <c r="H11" s="11">
        <v>0.66</v>
      </c>
      <c r="I11" s="11">
        <v>0.66</v>
      </c>
      <c r="J11" s="11">
        <v>0.45</v>
      </c>
      <c r="K11" s="11">
        <v>1.65</v>
      </c>
      <c r="L11" s="11">
        <v>1.35</v>
      </c>
      <c r="M11" s="11">
        <v>1.35</v>
      </c>
    </row>
    <row r="12" s="3" customFormat="1" ht="26" customHeight="1" spans="2:13">
      <c r="B12" s="10" t="s">
        <v>20</v>
      </c>
      <c r="C12" s="11">
        <f>SUM(C6:C11)</f>
        <v>6.77</v>
      </c>
      <c r="D12" s="11">
        <f t="shared" ref="D12:M12" si="0">SUM(D6:D11)</f>
        <v>11.98</v>
      </c>
      <c r="E12" s="11">
        <f t="shared" si="0"/>
        <v>8.08</v>
      </c>
      <c r="F12" s="11">
        <f t="shared" si="0"/>
        <v>8.1</v>
      </c>
      <c r="G12" s="11">
        <f t="shared" si="0"/>
        <v>12.85</v>
      </c>
      <c r="H12" s="11">
        <f t="shared" si="0"/>
        <v>10.96</v>
      </c>
      <c r="I12" s="11">
        <f t="shared" si="0"/>
        <v>10.08</v>
      </c>
      <c r="J12" s="11">
        <f t="shared" si="0"/>
        <v>9.2</v>
      </c>
      <c r="K12" s="11">
        <f t="shared" si="0"/>
        <v>14.19</v>
      </c>
      <c r="L12" s="11">
        <f t="shared" si="0"/>
        <v>8.77</v>
      </c>
      <c r="M12" s="11">
        <f t="shared" si="0"/>
        <v>11.87</v>
      </c>
    </row>
    <row r="13" ht="26" customHeight="1"/>
    <row r="14" s="2" customFormat="1" ht="28" customHeight="1" spans="2:13">
      <c r="B14" s="6" t="s">
        <v>21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13"/>
    </row>
    <row r="15" ht="26" customHeight="1" spans="2:13">
      <c r="B15" s="8" t="s">
        <v>22</v>
      </c>
      <c r="C15" s="9" t="s">
        <v>23</v>
      </c>
      <c r="D15" s="9" t="s">
        <v>24</v>
      </c>
      <c r="E15" s="9" t="s">
        <v>25</v>
      </c>
      <c r="F15" s="9" t="s">
        <v>14</v>
      </c>
      <c r="G15" s="9" t="s">
        <v>15</v>
      </c>
      <c r="H15" s="9" t="s">
        <v>16</v>
      </c>
      <c r="I15" s="9" t="s">
        <v>17</v>
      </c>
      <c r="J15" s="9" t="s">
        <v>18</v>
      </c>
      <c r="K15" s="9" t="s">
        <v>19</v>
      </c>
      <c r="L15" s="9" t="s">
        <v>20</v>
      </c>
      <c r="M15" s="14" t="s">
        <v>26</v>
      </c>
    </row>
    <row r="16" s="3" customFormat="1" ht="26" customHeight="1" spans="2:13">
      <c r="B16" s="10" t="s">
        <v>27</v>
      </c>
      <c r="C16" s="10" t="s">
        <v>3</v>
      </c>
      <c r="D16" s="10">
        <v>800</v>
      </c>
      <c r="E16" s="12">
        <v>6636</v>
      </c>
      <c r="F16" s="12">
        <f>SUMPRODUCT(($C$5:$M$5=$C16)*($B$6:$B$11=F$15)*$C$6:$M$11)*$D16</f>
        <v>1960</v>
      </c>
      <c r="G16" s="12">
        <f>SUMPRODUCT(($C$5:$M$5=$C16)*($B$6:$B$11=G$15)*$C$6:$M$11)*$D16</f>
        <v>264</v>
      </c>
      <c r="H16" s="12">
        <f>SUMPRODUCT(($C$5:$M$5=$C16)*($B$6:$B$11=H$15)*$C$6:$M$11)*$D16</f>
        <v>704</v>
      </c>
      <c r="I16" s="12">
        <f>SUMPRODUCT(($C$5:$M$5=$C16)*($B$6:$B$11=I$15)*$C$6:$M$11)*$D16</f>
        <v>520</v>
      </c>
      <c r="J16" s="12">
        <f>SUMPRODUCT(($C$5:$M$5=$C16)*($B$6:$B$11=J$15)*$C$6:$M$11)*$D16</f>
        <v>888</v>
      </c>
      <c r="K16" s="12">
        <f>SUMPRODUCT(($C$5:$M$5=$C16)*($B$6:$B$11=K$15)*$C$6:$M$11)*$D16</f>
        <v>1080</v>
      </c>
      <c r="L16" s="12">
        <f>SUM(F16:K16)</f>
        <v>5416</v>
      </c>
      <c r="M16" s="12">
        <f>E16-L16</f>
        <v>1220</v>
      </c>
    </row>
    <row r="17" s="3" customFormat="1" ht="26" customHeight="1" spans="2:13">
      <c r="B17" s="10" t="s">
        <v>28</v>
      </c>
      <c r="C17" s="10" t="s">
        <v>4</v>
      </c>
      <c r="D17" s="10">
        <v>500</v>
      </c>
      <c r="E17" s="12">
        <v>7315</v>
      </c>
      <c r="F17" s="12">
        <f t="shared" ref="F17:F25" si="1">SUMPRODUCT(($C$5:$M$5=$C17)*($B$6:$B$11=F$15)*$C$6:$M$11)*$D17</f>
        <v>1830</v>
      </c>
      <c r="G17" s="12">
        <f t="shared" ref="G17:G25" si="2">SUMPRODUCT(($C$5:$M$5=$C17)*($B$6:$B$11=G$15)*$C$6:$M$11)*$D17</f>
        <v>665</v>
      </c>
      <c r="H17" s="12">
        <f t="shared" ref="H17:H25" si="3">SUMPRODUCT(($C$5:$M$5=$C17)*($B$6:$B$11=H$15)*$C$6:$M$11)*$D17</f>
        <v>1440</v>
      </c>
      <c r="I17" s="12">
        <f t="shared" ref="I17:I25" si="4">SUMPRODUCT(($C$5:$M$5=$C17)*($B$6:$B$11=I$15)*$C$6:$M$11)*$D17</f>
        <v>825</v>
      </c>
      <c r="J17" s="12">
        <f t="shared" ref="J17:J25" si="5">SUMPRODUCT(($C$5:$M$5=$C17)*($B$6:$B$11=J$15)*$C$6:$M$11)*$D17</f>
        <v>555</v>
      </c>
      <c r="K17" s="12">
        <f t="shared" ref="K17:K25" si="6">SUMPRODUCT(($C$5:$M$5=$C17)*($B$6:$B$11=K$15)*$C$6:$M$11)*$D17</f>
        <v>675</v>
      </c>
      <c r="L17" s="12">
        <f t="shared" ref="L17:L25" si="7">SUM(F17:K17)</f>
        <v>5990</v>
      </c>
      <c r="M17" s="12">
        <f t="shared" ref="M17:M25" si="8">E17-L17</f>
        <v>1325</v>
      </c>
    </row>
    <row r="18" s="3" customFormat="1" ht="26" customHeight="1" spans="2:13">
      <c r="B18" s="10" t="s">
        <v>29</v>
      </c>
      <c r="C18" s="10" t="s">
        <v>5</v>
      </c>
      <c r="D18" s="10">
        <v>600</v>
      </c>
      <c r="E18" s="12">
        <v>5948</v>
      </c>
      <c r="F18" s="12">
        <f t="shared" si="1"/>
        <v>798</v>
      </c>
      <c r="G18" s="12">
        <f t="shared" si="2"/>
        <v>1728</v>
      </c>
      <c r="H18" s="12">
        <f t="shared" si="3"/>
        <v>990</v>
      </c>
      <c r="I18" s="12">
        <f t="shared" si="4"/>
        <v>666</v>
      </c>
      <c r="J18" s="12">
        <f t="shared" si="5"/>
        <v>396</v>
      </c>
      <c r="K18" s="12">
        <f t="shared" si="6"/>
        <v>270</v>
      </c>
      <c r="L18" s="12">
        <f t="shared" si="7"/>
        <v>4848</v>
      </c>
      <c r="M18" s="12">
        <f t="shared" si="8"/>
        <v>1100</v>
      </c>
    </row>
    <row r="19" s="3" customFormat="1" ht="26" customHeight="1" spans="2:13">
      <c r="B19" s="10" t="s">
        <v>30</v>
      </c>
      <c r="C19" s="10" t="s">
        <v>6</v>
      </c>
      <c r="D19" s="10">
        <v>700</v>
      </c>
      <c r="E19" s="12">
        <v>6945</v>
      </c>
      <c r="F19" s="12">
        <f t="shared" si="1"/>
        <v>2016</v>
      </c>
      <c r="G19" s="12">
        <f t="shared" si="2"/>
        <v>1155</v>
      </c>
      <c r="H19" s="12">
        <f t="shared" si="3"/>
        <v>777</v>
      </c>
      <c r="I19" s="12">
        <f t="shared" si="4"/>
        <v>462</v>
      </c>
      <c r="J19" s="12">
        <f t="shared" si="5"/>
        <v>315</v>
      </c>
      <c r="K19" s="12">
        <f t="shared" si="6"/>
        <v>945</v>
      </c>
      <c r="L19" s="12">
        <f t="shared" si="7"/>
        <v>5670</v>
      </c>
      <c r="M19" s="12">
        <f t="shared" si="8"/>
        <v>1275</v>
      </c>
    </row>
    <row r="20" s="3" customFormat="1" ht="26" customHeight="1" spans="2:13">
      <c r="B20" s="10" t="s">
        <v>31</v>
      </c>
      <c r="C20" s="10" t="s">
        <v>7</v>
      </c>
      <c r="D20" s="10">
        <v>500</v>
      </c>
      <c r="E20" s="12">
        <v>8898</v>
      </c>
      <c r="F20" s="12">
        <f t="shared" si="1"/>
        <v>1110</v>
      </c>
      <c r="G20" s="12">
        <f t="shared" si="2"/>
        <v>1830</v>
      </c>
      <c r="H20" s="12">
        <f t="shared" si="3"/>
        <v>665</v>
      </c>
      <c r="I20" s="12">
        <f t="shared" si="4"/>
        <v>1440</v>
      </c>
      <c r="J20" s="12">
        <f t="shared" si="5"/>
        <v>825</v>
      </c>
      <c r="K20" s="12">
        <f t="shared" si="6"/>
        <v>555</v>
      </c>
      <c r="L20" s="12">
        <f t="shared" si="7"/>
        <v>6425</v>
      </c>
      <c r="M20" s="12">
        <f t="shared" si="8"/>
        <v>2473</v>
      </c>
    </row>
    <row r="21" s="3" customFormat="1" ht="26" customHeight="1" spans="2:13">
      <c r="B21" s="10" t="s">
        <v>32</v>
      </c>
      <c r="C21" s="10" t="s">
        <v>8</v>
      </c>
      <c r="D21" s="10">
        <v>660</v>
      </c>
      <c r="E21" s="12">
        <v>9258</v>
      </c>
      <c r="F21" s="12">
        <f t="shared" si="1"/>
        <v>2197.8</v>
      </c>
      <c r="G21" s="12">
        <f t="shared" si="2"/>
        <v>877.8</v>
      </c>
      <c r="H21" s="12">
        <f t="shared" si="3"/>
        <v>1900.8</v>
      </c>
      <c r="I21" s="12">
        <f t="shared" si="4"/>
        <v>1089</v>
      </c>
      <c r="J21" s="12">
        <f t="shared" si="5"/>
        <v>732.6</v>
      </c>
      <c r="K21" s="12">
        <f t="shared" si="6"/>
        <v>435.6</v>
      </c>
      <c r="L21" s="12">
        <f t="shared" si="7"/>
        <v>7233.6</v>
      </c>
      <c r="M21" s="12">
        <f t="shared" si="8"/>
        <v>2024.4</v>
      </c>
    </row>
    <row r="22" s="3" customFormat="1" ht="26" customHeight="1" spans="2:13">
      <c r="B22" s="10" t="s">
        <v>33</v>
      </c>
      <c r="C22" s="10" t="s">
        <v>9</v>
      </c>
      <c r="D22" s="10">
        <v>660</v>
      </c>
      <c r="E22" s="12">
        <v>7858</v>
      </c>
      <c r="F22" s="12">
        <f t="shared" si="1"/>
        <v>1617</v>
      </c>
      <c r="G22" s="12">
        <f t="shared" si="2"/>
        <v>877.8</v>
      </c>
      <c r="H22" s="12">
        <f t="shared" si="3"/>
        <v>1900.8</v>
      </c>
      <c r="I22" s="12">
        <f t="shared" si="4"/>
        <v>1089</v>
      </c>
      <c r="J22" s="12">
        <f t="shared" si="5"/>
        <v>732.6</v>
      </c>
      <c r="K22" s="12">
        <f t="shared" si="6"/>
        <v>435.6</v>
      </c>
      <c r="L22" s="12">
        <f t="shared" si="7"/>
        <v>6652.8</v>
      </c>
      <c r="M22" s="12">
        <f t="shared" si="8"/>
        <v>1205.2</v>
      </c>
    </row>
    <row r="23" s="3" customFormat="1" ht="26" customHeight="1" spans="2:13">
      <c r="B23" s="10" t="s">
        <v>34</v>
      </c>
      <c r="C23" s="10" t="s">
        <v>10</v>
      </c>
      <c r="D23" s="10">
        <v>770</v>
      </c>
      <c r="E23" s="12">
        <v>8974</v>
      </c>
      <c r="F23" s="12">
        <f t="shared" si="1"/>
        <v>1886.5</v>
      </c>
      <c r="G23" s="12">
        <f t="shared" si="2"/>
        <v>2217.6</v>
      </c>
      <c r="H23" s="12">
        <f t="shared" si="3"/>
        <v>1270.5</v>
      </c>
      <c r="I23" s="12">
        <f t="shared" si="4"/>
        <v>854.7</v>
      </c>
      <c r="J23" s="12">
        <f t="shared" si="5"/>
        <v>508.2</v>
      </c>
      <c r="K23" s="12">
        <f t="shared" si="6"/>
        <v>346.5</v>
      </c>
      <c r="L23" s="12">
        <f t="shared" si="7"/>
        <v>7084</v>
      </c>
      <c r="M23" s="12">
        <f t="shared" si="8"/>
        <v>1890</v>
      </c>
    </row>
  </sheetData>
  <mergeCells count="4">
    <mergeCell ref="B3:C3"/>
    <mergeCell ref="B4:M4"/>
    <mergeCell ref="B14:M14"/>
    <mergeCell ref="B1:M2"/>
  </mergeCells>
  <pageMargins left="0.236111111111111" right="0.118055555555556" top="0.196527777777778" bottom="0" header="0.5" footer="0.5"/>
  <pageSetup paperSize="9" scale="88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37" workbookViewId="0">
      <selection activeCell="A1" sqref="$A1:$XFD1048576"/>
    </sheetView>
  </sheetViews>
  <sheetFormatPr defaultColWidth="8.89166666666667" defaultRowHeight="13.5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21">
      <c r="A3" s="1"/>
      <c r="B3" s="1"/>
      <c r="C3" s="1"/>
      <c r="D3" s="1"/>
      <c r="E3" s="1"/>
      <c r="F3" s="1"/>
      <c r="G3" s="1"/>
      <c r="H3" s="1"/>
      <c r="I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T14" s="1"/>
      <c r="U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M15" s="1"/>
      <c r="N15" s="1"/>
      <c r="O15" s="1"/>
      <c r="P15" s="1"/>
      <c r="Q15" s="1"/>
      <c r="R15" s="1"/>
      <c r="S15" s="1"/>
      <c r="T15" s="1"/>
      <c r="U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M16" s="1"/>
      <c r="N16" s="1"/>
      <c r="O16" s="1"/>
      <c r="P16" s="1"/>
      <c r="Q16" s="1"/>
      <c r="R16" s="1"/>
      <c r="S16" s="1"/>
      <c r="T16" s="1"/>
      <c r="U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M17" s="1"/>
      <c r="N17" s="1"/>
      <c r="O17" s="1"/>
      <c r="P17" s="1"/>
      <c r="Q17" s="1"/>
      <c r="R17" s="1"/>
      <c r="S17" s="1"/>
      <c r="T17" s="1"/>
      <c r="U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M18" s="1"/>
      <c r="N18" s="1"/>
      <c r="O18" s="1"/>
      <c r="P18" s="1"/>
      <c r="Q18" s="1"/>
      <c r="R18" s="1"/>
      <c r="S18" s="1"/>
      <c r="T18" s="1"/>
      <c r="U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M26" s="1"/>
      <c r="N26" s="1"/>
      <c r="O26" s="1"/>
      <c r="P26" s="1"/>
      <c r="Q26" s="1"/>
      <c r="R26" s="1"/>
      <c r="S26" s="1"/>
      <c r="T26" s="1"/>
      <c r="U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M27" s="1"/>
      <c r="N27" s="1"/>
      <c r="O27" s="1"/>
      <c r="P27" s="1"/>
      <c r="Q27" s="1"/>
      <c r="R27" s="1"/>
      <c r="S27" s="1"/>
      <c r="T27" s="1"/>
      <c r="U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M28" s="1"/>
      <c r="N28" s="1"/>
      <c r="O28" s="1"/>
      <c r="P28" s="1"/>
      <c r="Q28" s="1"/>
      <c r="R28" s="1"/>
      <c r="S28" s="1"/>
      <c r="T28" s="1"/>
      <c r="U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M29" s="1"/>
      <c r="N29" s="1"/>
      <c r="O29" s="1"/>
      <c r="P29" s="1"/>
      <c r="Q29" s="1"/>
      <c r="R29" s="1"/>
      <c r="S29" s="1"/>
      <c r="T29" s="1"/>
      <c r="U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M30" s="1"/>
      <c r="N30" s="1"/>
      <c r="O30" s="1"/>
      <c r="P30" s="1"/>
      <c r="Q30" s="1"/>
      <c r="R30" s="1"/>
      <c r="S30" s="1"/>
      <c r="T30" s="1"/>
      <c r="U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M31" s="1"/>
      <c r="N31" s="1"/>
      <c r="O31" s="1"/>
      <c r="P31" s="1"/>
      <c r="Q31" s="1"/>
      <c r="R31" s="1"/>
      <c r="S31" s="1"/>
      <c r="T31" s="1"/>
      <c r="U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M32" s="1"/>
      <c r="N32" s="1"/>
      <c r="O32" s="1"/>
      <c r="P32" s="1"/>
      <c r="Q32" s="1"/>
      <c r="R32" s="1"/>
      <c r="S32" s="1"/>
      <c r="T32" s="1"/>
      <c r="U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M36" s="1"/>
      <c r="N36" s="1"/>
      <c r="O36" s="1"/>
      <c r="P36" s="1"/>
      <c r="Q36" s="1"/>
      <c r="R36" s="1"/>
      <c r="S36" s="1"/>
      <c r="T36" s="1"/>
      <c r="U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M37" s="1"/>
      <c r="N37" s="1"/>
      <c r="O37" s="1"/>
      <c r="P37" s="1"/>
      <c r="Q37" s="1"/>
      <c r="R37" s="1"/>
      <c r="S37" s="1"/>
      <c r="T37" s="1"/>
      <c r="U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M38" s="1"/>
      <c r="N38" s="1"/>
      <c r="O38" s="1"/>
      <c r="P38" s="1"/>
      <c r="Q38" s="1"/>
      <c r="R38" s="1"/>
      <c r="S38" s="1"/>
      <c r="T38" s="1"/>
      <c r="U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M39" s="1"/>
      <c r="N39" s="1"/>
      <c r="O39" s="1"/>
      <c r="P39" s="1"/>
      <c r="Q39" s="1"/>
      <c r="R39" s="1"/>
      <c r="S39" s="1"/>
      <c r="T39" s="1"/>
      <c r="U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O40" s="1"/>
      <c r="P40" s="1"/>
      <c r="Q40" s="1"/>
      <c r="R40" s="1"/>
      <c r="S40" s="1"/>
      <c r="T40" s="1"/>
      <c r="U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1">
      <c r="A41" s="1"/>
    </row>
    <row r="42" spans="1:1">
      <c r="A42" s="1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主表</vt:lpstr>
      <vt:lpstr>使用说明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清律</cp:lastModifiedBy>
  <dcterms:created xsi:type="dcterms:W3CDTF">2022-07-28T06:00:00Z</dcterms:created>
  <dcterms:modified xsi:type="dcterms:W3CDTF">2024-02-06T05:53:31Z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9A1B41C5B76D4EC99D74FF43138A349E_11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v1.0_mb_Dm3XSaSxlr8AOFnZduuyIw==</vt:lpwstr>
  </property>
</Properties>
</file>