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hyun/Downloads/DA_프로젝트/그로스컨텐츠/[210709] 클레임(반품) 현황/"/>
    </mc:Choice>
  </mc:AlternateContent>
  <xr:revisionPtr revIDLastSave="0" documentId="13_ncr:1_{B7C9D25A-C402-2F4D-AB82-3A22467475E7}" xr6:coauthVersionLast="47" xr6:coauthVersionMax="47" xr10:uidLastSave="{00000000-0000-0000-0000-000000000000}"/>
  <bookViews>
    <workbookView xWindow="4720" yWindow="2300" windowWidth="27840" windowHeight="15600" xr2:uid="{41F1649F-F8C0-654B-84B3-16D6D7823EB1}"/>
  </bookViews>
  <sheets>
    <sheet name="Sheet1" sheetId="1" r:id="rId1"/>
  </sheets>
  <definedNames>
    <definedName name="_xlnm._FilterDatabase" localSheetId="0" hidden="1">Sheet1!$A$1:$F$9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D10" i="1"/>
  <c r="I4" i="1"/>
  <c r="I2" i="1"/>
  <c r="K16" i="1"/>
  <c r="J3" i="1"/>
  <c r="J4" i="1"/>
  <c r="J5" i="1"/>
  <c r="J6" i="1"/>
  <c r="J7" i="1"/>
  <c r="J8" i="1"/>
  <c r="J9" i="1"/>
  <c r="J2" i="1"/>
  <c r="I3" i="1"/>
  <c r="I5" i="1"/>
  <c r="I6" i="1"/>
  <c r="I7" i="1"/>
  <c r="I8" i="1"/>
  <c r="I9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<sst xmlns="http://schemas.openxmlformats.org/spreadsheetml/2006/main" count="19" uniqueCount="19">
  <si>
    <t>토스</t>
  </si>
  <si>
    <t>카카오페이</t>
  </si>
  <si>
    <t>기타</t>
  </si>
  <si>
    <t>무통장 입금</t>
  </si>
  <si>
    <t>네이버페이주문형</t>
  </si>
  <si>
    <t>네이버페이</t>
  </si>
  <si>
    <t>신용 / 체크카드</t>
  </si>
  <si>
    <t>휴대폰 결제</t>
  </si>
  <si>
    <t>결제수단</t>
    <phoneticPr fontId="2" type="noConversion"/>
  </si>
  <si>
    <t>주문상세수</t>
    <phoneticPr fontId="2" type="noConversion"/>
  </si>
  <si>
    <t>주문수</t>
    <phoneticPr fontId="2" type="noConversion"/>
  </si>
  <si>
    <t>회원수</t>
    <phoneticPr fontId="2" type="noConversion"/>
  </si>
  <si>
    <t>거래액</t>
    <phoneticPr fontId="2" type="noConversion"/>
  </si>
  <si>
    <t>거래액-포인트-쿠폰금액</t>
    <phoneticPr fontId="2" type="noConversion"/>
  </si>
  <si>
    <t xml:space="preserve">* 기타 : 대부분 전액 포인트 결제, 일부 미확인 </t>
    <phoneticPr fontId="2" type="noConversion"/>
  </si>
  <si>
    <t>주문상세별</t>
    <phoneticPr fontId="2" type="noConversion"/>
  </si>
  <si>
    <t>주문수별</t>
    <phoneticPr fontId="2" type="noConversion"/>
  </si>
  <si>
    <t>회원수별</t>
    <phoneticPr fontId="2" type="noConversion"/>
  </si>
  <si>
    <t>수단별 회원 비율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</si>
</sst>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_);[Red]\(&quot;₩&quot;#,##0\)"/>
    <numFmt numFmtId="8" formatCode="&quot;₩&quot;#,##0.00_);[Red]\(&quot;₩&quot;#,##0.00\)"/>
    <numFmt numFmtId="176" formatCode="#,##0_ "/>
    <numFmt numFmtId="181" formatCode="0.000%"/>
  </numFmts>
  <fonts count="5">
    <font>
      <sz val="10"/>
      <color theme="1"/>
      <name val="MalgunGothicRegular"/>
      <family val="2"/>
      <charset val="129"/>
    </font>
    <font>
      <sz val="10"/>
      <color theme="0"/>
      <name val="MalgunGothicRegular"/>
      <family val="2"/>
      <charset val="129"/>
    </font>
    <font>
      <sz val="8"/>
      <name val="MalgunGothicRegular"/>
      <family val="2"/>
      <charset val="129"/>
    </font>
    <font>
      <sz val="10"/>
      <color theme="0"/>
      <name val="MalgunGothicRegular"/>
      <charset val="129"/>
    </font>
    <font>
      <sz val="10"/>
      <color theme="1"/>
      <name val="MalgunGothicRegular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6" fontId="0" fillId="0" borderId="2" xfId="0" applyNumberFormat="1" applyBorder="1">
      <alignment vertical="center"/>
    </xf>
    <xf numFmtId="6" fontId="0" fillId="0" borderId="0" xfId="0" applyNumberFormat="1">
      <alignment vertical="center"/>
    </xf>
    <xf numFmtId="8" fontId="0" fillId="0" borderId="0" xfId="0" applyNumberFormat="1">
      <alignment vertical="center"/>
    </xf>
    <xf numFmtId="176" fontId="3" fillId="2" borderId="0" xfId="0" applyNumberFormat="1" applyFont="1" applyFill="1" applyBorder="1">
      <alignment vertical="center"/>
    </xf>
    <xf numFmtId="181" fontId="0" fillId="0" borderId="0" xfId="1" applyNumberFormat="1" applyFont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44D97-58D7-5C45-87B1-EAA07BE15927}">
  <dimension ref="A1:K22"/>
  <sheetViews>
    <sheetView showGridLines="0" tabSelected="1" workbookViewId="0">
      <selection activeCell="D8" sqref="D8"/>
    </sheetView>
  </sheetViews>
  <sheetFormatPr baseColWidth="10" defaultRowHeight="15"/>
  <cols>
    <col min="1" max="1" width="15.6640625" bestFit="1" customWidth="1"/>
    <col min="2" max="4" width="10.33203125" style="1" bestFit="1" customWidth="1"/>
    <col min="5" max="5" width="16.83203125" style="1" bestFit="1" customWidth="1"/>
    <col min="6" max="6" width="20.83203125" style="1" bestFit="1" customWidth="1"/>
    <col min="7" max="7" width="15.33203125" style="1" bestFit="1" customWidth="1"/>
    <col min="10" max="10" width="11.83203125" bestFit="1" customWidth="1"/>
  </cols>
  <sheetData>
    <row r="1" spans="1:11">
      <c r="A1" s="2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9" t="s">
        <v>18</v>
      </c>
      <c r="H1" s="9" t="s">
        <v>15</v>
      </c>
      <c r="I1" s="9" t="s">
        <v>16</v>
      </c>
      <c r="J1" s="9" t="s">
        <v>17</v>
      </c>
    </row>
    <row r="2" spans="1:11">
      <c r="A2" s="4" t="s">
        <v>6</v>
      </c>
      <c r="B2" s="5">
        <v>2226273</v>
      </c>
      <c r="C2" s="5">
        <v>1263250</v>
      </c>
      <c r="D2" s="5">
        <v>412575</v>
      </c>
      <c r="E2" s="6">
        <v>45276904084</v>
      </c>
      <c r="F2" s="5">
        <v>41991636424</v>
      </c>
      <c r="G2" s="10">
        <f>D2/$D$10</f>
        <v>0.32907829363442975</v>
      </c>
      <c r="H2" s="8">
        <f>E2/$B2</f>
        <v>20337.534562921977</v>
      </c>
      <c r="I2" s="8">
        <f>E2/$C2</f>
        <v>35841.602283000197</v>
      </c>
      <c r="J2" s="8">
        <f>E2/$D2</f>
        <v>109742.23858449979</v>
      </c>
    </row>
    <row r="3" spans="1:11">
      <c r="A3" s="4" t="s">
        <v>5</v>
      </c>
      <c r="B3" s="5">
        <v>1633101</v>
      </c>
      <c r="C3" s="5">
        <v>1026410</v>
      </c>
      <c r="D3" s="5">
        <v>321783</v>
      </c>
      <c r="E3" s="6">
        <v>33067698387</v>
      </c>
      <c r="F3" s="5">
        <v>30141613709</v>
      </c>
      <c r="G3" s="10">
        <f t="shared" ref="G3:G9" si="0">D3/$D$10</f>
        <v>0.25666072971112575</v>
      </c>
      <c r="H3" s="8">
        <f t="shared" ref="H3:H9" si="1">E3/$B3</f>
        <v>20248.409857687919</v>
      </c>
      <c r="I3" s="8">
        <f>E3/$C3</f>
        <v>32216.851343030561</v>
      </c>
      <c r="J3" s="8">
        <f t="shared" ref="J3:J9" si="2">E3/$D3</f>
        <v>102763.96946700105</v>
      </c>
    </row>
    <row r="4" spans="1:11">
      <c r="A4" s="4" t="s">
        <v>1</v>
      </c>
      <c r="B4" s="5">
        <v>1323529</v>
      </c>
      <c r="C4" s="5">
        <v>797756</v>
      </c>
      <c r="D4" s="5">
        <v>281201</v>
      </c>
      <c r="E4" s="6">
        <v>25789849998</v>
      </c>
      <c r="F4" s="5">
        <v>23797056632</v>
      </c>
      <c r="G4" s="10">
        <f t="shared" si="0"/>
        <v>0.22429169302137864</v>
      </c>
      <c r="H4" s="8">
        <f t="shared" si="1"/>
        <v>19485.670505141934</v>
      </c>
      <c r="I4" s="8">
        <f>E4/$C4</f>
        <v>32327.992516508806</v>
      </c>
      <c r="J4" s="8">
        <f t="shared" si="2"/>
        <v>91713.222918837419</v>
      </c>
    </row>
    <row r="5" spans="1:11">
      <c r="A5" s="4" t="s">
        <v>7</v>
      </c>
      <c r="B5" s="5">
        <v>370912</v>
      </c>
      <c r="C5" s="5">
        <v>209209</v>
      </c>
      <c r="D5" s="5">
        <v>76085</v>
      </c>
      <c r="E5" s="6">
        <v>7820029688</v>
      </c>
      <c r="F5" s="5">
        <v>7353073377</v>
      </c>
      <c r="G5" s="10">
        <f t="shared" si="0"/>
        <v>6.0686958664910841E-2</v>
      </c>
      <c r="H5" s="8">
        <f t="shared" si="1"/>
        <v>21083.248015701836</v>
      </c>
      <c r="I5" s="8">
        <f>E5/$C5</f>
        <v>37379.030959471151</v>
      </c>
      <c r="J5" s="8">
        <f t="shared" si="2"/>
        <v>102780.17596109615</v>
      </c>
    </row>
    <row r="6" spans="1:11">
      <c r="A6" s="4" t="s">
        <v>0</v>
      </c>
      <c r="B6" s="5">
        <v>369423</v>
      </c>
      <c r="C6" s="5">
        <v>235411</v>
      </c>
      <c r="D6" s="5">
        <v>92573</v>
      </c>
      <c r="E6" s="6">
        <v>6664439965</v>
      </c>
      <c r="F6" s="5">
        <v>6180520693</v>
      </c>
      <c r="G6" s="10">
        <f t="shared" si="0"/>
        <v>7.3838126102211882E-2</v>
      </c>
      <c r="H6" s="8">
        <f t="shared" si="1"/>
        <v>18040.13276108959</v>
      </c>
      <c r="I6" s="8">
        <f>E6/$C6</f>
        <v>28309.806954645279</v>
      </c>
      <c r="J6" s="8">
        <f t="shared" si="2"/>
        <v>71991.184956736848</v>
      </c>
    </row>
    <row r="7" spans="1:11">
      <c r="A7" s="4" t="s">
        <v>3</v>
      </c>
      <c r="B7" s="5">
        <v>225186</v>
      </c>
      <c r="C7" s="5">
        <v>142450</v>
      </c>
      <c r="D7" s="5">
        <v>69491</v>
      </c>
      <c r="E7" s="6">
        <v>4535649902</v>
      </c>
      <c r="F7" s="5">
        <v>4143636059</v>
      </c>
      <c r="G7" s="10">
        <f t="shared" si="0"/>
        <v>5.542744883463651E-2</v>
      </c>
      <c r="H7" s="8">
        <f t="shared" si="1"/>
        <v>20141.793459628931</v>
      </c>
      <c r="I7" s="8">
        <f>E7/$C7</f>
        <v>31840.294152334151</v>
      </c>
      <c r="J7" s="8">
        <f t="shared" si="2"/>
        <v>65269.601847721286</v>
      </c>
    </row>
    <row r="8" spans="1:11">
      <c r="A8" s="4" t="s">
        <v>4</v>
      </c>
      <c r="B8" s="5">
        <v>1597</v>
      </c>
      <c r="C8" s="5">
        <v>1316</v>
      </c>
      <c r="D8" s="5">
        <v>0</v>
      </c>
      <c r="E8" s="6">
        <v>31368375</v>
      </c>
      <c r="F8" s="5">
        <v>30201075</v>
      </c>
      <c r="G8" s="10">
        <f t="shared" si="0"/>
        <v>0</v>
      </c>
      <c r="H8" s="8">
        <f t="shared" si="1"/>
        <v>19642.063243581717</v>
      </c>
      <c r="I8" s="8">
        <f>E8/$C8</f>
        <v>23836.151215805472</v>
      </c>
      <c r="J8" s="8" t="e">
        <f t="shared" si="2"/>
        <v>#DIV/0!</v>
      </c>
    </row>
    <row r="9" spans="1:11">
      <c r="A9" s="4" t="s">
        <v>2</v>
      </c>
      <c r="B9" s="5">
        <v>49</v>
      </c>
      <c r="C9" s="5">
        <v>27</v>
      </c>
      <c r="D9" s="5">
        <v>21</v>
      </c>
      <c r="E9" s="6">
        <v>1987000</v>
      </c>
      <c r="F9" s="5">
        <v>0</v>
      </c>
      <c r="G9" s="10">
        <f t="shared" si="0"/>
        <v>1.6750031306606132E-5</v>
      </c>
      <c r="H9" s="8">
        <f t="shared" si="1"/>
        <v>40551.020408163262</v>
      </c>
      <c r="I9" s="8">
        <f>E9/$C9</f>
        <v>73592.592592592599</v>
      </c>
      <c r="J9" s="8">
        <f t="shared" si="2"/>
        <v>94619.047619047618</v>
      </c>
    </row>
    <row r="10" spans="1:11">
      <c r="D10" s="1">
        <f>SUM(D2:D9)</f>
        <v>1253729</v>
      </c>
    </row>
    <row r="12" spans="1:11">
      <c r="A12" t="s">
        <v>14</v>
      </c>
    </row>
    <row r="15" spans="1:11">
      <c r="I15" s="7">
        <v>35841.602283000197</v>
      </c>
    </row>
    <row r="16" spans="1:11">
      <c r="I16" s="7">
        <v>32216.851343030561</v>
      </c>
      <c r="K16" s="7">
        <f>AVERAGE(I15:I21)</f>
        <v>31678.818489256519</v>
      </c>
    </row>
    <row r="17" spans="9:9">
      <c r="I17" s="7">
        <v>32327.992516508806</v>
      </c>
    </row>
    <row r="18" spans="9:9">
      <c r="I18" s="7">
        <v>37379.030959471151</v>
      </c>
    </row>
    <row r="19" spans="9:9">
      <c r="I19" s="7">
        <v>28309.806954645279</v>
      </c>
    </row>
    <row r="20" spans="9:9">
      <c r="I20" s="7">
        <v>31840.294152334151</v>
      </c>
    </row>
    <row r="21" spans="9:9">
      <c r="I21" s="7">
        <v>23836.151215805472</v>
      </c>
    </row>
    <row r="22" spans="9:9">
      <c r="I22" s="7">
        <v>73592.592592592599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jeonhc@brandi.co.kr</dc:creator>
  <cp:lastModifiedBy>안소현</cp:lastModifiedBy>
  <dcterms:created xsi:type="dcterms:W3CDTF">2021-06-16T01:43:05Z</dcterms:created>
  <dcterms:modified xsi:type="dcterms:W3CDTF">2021-07-06T04:46:46Z</dcterms:modified>
</cp:coreProperties>
</file>