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 CRM 데이터" sheetId="1" r:id="rId4"/>
    <sheet state="visible" name="설문 개요" sheetId="2" r:id="rId5"/>
    <sheet state="visible" name="1. Part A" sheetId="3" r:id="rId6"/>
    <sheet state="visible" name="2. Part B" sheetId="4" r:id="rId7"/>
    <sheet state="visible" name="3. Part C" sheetId="5" r:id="rId8"/>
    <sheet state="visible" name="4. Part D" sheetId="6" r:id="rId9"/>
    <sheet state="visible" name="A1" sheetId="7" r:id="rId10"/>
    <sheet state="visible" name="A8-1" sheetId="8" r:id="rId11"/>
    <sheet state="visible" name="A9-1" sheetId="9" r:id="rId12"/>
    <sheet state="visible" name="A9-2" sheetId="10" r:id="rId13"/>
    <sheet state="visible" name="C1-1" sheetId="11" r:id="rId14"/>
    <sheet state="visible" name="C4-1-1" sheetId="12" r:id="rId15"/>
    <sheet state="visible" name="C4-2-1" sheetId="13" r:id="rId16"/>
    <sheet state="visible" name="C4-3-1" sheetId="14" r:id="rId17"/>
    <sheet state="visible" name="C4-4-1" sheetId="15" r:id="rId18"/>
    <sheet state="visible" name="C4-5-1" sheetId="16" r:id="rId19"/>
    <sheet state="visible" name="C6" sheetId="17" r:id="rId20"/>
    <sheet state="visible" name="설문 raw" sheetId="18" r:id="rId21"/>
  </sheets>
  <definedNames>
    <definedName hidden="1" localSheetId="6" name="_xlnm._FilterDatabase">'A1'!$B$2:$G$602</definedName>
    <definedName hidden="1" localSheetId="7" name="_xlnm._FilterDatabase">'A8-1'!$B$2:$G$602</definedName>
    <definedName hidden="1" localSheetId="8" name="_xlnm._FilterDatabase">'A9-1'!$B$2:$G$602</definedName>
    <definedName hidden="1" localSheetId="9" name="_xlnm._FilterDatabase">'A9-2'!$B$2:$G$602</definedName>
    <definedName hidden="1" localSheetId="10" name="_xlnm._FilterDatabase">'C1-1'!$B$2:$F$602</definedName>
    <definedName hidden="1" localSheetId="11" name="_xlnm._FilterDatabase">'C4-1-1'!$B$2:$F$602</definedName>
    <definedName hidden="1" localSheetId="12" name="_xlnm._FilterDatabase">'C4-2-1'!$B$2:$F$602</definedName>
    <definedName hidden="1" localSheetId="13" name="_xlnm._FilterDatabase">'C4-3-1'!$B$2:$F$602</definedName>
    <definedName hidden="1" localSheetId="14" name="_xlnm._FilterDatabase">'C4-4-1'!$B$2:$F$602</definedName>
    <definedName hidden="1" localSheetId="15" name="_xlnm._FilterDatabase">'C4-5-1'!$B$2:$F$602</definedName>
    <definedName hidden="1" localSheetId="16" name="_xlnm._FilterDatabase">'C6'!$B$2:$F$602</definedName>
    <definedName hidden="1" localSheetId="17" name="_xlnm._FilterDatabase">'설문 raw'!$A$1:$AY$601</definedName>
  </definedNames>
  <calcPr/>
</workbook>
</file>

<file path=xl/sharedStrings.xml><?xml version="1.0" encoding="utf-8"?>
<sst xmlns="http://schemas.openxmlformats.org/spreadsheetml/2006/main" count="31913" uniqueCount="5679">
  <si>
    <t>목차</t>
  </si>
  <si>
    <t>데이터 개요</t>
  </si>
  <si>
    <t>1. 하루배송 이용자의 20대 연령대 분포</t>
  </si>
  <si>
    <t>1. 기간: 21.03.01 - 21.05.25(3개월)</t>
  </si>
  <si>
    <t>2. 하루배송 이용 횟수</t>
  </si>
  <si>
    <t>2. 대상: 하루배송을 1회 이상 이용한 경험이 있는 20대(한국나이 20 - 29) 고객</t>
  </si>
  <si>
    <t>1) 평균 이용횟수</t>
  </si>
  <si>
    <t>3. 분석건수: 138,178건</t>
  </si>
  <si>
    <t>2) (횟수 기준) 상위 TOP 5 이용 고객</t>
  </si>
  <si>
    <t>3) 1회 이용 고객</t>
  </si>
  <si>
    <t>3. 하루배송 거래액</t>
  </si>
  <si>
    <t>1) 평균 거래액</t>
  </si>
  <si>
    <t>2) 최대 - 최소를 차지한 고객 정보</t>
  </si>
  <si>
    <t>4. 하루배송 주문 시간대</t>
  </si>
  <si>
    <t>1) 주요 주문 요일</t>
  </si>
  <si>
    <t>2) 주요 주문 시간대</t>
  </si>
  <si>
    <t>3) 요일별 주문 시간대 비교</t>
  </si>
  <si>
    <t>4) 평일, 주말별 주문 시간대 비교</t>
  </si>
  <si>
    <t>분석 요약</t>
  </si>
  <si>
    <t>하루배송 이용자의 20대 연령대 분포</t>
  </si>
  <si>
    <t>하루배송 이용 횟수</t>
  </si>
  <si>
    <r>
      <rPr>
        <rFont val="Arial"/>
        <color theme="1"/>
      </rPr>
      <t xml:space="preserve">최근 3개월간 하루배송을 이용한 20대 고객은 </t>
    </r>
    <r>
      <rPr>
        <rFont val="Arial"/>
        <b/>
        <color rgb="FF4A86E8"/>
      </rPr>
      <t>138,178명</t>
    </r>
    <r>
      <rPr>
        <rFont val="Arial"/>
        <color theme="1"/>
      </rPr>
      <t>임.</t>
    </r>
  </si>
  <si>
    <r>
      <rPr>
        <rFont val="Arial"/>
        <color theme="1"/>
      </rPr>
      <t xml:space="preserve">하루배송 평균 이용횟수는 </t>
    </r>
    <r>
      <rPr>
        <rFont val="Arial"/>
        <b/>
        <color rgb="FF4A86E8"/>
      </rPr>
      <t>2.5회</t>
    </r>
    <r>
      <rPr>
        <rFont val="Arial"/>
        <color theme="1"/>
      </rPr>
      <t>임.</t>
    </r>
  </si>
  <si>
    <r>
      <rPr>
        <rFont val="Arial"/>
        <color theme="1"/>
      </rPr>
      <t xml:space="preserve">코어 고객(24 - 26)은 </t>
    </r>
    <r>
      <rPr>
        <rFont val="Arial"/>
        <b/>
        <color rgb="FF4A86E8"/>
      </rPr>
      <t>48,450명</t>
    </r>
    <r>
      <rPr>
        <rFont val="Arial"/>
        <color theme="1"/>
      </rPr>
      <t xml:space="preserve">으로 20대 고객 대비 </t>
    </r>
    <r>
      <rPr>
        <rFont val="Arial"/>
        <b/>
        <color rgb="FF4A86E8"/>
      </rPr>
      <t>35%</t>
    </r>
    <r>
      <rPr>
        <rFont val="Arial"/>
        <color theme="1"/>
      </rPr>
      <t>의 비율을 차지함.</t>
    </r>
  </si>
  <si>
    <r>
      <rPr>
        <rFont val="Arial"/>
        <b/>
        <color rgb="FF4A86E8"/>
      </rPr>
      <t>횟수 기준 상위 TOP 5위인 고객</t>
    </r>
    <r>
      <rPr>
        <rFont val="Arial"/>
        <color theme="1"/>
      </rPr>
      <t xml:space="preserve"> 정보를 확인했을 때 </t>
    </r>
    <r>
      <rPr>
        <rFont val="Arial"/>
        <color rgb="FFFF0000"/>
      </rPr>
      <t xml:space="preserve">평균 나이는 </t>
    </r>
    <r>
      <rPr>
        <rFont val="Arial"/>
        <b/>
        <color rgb="FFFF0000"/>
      </rPr>
      <t>26.4세</t>
    </r>
    <r>
      <rPr>
        <rFont val="Arial"/>
        <color theme="1"/>
      </rPr>
      <t xml:space="preserve">로, 3개월간 하루배송을 1) </t>
    </r>
    <r>
      <rPr>
        <rFont val="Arial"/>
        <b/>
        <color rgb="FF4A86E8"/>
      </rPr>
      <t>평균 72.4회를 이용</t>
    </r>
    <r>
      <rPr>
        <rFont val="Arial"/>
        <color theme="1"/>
      </rPr>
      <t xml:space="preserve">했으며 2) </t>
    </r>
    <r>
      <rPr>
        <rFont val="Arial"/>
        <b/>
        <color rgb="FF4A86E8"/>
      </rPr>
      <t>평균 거래액은 15,42,852원</t>
    </r>
    <r>
      <rPr>
        <rFont val="Arial"/>
        <color theme="1"/>
      </rPr>
      <t>으로 나타남.</t>
    </r>
  </si>
  <si>
    <r>
      <rPr>
        <rFont val="Arial"/>
        <b/>
        <color rgb="FF4A86E8"/>
      </rPr>
      <t>25(12%) &gt; 26(11.7%) &gt; 24(11.3%) &gt; 27(11.1%) &gt; 23(10.6%)</t>
    </r>
    <r>
      <rPr>
        <rFont val="Arial"/>
        <color theme="1"/>
      </rPr>
      <t xml:space="preserve"> 순으로 사용율이 높았으며, 실제적으로 </t>
    </r>
    <r>
      <rPr>
        <rFont val="Arial"/>
        <b/>
        <color rgb="FFFF0000"/>
      </rPr>
      <t>코어타겟이 하루배송 이용율이 높은 것</t>
    </r>
    <r>
      <rPr>
        <rFont val="Arial"/>
        <color theme="1"/>
      </rPr>
      <t>으로 보임.</t>
    </r>
  </si>
  <si>
    <r>
      <rPr>
        <rFont val="Arial"/>
        <color theme="1"/>
      </rPr>
      <t xml:space="preserve">3개월 간 이용횟수가 1번인 고객은 전체 데이터 대비 </t>
    </r>
    <r>
      <rPr>
        <rFont val="Arial"/>
        <b/>
        <color rgb="FF4A86E8"/>
      </rPr>
      <t>46.8%(64,601명)</t>
    </r>
    <r>
      <rPr>
        <rFont val="Arial"/>
        <color theme="1"/>
      </rPr>
      <t>을 차지함. 하지만 3개월 동안 1회 사용이기 때문에 해당 고객이 하루배송 이후 이탈했다 판단할 수 없음.(추후 분석 필요)</t>
    </r>
  </si>
  <si>
    <t>나이</t>
  </si>
  <si>
    <t>회원수(명)</t>
  </si>
  <si>
    <t>1) (횟수 기준) 상위 TOP 5 고객 정보</t>
  </si>
  <si>
    <t>* 3개월 간의 구매건수 &amp; 거래액임</t>
  </si>
  <si>
    <t>구매건수</t>
  </si>
  <si>
    <t>하루배송 구매건수</t>
  </si>
  <si>
    <t>하루배송 거래액</t>
  </si>
  <si>
    <r>
      <rPr>
        <rFont val="Arial"/>
        <color theme="1"/>
      </rPr>
      <t xml:space="preserve">하루배송 평균 거래액은 </t>
    </r>
    <r>
      <rPr>
        <rFont val="Arial"/>
        <b/>
        <color rgb="FF4A86E8"/>
      </rPr>
      <t>48,166원</t>
    </r>
    <r>
      <rPr>
        <rFont val="Arial"/>
        <color theme="1"/>
      </rPr>
      <t>임.</t>
    </r>
  </si>
  <si>
    <r>
      <rPr>
        <rFont val="Arial"/>
        <b/>
        <color rgb="FF4A86E8"/>
      </rPr>
      <t>거래액 기준 상위 TOP 5인 고객 정보</t>
    </r>
    <r>
      <rPr>
        <rFont val="Arial"/>
        <color theme="1"/>
      </rPr>
      <t xml:space="preserve">를 확인했을 때 이용 횟수 상위 고객과 유사함(1인만 상이함). 평균 나이는 </t>
    </r>
    <r>
      <rPr>
        <rFont val="Arial"/>
        <b/>
        <color rgb="FF4A86E8"/>
      </rPr>
      <t>27세</t>
    </r>
    <r>
      <rPr>
        <rFont val="Arial"/>
        <color theme="1"/>
      </rPr>
      <t xml:space="preserve">로 3개월간 하루배송을 1) </t>
    </r>
    <r>
      <rPr>
        <rFont val="Arial"/>
        <b/>
        <color rgb="FF4A86E8"/>
      </rPr>
      <t>평균 70회를 이용</t>
    </r>
    <r>
      <rPr>
        <rFont val="Arial"/>
        <color theme="1"/>
      </rPr>
      <t xml:space="preserve">했으며 2) </t>
    </r>
    <r>
      <rPr>
        <rFont val="Arial"/>
        <b/>
        <color rgb="FF4A86E8"/>
      </rPr>
      <t>평균 거래액은 1,554,242원</t>
    </r>
    <r>
      <rPr>
        <rFont val="Arial"/>
        <color theme="1"/>
      </rPr>
      <t>으로 나타남</t>
    </r>
  </si>
  <si>
    <r>
      <rPr>
        <rFont val="Arial"/>
        <b/>
        <color rgb="FF4A86E8"/>
      </rPr>
      <t>거래액 기준 하위 TOP 5인 고객 정보</t>
    </r>
    <r>
      <rPr>
        <rFont val="Arial"/>
        <color theme="1"/>
      </rPr>
      <t xml:space="preserve">를 확인했을 때 평균 나이는 </t>
    </r>
    <r>
      <rPr>
        <rFont val="Arial"/>
        <b/>
        <color rgb="FF4A86E8"/>
      </rPr>
      <t>25세</t>
    </r>
    <r>
      <rPr>
        <rFont val="Arial"/>
        <color theme="1"/>
      </rPr>
      <t xml:space="preserve">로 3개월간 하루배송을 1) </t>
    </r>
    <r>
      <rPr>
        <rFont val="Arial"/>
        <b/>
        <color rgb="FF4A86E8"/>
      </rPr>
      <t>1회를 이용</t>
    </r>
    <r>
      <rPr>
        <rFont val="Arial"/>
        <color theme="1"/>
      </rPr>
      <t xml:space="preserve">했으며 2) </t>
    </r>
    <r>
      <rPr>
        <rFont val="Arial"/>
        <b/>
        <color rgb="FF4A86E8"/>
      </rPr>
      <t>평균 거래액은 178원</t>
    </r>
    <r>
      <rPr>
        <rFont val="Arial"/>
        <color theme="1"/>
      </rPr>
      <t>으로 나타남</t>
    </r>
  </si>
  <si>
    <t>하위 고객은 프로모션으로 저가 상품 이벤트에 참여하면서 하루배송을 이용한 것으로 보임. 해당 고객이 체리피커가 될 지 이후 꾸준히 하루배송을 이용할 지는 추후 분석이 필요함.</t>
  </si>
  <si>
    <t>1) (거래액 기준) 상위 TOP 5 고객 정보</t>
  </si>
  <si>
    <t>2) (거래액 기준) 하위 TOP 5 고객 정보</t>
  </si>
  <si>
    <t>하루배송 주문 시간대</t>
  </si>
  <si>
    <r>
      <rPr>
        <rFont val="Arial"/>
        <color theme="1"/>
      </rPr>
      <t xml:space="preserve">[요일] 하루배송 구매 일자 기준 </t>
    </r>
    <r>
      <rPr>
        <rFont val="Arial"/>
        <b/>
        <color rgb="FF4A86E8"/>
      </rPr>
      <t>주문 요일</t>
    </r>
    <r>
      <rPr>
        <rFont val="Arial"/>
        <color theme="1"/>
      </rPr>
      <t xml:space="preserve">은 </t>
    </r>
    <r>
      <rPr>
        <rFont val="Arial"/>
        <b/>
        <color rgb="FF4A86E8"/>
      </rPr>
      <t>화 &gt; 수 &gt; 목 &gt; 월 &gt; 금 &gt; 일 &gt; 토</t>
    </r>
    <r>
      <rPr>
        <rFont val="Arial"/>
        <color theme="1"/>
      </rPr>
      <t xml:space="preserve"> 순이며 </t>
    </r>
    <r>
      <rPr>
        <rFont val="Arial"/>
        <b/>
        <color rgb="FF4A86E8"/>
      </rPr>
      <t>주말보다 평일 이용이 더 많은 것</t>
    </r>
    <r>
      <rPr>
        <rFont val="Arial"/>
        <color theme="1"/>
      </rPr>
      <t>으로 보임.</t>
    </r>
  </si>
  <si>
    <r>
      <rPr>
        <rFont val="Arial"/>
        <color theme="1"/>
      </rPr>
      <t xml:space="preserve">[시간] 하루배송 구매 일자 기준 </t>
    </r>
    <r>
      <rPr>
        <rFont val="Arial"/>
        <b/>
        <color rgb="FF4A86E8"/>
      </rPr>
      <t>주문 시간대</t>
    </r>
    <r>
      <rPr>
        <rFont val="Arial"/>
        <color theme="1"/>
      </rPr>
      <t xml:space="preserve">는 </t>
    </r>
    <r>
      <rPr>
        <rFont val="Arial"/>
        <b/>
        <color rgb="FF4A86E8"/>
      </rPr>
      <t xml:space="preserve">13시 &gt; 12시 &gt; 23시 &gt; 22시 &gt; 11시 &gt; 19시 </t>
    </r>
    <r>
      <rPr>
        <rFont val="Arial"/>
        <color theme="1"/>
      </rPr>
      <t>순으로</t>
    </r>
    <r>
      <rPr>
        <rFont val="Arial"/>
        <color rgb="FFFF0000"/>
      </rPr>
      <t xml:space="preserve"> </t>
    </r>
    <r>
      <rPr>
        <rFont val="Arial"/>
        <b/>
        <color rgb="FFFF0000"/>
      </rPr>
      <t>점심시간(12 - 14시), 취침시간 직전(22 - 24시), 퇴근시간(19 - 20시)</t>
    </r>
    <r>
      <rPr>
        <rFont val="Arial"/>
        <color theme="1"/>
      </rPr>
      <t>로 판단됨.</t>
    </r>
  </si>
  <si>
    <t>** 대상자가 20대 전체이기 때문에 직장인으로 한정지을 수는 없으나,  사회초년생 나이로 설정한 24세(코어타겟)부터 29세까지가 전체의 64.7%를 차지함. 따라서 19시를 퇴근 시간대로 분류함.</t>
  </si>
  <si>
    <t>** 시간대(범주)는 시를 기준으로 처리함. ex) 13:00 ~ 13:59를 13으로 처리</t>
  </si>
  <si>
    <r>
      <rPr>
        <rFont val="Arial"/>
        <color theme="1"/>
      </rPr>
      <t xml:space="preserve">[요일별 시간대 추이] </t>
    </r>
    <r>
      <rPr>
        <rFont val="Arial"/>
        <b/>
        <color rgb="FF4A86E8"/>
      </rPr>
      <t>월, 화, 수는 19 - 20시에 소폭 상승</t>
    </r>
    <r>
      <rPr>
        <rFont val="Arial"/>
        <color theme="1"/>
      </rPr>
      <t xml:space="preserve">하는 모습을 보였으며, </t>
    </r>
    <r>
      <rPr>
        <rFont val="Arial"/>
        <b/>
        <color rgb="FF4A86E8"/>
      </rPr>
      <t>목요일은 다른 평일보다 상승폭이 낮고 점심 이후 급격히 낮아지는 편</t>
    </r>
    <r>
      <rPr>
        <rFont val="Arial"/>
        <color theme="1"/>
      </rPr>
      <t>임.</t>
    </r>
  </si>
  <si>
    <r>
      <rPr>
        <rFont val="Arial"/>
        <color theme="1"/>
      </rPr>
      <t xml:space="preserve">[요일별 시간대 추이] </t>
    </r>
    <r>
      <rPr>
        <rFont val="Arial"/>
        <b/>
        <color rgb="FF4A86E8"/>
      </rPr>
      <t>금요일은 16 - 17시, 18 - 19시에 2번 소폭 오르는 모습</t>
    </r>
    <r>
      <rPr>
        <rFont val="Arial"/>
        <color theme="1"/>
      </rPr>
      <t xml:space="preserve">을 보임. 기존 평일보다 시간대가 앞당겨졌으며, </t>
    </r>
    <r>
      <rPr>
        <rFont val="Arial"/>
        <b/>
        <color rgb="FF4A86E8"/>
      </rPr>
      <t>19시 이후부터 구매율이 낮아짐</t>
    </r>
    <r>
      <rPr>
        <rFont val="Arial"/>
        <color theme="1"/>
      </rPr>
      <t>(ex. 주말 약속 등)</t>
    </r>
  </si>
  <si>
    <t>[평일, 주말별 시간대 추이] 평일과 주말의 구매 시간대 양상이 극명하게 나뉘어짐.</t>
  </si>
  <si>
    <r>
      <rPr>
        <rFont val="Arial"/>
        <color theme="1"/>
      </rPr>
      <t xml:space="preserve">- (평일) 평일의 경우 </t>
    </r>
    <r>
      <rPr>
        <rFont val="Arial"/>
        <b/>
        <color rgb="FFFF0000"/>
      </rPr>
      <t>점심시간대(12 - 14시  ** 13시대 피크)</t>
    </r>
    <r>
      <rPr>
        <rFont val="Arial"/>
        <b/>
        <color rgb="FF4A86E8"/>
      </rPr>
      <t>에 급상승</t>
    </r>
    <r>
      <rPr>
        <rFont val="Arial"/>
        <color theme="1"/>
      </rPr>
      <t xml:space="preserve">함. 이후 </t>
    </r>
    <r>
      <rPr>
        <rFont val="Arial"/>
        <b/>
        <color rgb="FF4A86E8"/>
      </rPr>
      <t>19 - 20시에 소폭 상승</t>
    </r>
    <r>
      <rPr>
        <rFont val="Arial"/>
        <color theme="1"/>
      </rPr>
      <t>하고</t>
    </r>
    <r>
      <rPr>
        <rFont val="Arial"/>
        <b/>
        <color rgb="FF4A86E8"/>
      </rPr>
      <t xml:space="preserve"> 21 - 24시까지 주문이 급상승함</t>
    </r>
    <r>
      <rPr>
        <rFont val="Arial"/>
        <color theme="1"/>
      </rPr>
      <t>. 새벽 5시쯤 최저점을 가짐.</t>
    </r>
  </si>
  <si>
    <r>
      <rPr>
        <rFont val="Arial"/>
        <color theme="1"/>
      </rPr>
      <t xml:space="preserve">- (주말) </t>
    </r>
    <r>
      <rPr>
        <rFont val="Arial"/>
        <b/>
        <color rgb="FFFF0000"/>
      </rPr>
      <t>오전 9시부터 꾸준히 상승</t>
    </r>
    <r>
      <rPr>
        <rFont val="Arial"/>
        <b/>
        <color rgb="FF4A86E8"/>
      </rPr>
      <t>세</t>
    </r>
    <r>
      <rPr>
        <rFont val="Arial"/>
        <color theme="1"/>
      </rPr>
      <t xml:space="preserve">를 이후며, </t>
    </r>
    <r>
      <rPr>
        <rFont val="Arial"/>
        <b/>
        <color rgb="FF4A86E8"/>
      </rPr>
      <t>19 - 24시까지 주문이 급상승</t>
    </r>
    <r>
      <rPr>
        <rFont val="Arial"/>
        <color theme="1"/>
      </rPr>
      <t xml:space="preserve">함. 새벽 6시가 최저점으로 </t>
    </r>
    <r>
      <rPr>
        <rFont val="Arial"/>
        <b/>
        <color rgb="FF4A86E8"/>
      </rPr>
      <t>평일보다 1시간 늦춰지는 모습</t>
    </r>
    <r>
      <rPr>
        <rFont val="Arial"/>
        <color theme="1"/>
      </rPr>
      <t>을 보임.</t>
    </r>
  </si>
  <si>
    <t>요일</t>
  </si>
  <si>
    <t>회원수</t>
  </si>
  <si>
    <t>시간</t>
  </si>
  <si>
    <t>주문회원수</t>
  </si>
  <si>
    <t>월요일</t>
  </si>
  <si>
    <t>화요일</t>
  </si>
  <si>
    <t>수요일</t>
  </si>
  <si>
    <t>목요일</t>
  </si>
  <si>
    <t>금요일</t>
  </si>
  <si>
    <t>토요일</t>
  </si>
  <si>
    <t>일요일</t>
  </si>
  <si>
    <t>1) 요일별 시간대 추이</t>
  </si>
  <si>
    <t>2) 평일, 주말별 시간대 추이</t>
  </si>
  <si>
    <t xml:space="preserve"> </t>
  </si>
  <si>
    <t>설문 개요</t>
  </si>
  <si>
    <t>1. 기간: 21.05.28 - 21.05.31</t>
  </si>
  <si>
    <t xml:space="preserve">2. 대상: 24~26세 코어타겟 / 3개월 내 하루배송 3회 이상 이용자 </t>
  </si>
  <si>
    <t>3. 응답자 수: 600명</t>
  </si>
  <si>
    <t>설문 결과 정리</t>
  </si>
  <si>
    <r>
      <rPr>
        <sz val="12.0"/>
      </rPr>
      <t xml:space="preserve">1. </t>
    </r>
    <r>
      <rPr>
        <color rgb="FF1155CC"/>
        <sz val="12.0"/>
        <u/>
      </rPr>
      <t>Part A</t>
    </r>
  </si>
  <si>
    <t>주관식</t>
  </si>
  <si>
    <r>
      <rPr>
        <color rgb="FF1155CC"/>
        <u/>
      </rPr>
      <t>A1</t>
    </r>
    <r>
      <rPr>
        <color rgb="FF000000"/>
        <u/>
      </rPr>
      <t>: 당일 배송하면 떠오르는 것</t>
    </r>
  </si>
  <si>
    <r>
      <rPr>
        <color rgb="FF1155CC"/>
        <u/>
      </rPr>
      <t>A8-1</t>
    </r>
    <r>
      <rPr>
        <color rgb="FF000000"/>
        <u/>
      </rPr>
      <t>: 당일 배송 쇼핑몰 검색 상황</t>
    </r>
  </si>
  <si>
    <r>
      <rPr>
        <color rgb="FF1155CC"/>
        <u/>
      </rPr>
      <t>A9-1</t>
    </r>
    <r>
      <rPr>
        <color rgb="FF000000"/>
        <u/>
      </rPr>
      <t>: 옷 당일 배송이 되어야 하는 이유/ 되지 않아도 되는 이유</t>
    </r>
  </si>
  <si>
    <r>
      <rPr>
        <color rgb="FF1155CC"/>
        <u/>
      </rPr>
      <t>A9-2</t>
    </r>
    <r>
      <rPr>
        <color rgb="FF000000"/>
        <u/>
      </rPr>
      <t>: 당일 배송 되는 여성 쇼핑몰(브랜디 제외)</t>
    </r>
  </si>
  <si>
    <r>
      <rPr>
        <sz val="12.0"/>
      </rPr>
      <t xml:space="preserve">2. </t>
    </r>
    <r>
      <rPr>
        <color rgb="FF1155CC"/>
        <sz val="12.0"/>
        <u/>
      </rPr>
      <t>Part B</t>
    </r>
  </si>
  <si>
    <r>
      <rPr>
        <sz val="12.0"/>
      </rPr>
      <t xml:space="preserve">3. </t>
    </r>
    <r>
      <rPr>
        <color rgb="FF1155CC"/>
        <sz val="12.0"/>
        <u/>
      </rPr>
      <t>Part C</t>
    </r>
  </si>
  <si>
    <r>
      <rPr>
        <color rgb="FF1155CC"/>
        <sz val="10.0"/>
        <u/>
      </rPr>
      <t>C1-1</t>
    </r>
    <r>
      <rPr>
        <sz val="10.0"/>
      </rPr>
      <t>: 하루배송 만족/불만족 이유</t>
    </r>
  </si>
  <si>
    <r>
      <rPr>
        <color rgb="FF1155CC"/>
        <sz val="10.0"/>
        <u/>
      </rPr>
      <t>C4-1-1</t>
    </r>
    <r>
      <rPr>
        <sz val="10.0"/>
      </rPr>
      <t>: 하루배송 [제품 퀄리티] 만족/불만족 이유</t>
    </r>
  </si>
  <si>
    <r>
      <rPr>
        <color rgb="FF1155CC"/>
        <sz val="10.0"/>
        <u/>
      </rPr>
      <t>C4-2-1</t>
    </r>
    <r>
      <rPr>
        <sz val="10.0"/>
      </rPr>
      <t>: 하루배송 [제품 종류] 만족/불만족 이유</t>
    </r>
  </si>
  <si>
    <r>
      <rPr>
        <color rgb="FF1155CC"/>
        <sz val="10.0"/>
        <u/>
      </rPr>
      <t>C4-3-1</t>
    </r>
    <r>
      <rPr>
        <sz val="10.0"/>
      </rPr>
      <t>: 하루배송 [제품 가격] 만족/불만족 이유</t>
    </r>
  </si>
  <si>
    <r>
      <rPr>
        <color rgb="FF1155CC"/>
        <sz val="10.0"/>
        <u/>
      </rPr>
      <t>C4-4-1</t>
    </r>
    <r>
      <rPr>
        <sz val="10.0"/>
      </rPr>
      <t>: 하루배송 [배송 서비스] 만족/불만족 이유</t>
    </r>
  </si>
  <si>
    <r>
      <rPr>
        <color rgb="FF1155CC"/>
        <sz val="10.0"/>
        <u/>
      </rPr>
      <t>C4-5-1</t>
    </r>
    <r>
      <rPr>
        <sz val="10.0"/>
      </rPr>
      <t>: 하루배송 [제품 교환/환불] 만족/불만족 이유</t>
    </r>
  </si>
  <si>
    <r>
      <rPr>
        <color rgb="FF1155CC"/>
        <sz val="10.0"/>
        <u/>
      </rPr>
      <t>C6</t>
    </r>
    <r>
      <rPr>
        <sz val="10.0"/>
      </rPr>
      <t>: 하루배송 친구 추천/비추천 이유</t>
    </r>
  </si>
  <si>
    <r>
      <rPr>
        <sz val="12.0"/>
      </rPr>
      <t xml:space="preserve">4. </t>
    </r>
    <r>
      <rPr>
        <color rgb="FF1155CC"/>
        <sz val="12.0"/>
        <u/>
      </rPr>
      <t>Part D</t>
    </r>
  </si>
  <si>
    <t>옷 구매 경험</t>
  </si>
  <si>
    <t>A2. 1개월 이내 온라인 상 옷 구매 횟수</t>
  </si>
  <si>
    <t>▶응답자의 37.3%가 1개월 이내 5번 이상 구매했다고 응답하여 전반적으로 옷을 자주 구매하는 특성을 보임</t>
  </si>
  <si>
    <t>cnt</t>
  </si>
  <si>
    <t>없음</t>
  </si>
  <si>
    <t>1번</t>
  </si>
  <si>
    <t>2번</t>
  </si>
  <si>
    <t>3번</t>
  </si>
  <si>
    <t>4번</t>
  </si>
  <si>
    <t>5번 이상</t>
  </si>
  <si>
    <t>A3. 옷 구매 시 KBF</t>
  </si>
  <si>
    <r>
      <rPr>
        <rFont val="Arial"/>
        <color theme="1"/>
      </rPr>
      <t xml:space="preserve">▶1순위 기준으로 했을 때 </t>
    </r>
    <r>
      <rPr>
        <rFont val="Arial"/>
        <b/>
        <color rgb="FFFF0000"/>
      </rPr>
      <t>제품 디자인 &gt;</t>
    </r>
    <r>
      <rPr>
        <rFont val="Arial"/>
        <color theme="1"/>
      </rPr>
      <t xml:space="preserve"> 제품 핏/사이즈 &gt; 가격 순임</t>
    </r>
  </si>
  <si>
    <t>▶1+2+3+4+5순위 중복 답변 기준으로 했을 때는 가격 = 제품 디자인 &gt; 후기 순으로 나타나 가격, 디자인이 비슷하게 중요한것으로 결론</t>
  </si>
  <si>
    <r>
      <rPr>
        <rFont val="Arial"/>
        <color theme="1"/>
      </rPr>
      <t xml:space="preserve">▶ 최종 결론적으로, </t>
    </r>
    <r>
      <rPr>
        <rFont val="Arial"/>
        <color rgb="FFFF0000"/>
      </rPr>
      <t>옷 구매시 디자인이 가장 중요</t>
    </r>
    <r>
      <rPr>
        <rFont val="Arial"/>
        <color theme="1"/>
      </rPr>
      <t>하고, 모든 KBF 중 가격, 디자인, 후기는 옷 구매시 중복적으로 고려하는 요소인 것으로 보임.</t>
    </r>
  </si>
  <si>
    <t>1순위</t>
  </si>
  <si>
    <t>1+2+3순위</t>
  </si>
  <si>
    <t>1+2+3+4+5순위</t>
  </si>
  <si>
    <t>제품 디자인</t>
  </si>
  <si>
    <t>가격</t>
  </si>
  <si>
    <t>제품 핏/사이즈</t>
  </si>
  <si>
    <t>후기</t>
  </si>
  <si>
    <t>배송</t>
  </si>
  <si>
    <t>할인/혜택</t>
  </si>
  <si>
    <t>제품 소재</t>
  </si>
  <si>
    <t>CS</t>
  </si>
  <si>
    <t>셀러/브랜드</t>
  </si>
  <si>
    <t>A4. 옷 구매 이유</t>
  </si>
  <si>
    <r>
      <rPr>
        <rFont val="Arial"/>
        <color theme="1"/>
      </rPr>
      <t xml:space="preserve">▶옷을 구입하는 이유로 '옷을 구경하다가 마음에 드는 옷을 발견했을 때'가 가장 높게 응답되어, 목적성 구매 보다는 </t>
    </r>
    <r>
      <rPr>
        <rFont val="Arial"/>
        <b/>
        <color rgb="FFFF0000"/>
      </rPr>
      <t>발견형 구매</t>
    </r>
    <r>
      <rPr>
        <rFont val="Arial"/>
        <color theme="1"/>
      </rPr>
      <t>가 더 많은 것으로 보임</t>
    </r>
  </si>
  <si>
    <t>(복수응답)</t>
  </si>
  <si>
    <t>%</t>
  </si>
  <si>
    <t>옷을 구경하다가 마음에 드는 옷을 발견했을 때</t>
  </si>
  <si>
    <t>발견</t>
  </si>
  <si>
    <t>친구/연인 등과 약속이 있을 때</t>
  </si>
  <si>
    <t>목적</t>
  </si>
  <si>
    <t>중요한 이벤트가 있을 때 (결혼식, 여행, 행사 등)</t>
  </si>
  <si>
    <t>옷장을 봤는데 입을 옷이 없을 때</t>
  </si>
  <si>
    <t>쿠폰/할인 혜택이 있을 떄</t>
  </si>
  <si>
    <t>기분 전환이 필요할 때</t>
  </si>
  <si>
    <t>기타</t>
  </si>
  <si>
    <t>A5. 이벤트/약속 전 옷 구매 시기</t>
  </si>
  <si>
    <t>A6. 온라인 옷 구매 시 기대 배송 기간</t>
  </si>
  <si>
    <r>
      <rPr>
        <rFont val="Arial"/>
        <color theme="1"/>
      </rPr>
      <t xml:space="preserve">▶ 이벤트나 약속이 있어서 옷을 구매하는 경우 </t>
    </r>
    <r>
      <rPr>
        <rFont val="Arial"/>
        <b/>
        <color rgb="FFFF0000"/>
      </rPr>
      <t>주로 3일 전에 구매</t>
    </r>
    <r>
      <rPr>
        <rFont val="Arial"/>
        <color theme="1"/>
      </rPr>
      <t>하며, 일주일 이상 전에 구매하는 경우도 높음</t>
    </r>
  </si>
  <si>
    <t>▶ 응답자들은 온라인으로 옷을 구매하는 경우 2~3일 내에 배송 될 것이라고 기대하고 있음</t>
  </si>
  <si>
    <r>
      <rPr>
        <rFont val="Arial"/>
        <color theme="1"/>
      </rPr>
      <t xml:space="preserve">▶ </t>
    </r>
    <r>
      <rPr>
        <rFont val="Arial"/>
        <color rgb="FFFF0000"/>
      </rPr>
      <t>1~2일 전에 구매하는 경우는 12.8%정도로 높지 않음</t>
    </r>
  </si>
  <si>
    <t>▶ 1일 이내 배송 기대감은 낮음</t>
  </si>
  <si>
    <t>1일 전</t>
  </si>
  <si>
    <t>1일 이내</t>
  </si>
  <si>
    <t>2일 전</t>
  </si>
  <si>
    <t>2일 이내</t>
  </si>
  <si>
    <t>3일 전</t>
  </si>
  <si>
    <t>3일 이내</t>
  </si>
  <si>
    <t>4일 전</t>
  </si>
  <si>
    <t>4일 이내</t>
  </si>
  <si>
    <t>5일 전</t>
  </si>
  <si>
    <t>5일 이내</t>
  </si>
  <si>
    <t>6일 전</t>
  </si>
  <si>
    <t>6일 이내</t>
  </si>
  <si>
    <t>일주일 이상 전</t>
  </si>
  <si>
    <t>일주일 이내</t>
  </si>
  <si>
    <t>일주일 초과</t>
  </si>
  <si>
    <t>A7. 개인 쇼핑몰에서 옷 구매 시 배송 지연 및 취소 경험 여부</t>
  </si>
  <si>
    <r>
      <rPr>
        <rFont val="Arial"/>
        <color theme="1"/>
      </rPr>
      <t xml:space="preserve">▶ 응답자의 94%가 개인 쇼핑몰에서 옷을 구매했을 때 </t>
    </r>
    <r>
      <rPr>
        <rFont val="Arial"/>
        <color rgb="FFFF0000"/>
      </rPr>
      <t>배송이 지연되는 경험</t>
    </r>
    <r>
      <rPr>
        <rFont val="Arial"/>
        <color theme="1"/>
      </rPr>
      <t>이 있어 정확한 배송에 대한 니즈가 있을 것으로 보임</t>
    </r>
  </si>
  <si>
    <t>배송 지연</t>
  </si>
  <si>
    <t>배송 취소</t>
  </si>
  <si>
    <t>당일 배송</t>
  </si>
  <si>
    <t xml:space="preserve">A1. 당일배송하면 떠오르는 것 </t>
  </si>
  <si>
    <t>▶'당일배송'을 제시했을 때 응답자들이 가장 많이 떠올리는 것은 쿠팡</t>
  </si>
  <si>
    <t>▶브랜디 고객 대상으로 했기 때문에 브랜디 상기율도 높게 나타남</t>
  </si>
  <si>
    <t>키워드</t>
  </si>
  <si>
    <t>쿠팡</t>
  </si>
  <si>
    <t>브랜디</t>
  </si>
  <si>
    <t>빠르다</t>
  </si>
  <si>
    <t>좋다</t>
  </si>
  <si>
    <t>급할 때</t>
  </si>
  <si>
    <t>편하다</t>
  </si>
  <si>
    <t>내일도착</t>
  </si>
  <si>
    <t>옷</t>
  </si>
  <si>
    <t>오늘도착</t>
  </si>
  <si>
    <t>새벽배송</t>
  </si>
  <si>
    <t>당일출고/오늘출발</t>
  </si>
  <si>
    <t>마켓컬리</t>
  </si>
  <si>
    <t>내일 입을 수 있다</t>
  </si>
  <si>
    <t>약속</t>
  </si>
  <si>
    <t>지방이라 제한적임</t>
  </si>
  <si>
    <t>우체국 택배</t>
  </si>
  <si>
    <t>당연하다/필수</t>
  </si>
  <si>
    <t>A8. 온라인 옷 구매 시 당일배송 쇼핑몰 검색 경험</t>
  </si>
  <si>
    <t>▶ 응답자의 81.8%가 온라인에서 당일배송 쇼핑몰을 검색해 본 경험이 있음</t>
  </si>
  <si>
    <t>있음</t>
  </si>
  <si>
    <t>A8-1. 당일배송 쇼핑몰 검색 상황</t>
  </si>
  <si>
    <t>▶ 응답자들은 '급할 때/당장 내일 입어야 할 때', '약속이 급하게 있을 때' 주로 당일배송 쇼핑몰을 검색함</t>
  </si>
  <si>
    <t>급할 때/ 당장 내일 입어야 할 때</t>
  </si>
  <si>
    <t>약속이 급하게 있을 때</t>
  </si>
  <si>
    <t>갑자기 중요한 이벤트가 있을 때 (결혼식, 면접 등)</t>
  </si>
  <si>
    <t>그냥 빨리 받고 싶을 때</t>
  </si>
  <si>
    <t>여행 전에 필요할 때</t>
  </si>
  <si>
    <t>주문한 옷이 안왔을 때 (배송지연)</t>
  </si>
  <si>
    <t>입으려고 했던 옷이 마음에 안 들 때/없을 때</t>
  </si>
  <si>
    <t>기분전환하려고</t>
  </si>
  <si>
    <t>A9. '옷 배송도 당일배송이 되어야 한다' 동의 여부</t>
  </si>
  <si>
    <r>
      <rPr>
        <rFont val="Arial"/>
        <color theme="1"/>
      </rPr>
      <t xml:space="preserve">▶ 옷 배송도 </t>
    </r>
    <r>
      <rPr>
        <rFont val="Arial"/>
        <color rgb="FFFF0000"/>
      </rPr>
      <t>당일배송이 되어야 한다고 생각하는 비율이 80.7%로 높은 편</t>
    </r>
    <r>
      <rPr>
        <rFont val="Arial"/>
        <color theme="1"/>
      </rPr>
      <t>이며, 매우 동의 비율도 48.8%나 되어 당일 배송에 대한 니즈가 높은 수준임</t>
    </r>
  </si>
  <si>
    <t>매우 동의한다</t>
  </si>
  <si>
    <t>Top2</t>
  </si>
  <si>
    <t>동의하는 편이다</t>
  </si>
  <si>
    <t>중간이다</t>
  </si>
  <si>
    <t>동의하지 않는 편이다</t>
  </si>
  <si>
    <t>전혀 동의하지 않는다</t>
  </si>
  <si>
    <t>Bottom2</t>
  </si>
  <si>
    <t>A9-1. '옷 배송도 당일배송이 되어야 한다' 동의/비동의 이유</t>
  </si>
  <si>
    <r>
      <rPr>
        <rFont val="Arial"/>
        <color rgb="FF000000"/>
      </rPr>
      <t xml:space="preserve">▶ 옷 배송도 </t>
    </r>
    <r>
      <rPr>
        <rFont val="Arial"/>
        <color rgb="FF000000"/>
      </rPr>
      <t>당일배송이 되어야 한다고 생각하는 이유는 '급하게 필요할 수 있으므로', '빨리되면 좋으니까/빨리 입고 싶으니까' 임</t>
    </r>
  </si>
  <si>
    <t>▶ 또한 최근 다양한 품목이 당일배송이 되기 때문에 옷 배송도 당연히 그렇다고 생각하는 의견도 있음</t>
  </si>
  <si>
    <t>[긍정 의견]</t>
  </si>
  <si>
    <t>[부정 의견]</t>
  </si>
  <si>
    <t>급하게 필요할 수 있으므로</t>
  </si>
  <si>
    <t>늦어도 괜찮음</t>
  </si>
  <si>
    <t>빨리 되면 좋으니까/ 빨리 입고 싶으니까</t>
  </si>
  <si>
    <t>미리 사면 되니까</t>
  </si>
  <si>
    <t>요즘은 배송이 잘되어있어서 옷도 필요</t>
  </si>
  <si>
    <t>현실적으로 어려우니까</t>
  </si>
  <si>
    <t>갑자기 약속/이벤트가 생길 수 있어서</t>
  </si>
  <si>
    <t>오프라인 매장 대신 활용 가능하니까</t>
  </si>
  <si>
    <t>편리하니까</t>
  </si>
  <si>
    <t>배송 지연 걱정하지 않아도 되니까</t>
  </si>
  <si>
    <t>소비자들이 원하니까</t>
  </si>
  <si>
    <t>맘에 안들면 교환/환불해야해서</t>
  </si>
  <si>
    <t>재고가 있을테니까</t>
  </si>
  <si>
    <t>A9-2. 당일배송되는 여성 쇼핑몰</t>
  </si>
  <si>
    <t>▶응답자들이 이용해본 당일배송 되는 여성 쇼핑몰은 지그재그, 에이블리임</t>
  </si>
  <si>
    <t>▶없음/모름 응답도 66.3%로 나타나 브랜디 이외에는 딱히 이용해본 곳 없음</t>
  </si>
  <si>
    <t>지그재그</t>
  </si>
  <si>
    <t>에이블리</t>
  </si>
  <si>
    <t>고고싱</t>
  </si>
  <si>
    <t>육육걸즈</t>
  </si>
  <si>
    <t>아뜨랑스</t>
  </si>
  <si>
    <t>핫핑</t>
  </si>
  <si>
    <t>프렌치 오브</t>
  </si>
  <si>
    <t>발리비키</t>
  </si>
  <si>
    <t>없음/모름</t>
  </si>
  <si>
    <t>하루배송 이용경험</t>
  </si>
  <si>
    <t>B0. 브랜디 장점</t>
  </si>
  <si>
    <t>▶응답자들은 무료배송과 하루배송을 브랜디의 가장 큰 장점으로 꼽아, 배송 만족도가 높은 것으로 나타남</t>
  </si>
  <si>
    <t>배송이 무료라서</t>
  </si>
  <si>
    <t>하루배송이 돼서</t>
  </si>
  <si>
    <t>할인/혜택이 많아서</t>
  </si>
  <si>
    <t>제품이 다양해서</t>
  </si>
  <si>
    <t>제품 가격이 저렴해서</t>
  </si>
  <si>
    <t>제품 후기가 많아서</t>
  </si>
  <si>
    <t>제품 디자인이 마음에 들어서</t>
  </si>
  <si>
    <t>CS가 편하고 빨라서</t>
  </si>
  <si>
    <t>마음에 드는 셀러/브랜드가 있어서</t>
  </si>
  <si>
    <t>제품 퀄리티가 좋아서</t>
  </si>
  <si>
    <t>B2. 하루배송 이용 상황</t>
  </si>
  <si>
    <r>
      <rPr>
        <rFont val="Arial"/>
        <color theme="1"/>
      </rPr>
      <t>▶하루배송을 이용하는 상황은 '</t>
    </r>
    <r>
      <rPr>
        <rFont val="Arial"/>
        <color rgb="FFFF0000"/>
      </rPr>
      <t>중요한 이벤트가 있을 때</t>
    </r>
    <r>
      <rPr>
        <rFont val="Arial"/>
        <color theme="1"/>
      </rPr>
      <t>' , '약속이 있을 때'가 가장 많은 것으로 나타남</t>
    </r>
  </si>
  <si>
    <t>▶일반적으로 옷을 구매하는 이유는 발견형(마음에 드는 옷을 발견했을때) 이 높은 반면,  하루배송 이용자는 목적형(중요한 이벤트가 있어서) 이용하는 비율이 높음</t>
  </si>
  <si>
    <t>다른 사람에게 선물할 때</t>
  </si>
  <si>
    <t>[cf] A4. 옷 구매 이유</t>
  </si>
  <si>
    <t>B3. 하루배송 이용 시간</t>
  </si>
  <si>
    <r>
      <rPr>
        <rFont val="Arial"/>
        <color theme="1"/>
      </rPr>
      <t xml:space="preserve">▶응답자들은 </t>
    </r>
    <r>
      <rPr>
        <rFont val="Arial"/>
        <color rgb="FFFF0000"/>
      </rPr>
      <t>주로 오후와 저녁에</t>
    </r>
    <r>
      <rPr>
        <rFont val="Arial"/>
        <color theme="1"/>
      </rPr>
      <t xml:space="preserve"> 하루배송 상품을 구매함</t>
    </r>
  </si>
  <si>
    <t>오전(13:00 이전)</t>
  </si>
  <si>
    <t>오후(13:00~20:00)</t>
  </si>
  <si>
    <t>저녁(20:00 이후)</t>
  </si>
  <si>
    <t>B4. 하루배송 제품 탐색 방법</t>
  </si>
  <si>
    <t>▶60%의 응답자가 하루배송 탭을 눌러서 하루배송 제품만 모아서 보는 것으로 나타남. 하루배송이 구매 시 중요 고려 요소임</t>
  </si>
  <si>
    <t>하루배송 탭을 눌러서 하루배송 제품만 모아본다</t>
  </si>
  <si>
    <t>하루배송 상관없이 제품을 선택하고 하루배송이 되는지 본다</t>
  </si>
  <si>
    <t>제품을 검색한 후에 하루배송을 체크하여 본다</t>
  </si>
  <si>
    <t>B5. 하루배송 이용 이유</t>
  </si>
  <si>
    <t>▶하루배송을 이용하는 가장 주된 이유는 '내일 당장 입을 옷이 필요해서'임. 그 다음으로 '이왕이면 빨리 받아보고 싶어서' 인 것으로 나타남</t>
  </si>
  <si>
    <t>내일 당장 입을 옷이 필요해서</t>
  </si>
  <si>
    <t>이왕이면 빨리 받아보고 싶어서</t>
  </si>
  <si>
    <t>다른 곳은 배송이 언제될지 알 수 없어서</t>
  </si>
  <si>
    <t>빨리 옷을 입어보고 코디할 다른 제품을 찾아보기 위해서</t>
  </si>
  <si>
    <t>B6. 하루배송 영향력</t>
  </si>
  <si>
    <t>▶응답자들이 하루배송되는 제품만 사는 것은 아니지만 이왕이면 하루배송이 되는게 좋다고 생각하고 있음. 이는 B5 하루배송 이용 이유에서 이왕이면 빨리 받아보고 싶은 답변과 연결됨</t>
  </si>
  <si>
    <t>하루배송이 되는게 좋다</t>
  </si>
  <si>
    <t>하루배송이 되든 안되는 상관없다</t>
  </si>
  <si>
    <t>나는 하루배송되는 제품만 산다</t>
  </si>
  <si>
    <t>B7. 하루배송 구매 제품</t>
  </si>
  <si>
    <t>▶하루배송으로 많이 구매하는 제품은 티셔츠, 블라우스/셔츠이며 그 다음으로 바지임</t>
  </si>
  <si>
    <t>티셔츠</t>
  </si>
  <si>
    <t>블라우스/셔츠</t>
  </si>
  <si>
    <t>바지</t>
  </si>
  <si>
    <t>원피스</t>
  </si>
  <si>
    <t>스커트</t>
  </si>
  <si>
    <t>아우터</t>
  </si>
  <si>
    <t>신발</t>
  </si>
  <si>
    <t>후드/맨투맨</t>
  </si>
  <si>
    <t>가방</t>
  </si>
  <si>
    <t>주얼리</t>
  </si>
  <si>
    <t>하루배송 만족도</t>
  </si>
  <si>
    <t>C1. 전반 만족도</t>
  </si>
  <si>
    <t>▶하루배송에 대한 만족도는 92.8%로 매우 높은 수준임</t>
  </si>
  <si>
    <t>매우 만족한다</t>
  </si>
  <si>
    <t>만족하는 편이다</t>
  </si>
  <si>
    <t>보통이다</t>
  </si>
  <si>
    <t>불만족하는 편이다</t>
  </si>
  <si>
    <t>매우 불만족한다</t>
  </si>
  <si>
    <t>C4. 세부 속성 별 만족도</t>
  </si>
  <si>
    <t>▶세부 속성 별 만족도를 살펴보면, 배송 서비스에 대한 만족도는 91.3%로 매우 높음</t>
  </si>
  <si>
    <t>▶또한 제품 퀄리티와 제품 가격에 대한 만족도도 높은 수준임</t>
  </si>
  <si>
    <t>▶반면, 제품 종류에 대한 만족도는 50.6%로 상대적으로 낮아 개선이 요구됨</t>
  </si>
  <si>
    <t>[제품 퀄리티]</t>
  </si>
  <si>
    <t>[제품 종류]</t>
  </si>
  <si>
    <t>[제품 가격]</t>
  </si>
  <si>
    <t>[배송 서비스]</t>
  </si>
  <si>
    <t>[제품 교환/환불]</t>
  </si>
  <si>
    <t>* 세부 속성 별</t>
  </si>
  <si>
    <t>잘 모르겠음</t>
  </si>
  <si>
    <t>C5. 추천 의향</t>
  </si>
  <si>
    <t>▶하루배송 추천 의향도는 87.7%로 높음</t>
  </si>
  <si>
    <t>매우 추천한다</t>
  </si>
  <si>
    <t>추천하는 편이다</t>
  </si>
  <si>
    <t>추천하지 않는 편이다</t>
  </si>
  <si>
    <t>전혀 추천하지 않는다</t>
  </si>
  <si>
    <t>D1. 이용해본 당일 배송 서비스</t>
  </si>
  <si>
    <t>▶응답자 중 80%가 쿠팡 로켓배송 경험 있음</t>
  </si>
  <si>
    <t>▶올리브영 오늘드림 서비스 이용률도 34.2%로, 당일배송 서비스에 대한 니즈가 높은 편</t>
  </si>
  <si>
    <t>쿠팡 로켓배송</t>
  </si>
  <si>
    <t>올리브영 오늘드림</t>
  </si>
  <si>
    <t>마켓컬리 새벽배송</t>
  </si>
  <si>
    <t>이마트 쓱배송</t>
  </si>
  <si>
    <t>이용해본 서비스 없음</t>
  </si>
  <si>
    <t>D2. 최근 1개월 이내 개인적인 모임 횟수</t>
  </si>
  <si>
    <t>▶대부분 평균 주 1~2회 정도 개인적인 모임을 가짐</t>
  </si>
  <si>
    <t>▶하루배송 서비스를 이용하는 사람들이 특별히 더 외향적인 것은 아닌 것으로 보임</t>
  </si>
  <si>
    <t>거의 없었음</t>
  </si>
  <si>
    <t>평균 주 1회</t>
  </si>
  <si>
    <t>평균 주 2회</t>
  </si>
  <si>
    <t>평균 주 3회</t>
  </si>
  <si>
    <t>평균 주 4회</t>
  </si>
  <si>
    <t>평균 주 5회</t>
  </si>
  <si>
    <t>평균 주 6회</t>
  </si>
  <si>
    <t>거의 매일</t>
  </si>
  <si>
    <t>A1. 귀하께서는 당일배송하면 어떤게 떠오르시나요? 떠오르는 것을 자유롭게 작성해주세요.</t>
  </si>
  <si>
    <t>No</t>
  </si>
  <si>
    <t>응답</t>
  </si>
  <si>
    <t>코드1</t>
  </si>
  <si>
    <t>코드2</t>
  </si>
  <si>
    <t>코드3</t>
  </si>
  <si>
    <t>코드4</t>
  </si>
  <si>
    <t>코드</t>
  </si>
  <si>
    <t>로켓배송</t>
  </si>
  <si>
    <t>로켓와우</t>
  </si>
  <si>
    <t xml:space="preserve">쿠팡 </t>
  </si>
  <si>
    <t>쿠팡 당일배송</t>
  </si>
  <si>
    <t xml:space="preserve">로켓배송이 먼저 생각납니다. </t>
  </si>
  <si>
    <t xml:space="preserve">로켓배송 쿠팡 </t>
  </si>
  <si>
    <t>쿠팡!</t>
  </si>
  <si>
    <t>로켓배송, 쿠팡</t>
  </si>
  <si>
    <t>쿠팡로켓배송</t>
  </si>
  <si>
    <t>하루배송 쿠팡</t>
  </si>
  <si>
    <t>로켓배송 하루배송</t>
  </si>
  <si>
    <t>쿠팡, 새벽배송, 아침배송</t>
  </si>
  <si>
    <t>쿠팡, 새벽배송</t>
  </si>
  <si>
    <t>쿠팡 브랜디하루배송</t>
  </si>
  <si>
    <t>쿠팡맨</t>
  </si>
  <si>
    <t>브랜디, 쿠팡</t>
  </si>
  <si>
    <t xml:space="preserve">쿠팡. 편리함 </t>
  </si>
  <si>
    <t>쿠팡, 간혹 오전8시기준으로 주문완료시와같은 터무니없는기준..?</t>
  </si>
  <si>
    <t>쿠파ㅇ</t>
  </si>
  <si>
    <t>로켓</t>
  </si>
  <si>
    <t>쿠방</t>
  </si>
  <si>
    <t>로켓배송,,</t>
  </si>
  <si>
    <t>쿠팡..</t>
  </si>
  <si>
    <t>브랜디 쿠팡</t>
  </si>
  <si>
    <t>쿠팡 브랜디</t>
  </si>
  <si>
    <t>쿠팡 로켓배송, 마켓컬리</t>
  </si>
  <si>
    <t>로켓배송, 빠르게 받아볼 수 있다</t>
  </si>
  <si>
    <t>쿠팡. 로켓. 브랜디.</t>
  </si>
  <si>
    <t>쿠팡, 마켓컬리의 빠른배송</t>
  </si>
  <si>
    <t>쿠팡, 마켓컬리</t>
  </si>
  <si>
    <t>쿠팡, 다음날 도착</t>
  </si>
  <si>
    <t>쿠팡, 브랜디</t>
  </si>
  <si>
    <t>쿠팡프레시, 새벽배송</t>
  </si>
  <si>
    <t xml:space="preserve">쿠팡,마켓컬리,브랜디 </t>
  </si>
  <si>
    <t>브랜디 , 쿠팡</t>
  </si>
  <si>
    <t>브랜디 하루배송, 쿠팡로켓배송, 마켓컬리</t>
  </si>
  <si>
    <t>쿠팡 , 브랜디</t>
  </si>
  <si>
    <t>쿠팡 마켓컬리</t>
  </si>
  <si>
    <t>쿠팡/다음날도착</t>
  </si>
  <si>
    <t>브랜디, 쿠팡, 새벽배송</t>
  </si>
  <si>
    <t xml:space="preserve">쿠팡 브랜디 내일 도착 </t>
  </si>
  <si>
    <t xml:space="preserve">브랜디 쿠팡 </t>
  </si>
  <si>
    <t>쿠팡/빠르다/하루배송</t>
  </si>
  <si>
    <t>쿠팡.브랜디</t>
  </si>
  <si>
    <t>쿠팡,브랜디</t>
  </si>
  <si>
    <t>브랜디, 쿠팡, 약속이 급하게 잡혔을 때 찾게 됨.</t>
  </si>
  <si>
    <t xml:space="preserve">쿠팡, 브랜디, 로켓배송, 새벽배송, </t>
  </si>
  <si>
    <t>쿠팡 올리브영 하루배송</t>
  </si>
  <si>
    <t>쿠팡 로켓배송, 브랜디, 마켓컬리, 쓱배송</t>
  </si>
  <si>
    <t>브랜디, 쿠팡?</t>
  </si>
  <si>
    <t>쿠팡, 마켓컬리처럼 빠른 배송</t>
  </si>
  <si>
    <t>쿠팡, 마켓컬리, 브랜디, 완전 필수</t>
  </si>
  <si>
    <t>브랜디 지그재그 쿠팡</t>
  </si>
  <si>
    <t>쿠팡, 로켓배송, 하루배송</t>
  </si>
  <si>
    <t>쿠팡,브랜디,마켓컬리 같은 브랜드가 생각납니다.</t>
  </si>
  <si>
    <t>쿠팡/택배아저씨의 노고/브랜디</t>
  </si>
  <si>
    <t>쿠팡. 브랜디. 신속배송. 오늘주문내일입기</t>
  </si>
  <si>
    <t>쿠팡 브랜디 편리함 자주 이용하고싶다</t>
  </si>
  <si>
    <t>쿠팡 브랜디 당일출고 쇼핑몰 제품들</t>
  </si>
  <si>
    <t>패션계의 쿠팡</t>
  </si>
  <si>
    <t>쿠팡, 쓱배송, 브랜디, 간편함, 신속</t>
  </si>
  <si>
    <t>쿠팡 못지 않은 총알배송</t>
  </si>
  <si>
    <t>쿠팡,새벽배송,급할 때 찾게 되는 것</t>
  </si>
  <si>
    <t>쿠팡, 하루배송, 급한약속이 생겼을때</t>
  </si>
  <si>
    <t>쿠팡새벽배송, 몇시이전에 구입해야해서 맨날 놓침</t>
  </si>
  <si>
    <t xml:space="preserve">로켓배송 급할때찾는옵션 쿠팡 </t>
  </si>
  <si>
    <t>쿠팡 로켓프레쉬, 편의점 퀵서비스</t>
  </si>
  <si>
    <t>로켓배송 새벽배송 편리함 급한내성격을위한좋은방법</t>
  </si>
  <si>
    <t>쿠팡 로켓배송, 그래도 내일이나 모레 도착하겠지?</t>
  </si>
  <si>
    <t>쿠팡 로켓배송, 브랜디 하루배송, 식료품</t>
  </si>
  <si>
    <t>쿠팡 로켓배송 ?! 오늘 주문하면 오늘 밤 늦어도 아침에 배송 올 것 같은 느낌이에욤 !</t>
  </si>
  <si>
    <t>하루배송</t>
  </si>
  <si>
    <t>브랜디 하루배송</t>
  </si>
  <si>
    <t xml:space="preserve">브랜디 하루배송 </t>
  </si>
  <si>
    <t>브랜디~ 하루배송~</t>
  </si>
  <si>
    <t>하루배송 브랜디</t>
  </si>
  <si>
    <t xml:space="preserve">하루배송 </t>
  </si>
  <si>
    <t>하루배송..!</t>
  </si>
  <si>
    <t xml:space="preserve">브랜디 </t>
  </si>
  <si>
    <t>하루배송ㅇ</t>
  </si>
  <si>
    <t>빠른배송!!! 브랜디 ♡</t>
  </si>
  <si>
    <t>브랜디 맨처음 화면</t>
  </si>
  <si>
    <t>하루배송, 오늘 주문해서 내일 받는 것</t>
  </si>
  <si>
    <t>하루배송, 새벽</t>
  </si>
  <si>
    <t>브랜디 우체국</t>
  </si>
  <si>
    <t>브랜디 아침 새벽 배송</t>
  </si>
  <si>
    <t>하루배송.편리함</t>
  </si>
  <si>
    <t>2시,하루배송,빠른배송</t>
  </si>
  <si>
    <t>브랜디 하루배송. 편리함</t>
  </si>
  <si>
    <t>하루배송. 새벽도착</t>
  </si>
  <si>
    <t xml:space="preserve">브랜디 하루배송 당일출고 </t>
  </si>
  <si>
    <t>브랜디, 로켓배송</t>
  </si>
  <si>
    <t>하루배송, 쿠팡 오늘배송</t>
  </si>
  <si>
    <t>브랜디, 빠르다, 당일배송인데 당일엔 안온다 다음날에 온다</t>
  </si>
  <si>
    <t>브랜디, 하루배송, 오늘 밤, 내일 낮, 급할 때</t>
  </si>
  <si>
    <t>하루배송,로켓배송,로켓와우,쿠팡</t>
  </si>
  <si>
    <t>브랜디, 번개, 쿠팡, 올리브영</t>
  </si>
  <si>
    <t>브랜디 - 하루배송 특히 새벽배송!</t>
  </si>
  <si>
    <t>브랜디, 오늘 시키면 내일온다 , 매우 편리</t>
  </si>
  <si>
    <t>브랜디가 당일배송이 제일 빠르고 깔끔하다. 당일배송할땐 브랜디.</t>
  </si>
  <si>
    <t>브랜디, 빠른배송, 다음날 급하게 필요할떄 이용하는 시스템</t>
  </si>
  <si>
    <t>하루배송~~~넘나좋은것 게을러서 중요한날 2-3일전에 옷사는편인데 넘나좋음</t>
  </si>
  <si>
    <t>당일배송하며 브랜디 하루배송이 생각납니다.</t>
  </si>
  <si>
    <t>브랜디 하루배송, 쿠팡 로켓배송, 기본티, 오전구매</t>
  </si>
  <si>
    <t>빠름</t>
  </si>
  <si>
    <t>빨리 배송이 오는 것</t>
  </si>
  <si>
    <t>빠른 배송</t>
  </si>
  <si>
    <t>신속함</t>
  </si>
  <si>
    <t>스피드</t>
  </si>
  <si>
    <t>빠른 출고</t>
  </si>
  <si>
    <t>빠른배송</t>
  </si>
  <si>
    <t>우와! 빠르닥!!</t>
  </si>
  <si>
    <t>빨라</t>
  </si>
  <si>
    <t xml:space="preserve">빠름 </t>
  </si>
  <si>
    <t>겁나빨라</t>
  </si>
  <si>
    <t>빠른 배송이 될 것 같음</t>
  </si>
  <si>
    <t>빠르게 받아볼 수 있다</t>
  </si>
  <si>
    <t>빨리 받을 수 있는 방법</t>
  </si>
  <si>
    <t>빠름 빠름 lte ohlle</t>
  </si>
  <si>
    <t>빠르게 받아 볼 수 있다!</t>
  </si>
  <si>
    <t>빠른속도</t>
  </si>
  <si>
    <t xml:space="preserve">빨라서 더 기대된다. </t>
  </si>
  <si>
    <t>신속한 배송</t>
  </si>
  <si>
    <t>빨리받을수있겠다</t>
  </si>
  <si>
    <t>빠르게 배송된다</t>
  </si>
  <si>
    <t>빨리 받겠구나</t>
  </si>
  <si>
    <t>빠르게 받을 수 있다</t>
  </si>
  <si>
    <t>빠름빠름</t>
  </si>
  <si>
    <t>빠른 배송, 기다림이 없다</t>
  </si>
  <si>
    <t xml:space="preserve">빠른 배송 </t>
  </si>
  <si>
    <t>빠르당</t>
  </si>
  <si>
    <t>빠르고  편리하다</t>
  </si>
  <si>
    <t xml:space="preserve">빠르다 편하다 </t>
  </si>
  <si>
    <t>빨리 입을 수 있다!</t>
  </si>
  <si>
    <t>빠르다 편하다</t>
  </si>
  <si>
    <t>빠르다. 비싸다.</t>
  </si>
  <si>
    <t>빠르고 간편하다</t>
  </si>
  <si>
    <t>빠르고 편하다</t>
  </si>
  <si>
    <t>빠른 배송 편리함</t>
  </si>
  <si>
    <t xml:space="preserve">빠른 일처리(신속) , 급할 때 시키기 좋은 </t>
  </si>
  <si>
    <t>빠른배송  약속</t>
  </si>
  <si>
    <t>편하다 빠르다 너무 좋다</t>
  </si>
  <si>
    <t>빠르고 좋다</t>
  </si>
  <si>
    <t>빠르다, 편리하다, 브랜디, 쿠팡</t>
  </si>
  <si>
    <t>빠르다, 구매욕구 뿜뿜</t>
  </si>
  <si>
    <t>빠른배송과 내일 당장입을수 있는옷</t>
  </si>
  <si>
    <t>배송비, 배송시간</t>
  </si>
  <si>
    <t>빨리 도착하니까 좋다</t>
  </si>
  <si>
    <t>빨리 받아볼 수 있어 더 손이 가게 됨.</t>
  </si>
  <si>
    <t>빠르지만 배송노동자분들의 안전과 건강이 걱정 됩니다.</t>
  </si>
  <si>
    <t>빨리 받을 수 있어서 급한 옷 주문하기 좋다</t>
  </si>
  <si>
    <t>빠르다 신속하다 좋다</t>
  </si>
  <si>
    <t>빠르다, 편리하다, 급할 때 이용 가능하다</t>
  </si>
  <si>
    <t>가격이 조금 올라가겠지만 그래도 빨리 받으니까 좋네</t>
  </si>
  <si>
    <t>칼배송, 급할때유용, 더 많아졌으면 좋겠다</t>
  </si>
  <si>
    <t>퀵배송, 빠름, 비싼 배송비</t>
  </si>
  <si>
    <t>빠르다, 편하다, 급할때 좋다.</t>
  </si>
  <si>
    <t>빠름, 약속, 설렘</t>
  </si>
  <si>
    <t>빠름, 깔끔한 포장, 저렴함</t>
  </si>
  <si>
    <t>신속함, 오프라인 쇼핑의 장점</t>
  </si>
  <si>
    <t>속도가 빨라 바로 받아볼 수 있어서 너무 편리하고 좋다.</t>
  </si>
  <si>
    <t>배송이 진짜 빨라서 급하게 옷 사야될 때 좋아요. 근데 당일배송이라고 들어가보면 막상 당일배송 가능한 옵션은 얼마 없어서 당황스러울 때도 있습니다!</t>
  </si>
  <si>
    <t>빠르게 상품을 받아볼 수 있어 편리하다</t>
  </si>
  <si>
    <t>빨리받고 빨리입을수있겠다</t>
  </si>
  <si>
    <t xml:space="preserve">빨리배송와서 넘 좋다. 내일 입을 옷 없을때 주문한다. </t>
  </si>
  <si>
    <t>빨라서 배송 오래 못 기다리는 성격 급한 사람에게 딱 맞다</t>
  </si>
  <si>
    <t xml:space="preserve">택배 오래걸리는거 못기다리겠는데 빨랑와서 넘 좋아용 </t>
  </si>
  <si>
    <t>빠른배송 / 시간 내 주문 / 내일 입고 싶은 옷을 입을 수 있다 / 브랜디 하루배송, 쿠팡 로켓배송</t>
  </si>
  <si>
    <t>앗싸 마침 빨리 물건받아서 입어야하는데 다행이야 너무 좋다ㅠㅠ</t>
  </si>
  <si>
    <t xml:space="preserve"> 입고싶은 옷 빨리 입어서 좋다</t>
  </si>
  <si>
    <t>빠르다 급할때 활용가능하다</t>
  </si>
  <si>
    <t>너무 좋다</t>
  </si>
  <si>
    <t>빨리 받아서 너무 좋아요ㅎㅎ</t>
  </si>
  <si>
    <t>완전 좋아요</t>
  </si>
  <si>
    <t>너무 좋아요</t>
  </si>
  <si>
    <t>좋네</t>
  </si>
  <si>
    <t>좋다 빨리 집가고싶다</t>
  </si>
  <si>
    <t>설렘?</t>
  </si>
  <si>
    <t>완전 최고</t>
  </si>
  <si>
    <t>좋음</t>
  </si>
  <si>
    <t>짱 좋아용</t>
  </si>
  <si>
    <t>배송이 빨라서 좋음</t>
  </si>
  <si>
    <t>다행이다</t>
  </si>
  <si>
    <t>빨리 받을수있어서 좋다</t>
  </si>
  <si>
    <t>개꿀</t>
  </si>
  <si>
    <t>급할때 최고 좋아요</t>
  </si>
  <si>
    <t>너무좋다</t>
  </si>
  <si>
    <t>기다리는 걸 못 참아서 너무 좋다</t>
  </si>
  <si>
    <t>기다리지않아도돼서 좋음</t>
  </si>
  <si>
    <t>기분좋은 선물</t>
  </si>
  <si>
    <t>오예</t>
  </si>
  <si>
    <t>좋아요</t>
  </si>
  <si>
    <t>나이스</t>
  </si>
  <si>
    <t>너무 좋아</t>
  </si>
  <si>
    <t>너무좋다,,,</t>
  </si>
  <si>
    <t>설레임</t>
  </si>
  <si>
    <t>너무 좋아!!!</t>
  </si>
  <si>
    <t>급할때 좋다</t>
  </si>
  <si>
    <t>급하게 살 때 좋아요</t>
  </si>
  <si>
    <t>완전 좋다 이 맛에 브랜디 쓰지</t>
  </si>
  <si>
    <t>세상 좋아졌다</t>
  </si>
  <si>
    <t>정말 필요하고 혁신적인 시스템ㅠㅠ</t>
  </si>
  <si>
    <t>너무좋아요 !항상 주문하고 기다리는재미로 살아요</t>
  </si>
  <si>
    <t>빠르다, 좋다, 내일 당장 입을옷 없는데 빨리 주문해야겠다,  배송기간 따지지않고 구매할수있는게 너무 좋다.</t>
  </si>
  <si>
    <t>일반배송은 언제 올지 모르는 작은 이벤트라면,  당일배송은 총알 다음날의 내 마음을 두근거리게 함</t>
  </si>
  <si>
    <t>편리함</t>
  </si>
  <si>
    <t>급하게 사야할 경우가 있는데 편하다.</t>
  </si>
  <si>
    <t>편리하다</t>
  </si>
  <si>
    <t>급할 때 너무 편하다</t>
  </si>
  <si>
    <t>신속하며 마음이 편안해진다</t>
  </si>
  <si>
    <t>편리함!</t>
  </si>
  <si>
    <t>빠른배송으로 편리함</t>
  </si>
  <si>
    <t>편함,빠름,좋음</t>
  </si>
  <si>
    <t>바로도착 편리함</t>
  </si>
  <si>
    <t>편리함 / 쿠팡 /  급한 일정에 유용</t>
  </si>
  <si>
    <t>간편하다. 빠르다. 한정된 상품이다</t>
  </si>
  <si>
    <t>편함 다음날 필요할때 좋음</t>
  </si>
  <si>
    <t xml:space="preserve">편하다, 빠르다, 배송 걱정 없다 ! </t>
  </si>
  <si>
    <t xml:space="preserve">편리함. 내일 뭐입지. </t>
  </si>
  <si>
    <t>편리하다, 빠르다, 내일 입을 옷을 오늘 살 수 있다</t>
  </si>
  <si>
    <t>편리하다고 생각하고 있다. 옷이 급하게 필요한 경우도 이용하고 있고, 급하지 않더라도 빨리받아볼 수 있는 장점이 있어서 평소에도 이용하고 있다.
다만 하루배송에 해당하는 옷이 다양하지 않다는 느낌이 있어, 당장 급한게 아니면 디자인이 마음에 드는 옷을 사는게 더 중요해서 이럴 때는 하루배송이 구매 고려사항에서 멀어지는 느낌은 있다.
유행하고 인기가 많은 옷들은 하루배송을 통해 쉽게 마음에 드는 옷을 찾을 수 있었고, 가격도 타 쇼핑몰 대비 저렴한 경우가 많아서 잘 이용중이다.</t>
  </si>
  <si>
    <t>편리함, 오프라인 마켓을 방문하는 것 보다 간편하다</t>
  </si>
  <si>
    <t>마켓컬리. 브랜드</t>
  </si>
  <si>
    <t>마켓컬리 하루배송</t>
  </si>
  <si>
    <t>내일온다!</t>
  </si>
  <si>
    <t>다음날 도착!</t>
  </si>
  <si>
    <t>내일 저녁 도착</t>
  </si>
  <si>
    <t>다음날 상품을 수령할수있다!</t>
  </si>
  <si>
    <t>내일이면 오려나</t>
  </si>
  <si>
    <t>내일까지는 온다</t>
  </si>
  <si>
    <t xml:space="preserve">오늘 시키면 바로 내일 받는것 </t>
  </si>
  <si>
    <t>다음날 바로 받아볼수있는것</t>
  </si>
  <si>
    <t>하루 걸리는 배송</t>
  </si>
  <si>
    <t>다음날 바로 받을 수 있는 배송</t>
  </si>
  <si>
    <t>24시간 내에 배송오는 것</t>
  </si>
  <si>
    <t>다음날 받아볼 수 있는 설레임!</t>
  </si>
  <si>
    <t>주문하면 바로 그 다음 날에 배송되는 것</t>
  </si>
  <si>
    <t>오전 주문 시 다음 날 아침에 도착하는 속도의 배송</t>
  </si>
  <si>
    <t>전날에 주문해도 편함</t>
  </si>
  <si>
    <t>오늘사면 내일 온다는게 너무 좋고 새옷을 빨리 입을수있어서 급할때 담날 바로온다</t>
  </si>
  <si>
    <t xml:space="preserve">하루만에 배송 , 빠름, 급할 떄 찾게됨 </t>
  </si>
  <si>
    <t>하루만에 상품이 온다는 것</t>
  </si>
  <si>
    <t>내일 받을수 있는옷, 급할때 시키는옷, 참을성 제로한테 맞는 옷</t>
  </si>
  <si>
    <t xml:space="preserve">바로 옷을 입을 수 있다 </t>
  </si>
  <si>
    <t>당일배송 옷</t>
  </si>
  <si>
    <t>내일 착용</t>
  </si>
  <si>
    <t>요새는 옷도 빨리오네</t>
  </si>
  <si>
    <t>옷을 빨리 받을 수 있다</t>
  </si>
  <si>
    <t>옷을 사기 위해서는 필수 조건</t>
  </si>
  <si>
    <t xml:space="preserve">주문한 옷을 바로 입을 수 있다. </t>
  </si>
  <si>
    <t xml:space="preserve">새벽배송 </t>
  </si>
  <si>
    <t>새벽도착</t>
  </si>
  <si>
    <t>새벽 배송이 떠오른다</t>
  </si>
  <si>
    <t>새벽배송, 음식 배송</t>
  </si>
  <si>
    <t xml:space="preserve">새벽배송? </t>
  </si>
  <si>
    <t>식자재, 새벽배송, 총알배송, 빠르다, 수도권에서만</t>
  </si>
  <si>
    <t>내일 약속</t>
  </si>
  <si>
    <t>약속 입을옷이 급하게 필요함</t>
  </si>
  <si>
    <t>급약속 편함 여행</t>
  </si>
  <si>
    <t>약속당일 입을 수 있는 빠른 도착</t>
  </si>
  <si>
    <t>데이트가기전날에 옷살수있어서 좋어욥</t>
  </si>
  <si>
    <t>옷 사기는 애매하고 당장 중요한 약속있을 때 시키는 거</t>
  </si>
  <si>
    <t xml:space="preserve">다음날 약속있을때 급할때 그리고 약속이 몇일안남았는데 사이즈때문에 에매할때 당일배송으로 시켜서 안맞으면 교환 바로해서 쓸수잇는? 것들이 생각나네용 </t>
  </si>
  <si>
    <t>급할 때 찾게되는</t>
  </si>
  <si>
    <t>급할 때 유용함</t>
  </si>
  <si>
    <t>급할 때 정말 유용하다</t>
  </si>
  <si>
    <t>급하게 시킬 때 좋다</t>
  </si>
  <si>
    <t>총알배송 급할때 쓰기 좋음</t>
  </si>
  <si>
    <t>급할때, 주말약속, 브랜디하루배송</t>
  </si>
  <si>
    <t>여행가기전에 급하게 옷살때</t>
  </si>
  <si>
    <t>급한 약속, 편리함, 특별하게 예쁜 옷은 사기 힘듦, 브랜디, 쿠팡</t>
  </si>
  <si>
    <t>옷 급했는데 다행이다</t>
  </si>
  <si>
    <t>급하게 입어야할때 시킬수있는 유용한 배송</t>
  </si>
  <si>
    <t>특별하고 예쁘진 않지만 일단 상황이 급하니까 구매하는 상품?</t>
  </si>
  <si>
    <t>급하게 옷이 필요할 때 배송 걱정이 없어서 좋다</t>
  </si>
  <si>
    <t>갑자기 약속 잡혔을 때 무조건 브랜디 하루배송에 들어가서 옷을 사야함</t>
  </si>
  <si>
    <t>급할때 바로 받을수 있어서 너무 좋아요</t>
  </si>
  <si>
    <t>급할때 시켜서 내일 오전에는 받는 택배</t>
  </si>
  <si>
    <t>놀러가기전날 옷가게 갈시간 없을때 사용해야겠다</t>
  </si>
  <si>
    <t>급할때는 항상 오프라인 매장에서만 샀는데 온라인으로도 옷을 바로 받아볼수있어서 신기하다</t>
  </si>
  <si>
    <t>급한 약속 전 입을 옷이 없을 때 구세주 같은 존재</t>
  </si>
  <si>
    <t>모래 예쁜옷 입고 나갈 수 있다</t>
  </si>
  <si>
    <t>낼 새옷입는다아</t>
  </si>
  <si>
    <t>내일 입어야지</t>
  </si>
  <si>
    <t>내일 입을 수 있겠다</t>
  </si>
  <si>
    <t>오늘 시켜서 내일 입고 나갈수 있음</t>
  </si>
  <si>
    <t>지금 주문하면 내일 입을 수 있다</t>
  </si>
  <si>
    <t>내일바로입을수있겠다!</t>
  </si>
  <si>
    <t>당장 내일 놀러갈때 입을옷없으면 당일배송을 찾게된다</t>
  </si>
  <si>
    <t>요즘은 당연하다고 생각!</t>
  </si>
  <si>
    <t>당연</t>
  </si>
  <si>
    <t xml:space="preserve">그날 주문하고 출고되는거! </t>
  </si>
  <si>
    <t>새벽배송, 당일출발</t>
  </si>
  <si>
    <t>하루만에 출고하겟구나?,오 내일 입을수있겟다!</t>
  </si>
  <si>
    <t>당일에 배송 출발</t>
  </si>
  <si>
    <t xml:space="preserve">당일출고 </t>
  </si>
  <si>
    <t>당일 출고, 당일배송이 아닌 옷과 비교했을 때 예쁘지 않은 옷</t>
  </si>
  <si>
    <t>오후12시 전에 주문하면 당일 출고됌 = 당일배송?</t>
  </si>
  <si>
    <t>당일에 택배보내는 서비스</t>
  </si>
  <si>
    <t>바로 배송시작</t>
  </si>
  <si>
    <t>당일에 보내주는 배송</t>
  </si>
  <si>
    <t>바로 오는 구나</t>
  </si>
  <si>
    <t>빠른출고, 편리한 사용</t>
  </si>
  <si>
    <t>결제한날 출발해서 다음날 12-4시 쯤 받을수있는 배송</t>
  </si>
  <si>
    <t>주문당일 출고</t>
  </si>
  <si>
    <t>주문한날 출고 혹은 주문한날 배달완료</t>
  </si>
  <si>
    <t>당일 출고되는 상품! 다음날 받을 수 있는 배송</t>
  </si>
  <si>
    <t>오늘 보내줘서 다음날이나 다다음날 받을 수 있는 서비스</t>
  </si>
  <si>
    <t>결제한 당일 보내줘서 다음 날이나 그 다음 날 받는 배송</t>
  </si>
  <si>
    <t>주문한 당일날 바로 출고되어 택배사로 보내진 다음 그 다음날 배송이 고객에게 완료되는 것이 생각납니다.</t>
  </si>
  <si>
    <t>우체국택배</t>
  </si>
  <si>
    <t>당일 도착</t>
  </si>
  <si>
    <t>오늘 발송해서 오늘 받는것</t>
  </si>
  <si>
    <t>오늘 받아야지</t>
  </si>
  <si>
    <t>아침 7시에 주문하면 8시 전에 도착</t>
  </si>
  <si>
    <t>오늘안도착</t>
  </si>
  <si>
    <t>당일이나 다음날 바로받아볼수있는 배송</t>
  </si>
  <si>
    <t>아침에 시켜서 저녁에 입기</t>
  </si>
  <si>
    <t xml:space="preserve">오늘 필요한데 오늘 받아 볼 수 있는 옷! </t>
  </si>
  <si>
    <t>오후까지 보내주는 것</t>
  </si>
  <si>
    <t>당일도착 혹은 다음날 도착</t>
  </si>
  <si>
    <t>퇴근 후 받기</t>
  </si>
  <si>
    <t>당일날 배송 짱입니다! 필요한게 있을때 시키면 너무 좋은거같아요</t>
  </si>
  <si>
    <t>그날받고 그날데이트/약속가기</t>
  </si>
  <si>
    <t>아침에 주문하면 오늘 온다는 느낌도 살짝 있어요! 실제로 오는건 아니지만 빠르게 온다는 느낌이에요
급할때? 금방 입어야할 때는 무조건 당일배송을 찾게되는데 마음에 드는 색상은 당일배송이 안되고 다른 색상만 당일배송이 될 때 아쉬워요</t>
  </si>
  <si>
    <t>오전에 주문하면 오후에 도착하는것</t>
  </si>
  <si>
    <t>오늘 배송 완료되는 뜻으로 생각이 됩니다!</t>
  </si>
  <si>
    <t>당일에 배송되는거 ( 근데 브랜디 그런 적 없음 )</t>
  </si>
  <si>
    <t>OO시까지 결제시 당일 수령완료 및 익일 오전까지 수령완료</t>
  </si>
  <si>
    <t>정해진시간 전에 시키면 그날당일 무조건 배송됨</t>
  </si>
  <si>
    <t>주문하면 그 날 오는거</t>
  </si>
  <si>
    <t>글자 자체로만 봤을 때는 오늘 나에게 도착하는 택배</t>
  </si>
  <si>
    <t>아침에 주문하면 퇴근 후 배송완료 되어 있는 것</t>
  </si>
  <si>
    <t>지방은 잘 안해준다...</t>
  </si>
  <si>
    <t>제주도라 당일에 배송된 적이 없음</t>
  </si>
  <si>
    <t>집이 멀어서 하루 더 걸린다는 점</t>
  </si>
  <si>
    <t>제주는 당일배송이 안되겠징</t>
  </si>
  <si>
    <t>수도권 아니면 빨라야 내일이나 내일모레 받는다</t>
  </si>
  <si>
    <t>지방은 브랜디가 당일배송이 안되서 속상하다는 점..?</t>
  </si>
  <si>
    <t>저렴한 상품</t>
  </si>
  <si>
    <t>오후2시전 결제</t>
  </si>
  <si>
    <t>신선식품</t>
  </si>
  <si>
    <t>거짓말들</t>
  </si>
  <si>
    <t xml:space="preserve">내일 올라나 왔으면 좋겠다 </t>
  </si>
  <si>
    <t>대량 생산, 창고</t>
  </si>
  <si>
    <t>총알</t>
  </si>
  <si>
    <t>ssg</t>
  </si>
  <si>
    <t>고생하는 직원들, 야간수당은 회사에서 잘챙겨주시나? 회사는 이윤이 많이 남나?</t>
  </si>
  <si>
    <t>역시 코리아</t>
  </si>
  <si>
    <t>오히려 여유롭게 살 수 있다라는 생각</t>
  </si>
  <si>
    <t>포장 직원 및 배송기사의 노고</t>
  </si>
  <si>
    <t>잘 안팔리는 색상</t>
  </si>
  <si>
    <t>식품</t>
  </si>
  <si>
    <t>무료배송</t>
  </si>
  <si>
    <t>거짓말..</t>
  </si>
  <si>
    <t>오프라인안가도 되겠다</t>
  </si>
  <si>
    <t>브랜디.. 피곤하겠다.. 그러케 급하면 진즉 시키지..</t>
  </si>
  <si>
    <t>오프라인 장점을 온라인으로</t>
  </si>
  <si>
    <t>당일배송</t>
  </si>
  <si>
    <t>쇼핑어플</t>
  </si>
  <si>
    <t>2시 이전 구매</t>
  </si>
  <si>
    <t>택배</t>
  </si>
  <si>
    <t>배송비얼마</t>
  </si>
  <si>
    <t>택배아저씨 온다:)</t>
  </si>
  <si>
    <t>할인 쿠폰 넘 작다,,ㅠㅠ</t>
  </si>
  <si>
    <t>물류를 어떻게 처리하길래 당일배송이 가능한지?</t>
  </si>
  <si>
    <t>총알배송</t>
  </si>
  <si>
    <t>열일한다.</t>
  </si>
  <si>
    <t>빨라서 좋긴하지만 그만큼 사람들이 많이 몰려서 배달이 하루배송이 안되더라고요,,, 그래서 결국 나중에 기다리다 지쳐 취소합니다</t>
  </si>
  <si>
    <t>화장품 식품 의류</t>
  </si>
  <si>
    <t>내가 원하는 색상, 사이즈 남아있을까..?? 빨리빨리!</t>
  </si>
  <si>
    <t>하루배송 종류가 좀 더 많아지면 좋겠다고 생각했습니다</t>
  </si>
  <si>
    <t>늦어도 2,3일안에는 받을 수 있겠구나</t>
  </si>
  <si>
    <t>생각하는 일정 내에 입을 수 있다는 안도감</t>
  </si>
  <si>
    <t xml:space="preserve">당일배송이라고는 하지만 물량 없다고 2주 뒤쯤 오겠지.. </t>
  </si>
  <si>
    <t>사고싶음. 당일배송이 아닌 경우 주문취소하는 경우가 많음</t>
  </si>
  <si>
    <t>정확한 일정 배송</t>
  </si>
  <si>
    <t>2-3일 내에 받을수 있겠다</t>
  </si>
  <si>
    <t>A8-1. 만약 있다면, 어떤 상황에서 당일배송 쇼핑몰을 검색하셨나요? (검색해본 적이 없다면, 없음 입력)</t>
  </si>
  <si>
    <t>회사에서 입어야하는 유니폼이 망가졌을 때 다음날 출근 하기 전에 도착하는 당일배송 제품을 찾으러 검색한적이 있음</t>
  </si>
  <si>
    <t>입고 나가려 했던 옷에 이물질이 묻어있었거나, 갑자기 면접  잡혀서</t>
  </si>
  <si>
    <t>당장 내일이나 모레 입어야할 때랑 그냥 빨리 받고 싶어서 배송지연이라고 돼있으면 아예 안시킴</t>
  </si>
  <si>
    <t>며칠 안으로 옷이 필요한데 일반 배송은 늦어질 것 같을 때</t>
  </si>
  <si>
    <t>주말에 입을 옷이 없을때</t>
  </si>
  <si>
    <t>급하게 일정이 바뀌어 옷이 필요하거나 당장 내일 기분전환이 필요하다는 판단이 설 때</t>
  </si>
  <si>
    <t>고민하다가 못사고 날짜에 임박해서 급하게 옷이 필요할때</t>
  </si>
  <si>
    <t>바로 배송 오니까, 급한 일 생겨서 옷이 필요해서</t>
  </si>
  <si>
    <t>당장 내일아침에 입고 가야하는데 오프라인에서 마음에드는걸 못찾았을때. 혹은 사러갈 시간이 없을때.</t>
  </si>
  <si>
    <t>바로 며칠 뒤 입을 옷이 필요할 때, 기분 전환을 위해 바로 옷을 받아보고 입고싶을 때</t>
  </si>
  <si>
    <t>입으려고 골라놓은 옷에 문제가 생겼을 때(얼룩, 빨래가 마르지 않음 등)
급하게 원하는 옷을 찾아야 할 때</t>
  </si>
  <si>
    <t>빠른 시일 내에 새 옷을 입을 일이 생겼을 때 (1-2일 이내)</t>
  </si>
  <si>
    <t>주말에 입을 옷이 없을 때</t>
  </si>
  <si>
    <t>일주일이내 받아봐야할때</t>
  </si>
  <si>
    <t>급하게 옷이 필요한 일이 있을 때, 적어도 2~3일 전에</t>
  </si>
  <si>
    <t>급하게 입을옷이 없을때, 맘에 드는 옷이 없을때</t>
  </si>
  <si>
    <t>수영복이 당장 필요할때</t>
  </si>
  <si>
    <t>당장 수영복이 필요해서</t>
  </si>
  <si>
    <t>당장 다음주에 입어야할때, 며칠 뒤에 입어야할 때, 빨리 받고싶을때</t>
  </si>
  <si>
    <t>그 날 필요한 옷이 있다고 생각했는데 2-3일 전 입어보니 생각한 핏이나 디자인이 아니었을 때</t>
  </si>
  <si>
    <t>당장 내일(내일모래) 입어야 할 옷이 없을 때..</t>
  </si>
  <si>
    <t>적어도 2일 안에 받아보아야 했을 때</t>
  </si>
  <si>
    <t xml:space="preserve">급하게 입어야 할 날이 다가오는데 정작 입을 옷이 없을 때 </t>
  </si>
  <si>
    <t>당장 내일 입을 옷이 없거나 주말에 입어야하는데 수요일이거나 급하게 필요할 때</t>
  </si>
  <si>
    <t>결제 후 하루이틀 내로 필요할때</t>
  </si>
  <si>
    <t>내일이나 모레 당장 입어야하는 옷이 나한테 없을 때</t>
  </si>
  <si>
    <t>당장 필요할때. 휴무가 약속전에 없을때</t>
  </si>
  <si>
    <t xml:space="preserve">예상치 못했는데 급하게 필요할때 </t>
  </si>
  <si>
    <t>급하게 옷이 필요할 때 빠르게 받아복고 싶어서</t>
  </si>
  <si>
    <t>월요일 오후인데 수요일에 입어야할 때 이런식으로 이틀전 오후일때 주로 검색해요</t>
  </si>
  <si>
    <t>급하게2일뒤에 필요해서 찾게됨</t>
  </si>
  <si>
    <t>급할때</t>
  </si>
  <si>
    <t>당장 급하게 옷이 필요할 때</t>
  </si>
  <si>
    <t>급하게 며칠내 입을 옷이 필요할때ㅜㅜ</t>
  </si>
  <si>
    <t>다음날 급하게입어야할때</t>
  </si>
  <si>
    <t xml:space="preserve">급하게 입을 옷이 필요할때! </t>
  </si>
  <si>
    <t>당장 내일 급하게 입을 옷이 필요할 때</t>
  </si>
  <si>
    <t>급하게 입을 옷이 필요할 때</t>
  </si>
  <si>
    <t>급하게 옷을살때</t>
  </si>
  <si>
    <t>옷 급하게 살 때</t>
  </si>
  <si>
    <t>급하게 필요한 상황</t>
  </si>
  <si>
    <t>급하게 입을옷이 없을때</t>
  </si>
  <si>
    <t>급하게 바로 입을 일이 있을때</t>
  </si>
  <si>
    <t>급하게 옷을 사야할때</t>
  </si>
  <si>
    <t xml:space="preserve">빠르게 옷 구매를 해야할때 </t>
  </si>
  <si>
    <t>2일 이내 무조건 필요할때</t>
  </si>
  <si>
    <t>내일 당장 입어야할때</t>
  </si>
  <si>
    <t>급하게 필요할때</t>
  </si>
  <si>
    <t>당장 급하게 내일 입을옷이 없을때</t>
  </si>
  <si>
    <t>급하게 옷 필요할때</t>
  </si>
  <si>
    <t>급하게 옷이 없을 때</t>
  </si>
  <si>
    <t>급하게 옷 사려고 할때</t>
  </si>
  <si>
    <t>당장 다음 날 옷이 필요할 때</t>
  </si>
  <si>
    <t>급하게 옷이 필요할 때</t>
  </si>
  <si>
    <t>급하게 옷이 필요할때</t>
  </si>
  <si>
    <t>당장 필요할 때</t>
  </si>
  <si>
    <t xml:space="preserve">급하게 필요한 옷 </t>
  </si>
  <si>
    <t>내일 입어야할때</t>
  </si>
  <si>
    <t>급하게 옷이 필요 할 때</t>
  </si>
  <si>
    <t>급하게 새 옷이 필요할 때</t>
  </si>
  <si>
    <t>급하게 옷을 사야할 때</t>
  </si>
  <si>
    <t>2일뒤에 당장 입어야할때</t>
  </si>
  <si>
    <t>엄청 급할 때 !!</t>
  </si>
  <si>
    <t>급하게 옷이 필요한경우</t>
  </si>
  <si>
    <t>급하게 입을때</t>
  </si>
  <si>
    <t>당장 내일 입어야할 옷이 필요할때</t>
  </si>
  <si>
    <t>당장 내일 옷이 필요할 때</t>
  </si>
  <si>
    <t>다음날 입어야 할 때</t>
  </si>
  <si>
    <t>내일 급하게 입을 일이 생겼을 때</t>
  </si>
  <si>
    <t>다음날 옷이 바로 필요할때</t>
  </si>
  <si>
    <t>급하게 입어야 할 일이 생길때요 !!</t>
  </si>
  <si>
    <t xml:space="preserve">급하게 필요할때 </t>
  </si>
  <si>
    <t>내일 당장 입어야할 때</t>
  </si>
  <si>
    <t>이틀 이내에 필요한 이슈가 있을 때</t>
  </si>
  <si>
    <t>이틀 후 입을 옷이 필요할 때</t>
  </si>
  <si>
    <t>급하게 옷 사여할 때</t>
  </si>
  <si>
    <t>급하니까</t>
  </si>
  <si>
    <t>너무 급할때용</t>
  </si>
  <si>
    <t>옷이 급할때</t>
  </si>
  <si>
    <t>급하게 옷을 구매해야할경우</t>
  </si>
  <si>
    <t>내일 입으려고</t>
  </si>
  <si>
    <t>내일 급하게 옷이 필요할때</t>
  </si>
  <si>
    <t>당장 내일 입어야 할 때</t>
  </si>
  <si>
    <t>이틀 안에 필요할때</t>
  </si>
  <si>
    <t>당장 내일 입을 없을때</t>
  </si>
  <si>
    <t>당장 내일 입을 옷이 없을때</t>
  </si>
  <si>
    <t>급하게 입을 옷이 없을 경우</t>
  </si>
  <si>
    <t>빠르게 입어야 하는 옷</t>
  </si>
  <si>
    <t>당장 내일 입을옷이 필요할때</t>
  </si>
  <si>
    <t>당장 내일 입고 나갈 옷이 없을때</t>
  </si>
  <si>
    <t>다음날 입어야하는데 시간이 없을때</t>
  </si>
  <si>
    <t>급하게 흰 블라우스가 필요할때</t>
  </si>
  <si>
    <t>급하게 입어야될 일 생겼을때</t>
  </si>
  <si>
    <t>급하게 입어야 할 옷이 필요할 때</t>
  </si>
  <si>
    <t>당장 이틀 뒤 입어야 할 때</t>
  </si>
  <si>
    <t>당장 내일 입고가야할때</t>
  </si>
  <si>
    <t>당장 내일 필요한 옷이 있을때</t>
  </si>
  <si>
    <t>빨리 받아야 할 때</t>
  </si>
  <si>
    <t>내일 당장 필요할 때</t>
  </si>
  <si>
    <t>당장 필요한 옷을 구매할 때</t>
  </si>
  <si>
    <t xml:space="preserve">당장 급하게 입고싶은옷이생겼다 할때 </t>
  </si>
  <si>
    <t>다음날 출근할때 입을 옷이 없어서 구매</t>
  </si>
  <si>
    <t>급하게 특정 옷을 입어야하는데 옷이 없을때</t>
  </si>
  <si>
    <t>내일 당장 입을 만한 옷이 없다고 느껴질 때</t>
  </si>
  <si>
    <t>당장 내일 입어야할옷이 필요할때</t>
  </si>
  <si>
    <t>급하게 입어야 할 옷이 생겼을 때</t>
  </si>
  <si>
    <t>급하게 입을 옷이 없을때</t>
  </si>
  <si>
    <t>당장 내일 입고싶은 옷이 없을때</t>
  </si>
  <si>
    <t>급하게 입을 옷이 필요할때</t>
  </si>
  <si>
    <t>빠른시일내에 입어야할때</t>
  </si>
  <si>
    <t>당장 입을 옷이 없을때</t>
  </si>
  <si>
    <t>바로 내일 필요할 때</t>
  </si>
  <si>
    <t>옷이 급하게 필요할 때</t>
  </si>
  <si>
    <t>빠르게 옷을 입고 싶을 때</t>
  </si>
  <si>
    <t>급한경우</t>
  </si>
  <si>
    <t>급하게 내일 입을 옷이 없을때</t>
  </si>
  <si>
    <t>당장 내일 입어야할 때</t>
  </si>
  <si>
    <t>전날 필요한 옷</t>
  </si>
  <si>
    <t>내일 입을옷이 없을때</t>
  </si>
  <si>
    <t>다음날 급하게 입을 옷이 필요할 때</t>
  </si>
  <si>
    <t>당장 옷이 없을때</t>
  </si>
  <si>
    <t>급하게 옷이 필요 시</t>
  </si>
  <si>
    <t>당장 내일 입어야할때</t>
  </si>
  <si>
    <t>급하게 필요할 때</t>
  </si>
  <si>
    <t>옷이 빨리 필요할때</t>
  </si>
  <si>
    <t>내일 입고싶을때</t>
  </si>
  <si>
    <t>갑자기 새 옷을 사야하지만 나갈 수는 없을 때</t>
  </si>
  <si>
    <t>내일 당장 입을 옷 없을때</t>
  </si>
  <si>
    <t>며칠 후에 바로 입어야 할 때</t>
  </si>
  <si>
    <t>최대한 빠르게 받을 일이 생길때</t>
  </si>
  <si>
    <t>당장 내일,모레 입을 옷이 필요할때</t>
  </si>
  <si>
    <t>다음 날 꼭 필요할 때</t>
  </si>
  <si>
    <t xml:space="preserve">급하게 당장 다음날 입을 옷이 없을때 </t>
  </si>
  <si>
    <t>1-3일 내에 옷이 도착해야할때</t>
  </si>
  <si>
    <t>바로 입고 싶을때</t>
  </si>
  <si>
    <t>내일 입을 옷이 없을ㄸㅐ</t>
  </si>
  <si>
    <t>급하게입ㅇㅓ야될때</t>
  </si>
  <si>
    <t>당장 입어야하는상황</t>
  </si>
  <si>
    <t>급하게 입어야할때</t>
  </si>
  <si>
    <t>그 옷을 급하게 입어야 할 때</t>
  </si>
  <si>
    <t>급히 입을옷이 필요할때</t>
  </si>
  <si>
    <t>빨리 입어보고 싶을 때</t>
  </si>
  <si>
    <t>당장 옷이 필요할 때</t>
  </si>
  <si>
    <t>당장 입어야 할 때</t>
  </si>
  <si>
    <t xml:space="preserve">당장 이번주에 입어야할 옷이 없을때 </t>
  </si>
  <si>
    <t>당장 이틀 내로 입을 옷이 필요할 때</t>
  </si>
  <si>
    <t>내일 입을 옷이 없을 때</t>
  </si>
  <si>
    <t>다음날  당장 옷이 필요할때</t>
  </si>
  <si>
    <t>바로 입을 옷이 필요할  때</t>
  </si>
  <si>
    <t>바로 다음날 옷을 바로 입어야 할 때</t>
  </si>
  <si>
    <t>내일 당장 입고나갈옷이 없을때</t>
  </si>
  <si>
    <t>급하게옷이필요할경우에</t>
  </si>
  <si>
    <t>빠르게 입어야되는 상황이 있어서</t>
  </si>
  <si>
    <t>당장 입을 옷이 없을 때</t>
  </si>
  <si>
    <t>급하게 옷 없을 때</t>
  </si>
  <si>
    <t>다음날 급하게 입어야할때</t>
  </si>
  <si>
    <t>당장 내일 급하게 입어야할 옷이 없을때</t>
  </si>
  <si>
    <t>3일 이내에 입을 옷이 필요했을 때</t>
  </si>
  <si>
    <t>다음 날 당장 입을 옷이 필요할 때</t>
  </si>
  <si>
    <t>급하게 입을 일이 필요할때</t>
  </si>
  <si>
    <t>급하게 입어야하는 옷이나 소품이 필요할때</t>
  </si>
  <si>
    <t>다음 날에 입을 옷을 급하게 준비해야할 때</t>
  </si>
  <si>
    <t>당장 내일, 내일모레 입을 옷에 코디할 게 없을 때</t>
  </si>
  <si>
    <t>당장 이틀 뒤에 옷이 필요할때</t>
  </si>
  <si>
    <t xml:space="preserve">빨리 받아야할때 </t>
  </si>
  <si>
    <t>어디갈때 빨리옷이필요할때</t>
  </si>
  <si>
    <t>다음날까지 배송이 필요한 상황</t>
  </si>
  <si>
    <t>당장 내일 특별한 옷을 입어야하는데 없을 때</t>
  </si>
  <si>
    <t>당장 필요한 옷을 구입하기 위해서 검색해보았다.</t>
  </si>
  <si>
    <t>당장 다음날 예쁘고 새로운 옷을 입고싶을 때</t>
  </si>
  <si>
    <t>당장 내일이나 내일 모레 옷을 입어야 할 날이 생기게 되면</t>
  </si>
  <si>
    <t>급하게 유사한 디자인의 옷이 필요할 때</t>
  </si>
  <si>
    <t>당장 2일 후 약속이 있는데 옷장에 입을만한 옷이 없다는 걸 알았을때</t>
  </si>
  <si>
    <t>중요한 약속 앞두고 있는데 옷이 없을 때,
사진 촬영이 있는데 마땅한 옷이 없을 때</t>
  </si>
  <si>
    <t xml:space="preserve">약속 직전까지 마음에 드는 옷을 못찾았을 때 </t>
  </si>
  <si>
    <t>당장 다음날 생긴 중요한 약속으로 단정한 옷이 필요할때 쇼핑몰 검색</t>
  </si>
  <si>
    <t>기념일을 맞이하여 옷을 입어야하는데 
맘에드는 옷은 입고지연등 시간이 넘 오래걸려서
브랜디에서 하루배송 검색한적이 있음!
당장 다음날 면접이 갑자기 잡혀서 깔끔한 옷이 필요해서 하루배송 검색한적 있음</t>
  </si>
  <si>
    <t>삼일뒤 놀러가기로 했는데 입을만한 옷이
없어서 새로 사기위해서</t>
  </si>
  <si>
    <t>다음날 놀러가기로 했는데 입을 옷이 없을 떄</t>
  </si>
  <si>
    <t>약속에 입고 나갈 옷이 마땅치 않을 때</t>
  </si>
  <si>
    <t>갑자기 예쁘게 입고가고싶은 약속이 생겼거나 
무심코 보다가 입고싶은 옷 생겼을 때</t>
  </si>
  <si>
    <t>약속 전날 또는 생각났을때 가장 먼저 검색하는 편</t>
  </si>
  <si>
    <t>급하게 약속이 잡혀서 옷이 필요한 경우</t>
  </si>
  <si>
    <t>당장 내일 저녁, 모레에 약속이 있는데 옷이 없을 때, 여행일정이 있는데 옷을 못샀을 때</t>
  </si>
  <si>
    <t>다가오는 약속에 입고 싶어서 빨리 받으려고 당일배송을 검색하였음.</t>
  </si>
  <si>
    <t>당장 다음날 약속이 생겼을때 모임에 입고 나갈 옷으로 기분전환 하려고 할때</t>
  </si>
  <si>
    <t>약속이 있는데 입을 옷이 없을 때</t>
  </si>
  <si>
    <t>약속이 있을 때</t>
  </si>
  <si>
    <t>당장 내일 일정이 잡혔는데 마땅한 옷이 없을 때</t>
  </si>
  <si>
    <t>급하게 약속이 잡혀서 물건(의류, 악세사리)가 필요할때</t>
  </si>
  <si>
    <t>내일이 데이트거나, 특별한 일이 있는데 갑자기 입고싶은 옷 스타일이 생겼을때</t>
  </si>
  <si>
    <t>중요한 약속이 갑자기 잡혔다거나 약속이 있는데 당장 입고 갈 옷이 없을 때</t>
  </si>
  <si>
    <t>중요한 약속 있을때</t>
  </si>
  <si>
    <t xml:space="preserve">데이트할 옷이 없을때 </t>
  </si>
  <si>
    <t xml:space="preserve">다음날 바로 약속이 있을때, 주문한 옷이 안왔을때 입니다 </t>
  </si>
  <si>
    <t>약속있는데 입을 옷이 없을 때</t>
  </si>
  <si>
    <t>갑자기 잡힌 약속, 여행 등</t>
  </si>
  <si>
    <t>약속 때 입을 옷 없어서</t>
  </si>
  <si>
    <t>약속이 생겼는데 진짜 입을 옷이 없을 때 급하게 당일배송 상품으로 주문해요</t>
  </si>
  <si>
    <t>약속 날짜가 얼마 남지 않을때 , 옷이 필요한데 옷이 없을때</t>
  </si>
  <si>
    <t>약속이 2-3일 남았을 경우</t>
  </si>
  <si>
    <t>급한 약속이 생겼는데 입을 옷이 없을때</t>
  </si>
  <si>
    <t>약속에 입고나갈 옷</t>
  </si>
  <si>
    <t>약속생겼울때</t>
  </si>
  <si>
    <t xml:space="preserve">몇일 뒤 중요한 약속에 입고갈 옷이 없어서 </t>
  </si>
  <si>
    <t>약속날 전에 제품을 받아보기 위하여</t>
  </si>
  <si>
    <t xml:space="preserve">갑자기 급한 약속이 생겨서 입고 갈 옷이 마땅히 없을때. </t>
  </si>
  <si>
    <t>당장 내일 일정이 갑자기 생겼는데 입을 옷이 없을때</t>
  </si>
  <si>
    <t>데이트</t>
  </si>
  <si>
    <t>내일 저녁이 약속인데 입고갈옷 필요할 때 후다다닥 산것 같아요</t>
  </si>
  <si>
    <t>다음날 급하게 약속이 생겼는데 입고 나갈 옷이 마땅히 없을 때</t>
  </si>
  <si>
    <t>중요한 약속에 입고 나갈 옷이 없을때</t>
  </si>
  <si>
    <t>약속이 급하게 잡혔을때</t>
  </si>
  <si>
    <t>급하고 중요한 일정이 생겼을 때</t>
  </si>
  <si>
    <t>급한약속, 생각햇던 옷이 마음에 안들때</t>
  </si>
  <si>
    <t>당장 내일 전남친 만나는데 입을 옷이 없을 때</t>
  </si>
  <si>
    <t>내일 중요한 약속 있는데 옷장에 입을 옷이 없을때</t>
  </si>
  <si>
    <t>약속이 급박할 때</t>
  </si>
  <si>
    <t>약속이 급할때!</t>
  </si>
  <si>
    <t>약속이 급하게 잡혔을 때</t>
  </si>
  <si>
    <t>갑자기 약속이 생겼을때</t>
  </si>
  <si>
    <t>급하게 약속이 잡혔을 때</t>
  </si>
  <si>
    <t>약속이 급할때</t>
  </si>
  <si>
    <t>급한 약속이 생겪을때</t>
  </si>
  <si>
    <t>급하게 약속 잡혔는데 입고갈 옷이 없었을 때</t>
  </si>
  <si>
    <t>급 약속 생겼을 때</t>
  </si>
  <si>
    <t xml:space="preserve">급하게 약속이 잡히는 경우 </t>
  </si>
  <si>
    <t xml:space="preserve">급하게 약속이 잡혔는데 입을 옷이 없을때 </t>
  </si>
  <si>
    <t>갑자기 약속잡힐때</t>
  </si>
  <si>
    <t>급하게 약속 잡혔을깨</t>
  </si>
  <si>
    <t>갑자기 약속 생겼을때</t>
  </si>
  <si>
    <t xml:space="preserve">급 약속으로 인하여 </t>
  </si>
  <si>
    <t>급하게 약속이 잡혔을때</t>
  </si>
  <si>
    <t>급하게 약속이 생겼을 때</t>
  </si>
  <si>
    <t>급하게 중요한 약속 잡혔을때</t>
  </si>
  <si>
    <t>급하게 중요한 약속이 생겼을 따</t>
  </si>
  <si>
    <t>급하게 약속이 생길째</t>
  </si>
  <si>
    <t>갑작스럽게 중요한 약속이 생겼을때</t>
  </si>
  <si>
    <t>급하게 일정이 잡혔을 때</t>
  </si>
  <si>
    <t>다음날 갑자기 약속이 생겼을 때</t>
  </si>
  <si>
    <t>다음날 약속</t>
  </si>
  <si>
    <t>약속이 있는데 입을 옷이 없어서 급하게 사야할때</t>
  </si>
  <si>
    <t>급하게 잡힌 약속</t>
  </si>
  <si>
    <t>당장 약속이 생겼을때</t>
  </si>
  <si>
    <t>급하게 약속이생겼을때 옷이 필요할까</t>
  </si>
  <si>
    <t>급한 약속이 생겼는데 마땅한 옷이 없을 때</t>
  </si>
  <si>
    <t>갑자기 잡힌 약속</t>
  </si>
  <si>
    <t>급한 약속</t>
  </si>
  <si>
    <t xml:space="preserve">약속 전날 </t>
  </si>
  <si>
    <t>갑자기 약속 잡혔을 때</t>
  </si>
  <si>
    <t>갑자기 급한 약속 생김</t>
  </si>
  <si>
    <t>당장 잡힌 약속이 있을때</t>
  </si>
  <si>
    <t>급하게 중요한 약속이 생겼을 때</t>
  </si>
  <si>
    <t>갑자기 중요한 약속이나 일정이 잡혔을때 옷장에 마음에 드는옷이 없어서 급하게 새옷을 구매해야될 경우</t>
  </si>
  <si>
    <t>급하게 약속이있거나 옷이 필요해서 구매해야하는경우</t>
  </si>
  <si>
    <t>급하게 약속이 잡혔는데 마땅하게 입을 옷이 없을 때 (깔끔한 셔츠, 블라우스 같은 것)</t>
  </si>
  <si>
    <t>급하게 다음날 생긴 약속이나 행사에 입을 옷이
필요할때</t>
  </si>
  <si>
    <t>급하게 일정이잡혔는데 입을 옷이 없을 때</t>
  </si>
  <si>
    <t>당장 약속있는데 입을만한 옷이 없을때</t>
  </si>
  <si>
    <t>급하게 약속이 잡혀 바로 다음날 입어야할 때</t>
  </si>
  <si>
    <t>갑작스럽게 다음날 약속이 생겼을때!</t>
  </si>
  <si>
    <t>다음날이나 다음 약속 때 입을 옷이 없을 때</t>
  </si>
  <si>
    <t>당장 내일 중요한 약속이 있을 때</t>
  </si>
  <si>
    <t>갑자기 잡힌 약속때 입을 옷이 필요할때</t>
  </si>
  <si>
    <t>갑자기 약속 생겼을 때</t>
  </si>
  <si>
    <t>급한 약속이 잡혔을때</t>
  </si>
  <si>
    <t>급히 생긴 약속에 입을 옷이 없어서</t>
  </si>
  <si>
    <t>내일 중요한 약속이 생겼을 때</t>
  </si>
  <si>
    <t>급하게 약속이 잡혀서 옷이 필요할 때</t>
  </si>
  <si>
    <t>약속이 3일이내로 갑자기 잡혔을때</t>
  </si>
  <si>
    <t>내일 당장 입을 옷이 애매할 때</t>
  </si>
  <si>
    <t>급한 약속에 입을 옷 없음</t>
  </si>
  <si>
    <t>중요한 약속 직전</t>
  </si>
  <si>
    <t>당장 내일 중요한 약속이 생길때</t>
  </si>
  <si>
    <t>갑자기 내일 약속에 새로운 옷이 입고싶어질때</t>
  </si>
  <si>
    <t>약속이 코앞일때</t>
  </si>
  <si>
    <t>갑작스런 약속</t>
  </si>
  <si>
    <t xml:space="preserve">약속이 곧인데 입을 옷이 없을 때 </t>
  </si>
  <si>
    <t>약속이 급하게 있을때</t>
  </si>
  <si>
    <t>약속 전날</t>
  </si>
  <si>
    <t>주말에 약속있는데 입을 옷이 없을 때</t>
  </si>
  <si>
    <t>급한약속이 잡혔을때</t>
  </si>
  <si>
    <t>이번주에 약속이 있을때</t>
  </si>
  <si>
    <t>갑자기 생긴 약속 전날</t>
  </si>
  <si>
    <t>다음날 급한 약속이 있을때</t>
  </si>
  <si>
    <t>급한약속</t>
  </si>
  <si>
    <t>갑자기 생긴 약속</t>
  </si>
  <si>
    <t>내일 급하게 약속이 생겼을 때</t>
  </si>
  <si>
    <t>급하게 데이트가 잡혔을대!!</t>
  </si>
  <si>
    <t>약속날짜가 촉박할때</t>
  </si>
  <si>
    <t>약속 전 날</t>
  </si>
  <si>
    <t>약속이 다가올때</t>
  </si>
  <si>
    <t>약속 이틀 전 입을 옷이 없을 때</t>
  </si>
  <si>
    <t>이번주 내로 약속이 있을 때</t>
  </si>
  <si>
    <t>갑자기 약속이 잡혔는데 입을 옷이 없을때</t>
  </si>
  <si>
    <t xml:space="preserve">급한 약속,일정 </t>
  </si>
  <si>
    <t>코 앞에 다가온 약속에 입을 옷을 구매할 때</t>
  </si>
  <si>
    <t>급한 중요한 약속 전</t>
  </si>
  <si>
    <t>급하게 내일 약속에서 입고 싶을 때</t>
  </si>
  <si>
    <t>삼일 뒤에 중요한 약속이 있어서</t>
  </si>
  <si>
    <t>다음 날 약속에 입고 나갈만한 옷이 없을 때</t>
  </si>
  <si>
    <t>갑자기 중요한 약속이 생겼는데 옷이 없을 경우</t>
  </si>
  <si>
    <t>다음날 약속이 생겼는데 옷 없을때</t>
  </si>
  <si>
    <t xml:space="preserve">급한 약속이 생겼는데 입을 옷이 없을 때 </t>
  </si>
  <si>
    <t>내일이나 모레 당장약속이잡혓을때</t>
  </si>
  <si>
    <t>약속이 급하게 생겼을때</t>
  </si>
  <si>
    <t>급하게 다음날 일정이 생겼을 때</t>
  </si>
  <si>
    <t>약속이 갑자기 잡혔을 때</t>
  </si>
  <si>
    <t>당장 급하게 차려입고 가야할 약속이 생겼을 때</t>
  </si>
  <si>
    <t>급하게 약속이 생겼는데 입을 옷이 없을 때</t>
  </si>
  <si>
    <t xml:space="preserve">약속일까지 얼마 안 남아서 빨리 받아봐야 할 때 </t>
  </si>
  <si>
    <t>다음날이나 다담날에 데이트나 약속이 생겼을때 검색함</t>
  </si>
  <si>
    <t>당장내일 입어야할때 급한 약속잡혔을때</t>
  </si>
  <si>
    <t>급하게 친구와 약속이 잡힌 상황, 당장 입어야할 옷이  훼손 됐을 때</t>
  </si>
  <si>
    <t>당장 약속이 있는데 입을옷이 없을 때</t>
  </si>
  <si>
    <t>약속이 잇는데 너무 입을 옷이 없을때요</t>
  </si>
  <si>
    <t>당장 내일 데이트</t>
  </si>
  <si>
    <t>당장 다가오는 약속에 입을 옷이 없을 때</t>
  </si>
  <si>
    <t>약속 날에 입기 위해 시간 맞춰 옷을 받아야 할 때</t>
  </si>
  <si>
    <t>약속날이 별로 안남았는데 입을옷이 없을때</t>
  </si>
  <si>
    <t>급하게 다음날 오후쯤 약속이 잡혓거나 그다음날 약속이 생겼을때..?</t>
  </si>
  <si>
    <t>갑작스런 주말 약속.</t>
  </si>
  <si>
    <t>당장 내일 급한 약속이 생겨서(운동 약속이라 반팔티 구매)</t>
  </si>
  <si>
    <t>당일배송을 바라는 건 아니고 그나마 빨리 오겠지 싶어서</t>
  </si>
  <si>
    <t>바로 받아야 할 때, 바로 받고 싶을 때, 사러 가기 귀찮은 데 바로 입고 싶을 때</t>
  </si>
  <si>
    <t xml:space="preserve">특정 상황이 없더라도 같은 제품을 더 빨리
받을 수 있다면 좋으니까 우선 당일배송부터 검색하는 편이다 </t>
  </si>
  <si>
    <t>빠른배송이 가능한곳에서 같은옷을 파는지 찾아봤음</t>
  </si>
  <si>
    <t>그냥 빠르게 받고싶을때</t>
  </si>
  <si>
    <t>거의 모든 상황에서 당일배송을 선호하는 편이다</t>
  </si>
  <si>
    <t>빠른배송을 위해서</t>
  </si>
  <si>
    <t xml:space="preserve">같은 디자인의 옷이지만 최대한 빨리 올 수 있는 곳 찾으려다가 </t>
  </si>
  <si>
    <t>최대한 빨리 배송받고싶을때</t>
  </si>
  <si>
    <t>배송이 빨리오는게 좋아서 상황 가리지않고 검색</t>
  </si>
  <si>
    <t>성격이 급한 편이라 대부분 당일배송 이용</t>
  </si>
  <si>
    <t>구매한 옷을 원하는 날에 입고싶을때</t>
  </si>
  <si>
    <t>빨리 받기위해</t>
  </si>
  <si>
    <t>빨리 배송되는게 좋아서 찾아봄</t>
  </si>
  <si>
    <t>그냥 옷은 무엇이든 빨리받고싶기에</t>
  </si>
  <si>
    <t>빨리 옷을 받고싶어서</t>
  </si>
  <si>
    <t>그냥 평상시랑 똑같음 당일배송되면 좋을 뿐이니까 검색했을뿐</t>
  </si>
  <si>
    <t>그냥 바로 받고싶을때</t>
  </si>
  <si>
    <t>옷을 빨리 받고싶을때</t>
  </si>
  <si>
    <t>옷을 빨리 사입고 싶어서.</t>
  </si>
  <si>
    <t>여행 이틀전 급하게 옷 구매할 때</t>
  </si>
  <si>
    <t>당장 내일 여행가는데 쇼핑하러 나가기 귀찮고 맘에드는옷 찾을수없을것같을때</t>
  </si>
  <si>
    <t>여행이나 긴급한 약속이 생겼을 때 자주 이용</t>
  </si>
  <si>
    <t>내일 모레 여행갈때</t>
  </si>
  <si>
    <t>여행이 가까워졌는데 날씨가 급작스럽게 변해서 입을 옷이 마땅치 않았을 때</t>
  </si>
  <si>
    <t>해외여행가기전 수영복 구매하려고 검색</t>
  </si>
  <si>
    <t>이틀 뒤 여행가야 하는데 입을 옷이 없을 때</t>
  </si>
  <si>
    <t>갑자기 여행을 가게 됐을 때</t>
  </si>
  <si>
    <t>여행 직전</t>
  </si>
  <si>
    <t>여행, 약속</t>
  </si>
  <si>
    <t>여행가기전</t>
  </si>
  <si>
    <t>내일 당장 여행가는데 가방이 없다는 걸 깨잘았을때</t>
  </si>
  <si>
    <t>급하게 면접용 구두가 필요했을 때 검색했음</t>
  </si>
  <si>
    <t>촬영전날, 약속이 생겼을때</t>
  </si>
  <si>
    <t>특정 행사 때문에 급하게 옷이 필요할 때</t>
  </si>
  <si>
    <t>-갑작스런 미팅이 잡혔는데, 마땅히 입을 옷이 없어서
-장례식장을 갈 일이 생겼는데 어두운 톤의 옷이 없어서</t>
  </si>
  <si>
    <t>이틀뒤 면접일때</t>
  </si>
  <si>
    <t>갑자기 새 옷이 필요할 경우(중요한 일이 갑자기 생겼거나, 일정이 변경되었을 때)</t>
  </si>
  <si>
    <t>급하게 결혼식에 입고가야할 때</t>
  </si>
  <si>
    <t>대학원 면접이 얼마 안남았는데 입을 옷이 없어서 일반 쇼핑몰은 배송이 며칠은 걸리니까 불안해서 브랜디에서 당일배송으로 구매했어요.</t>
  </si>
  <si>
    <t>갑자기 중요한 행사가 있을때</t>
  </si>
  <si>
    <t>행사 있는 날 옷을 인터넷에서 샀는데 일주일 걸려서 입었더니 별로여서 급하게 사야할때</t>
  </si>
  <si>
    <t>갑작스럽게 중요한 일정이 잡혔을 때, 특정한 날에 입으려고 주문한 옷이 배송지연됬을 때</t>
  </si>
  <si>
    <t>급하게 이벤트가 잡혔을 때</t>
  </si>
  <si>
    <t>중요한 행사</t>
  </si>
  <si>
    <t>중요한 행사가 잡혔는데 집에 있는 옷들로는 도저히 안되겠을때,, 살이쪘거나 유행이지났거나 재질이 좀 이상해졌거나 ㅠ 등등 급하게 상황에맞는 옷을 입어야 할때 ! 꼭꼭 ㅠㅠ</t>
  </si>
  <si>
    <t>결혼식때 입을 옷, 잡화 등 급하게 필요해서.</t>
  </si>
  <si>
    <t xml:space="preserve">면접볼때 </t>
  </si>
  <si>
    <t>내일 당장 결혼식이라 퀵배송 받고싶을때</t>
  </si>
  <si>
    <t>당장 내일 행사가 잡혔는데 옷이 없을때</t>
  </si>
  <si>
    <t>면접</t>
  </si>
  <si>
    <t>결혼식이 있거나 갑자기 중요한 자리가 생겨서 옷을 좀 차려 입어야 할 때</t>
  </si>
  <si>
    <t>결혼식때 입을 옷을 급하게 구입할때</t>
  </si>
  <si>
    <t>당장 내일 결혼식</t>
  </si>
  <si>
    <t>당장 중요한 미팅이 내일일때</t>
  </si>
  <si>
    <t>결혼식가야할때,갑자기 면접잡혔을때</t>
  </si>
  <si>
    <t>급하게 면접 일정이 잡혔을때</t>
  </si>
  <si>
    <t>미리 주문한 옷이 취소되거나 지연될때</t>
  </si>
  <si>
    <t>중요한 약속 날짜 1주일~보름 전 전 옷을 구매했으나 출고가 되지 않았을 때.
갑작스럽게 약속이 잡혔는데 마땅히 입을 옷이 없을 때.</t>
  </si>
  <si>
    <t>집을 비워야 하는 상황에서 배송지연 때문에 기다리느라 비우질 못했다.</t>
  </si>
  <si>
    <t>구매했던 옷이 기간내에 안왔을 때 비슷한 옷을 찾아서 당일배송해요!</t>
  </si>
  <si>
    <t>약속날짜에 맞춰 날짜에 여유롭게 옷을 구매했는데도 불구하고 배송 관련 연락없이 지연되는 경우</t>
  </si>
  <si>
    <t>급하게 옷을 사야하는데 쇼핑몰 출고가 지연된다 하는경우</t>
  </si>
  <si>
    <t>놀러갈때 입으려고 미리 주문한옷이 입고지연으로 취소되서 급하게 주문해야할때</t>
  </si>
  <si>
    <t>옷 미리 주문했는데 배송지연으로 다른옷이 급하게 필요할때</t>
  </si>
  <si>
    <t>쇼핑을 하면 기분전환이 되고 또 당일배송이 온다면 기분이 두배로 좋아져서요.</t>
  </si>
  <si>
    <t>일하다가 기분 안좋을때 기분전환 겸 새 옷 입고싶어서/ 브랜디 하루배송에 들어감.</t>
  </si>
  <si>
    <t xml:space="preserve">약속 4~5일 전 쯤 시켜서 받았다가 마음에 들지 않을 때. </t>
  </si>
  <si>
    <t>입으려고 생각해논옷이 생각보다 별로였을때</t>
  </si>
  <si>
    <t>입고 나가기로 정했던 옷이 맘에 들지 않을때</t>
  </si>
  <si>
    <t>있는줄 알았던 옷이 없어서구매</t>
  </si>
  <si>
    <t>있다고 생각했던 옷이 안보여 입고싶은데 못입을때</t>
  </si>
  <si>
    <t xml:space="preserve">있는 줄 알았던 옷이 찾아보니 없을 때 </t>
  </si>
  <si>
    <t>연휴 전 배송 밀릴까봐</t>
  </si>
  <si>
    <t>전에 샀던  옷이 맘에들어서 그 쇼핑몰에서 다시 구매하려고</t>
  </si>
  <si>
    <t>수영장 가려고 수영복 구매시</t>
  </si>
  <si>
    <t>회사입고 갈 옷 없을 때 검색함</t>
  </si>
  <si>
    <t>생각해 뒀던 코디에 맞는 옷이없거나 갑자기 어울리는아이템이 떠올랐을땨</t>
  </si>
  <si>
    <t xml:space="preserve">입을 옷이 없을때 </t>
  </si>
  <si>
    <t>오프라인매장에선 찾지 못한 옷이 온라인에 있을때</t>
  </si>
  <si>
    <t>오전에쇼핑할때</t>
  </si>
  <si>
    <t>옷이 없을때</t>
  </si>
  <si>
    <t>다른 지역에 와있을때</t>
  </si>
  <si>
    <t xml:space="preserve">대부분의 쇼핑몰에서 재고보유에한해 당일배송한다는 카테고리가 있으면 거기서 구매 , 또는 당일배송이라고 검색해서 원하는 품목에 한해 구매 </t>
  </si>
  <si>
    <t>쇼핑몰 가격이랑 얼마나 차이나는지 확인함</t>
  </si>
  <si>
    <t>생일선물로 급히 사서 주려고</t>
  </si>
  <si>
    <t>당일출고</t>
  </si>
  <si>
    <t>브랜디에서 하루배송 검색해봄</t>
  </si>
  <si>
    <t>브랜디 하루배송을 자주 찾아보는편</t>
  </si>
  <si>
    <t>브랜디 하루배송 , 에이블리, 지그재그</t>
  </si>
  <si>
    <t>브랜디에서 하루배송클릭</t>
  </si>
  <si>
    <t>없음 그러나 있으면 좋을 것 같음</t>
  </si>
  <si>
    <t>넵</t>
  </si>
  <si>
    <t xml:space="preserve">없음 </t>
  </si>
  <si>
    <t>없</t>
  </si>
  <si>
    <t>예</t>
  </si>
  <si>
    <t>없음.</t>
  </si>
  <si>
    <t>몇개 있음</t>
  </si>
  <si>
    <t>기억이 안나요…</t>
  </si>
  <si>
    <t>SSF샵</t>
  </si>
  <si>
    <t>제주당일배송</t>
  </si>
  <si>
    <t>브랜디에 있는 당일배송을 선택해서 봄</t>
  </si>
  <si>
    <t>브랜디 당일배송 옷을 사용했습니다</t>
  </si>
  <si>
    <t>A9-1. 귀하께서 옷 당일 배송에 대해 그렇게 생각하시는 이유는 무엇인가요?</t>
  </si>
  <si>
    <t>당장의 입어봐야 하는 상황에 놓치게 되고, 옷을 미리 입어야 반품등 수월할 수 있으니까</t>
  </si>
  <si>
    <t>[긍정] 급하게 필요할 수 있으므로</t>
  </si>
  <si>
    <t>급하게 필요하지 않으면 굳이 온라인으로 사지 않으니까</t>
  </si>
  <si>
    <t>[긍정] 빨리 되면 좋으니까/ 빨리 입고 싶으니까</t>
  </si>
  <si>
    <t>옷을 구매하는 이유는 당장 그 옷이 필요하기 때문에 구매하는거라고 생각해서</t>
  </si>
  <si>
    <t>[긍정] 요즘은 배송이 잘되어있어서 옷도 필요</t>
  </si>
  <si>
    <t>옷을 급하게 구매해야하는 상황이 있어도 코로나 시대에 옷가게에서 직접 옷을 구매하는것이 꺼려지는데 이럴때는 인터넷으로 편하게 구매하고 빨리 받는게 좋기 때문에</t>
  </si>
  <si>
    <t>[긍정] 갑자기 약속/이벤트가 생길 수 있어서</t>
  </si>
  <si>
    <t>사람마다 사정이 있고 그에 따른 공급이 있어야 된다고 생각한다.</t>
  </si>
  <si>
    <t>[긍정] 오프라인 매장 대신 활용 가능하니까</t>
  </si>
  <si>
    <t>급하게 옷이 필요하면 조금 가격이 비싸더라도 빨리 옷을 받는 게 중요하기 때문입니다.</t>
  </si>
  <si>
    <t>[긍정] 편리하니까</t>
  </si>
  <si>
    <t xml:space="preserve">당장 내일 입을 옷이 필요하지만 직접 사러 가기에는 시간이 없는 경우 편하기 때문이다. </t>
  </si>
  <si>
    <t>[긍정] 배송 지연 걱정하지 않아도 되니까</t>
  </si>
  <si>
    <t>바로 다음 날 입어야 할 일이 생길 수 있음. 그리고 배송은 무조건 빠를수록 한국인 정서에 좋음</t>
  </si>
  <si>
    <t>[긍정] 소비자들이 원하니까</t>
  </si>
  <si>
    <t>미리미리 준비하는 성격이 아니라서</t>
  </si>
  <si>
    <t>[긍정] 맘에 안들면 교환/환불해야해서</t>
  </si>
  <si>
    <t>빨리 받아봐야 할 날들이 생길 때 정말 유용하다.</t>
  </si>
  <si>
    <t>[긍정] 재고가 있을테니까</t>
  </si>
  <si>
    <t>모든 옷이 그럴 필요는 없지만 급할때를 위해 당일배송이 되는건 필요하다</t>
  </si>
  <si>
    <t>[긍정] 브랜디 잘 쓰고 있어서</t>
  </si>
  <si>
    <t>20대 중후반이 되보니 생각치 못한 일정들이 생기기 마련입니다. 일정에 있어서 가장 중요한 것이 착장이라고 생각하기 때문에 옷도 당일배송이 되면 좋겠습니다.</t>
  </si>
  <si>
    <t>[긍정] 늦게 받으면 쇼핑 설렘/재미 반감</t>
  </si>
  <si>
    <t>급하게 없는 옷을 입어야 할 일이 자주 생기고 또, 요즘 택배회사 문제 때문에 배송 지연이 많이 되기 때문</t>
  </si>
  <si>
    <t>예정된 복장에 하자가 생길수도 있는등 예측하지못한 돌발상황이 있으므로</t>
  </si>
  <si>
    <t>[부정] 늦어도 괜찮음</t>
  </si>
  <si>
    <t>급하게 입어야하는데 옷사러 갈 시간이 없는 사람을 위해</t>
  </si>
  <si>
    <t>[부정] 미리 사면 되니까</t>
  </si>
  <si>
    <t>수요가 많고 급한 상황이란 언제 어떻게 있을지 모르므로!</t>
  </si>
  <si>
    <t>[부정] 현실적으로 어려우니까</t>
  </si>
  <si>
    <t xml:space="preserve">옷은 예뻐서도 사지만 당장 필요할때 사는 경우가 많음 특히..직장인들 </t>
  </si>
  <si>
    <t>내일 입을 옷을 생각하는데 도무지 답이 없을때 바로 시켜야해서</t>
  </si>
  <si>
    <t>그만큼 검수가 잘 되어있어야 가능한 일이라고 생각하기 때문인 것 같습니다. 그리고 생각보다 옷도 갑자기 필요하게 되는 경우가 꽤나 있기 때문에요.</t>
  </si>
  <si>
    <t>갑자기 입어야 할 옷에 얼룩 ..</t>
  </si>
  <si>
    <t>갑자기 급한 일이 생길 수 있어서</t>
  </si>
  <si>
    <t>급한상황이 생기기도하기때문에</t>
  </si>
  <si>
    <t>옷이 급하게 필요한 경우가 종종 있기 때문</t>
  </si>
  <si>
    <t>당일날 옷이 급하게 필요한 날이 있는데 그럴때 바로 받을 수 있으면 좋습니다</t>
  </si>
  <si>
    <t>옷이 꼭 필요한 상황을 대비</t>
  </si>
  <si>
    <t>옷이 필요할 때마다 옷을 구매하는 편이라 갑자기 필요한 경우가 많기 때문에 옷도 당일 배송이 되었으면 좋겠다고 생각합니다</t>
  </si>
  <si>
    <t>급하게 약속이생기거나 그럴때 밖에서 옷쇼핑을 못할때 정말 당일배송됬으면 좋겟다는 생각을한다</t>
  </si>
  <si>
    <t>급하고, 오프라인으로 구매하러 나가기 힘들때, 이쁜옷을 구매할 수 있기 때문에</t>
  </si>
  <si>
    <t>갑자기 갈아입고 싶을때가 있고 시간이 지나면 디자인이 마음에 안드는 경우가 있음</t>
  </si>
  <si>
    <t>급하게 입을옷이 있다면 할인이 없어도 좋아요ㅠㅠ</t>
  </si>
  <si>
    <t>음식처럼 당일 배송이 필수일필요는 없다고 생각하지만, 급한 경우를 대비하였을때 당일배송 서비스가 있다면 더 자주 이용할 것 같다.</t>
  </si>
  <si>
    <t>밤늦게 결제해도 내일 오면 급할 때 옷을 입을 수 있어서</t>
  </si>
  <si>
    <t>당장 입고싶은 옷이 없을때는 당일배송으로 받아보고 바로 입고 나가면 기분도 좋고 구매욕도 더 생길것같습니다.</t>
  </si>
  <si>
    <t>당장 내일 필요한 옷을 오늘, 내일 새벽에 받을수 있다면 너무 좋을거같아서</t>
  </si>
  <si>
    <t xml:space="preserve">급하게 드레스코드가 정해지거나 옷이 없을때. </t>
  </si>
  <si>
    <t>옷도 딱 입고싶은 날이 정해져있잖아요!! 그 느낌이 들때 딱! 입고싶은 것 같아요</t>
  </si>
  <si>
    <t>내일 입을 옷 걱정이 많기 때문에</t>
  </si>
  <si>
    <t>다음날 입을옷이 없을때 당일배송이 좋은거같아요</t>
  </si>
  <si>
    <t>내일 입고싶으니까</t>
  </si>
  <si>
    <t>누구나 갑작스러운 일정이 생겨 평소 입는 옷 이외의 다른 옷이 필요한 경우가 생기기 때문이다.</t>
  </si>
  <si>
    <t>급한게 필요한 옷이 있을 때 바로 구입할 수 있기 때문입니다.</t>
  </si>
  <si>
    <t>급할 때 바로 받을 수 있어서 당일배송이 필요하다고 생각합니다,,</t>
  </si>
  <si>
    <t>급하게 필요할때 당일배송이 유용했기 때문에</t>
  </si>
  <si>
    <t>아무래도 급하게 입을 옷을 구매하는 경우도 있으니까요</t>
  </si>
  <si>
    <t>언제 어떤일이 일어날지 모르니까</t>
  </si>
  <si>
    <t>당장 필요한 옷일 수도 있기 때문이다. 약속 또한 갑자기 잡혔는데 옷이 입을만한게 없을 수도 있기 때문이다.</t>
  </si>
  <si>
    <t>배송 지연되는부분을 가장 싫어해서 동일 상품인데 가격이 더높더라도 당일 출고 되는 곳에서 구매합니다. 생각났을때 당장 입어야할때 구매하는 경우가 많을텐데.. 생필품이나 식품처럼 그런 점에서 의류도 당일배송 되어야 한다고 생각합니다.</t>
  </si>
  <si>
    <t>급하게 옷이 필요한 경우가 많이 있고, 아니더라도 빨리 옷을 받을 수 있다면 좋기 때문에</t>
  </si>
  <si>
    <t>필요하니까 구매하기때문</t>
  </si>
  <si>
    <t>급하거나 빨리 입어볼 수 있어서 좋음</t>
  </si>
  <si>
    <t>급한 일이 있을 때 무조건 하루배송 제품으로만 엄선</t>
  </si>
  <si>
    <t>급하지않은경우에는 일주일넘게 배송기간이걸려도 크게 상관하지않지만 급하게 필요하게된경우에는 당일배송이되는 상품이나 플랫폼이있으면 너무 편리할거같다</t>
  </si>
  <si>
    <t>급하게 옷을 구매해야할 상황이 생기기도 하는데 당일배송이 안 되면 곤란하다</t>
  </si>
  <si>
    <t>입고 나갈게 없어서 시키는건데 당일에 와야 의미가 있지 않을까..</t>
  </si>
  <si>
    <t>당장 급하게 필요할 때가 있지만, 직장인들은 쇼핑을 여유있게 할 시간이 부족합니다!</t>
  </si>
  <si>
    <t>당장 내일 필요한 옷이 ..</t>
  </si>
  <si>
    <t>옷이 급하게 올 필요가 없음.</t>
  </si>
  <si>
    <t>당장 필요할때</t>
  </si>
  <si>
    <t>당일 급하게 필요한 사람도 있으니까...?</t>
  </si>
  <si>
    <t>급하게 필요할때 구입하여 입을 수 있어서</t>
  </si>
  <si>
    <t>필요해서</t>
  </si>
  <si>
    <t>갑작스럽게 옷이 필요할때 매우 도움이됨</t>
  </si>
  <si>
    <t>너무좋아요 급할때 필수</t>
  </si>
  <si>
    <t>급하게 옷을 사야할 일이 있을 때 필요할 것 같아서</t>
  </si>
  <si>
    <t>정말 급한데 시중에서는 이쁜옷이 없을 때</t>
  </si>
  <si>
    <t>옷도 다음날 갑자기 피료할때가 있음</t>
  </si>
  <si>
    <t>옷도 당장 필요한 날이 있기 때문에</t>
  </si>
  <si>
    <t>당장 며칠내에 입을 옷이 없을 때 급하니까</t>
  </si>
  <si>
    <t>옷이 급하게 필요한 상황이 많기 때문에</t>
  </si>
  <si>
    <t>당장 내일 입을게 없을 수도 있자나염</t>
  </si>
  <si>
    <t>급하게 옷을 구매해야하는 경우에 필요하다고 생각한다</t>
  </si>
  <si>
    <t>급하게 필요한 옷이 생기는 경우가 많음</t>
  </si>
  <si>
    <t>급하게 옷을 사는 경우가 많기 때문에</t>
  </si>
  <si>
    <t>갑자기 급한 일이 생겨 입어야 할 수도 있기때문</t>
  </si>
  <si>
    <t>갑자기 필요한 경우가 있으니까</t>
  </si>
  <si>
    <t>급하게 옷을 구매하는 일이 많기 때문에</t>
  </si>
  <si>
    <t>진짜 브랜디 덕분에 짱짱 너무 편함 급할때도 바로 배송해서 입을수 있고 짱이예요</t>
  </si>
  <si>
    <t>계절이 바뀌는 환절기때 다음날 바로 입기 위해 꼭 필요하다</t>
  </si>
  <si>
    <t>급하게 옷이 필요할 때도 있어서</t>
  </si>
  <si>
    <t>급하게 필요하게 될수도 있으므로</t>
  </si>
  <si>
    <t>보통은 필요하기 전에 미리 사두는 편이지만, 종종 급하게 필요할 때도 있어서</t>
  </si>
  <si>
    <t>급한 상황은 언제든지 생ㄱㅕ요</t>
  </si>
  <si>
    <t>급하게 필요할 때 너무 좋아요</t>
  </si>
  <si>
    <t>당장 구매해야할 때가 생각보다 많은데 그때마다 편리</t>
  </si>
  <si>
    <t>급한일이 생길수 있으므로</t>
  </si>
  <si>
    <t>급한 경우가 있기 때문에</t>
  </si>
  <si>
    <t>정말 급하게 필요할때가있어서</t>
  </si>
  <si>
    <t>급할 때 입으면 좋으니까</t>
  </si>
  <si>
    <t xml:space="preserve">급하게 구매하는 사람들이 많아서 </t>
  </si>
  <si>
    <t>빠르게 받아야 하는 상황때문에</t>
  </si>
  <si>
    <t>옷도 급할때가 의외로 많다</t>
  </si>
  <si>
    <t>급한 상황에서 편하다</t>
  </si>
  <si>
    <t>급하게 구매할때 옷 을 빨리 받아 볼 수 있어서 좋을거 같다</t>
  </si>
  <si>
    <t>급할 수도 있으니까</t>
  </si>
  <si>
    <t>급하게 갖춰 입어야할 순간이 자주 생기니까</t>
  </si>
  <si>
    <t>급하게 입어야할 때가 있기 때문에</t>
  </si>
  <si>
    <t>당장 필요할 때가 많기 때문에</t>
  </si>
  <si>
    <t>급하게 필요할때 편리해서</t>
  </si>
  <si>
    <t>급하게 필요할수있으니</t>
  </si>
  <si>
    <t>급한일이 있을때 유용함</t>
  </si>
  <si>
    <t>급하게 필요한사람도있어서</t>
  </si>
  <si>
    <t>급할때가 많아요ㅠ</t>
  </si>
  <si>
    <t>급하게 필요한 경우가 있어서</t>
  </si>
  <si>
    <t>급하게 필요할때 너무 유용해요</t>
  </si>
  <si>
    <t>옷을 급하게 입어야 하는경우도 있기 때문</t>
  </si>
  <si>
    <t>급할 때 입을 옷이 없으면 슬퍼요</t>
  </si>
  <si>
    <t>급할때가 많아서</t>
  </si>
  <si>
    <t xml:space="preserve">급하게 필요할 때도 있음. </t>
  </si>
  <si>
    <t>급하게 필요할 때가 있어서</t>
  </si>
  <si>
    <t>급할 때 입을 수 있음</t>
  </si>
  <si>
    <t>갑자기필요해서</t>
  </si>
  <si>
    <t>다음날에 당장 필요할 수 있으니까</t>
  </si>
  <si>
    <t>다음날 급하게 옷이 필요 할 수 있아서</t>
  </si>
  <si>
    <t>급한 사정은 누구에게나 올 수 있기 때문에</t>
  </si>
  <si>
    <t>급하게 필요한 옷이 있을 수도 있어서</t>
  </si>
  <si>
    <t>급하게 옷입을때 필요</t>
  </si>
  <si>
    <t>급하게 필요한 경우에 당일 배송 필요</t>
  </si>
  <si>
    <t>당장 내일 입을 옷이 없을 수 있으니까</t>
  </si>
  <si>
    <t>필요할때 빨리 입어야해서</t>
  </si>
  <si>
    <t>급하게 필요할때 입어야하니까</t>
  </si>
  <si>
    <t>급하게 필요한 경우 당일 배송이 필요하다!</t>
  </si>
  <si>
    <t>급하게 필요할때가 있어서</t>
  </si>
  <si>
    <t>급하게 옷이 필요 할 수 있으니까</t>
  </si>
  <si>
    <t>급하게 필요한 경우는 언제든 있으니까</t>
  </si>
  <si>
    <t>급할때 바로 사서 입을 수 있다</t>
  </si>
  <si>
    <t>급하게 배송이 필요한 경우가 생각보다 많기 때문에</t>
  </si>
  <si>
    <t>급한일이 생겼을 때 빨리 받으면 좋을 것같아요</t>
  </si>
  <si>
    <t>급한상황이 꽤 있음</t>
  </si>
  <si>
    <t xml:space="preserve">급하게 입을 옷이 없을때 </t>
  </si>
  <si>
    <t>급할때 입을수있게</t>
  </si>
  <si>
    <t>급할 때 좋아서</t>
  </si>
  <si>
    <t>급한일이 생길수있기때문</t>
  </si>
  <si>
    <t>급할 수 있으니까</t>
  </si>
  <si>
    <t>급히 필요할 수 있으니까</t>
  </si>
  <si>
    <t>급한일인데 직접 사러 갈 수 없을때</t>
  </si>
  <si>
    <t>급하게 입어야 할때가 있으니까</t>
  </si>
  <si>
    <t>급할때 바로 입을 수 있으니까</t>
  </si>
  <si>
    <t>급하게 옷이 필요할 일이 생기기 때문 !</t>
  </si>
  <si>
    <t>급하게 생길 수있는 일정</t>
  </si>
  <si>
    <t>급하게 살때가 있으니까 ㅠ</t>
  </si>
  <si>
    <t>빠르게 입고 나가야해서요.</t>
  </si>
  <si>
    <t>당장 필요하니까</t>
  </si>
  <si>
    <t>진짜 너무 급할때 필요해요!</t>
  </si>
  <si>
    <t>급할때 이용하기 용이하므로</t>
  </si>
  <si>
    <t xml:space="preserve">급하게 입을 상황이 많다 </t>
  </si>
  <si>
    <t>급할때를 위해서(?)</t>
  </si>
  <si>
    <t>급한 사정이 생겼을 때 편리하기 때문에</t>
  </si>
  <si>
    <t>급하게 옷이 필요할때가 많음</t>
  </si>
  <si>
    <t>피치못할 사정으로 인해 당장 다음날 옷이 필요한 경우가 생각보다 많기 때문에</t>
  </si>
  <si>
    <t>필요할 때 입으려고 사는 경우가 많기 때문에</t>
  </si>
  <si>
    <t>급하게 옷을 주문할 경우 빠르게 받아봐야 하기 때문에</t>
  </si>
  <si>
    <t>시간적 여유가 없을 때 편리할 것 같다</t>
  </si>
  <si>
    <t>생각치도 못하게 차려입고가야할때가 있어서</t>
  </si>
  <si>
    <t>급하게 새 옷이 필요한 경우가 있으니까</t>
  </si>
  <si>
    <t>옷도 급하게 필요한 때가 있기 때문</t>
  </si>
  <si>
    <t>당장필요해서</t>
  </si>
  <si>
    <t>갑작스러운 일정으로 급하게 옷이 필요할 때가 있어서</t>
  </si>
  <si>
    <t>급하게 입어야 할 때도 있어서</t>
  </si>
  <si>
    <t>당장 내일 입어야할때 구매하면 다음날 와서</t>
  </si>
  <si>
    <t>옷이 은근히 급할 때가 종종 있다</t>
  </si>
  <si>
    <t>급하게 필요할 때 주변에 마땅한 오프라인 가게가 없으면 너무 답답해요 ㅜ</t>
  </si>
  <si>
    <t>급한 볼일이 있으면 바로 입어야해서</t>
  </si>
  <si>
    <t>갑자기 입고 싶은 옷이 없을때가 많음</t>
  </si>
  <si>
    <t xml:space="preserve">급하게 필요한 사람들에게 필요한 시스템인 것 같아요 ㅎ </t>
  </si>
  <si>
    <t>다양한 이유로 옷이 급하게 필요한 경험이 있어서</t>
  </si>
  <si>
    <t>빨리 입어야 하는 경우에 옷을 구매할 때가 많아서</t>
  </si>
  <si>
    <t>급할 때 필요하기 때문에</t>
  </si>
  <si>
    <t>급하게 옷이 필요한경우 오프 매장에서 살 수 없는 경우가 있기 때문</t>
  </si>
  <si>
    <t>당장 내일 입고나갈 옷이 없을수도 있으니까</t>
  </si>
  <si>
    <t>급히 필요할 때 편해서</t>
  </si>
  <si>
    <t>급하게 필요한 옷의 종류가 있을 수 있어서</t>
  </si>
  <si>
    <t>급하게 필요해서 당일 배송을 원하기때문에</t>
  </si>
  <si>
    <t>진짜 급할때 ㅠㅠ 급하니까요..</t>
  </si>
  <si>
    <t>약속이 있을 때 가장 중요한게 옷인데 급하게 약속이 잡혔는데 옷이 안오면 슬퍼요ㅠㅠ</t>
  </si>
  <si>
    <t>옷을 사는건 스트레스 해소가 되기도 하지만 중요한 약속이 생겼을때 믿고 주문해서 당일출고가 되길 기다리기 때문</t>
  </si>
  <si>
    <t>너무 좋다, 갑자기 생기는 중요 이벤트들을 준비하기에 편리하고, 예쁜 옷 빨리 받고 입고 나가고싶은건 다 똑같은 마음일 것 같다.</t>
  </si>
  <si>
    <t xml:space="preserve">옷을 주로 약속이 있을 때 입으려고 구매 하다보니까 그 시간에 맞춰 못입으먄 취소할 정도로 딱히 의미가 없는 것 같음 </t>
  </si>
  <si>
    <t>당일배송까지는 아니더라도 어떤 이벤트나 약속 등 필요에 의해서 옷을 구매한 적이 많기때문에 당일배송이 된다면 좋을 것 같아요! 가서 사는거보다 온라인이 종류도 더 많고 보기도 편해서요!</t>
  </si>
  <si>
    <t>긴급한 약속이 생겼을때 옷 한벌정도 당일배송 되니까 매우 리함</t>
  </si>
  <si>
    <t>저 같은 경우에는 중요한 이벤트나 약속이 있을때 옷을 구입하는데 당일 배송으로 받아야 정해진 기한내에 그 옷을 입을 수 있기 때문입니다</t>
  </si>
  <si>
    <t>갑작스런 약속이나 외박시 옷을 갈아 입을 수 없을 때</t>
  </si>
  <si>
    <t>급하게 옷이 필요한 일정이 생겼을 때 쇼핑할 시간이 없고 배송 기다릴 시간도 없기 때문에</t>
  </si>
  <si>
    <t>옷장에 옷은 많아도 막상 입으려고 하면 진짜 입을 옷이 없어서 약속 며칠전에 급 고민에 빠져요.. 그럼 어쩔 수 없이 옷을 사야되요. 여유있게 구매하려고해도 막상 그때는 별 고민 없다가 약속날이 다가올수록 옷 갑자기 사야되고 ㅜ 보통 일주일 이상 전에 옷을 사지는 않아서, 갑자기 헉 사야겠다 필요할 때 오면 좋을 것 같아요..</t>
  </si>
  <si>
    <t>갑자기 중요한 약속이 생겼을때 입을 옷을 위해</t>
  </si>
  <si>
    <t>옷을 구매할 때 특정 상황을 위해 구매하는 경우가 자주 있는데 배송이 늦어지면 계획에 차질이 생기기 때문. 당일까지는 아니어도 2일내로는 왔으면 좋겠다는 생각.</t>
  </si>
  <si>
    <t>중요한 약속이 있는데 입을 옷이 없을때 너무 곤란해서 당일 배송이 활성화 되었음 좋겠습니다.</t>
  </si>
  <si>
    <t>보통 약속날 입으려고 구매하는 경우가 많기 때문에</t>
  </si>
  <si>
    <t>입고 싶은 옷이 있는데 약속이 바로 다음날일때!</t>
  </si>
  <si>
    <t>당일 배송이 되면 갑자기 생긴 약속에도 옷 고민을 하지 않아도 되니까</t>
  </si>
  <si>
    <t>급한약속이생겼을때 입을옷이없으면 당일배송이필요!</t>
  </si>
  <si>
    <t>옷 구매 결정은 이벤트에 닥쳐서 하는 경우가 많기 때문</t>
  </si>
  <si>
    <t>약속이나 일로 인해 빠르게 필요하다고 생각이 들기 때문.
입기를 원하는 옷이 촉박할 때</t>
  </si>
  <si>
    <t>급박하게 정해지는 약속이 있을 때 급하게 옷이 필요해요
제가 가지고 있는 옷으로는 그 자리에 못간다거나 할 때요
약속에 대해 늦게 알려지거나 할 때도요
오프라인에서 사기에는 직접 돌아다닐 시간이 부족하고 거리도 있어서 온라인에서 당일배송해주는게 참 좋은것같아요</t>
  </si>
  <si>
    <t>예를 들어 면접 같은 경우엔 자주 있는 일이 아니고 당장 입어야 하는 상황인데 급작스럽게 몸 변화로 사이즈가 안 맞으면 난처하기 때문</t>
  </si>
  <si>
    <t>중요한 약속이 있을 때 입을 옷이 없으면 진짜 화나니까</t>
  </si>
  <si>
    <t>갑작스러운 약속이 생길 수 있음</t>
  </si>
  <si>
    <t>약속날에 맞추기 위해</t>
  </si>
  <si>
    <t>중요한 약속이 있을 수도 있으니까</t>
  </si>
  <si>
    <t>급한 약속이 생겼을 때 후줄근한 옛날옷보단 새옷입고싶어서</t>
  </si>
  <si>
    <t>옷은 보통 약속을 앞두고 구매하는 경우가 많기 때문에</t>
  </si>
  <si>
    <t>약속을 급하게 잡는 스타일이라 입을 옷 찾아야해서</t>
  </si>
  <si>
    <t>약속 날짜에 맞춰서 입고 싶은 이유</t>
  </si>
  <si>
    <t>갑작스럽게 중요한 약속이 생겼을때를 위해서</t>
  </si>
  <si>
    <t xml:space="preserve">급한 약속이 생겼는데 입을 옷이 없을때에는 필요하다ㅜㅜ 따로 어디가서 살수있는 장소가 많지않아서.. </t>
  </si>
  <si>
    <t>당장 옷이없어 난감할때가 꽤나있어서. 결혼식, 장례식 등</t>
  </si>
  <si>
    <t>급한 약속이 생겼을때</t>
  </si>
  <si>
    <t>급한약속이 생겼을때 구매하여 입었던 경험에 매우 만족했기때문</t>
  </si>
  <si>
    <t>반드시 당일일 필요는 없지만 큰 메리트가 된다</t>
  </si>
  <si>
    <t>내일 입고싶은 옷을 오늘 고를 수 있으면 좋을 것 같아요.</t>
  </si>
  <si>
    <t>갖고싶고 눈여겨봤던 새옷을 빨리받아서 빨리 입고 외출도 하고 싶고 옷같은경우는 왠만하면 정말예쁘다 갖고싶다라고 생각했던 옷을 주문해서 기다리는 그 몇일이 지나면 눈으로 보지도 않고 입어보지도 않기때문에 좀 별론가? 라는생각이 들어요 그래서 몇번 취소한적이 있어욤</t>
  </si>
  <si>
    <t>주문하고 빨리 받으면 좋아서, 계절에 맞는 옷을 주문하면 바로 받아서 입고 싶어서</t>
  </si>
  <si>
    <t>당일배송 받아보니 넘 좋아요 사건</t>
  </si>
  <si>
    <t>다음날 바로 입을 수 있다는게 큰 메리트인 것 같다</t>
  </si>
  <si>
    <t>내일 입을 옷 오늘 골라서 입으면 좋을것 같다</t>
  </si>
  <si>
    <t>옷욕심이 많은 사람이라면 하루라도 빨리 배송받아 입고 싶다는 생각이 있을 것이다</t>
  </si>
  <si>
    <t>빨리 올수록 좋고, 급한 경우 유용하기 때문</t>
  </si>
  <si>
    <t xml:space="preserve">당일배송 너무 좋아요 </t>
  </si>
  <si>
    <t>내일 바로 입을수있어서 좋아요</t>
  </si>
  <si>
    <t>하루배송도 좋지만, 당일 배송도 있으면 당연히 행복..</t>
  </si>
  <si>
    <t>바쁜 현대 사회에서 옷고르고 기다릴 수 있는 시간이 없가</t>
  </si>
  <si>
    <t>조급하게 기다리지 않아도 된다</t>
  </si>
  <si>
    <t>정말 마음에드는옷을 바로살슈있다</t>
  </si>
  <si>
    <t>온라인으로 구매한 옷을 빠르게 입고 싶어서</t>
  </si>
  <si>
    <t>요즘 시대에 배송이 느린 것은 참을 수 없다</t>
  </si>
  <si>
    <t>모든 택배가 설레지만 나를 위한 작은 사치인 '옷'은 (생필품을 시킬때보다) 더욱 설레기 때문</t>
  </si>
  <si>
    <t>빨리 받으면 기분도 좋구 급하게 입어야할 경우 사이즈 변경같은 문제도 해결할 수 있을거같아요 ?</t>
  </si>
  <si>
    <t>약속, 계절 시즌 등 시착이 빠르면 빠를 수록 좋기 때문이다.</t>
  </si>
  <si>
    <t>기분전환으로 구매했는데 당일 배송이 되면 더 좋을 것 같아서</t>
  </si>
  <si>
    <t xml:space="preserve">긴 고민과 빠른 배송.. 최고 </t>
  </si>
  <si>
    <t>원하는 물건을 빠르게 받는것은 항상 기쁘기에</t>
  </si>
  <si>
    <t>똑같은 제품이 있다면 당일 배송이 되는 제품을 강연히 사게 됨, 그렇지 않다면 2-3일 이내로 와줘도 좋음</t>
  </si>
  <si>
    <t>필요한 옷을 빨리 받아 볼 수 있고 적절한 상황에 입을 수 있어서</t>
  </si>
  <si>
    <t>출근할때 사고 퇴근후에 오면 얼마나 좋을까요</t>
  </si>
  <si>
    <t>새로산옷 빨리입으면 기분좋고 혹시 맘에안들면 반품하고 다시 새로운 옷을 찾을시간이 필요하기때문에요</t>
  </si>
  <si>
    <t>누구나 그렇듯, 빨리 배송받아 입고나가고싶은 마음 아닐까요.. 급하게 입어야할때가 있을때도 그렇고 현생으로 인해 쇼핑을 오프로 할 시간이 없는 저와같은 직장인분들도 계실테니까요, 그래서그런지 애초에 당일배송이 안돼고 재고없는 상품은 쳐다도 안보게되는것 같습니다.</t>
  </si>
  <si>
    <t>빨리 오면 좋겠다. 요즘 날씨는 한주만 지나도 확확 바뀌어서 사놓고 못입을수가 있다</t>
  </si>
  <si>
    <t>빠른것을 좋아하는 한국사람들에게 옷(기대감,설레임의 지표가 가장 크다고 생각)이 빨리 배송되는것은 소비자의 만족도를 높여준다고 생각한다.</t>
  </si>
  <si>
    <t>당일배송이 되면 당연히 좋지만, 당일배송을 받으려면 구매시간?! 을 맞춰야한다.
기분전환 겸 사러 들어갔는데, 당일배송을 받을 수 있는 시간안에 구매를 해야하니 허겁지겁보다가 지쳐서 나온다. 
그리고 옷은 많지만 사이즈,컬러 폭이 너~무 좁다.
결국 나에게 브랜디란..?
: 다음날 바로 받을 수 있지만 옷 스펙트럼이 좁아서..잠깐 들어갔다 나오게 되는 곳 + 하지만 바로 받을 수 있다는 메리트를 포기하지 못해 주기적으로 들어가게 되는 곳....</t>
  </si>
  <si>
    <t>빨리 받아볼 수 있고 택배는 늘 기분을 좋게 합니다.</t>
  </si>
  <si>
    <t>기다림이 너무 힘들어요ㅠㅠ</t>
  </si>
  <si>
    <t>쿠팡 로켓배송에 길들여져서 이제 느린 배송을 기다리기 힘듬</t>
  </si>
  <si>
    <t>말그대로 당일배송은 빨리 받을 수 있어서</t>
  </si>
  <si>
    <t>최대한 빨리 옷을 받아 새로운 옷을 입고 싶음</t>
  </si>
  <si>
    <t>물건을 사면 바로 받아보고싶은 심리때문에 빨리 받고싶습니다</t>
  </si>
  <si>
    <t>모둔 제품이 그렇듯 모두가 빨리 받고 싶어하니까</t>
  </si>
  <si>
    <t>옷을 빨리 받아보고 착의해보고 싶어서</t>
  </si>
  <si>
    <t>기다리기 싫다 빨리 입고 나가고 싶다</t>
  </si>
  <si>
    <t>빨리 입을수있으니깐</t>
  </si>
  <si>
    <t>빨리 올 수록 좋다</t>
  </si>
  <si>
    <t>대한민국 사람들은 빨리빨리를 조아해요...</t>
  </si>
  <si>
    <t>빨리 되면 좋으니까!</t>
  </si>
  <si>
    <t>빠른배송을원해요</t>
  </si>
  <si>
    <t>입고싶은 옷을 빨리 입고싶어서!</t>
  </si>
  <si>
    <t>빨리 입고싶으니깐</t>
  </si>
  <si>
    <t>빨리 받아서 기분 나쁠 사람은 없기때문</t>
  </si>
  <si>
    <t>뭐든지 빠른게좋죠</t>
  </si>
  <si>
    <t>빠르게 받으면 만족도가 높아지기 때문</t>
  </si>
  <si>
    <t>어떤 택배든 빨리받으면 좋으니까요</t>
  </si>
  <si>
    <t>빨리받으면 좋죠</t>
  </si>
  <si>
    <t>빨리 받으면 좋다</t>
  </si>
  <si>
    <t>바로 받아보면 좋으니까 기다림 없이</t>
  </si>
  <si>
    <t>택배는 빨리 받을 수록 좋다</t>
  </si>
  <si>
    <t>택배는 행복이니까요❤️</t>
  </si>
  <si>
    <t>빠를수록 좋아요</t>
  </si>
  <si>
    <t>빨리와야 편해서</t>
  </si>
  <si>
    <t>바로 받으면 좋으니</t>
  </si>
  <si>
    <t>바로 입고싶어요</t>
  </si>
  <si>
    <t xml:space="preserve">한국사람 빨리빨리 </t>
  </si>
  <si>
    <t>빠르게 받아서 많이 입고 싶어서</t>
  </si>
  <si>
    <t>빨리 받아야지 좋으니까</t>
  </si>
  <si>
    <t>빨리 받고싶은 마음이라서</t>
  </si>
  <si>
    <t>빠른 배송이 좋아서</t>
  </si>
  <si>
    <t>성격이 넘넘 급해요 한국 사람들은</t>
  </si>
  <si>
    <t>배송이 빠른 것만 사게 된다</t>
  </si>
  <si>
    <t>빨리받을수록 좋으니까</t>
  </si>
  <si>
    <t>빠르면 만족감이 더 높아진다</t>
  </si>
  <si>
    <t>빨리 받으면 기분이 좋아요</t>
  </si>
  <si>
    <t>빨리 입어보고 싶어서</t>
  </si>
  <si>
    <t>기다림이힘들어서....</t>
  </si>
  <si>
    <t>예쁜 옷을 빠르게 받아보고 싶기 때문에</t>
  </si>
  <si>
    <t xml:space="preserve">빨리 받아야하기 때문에 </t>
  </si>
  <si>
    <t>빠르게 원하는 옷을 입을 때. ㅕㄴ하다</t>
  </si>
  <si>
    <t>빠를수록 좋기 때문</t>
  </si>
  <si>
    <t>한국인 빨리빨리 습관 때문인 것 같아요ㅠㅠ</t>
  </si>
  <si>
    <t>빨리 오면 좋으니까</t>
  </si>
  <si>
    <t>빨리 받는게 좋아서</t>
  </si>
  <si>
    <t>빠르면 편하니까</t>
  </si>
  <si>
    <t>빠르면 빠를수록 좋음</t>
  </si>
  <si>
    <t>빨리빨리'의 민족인만큼 배송도 더욱 더 빠르게 온다면 고객들의 니즈를 충족해줄 수 있을 거 같음.</t>
  </si>
  <si>
    <t>빠르면 좋아서</t>
  </si>
  <si>
    <t>필요한 물건을 빠르게 받고싶음</t>
  </si>
  <si>
    <t>급한사람들을 위해서</t>
  </si>
  <si>
    <t>빠르게 입고싶어서</t>
  </si>
  <si>
    <t>빨리 오면 좋으니까...급할때도 좋고</t>
  </si>
  <si>
    <t>빨리 오면 기분 좋아서요.</t>
  </si>
  <si>
    <t>빨리 받으면 기분 좋으니까</t>
  </si>
  <si>
    <t>옷도 빨리오면 나쁠 것 없기에</t>
  </si>
  <si>
    <t>소비자가 빨리 받고 싶어하기 때문</t>
  </si>
  <si>
    <t>빨리 받고싶어서</t>
  </si>
  <si>
    <t>원하는옷을 빨리 입어볼수있어서</t>
  </si>
  <si>
    <t>빠르게받으면 좋으니까</t>
  </si>
  <si>
    <t>택배는 빠르면 빠를수록 좋다</t>
  </si>
  <si>
    <t>당일로 받으면 좋기에</t>
  </si>
  <si>
    <t>빨리오는게 최고니깐</t>
  </si>
  <si>
    <t>빠르면 당연히 좋죠</t>
  </si>
  <si>
    <t>배송은 빠르면 빠를 수록 좋아서요.</t>
  </si>
  <si>
    <t>빠른배송 받고 싶어서</t>
  </si>
  <si>
    <t>배송이 빨랐으면 좋겠다</t>
  </si>
  <si>
    <t>동의하는이유는. 옷은 사람을 설레게 만드니깐 빨리입어보고싶다</t>
  </si>
  <si>
    <t>옷을 사면 빨리 받고 싶고 그 옷을 입고 빨리 나가고 싶어서</t>
  </si>
  <si>
    <t>사람의 심리란 ,,</t>
  </si>
  <si>
    <t>뭐든 빨리오면 좋다.</t>
  </si>
  <si>
    <t>더 만족하기 위해</t>
  </si>
  <si>
    <t>빨리오면 그만큼 행복해요옹 그렇다고 좀 늦는다고 행복하지 않진 않아요!</t>
  </si>
  <si>
    <t>물론 당일배송이 되어 빠르게 받아보면 구매자입장에서는 좋겠지만 급한일이 아니고서야 당일 배송이 되기 위해서 많은 사람들의 수고가 더 필요하기때문에 중간정도로 생각합니다.</t>
  </si>
  <si>
    <t>옷을 당일배송을 하면 좋겠지만 굳이 힘들게 당일배송을 할 필요는 없을것같다 하지만 당일배송제품은 매력적이다</t>
  </si>
  <si>
    <t xml:space="preserve">빠른건 그렇게 중요하지 않은 것 같아요. </t>
  </si>
  <si>
    <t>옷은 배송이 하루쯤 늦어진다고 생명에 위협이되는 물품이 아니다.
또한 옷은 구매하는이의 구매시기에따라 배송시기가 달라지는것이기에 당일배송이 꼭 필요한문제라고보지않는다</t>
  </si>
  <si>
    <t>당일배송되면 좋기야 하겠지만, 급한게 아니라면 굳이?? 식품처럼 상하는게 아니니까..</t>
  </si>
  <si>
    <t>구매자 입장에선 빠른 배송이 너무 좋긴 하나 꼭 당일배송을 무조건적으로 해야한다는 쪽은 아님</t>
  </si>
  <si>
    <t>배송이 빠르면 시키는 입장에서는 좋지만 일하는 분들은 힘드실 것 같아서</t>
  </si>
  <si>
    <t>옷을 엄청 급하게 구매하는 경우는 없어서 되면 좋고 아니면 말고</t>
  </si>
  <si>
    <t>물론 빨리 배송되면 누구나 좋지만 식품처럼 신선도가 중요한 제품등이 아니기 때문에 필요성이 매우 크지는 않고 서비스 마인드에서 기분이 좋아질 뿐이다</t>
  </si>
  <si>
    <t>물론 가능하면 좋지만, 물류라던지 택배사에서 부담이 너무 클 것 같아요. 그리고 당일 배송이라고 해놓고 안지켜진다면 더 신뢰를 잃을 수도 있을거라고 생각해요.</t>
  </si>
  <si>
    <t>옷 배송도 당일배송이 되면 당연히 좋겠지만 식품처럼 급하진 않다고 생각해요</t>
  </si>
  <si>
    <t xml:space="preserve">당일배송 너무 좋지만 ,, 쇼핑몰 관계자분들 + 택배기사님들이 힘들까봐 ! </t>
  </si>
  <si>
    <t>필수는 아닌데 있으면 좋음</t>
  </si>
  <si>
    <t>택배 기사님이 힘드실 거 같아서</t>
  </si>
  <si>
    <t>뭐 늦을수도있지</t>
  </si>
  <si>
    <t>취소만 안되면 상관없어서</t>
  </si>
  <si>
    <t>급한 옷이 아니면 굳이 당일배송이 아니어도 괜찮습니다</t>
  </si>
  <si>
    <t>굳이 당일 배송일 필요가 있나 싶다</t>
  </si>
  <si>
    <t>옷이 빨리 배송되면 좋지만, 그게 꼭 필요한 것은 아니기 때문.</t>
  </si>
  <si>
    <t>배송이 빨리 되면 좋긴 하다. 입고 싶은 옷이 다음 날 와서 바로 입을 수 있으면 기분이 좋긴 한데 인력적인 문제 때문에 마냥 바라기엔 양심이 없는 것 같다 (택배기사 과로, 야근 문제 등)</t>
  </si>
  <si>
    <t>당일배송까지는 아니여도 이틀 안에는 배송되어야 할 것 같다.</t>
  </si>
  <si>
    <t>물론 빨리 배송되면 소비자 입장에서는 좋지만, 그 과정에서 회사 직원과 배송 기사들의 혹사가 일어날 가능성이 높기 때문</t>
  </si>
  <si>
    <t>일하다보면 늦을수도 있다고생각함</t>
  </si>
  <si>
    <t>나는 당일 배송되면 좋지만 노동자의 휴식과 급여가 정당히 지급되는 회사가 드물기 때문.</t>
  </si>
  <si>
    <t>식품같이 상하는게 아니니까 배송예정날짜에만 오면 딱히 상관없음 그래도 빨리오면 편함</t>
  </si>
  <si>
    <t>빨리 오면 당연히 좋긴 하지만 당장 필요한 특별한 경우가 아닌 이상 굳이 당일배송 아니더라도 며칠은 기다릴 수 있음. 아무거나라도 입을 옷은 있으니까</t>
  </si>
  <si>
    <t>중간이라고 선택한 이유는 내 편의를 위해서 여러사람(배송기사님이나 쇼핑몰 직원등)을 힘들게하면서까지 옷을 입고싶지않다 조금만 더 생각해보면 가지고 있는 옷으로도 충분히 입고 나갈 수 있는데 굳이 당일배송해서 입고싶지않다.</t>
  </si>
  <si>
    <t>되면 좋겠지만..! 당연한거는 아니라고 생각합니다. 요즘 모두 당일배송, 총알배송 등 빠른 배송이 대세이니까 옷도.. 빠른배송이 되면 비싸도 그 옷을 구매하고싶은 욕구가 크게 들더라구요!</t>
  </si>
  <si>
    <t>당일배송은 소비자는 좋지만 판매자 입장에서 노동의 강도가 너무 높아질것같다.</t>
  </si>
  <si>
    <t>택배사에서 일해봤는데 당일배송이 너무 싫었다.. 옷이 빨리 오면 좋긴 하지만 2~3일 정도면 적당하다고 생각한다</t>
  </si>
  <si>
    <t>순간 예상치 못한 일 때문에 그 상황에 맞는 옷을 입기 위해! 근데 그만큼 기사님들이나 다른 분들이 힘들거같아서  무조건 당일배송이 당연하다고 생각이 들진않음</t>
  </si>
  <si>
    <t>택배사도 그만큼의 인력이 부족하고 노동 상황도 열악하기 때문에 무조건 당일배송은 현실적으로 어렵다고 생각합니다.</t>
  </si>
  <si>
    <t>생필품이 아닌데 굳이 당일 배송을 고집할 필요가 없다고 생각한다</t>
  </si>
  <si>
    <t>내 편의를 생각하면 당일배송이 좋지만 배송기사들의 여건을 생각하면 소비를 줄일 수 있다</t>
  </si>
  <si>
    <t>2일도 괜찮아요ㅎㅎ</t>
  </si>
  <si>
    <t>빠르면 좋고 느리면 기다리면 되고...</t>
  </si>
  <si>
    <t>그렇게 막 만ㄹ이 기다리는 편은 아니다 . 2~3일 정도면 적당</t>
  </si>
  <si>
    <t>2일이내에 배송이면 된다고 생각한다</t>
  </si>
  <si>
    <t>빠르게 받으면 좋지만 피치못할 사정이 생길 수도 있고 이해해줘야 한다고 생각한다</t>
  </si>
  <si>
    <t>당일 배송이 되면, 물론 너무 좋고 편하지만, 또 배송해주시는 분들 입장에선 너무 힘들듯해서</t>
  </si>
  <si>
    <t>당일배송이 필요할 정도로 급하게 옷이 필요하지는 않음 단지 예쁘게 입고나가고싶으니까 욕심부리는것</t>
  </si>
  <si>
    <t>신선 식품도 아니라 굳이</t>
  </si>
  <si>
    <t>굳이 당일 배송까지 해야한다고 생각하지 않음</t>
  </si>
  <si>
    <t>물론 옷도 당일배송이 되면 좋은 점이 많겠지만 그렇게까지 꼭 필요하다는 생각은 안든다.</t>
  </si>
  <si>
    <t>굳이 빠른 배송은 ㅠㅠ 택배 배송해주시는 분들이 너무 힘드셔서..</t>
  </si>
  <si>
    <t>무조건 당일배송하면 힘드실거같아요</t>
  </si>
  <si>
    <t>굳이 하루만에 받아야하나..</t>
  </si>
  <si>
    <t>늦어도괜찮습니다</t>
  </si>
  <si>
    <t>아주 급한 일이 아니면 굳이 당일배송까진 필요없는 듯</t>
  </si>
  <si>
    <t>너무 늦지만 않으면 상관없음</t>
  </si>
  <si>
    <t>되면 좋고 안 되면 말고</t>
  </si>
  <si>
    <t>사실 그렇게 빨리 옷 입을 일이 없음</t>
  </si>
  <si>
    <t>굳이..?</t>
  </si>
  <si>
    <t>없으면 있는대로 입고 나가도 된다 생각한다</t>
  </si>
  <si>
    <t>빨리오면 좋고 아니면 기다리고..</t>
  </si>
  <si>
    <t>빠르면 좋구 늦어도 괜참ㅎ아요</t>
  </si>
  <si>
    <t>다른것도 당일배송이되는데 옷이라고 못할게 뭐가있나요</t>
  </si>
  <si>
    <t>코로나 언택트 시대에 이제는 대부분이 당일배송으로 판매되는것이 많아서</t>
  </si>
  <si>
    <t>요즘 빠르게 변화하고 있는 시대기때문에 옷도 식품을 고르듯 당일배송을 했으면 좋겠습니다. 가격이 조금 높더라도 품질면에선 좋으면 저는 당일배송에 대해 적극 찬성입니다.</t>
  </si>
  <si>
    <t>음식이나 물건 같은경우에도 당일배송이 있는데, 옷도 당일 배송이 필요하다고 생각하고 수요가 많을 것이라 생각함</t>
  </si>
  <si>
    <t>쿠*과 같은 타 업체에서는 품목 가리지 않고 당일 배송이 되는데 굳이 옷이라고 안될 건 없다고 생각함</t>
  </si>
  <si>
    <t>화장품도 당일배송되는데 옷도 가능할꺼같아서</t>
  </si>
  <si>
    <t>음식도 당일배송이 되는데 옷이라고 안될게 뭐 있나</t>
  </si>
  <si>
    <t>요즘 다양한 제품들이 당일배송 되고 있기 때문에 이미 만들어진 옷이라면 충분히 당일배송 가능하다고 생각한다.</t>
  </si>
  <si>
    <t>자라나는 야채들도 매일 오는데 옷이라고 안 될 거 뭐 있나?</t>
  </si>
  <si>
    <t>당일배송이 증가하고 있는데 옷도 빨리 받아볼 수 있는게 좋아서</t>
  </si>
  <si>
    <t>식품도 화장품도 되는데 옷이 안될이유가...?</t>
  </si>
  <si>
    <t>쇼핑몰 옷이라고 무조건 2-3일 걸려 입을 필요는 없기 때문에</t>
  </si>
  <si>
    <t>요즘은 음식도 하루 만에 배송이 오는데 이미 만들어져 있는 기성품(옷)은 빠르게 받아볼 수 있는 부분이라고 생각함</t>
  </si>
  <si>
    <t>옷이 늦게 배송되어야 할 이유가 없는 거 같아요</t>
  </si>
  <si>
    <t>음식은 신선도 때문이라 쳐도 옷은 하루가 흐른다고 모양이나 재질이 변하는게 아니니까</t>
  </si>
  <si>
    <t>옷도 다른 물건과 다를 바 없다고 봄 
재고가 없으면 팔면 안된다 생각</t>
  </si>
  <si>
    <t xml:space="preserve">사람들은 점점 빨리 오는 택배에 익숙해지고 있음 의류도 여기에 합류해야한다고 생각 </t>
  </si>
  <si>
    <t>식료품, 생활용품 당일배송 서비스에 익숙해져서 그런지 의류도 하루배송 제품을 찾게된다.</t>
  </si>
  <si>
    <t>음식이나 물건도 당일 배송이 되는 시대에 의류는
왜 안 되는지 모르겠습니다</t>
  </si>
  <si>
    <t>의식주에서 식품도 당일 배송 되는데 옷이 당일 배송이 안된다는건 말도 안됩니당</t>
  </si>
  <si>
    <t>옷은 매일 입는것이기때문에 식품도 당일배송이 되니까 옷도 당연히 필수적인것이므로 당일배송 가능할 것 같다</t>
  </si>
  <si>
    <t>쿠팡과 같이 편리성들이 추구된 배송상품들이 많아 변별력이 있거나 경쟁화가 되려면 당일배송이 필요하다 생각됩니다.</t>
  </si>
  <si>
    <t>요즘은 배송이 빠른 것이 당연해지고, 그런 부분으로 인해 고객 유치가 잘되는 것 같다. 당장 쿠팡을 보더라도 다른 많은 사이트(위메트, 11번가 등등) 속에서 살아남고 가장 많은 구매자가 있는 이유는 제일 첫 번째로 쿠팡와우, 당일배송, 새벽배송 이다. 제품력으로 1등할 수 있는 시기는 지났다. 빠른 배송, 빠른 대응이 필요하다.</t>
  </si>
  <si>
    <t>옷 역시 먹는 것만큼 삶에 중요한 부분을 차지한다고 생각하기 때문</t>
  </si>
  <si>
    <t>다른 물품(음식등)과 동일하게 재고를 소유하고 있다면 당일배송을 안 할 필요가 없다고 생각한다
옷도 재고가 있는 한 빠르게 유통되어야 한다</t>
  </si>
  <si>
    <t>식품도 배송이 가능한데 옷이라고 안될것 없다고 생각함</t>
  </si>
  <si>
    <t>음.. 옷 배송도 당일 배송이 안될 이유가 없다 라고 생각하기 떄문.</t>
  </si>
  <si>
    <t>온라인으로 다 되는 시대에 옷도 당일배송이 되면 집에서 편하게 바로 살 수 있으니깐   필요하다고 상각합니당</t>
  </si>
  <si>
    <t>쿠팡은 다 되는데 옷은 왜 안되겠어..?</t>
  </si>
  <si>
    <t>요즘 당일 배송되는 상품이 점점 많아지는데 옷이라고 안될건 없다고 생각</t>
  </si>
  <si>
    <t>식생활품부터 고급품까지 당일배송되는데 옷도 당연히!</t>
  </si>
  <si>
    <t>요즘은 화장품도 식재료도 다 당일배송해주는데 옷도 그럼 좋겠긴해요</t>
  </si>
  <si>
    <t>식음료도 당일배송이 가능하기때문에 옷도 가능할 것이라고 생각한다</t>
  </si>
  <si>
    <t>음식이든, 생필품이든 다 당일배송 새벽배송 되는데 옷도 당일배송 되면 좀 더 구매를 하려는 사람이 늘어날 것 이다.</t>
  </si>
  <si>
    <t xml:space="preserve">당일 배송 시스템이 곳곳에서 실행되고 점차 늘어가고 있다. 주문제작이 아닌 이상 옷도 당일
배송을 못 할 이유는 없다고 생각한다. 시간이 지날수록 당일 배송은 더 이상 특별한 혜택이 아닌 당연한 시스템으로 받아들여지지 않을까 생각된다. </t>
  </si>
  <si>
    <t>요새 대부분이 당일 배송이 되기 때문에</t>
  </si>
  <si>
    <t>재고관리가 훨씬 어려운 음식도 되는 마당에 옷이라고 안될 이유가 없다</t>
  </si>
  <si>
    <t>요즘 배송 시스템이 잘 되어있다보니 의류도 빠른 배송을 원하게 되었습니다</t>
  </si>
  <si>
    <t xml:space="preserve">음식물, 일반 물건도 신속한 배송이 이루어지는 시대에 옷도 당일배송이 가능하다고 보기때문이며 당일 배송이 보편화 된다면 훨씬 많이 주문할 예정이기 때문입니다.  </t>
  </si>
  <si>
    <t xml:space="preserve">신선식품과 같은 품목뿐아니라 의류도 서비스가 가능하다면 필요한 고객에 한해서라도 당일배송이 이뤄져아한다고 생각합니당 생각보다 급하게 주문하게되는 경우가 꽤 있어서요 </t>
  </si>
  <si>
    <t>다른 상품도 당일배송되는 상품이 늘고 있기 때문에</t>
  </si>
  <si>
    <t>왜 안되는지 의문</t>
  </si>
  <si>
    <t>요즘 다 당일배송이 되니까</t>
  </si>
  <si>
    <t>식품도 당일배송이 되니 옷도 가능하지 않을까</t>
  </si>
  <si>
    <t>마트에서 배송해주는 것 처럼 옷도 당일배송 할 수 있다</t>
  </si>
  <si>
    <t>하나의 배송문화로 정착했으면 좋겠어서 입니다.</t>
  </si>
  <si>
    <t>옷도 배송이 늘어났기때뭄에</t>
  </si>
  <si>
    <t>의식주중에 하나이기 때문에</t>
  </si>
  <si>
    <t>더 빠른 배송으로 기다리지않아도 돼서 편리함이 충족될거같다</t>
  </si>
  <si>
    <t>당일 배송 자체가 너무 편리하기 때문이고, 자주 이용할 수 밖에 없기 때문이다.</t>
  </si>
  <si>
    <t>당일 배송을 한다면 사람들의 편의가 더 증가 할 것이라고 생각 합니다</t>
  </si>
  <si>
    <t>다음날 바로 입을 수 있는 편리한 서비스가 좋아서</t>
  </si>
  <si>
    <t>당일배송 겪어보니까 너무 편함! 내일 코디를 생각할 때 당장필요한 옷을 살 수있어서 좋음</t>
  </si>
  <si>
    <t>정말 편리한 서비스라고 생각합니다. 다음날 특별한 일이 발생한 경우 빠르게 원하는 옷을 받아볼 수 있는 점이 좋습니다</t>
  </si>
  <si>
    <t xml:space="preserve">소비자 입장에서 너무 편리하고 좋다. </t>
  </si>
  <si>
    <t xml:space="preserve">너무편해서 좋아요 </t>
  </si>
  <si>
    <t>편리해서 당일배송 되는 옷 위주로 구매한다</t>
  </si>
  <si>
    <t>편리</t>
  </si>
  <si>
    <t>편리한 이용을 위해</t>
  </si>
  <si>
    <t>편리하고 유용하다고 생각해서</t>
  </si>
  <si>
    <t>편리함 때문인것 같습니다.</t>
  </si>
  <si>
    <t>편리해요!</t>
  </si>
  <si>
    <t>쿠팡 써보니까 당일 배송이 너무 편해서</t>
  </si>
  <si>
    <t>편의성</t>
  </si>
  <si>
    <t>당일배송이 되면 너무 편리할 것 같아서</t>
  </si>
  <si>
    <t>편리해요</t>
  </si>
  <si>
    <t>굳이 당일배송을 받아야만 하나 싶어요. 중요한 일이나 필요한 날짜가 되기 전에 미리 주문을 넣어놓으면 되니까요.</t>
  </si>
  <si>
    <t>미리미리 옷을 사는 편이라, 급하게 옷이 필요했던 적이 없다. 그러나 우리나라 배송 시스템 상, 빠른 배송을 기대하게 된다. 따라서 중간.</t>
  </si>
  <si>
    <t>정말 필요하면 미리 구매하면 된다. 급하게 필요하다면 하루배송 제품이 있다면 좋겠지만 없으면 매장가서 사면 되니깐</t>
  </si>
  <si>
    <t>당일에 배송이 오면 좋겠지만 다들 각자의 사정이 있으니까 본인이 급하다면 미리 사는게 더 낫지 않나 싶어서 중간이다</t>
  </si>
  <si>
    <t>급하게 사는 경우가 많이 없음</t>
  </si>
  <si>
    <t xml:space="preserve">진짜 급하다면 오프라인에서 구매할것이고 보통 온라인 옷은 미리 구매하려는 편이 있기 때문! </t>
  </si>
  <si>
    <t>평소에 급하지 않게 시간을 넉넉히 잡아 주문하기 때문이다.</t>
  </si>
  <si>
    <t>매우급하다면 며칠전부터 본인이시켜야함</t>
  </si>
  <si>
    <t>식품처럼 신선도가 중요한 것도 아니고 급할 필요가 없다고 생각한다 쇼핑몰의 배송지연 아닌 이상 일찍 시켰으면 될 일</t>
  </si>
  <si>
    <t>급할 때는 찾을 수 있어서 좋지만, 거의 다음날 입을 옷이 필요하지는 않기 때문에</t>
  </si>
  <si>
    <t>미리 구매하면 되서 그리 중요하게 생각하지않음</t>
  </si>
  <si>
    <t>미리 주문하면 되니까 딱히 필요한지는 잘 모르겠지만 빨리 오면 좋긴 하다.</t>
  </si>
  <si>
    <t xml:space="preserve">미리 준비하기 때문에~ </t>
  </si>
  <si>
    <t xml:space="preserve">급하게 옷을 사본적이 없어서 </t>
  </si>
  <si>
    <t>급한거 였으면 진작에 미리 시켜야됐다</t>
  </si>
  <si>
    <t>당일배송 되면 좋고 안되면 보통 (2~3일) 내로 온다고 기본적으로 생각하고 미리 계산하고 쇼핑하는 편</t>
  </si>
  <si>
    <t>급하게 입어야 하는 옷이라면 미리 시키면 된다. 당일배송이면 좋지만 당일배송이 아니어도 괜찮다.</t>
  </si>
  <si>
    <t>보통 입고 싶은 날 3일전에 주문하기 때문에</t>
  </si>
  <si>
    <t>급하게 산적이 없음</t>
  </si>
  <si>
    <t>무조건 당일배송일 필요는 없다. 그 전에 알아서 샀어야지,,</t>
  </si>
  <si>
    <t>신선식품도 아니고 그렇게급하면 진작샀어야지.하는생각</t>
  </si>
  <si>
    <t>미리사면 되니까</t>
  </si>
  <si>
    <t>옷을 급하게 사야하는데밖에 나갈 시간이 없을때</t>
  </si>
  <si>
    <t xml:space="preserve">생필품들은 급하면 접근성 높은 마트나 편의점을 방문하면 되지만 옷은 생필품에 비해 접근성이 낮음. </t>
  </si>
  <si>
    <t>오프라인으로 사러 갈 시간이 없으니까</t>
  </si>
  <si>
    <t>빠르게 물건이 필요할 때 직접이동하지 못한다면 배송이 큰 도움이 될 것 같다.</t>
  </si>
  <si>
    <t>온라인몰 이용하는 큰 이유는 따로 시간들이지  않고 다양한옷을 짧은시간안에 볼 수 있어서이다. 오프라인매장은 사이즈와 핏이 맞는지 확인하는것과 구매하는동시에 상품을 받을 수 있기에 방문한다. 당일배송을 한다면 오프라인 매장을 이용할 이유가 줄어들기 때문에 온라인 몰을 더 자주 사용할것같다.</t>
  </si>
  <si>
    <t>당일배송이 된다면 오프라인으로 쇼핑하는거 못지않은 장점이라고 생각해요</t>
  </si>
  <si>
    <t>오프라인에서 사기 힘들 때 온라인에서 사는 경우가 많은데, 오프라인의 장점인 바로 옷을 가질 수 있다는 점이 온라인에서도 점차 적용되어야 한다고 생각한다</t>
  </si>
  <si>
    <t>급하게 필요할때 오프라인으로 못사는 경우가 많고 종류 별로 나눠져있는 인터넷이 찾기 편하다</t>
  </si>
  <si>
    <t>당장 필요한 옷인데 오프라인에서 못구하는 것을 온라인에서 구매 할 수 있을 때</t>
  </si>
  <si>
    <t>오프라인과 동일하게 바로 입어보고 판단하기 위해?</t>
  </si>
  <si>
    <t>급한 일정이 생기면, 오프라인은 온라인만큼 폭넓은 디자인이 없다.</t>
  </si>
  <si>
    <t>온라인 쇼핑의 단점이자 오프라인 쇼핑의 장점이 ‘옷을 구매하고 바로 입을 수 있는 것’ 이라고 생각합니다. 온라인 쇼핑 후 옷 당일 배송으로 옷을 받을 수 있으면 온라인 쇼핑을 하는 사람들이 더 많아질 거라고 생각합니다</t>
  </si>
  <si>
    <t>배송이 지연되면 매장가서 옷을 살꺼같아요.</t>
  </si>
  <si>
    <t xml:space="preserve">온라인 쇼핑의 유일한 단점이 입어보지 못하고 구매하는 것이라고 생각해서 당일 배송이 된다면 더 맘 편하게 쇼핑할 수 있게 된다. </t>
  </si>
  <si>
    <t>급할때 오프라인보다 더 다양한 옷들을 저렴하게 구입항수있기때문</t>
  </si>
  <si>
    <t>온라인 배송이 오프라인보다 아쉬운 이유는 구매하고 바로 받을 수 없다는 점인데(물건의 필요도 및 소비를 통한 기쁨 등등 여러 면을 고려했을 때) 요즘의 빠른 배송은 그 애로사항을 해소시켜 준다고 생각한다.</t>
  </si>
  <si>
    <t>오프라인보다 더 편하고 빨리 받을 수 있으면해서</t>
  </si>
  <si>
    <t>오프라인에서 옷을 구매하면 바로 당일 입을 수 있는 시스템이 온라인에도 적용되면 너무 좋을 것 같다는 생각때문!</t>
  </si>
  <si>
    <t>급하게 필요한 옷을 오프라인 매장을 갈 필요 없이 온라인으로 빠르게 구매 가능하기 때문</t>
  </si>
  <si>
    <t>매장에서 사면 바로 입을 수 있는데 온라인이 그렇지 않으면 수요가 없음</t>
  </si>
  <si>
    <t xml:space="preserve">보세옷가게를 돌아다닐 여유가 없을때 </t>
  </si>
  <si>
    <t>브랜디에서 너무 잘 해주고 있어서 필요할때마다 이용하기 때문에 당일배송 제도 필요하다고 생각합니다.</t>
  </si>
  <si>
    <t>브랜디를 사용했더니 그게 당연해졌어요</t>
  </si>
  <si>
    <t>잘 쓰고 있으니까..?</t>
  </si>
  <si>
    <t>빠른 배송이 아니면 온라인으로 옷을 구입할 생각이 없기 때문</t>
  </si>
  <si>
    <t>온라인 거래에서 제일 중요한 요소는 배송기간이라고 생각하기에</t>
  </si>
  <si>
    <t>당일배송이 가능하다면 훨씬 구매하는 사람이 많아질것이다. 그리고 그 브랜드를 자주 사용할 것같다.</t>
  </si>
  <si>
    <t>필요로 하는 사람들이 많기 때문에</t>
  </si>
  <si>
    <t>당일 배송을 원하는 사람들이 많으니까요.</t>
  </si>
  <si>
    <t>소비자의 니즈가 많기 때문에!</t>
  </si>
  <si>
    <t>소비자의 편의성을 위해</t>
  </si>
  <si>
    <t>옷또한 소비자가 구매하는 상품이기에</t>
  </si>
  <si>
    <t>저같은 사람들이 분명히 많을거라 생각합니다</t>
  </si>
  <si>
    <t>요즘같은 시국에 당일배송은 소비자의 니즈를 빠르게 파악하는데에 최적화 되었다고 생각합니다 그로인해 편의성을 느껴 더 자주 이용하는 소비자가 많아질것입니다</t>
  </si>
  <si>
    <t>여유있게 옷을 주문해도 약속날에 못입는 경우도 있어서</t>
  </si>
  <si>
    <t>배송이 늦어지지않으니까 중요한 날 바로 입을 수 있다</t>
  </si>
  <si>
    <t>여타 보세 브랜드들은 사입 후 판매 방식이라 시간이 너무 오래 소요되어서 바뀔 필요가 있을 것 같다.</t>
  </si>
  <si>
    <t>가끔 여행 갈 때 입으려고 옷을 급하게 사거나 할 때, 배송 지연되면 짜증나고 일정에 차질이 생겨서.</t>
  </si>
  <si>
    <t xml:space="preserve">당일배송은 또 하나의 서비스라고 생각합니다. 요즘 쇼핑몰들은 재고를 보유하고 판매하는 것이 아니라, 오더가 들어오면 그때 오더가 들어가서 해당상품을 받아본 뒤 배송하는 구조가 많아 배송이 늦어지는데 소비자입장으로썬 구매하고 몇시간 뒤부터 배송 언제오지? 라는 생각이 자연스레 들기 때문입니다. 그리하여 배송이 빠른것이 당연한것은 아니지만 당일배송은 이러한 소비자의 심리와 니즈를 충족시켜주는 서비스라고 생각하여 답합니다. </t>
  </si>
  <si>
    <t>급하게 필요할 때가 있는데 개인 쇼핑몰들은 배송이 너무 느리고 재고 안쌓아놓고 판매하려는 이기심 때문에 소비자가 너무 불리하다</t>
  </si>
  <si>
    <t>오프라인에서는 내가 직접보고 바로 구매하고입을 수 있는데 온라인은 후기와 사진만 믿고 구매한 상품이라 리스크가 있을 가능성이 큰데 거기다 배송까지 오래걸리면 너무 불편한 상황이 생기기 때문</t>
  </si>
  <si>
    <t>빠르고 정확하면 신뢰감이 쌓이는 것 같고, 당일이 아니라도 언제 도착할지 정확한 날짜를 명시해야 한다고 생각한다.</t>
  </si>
  <si>
    <t>요즘은 배송되는 날짜가 정확한 경우가 많다. 그런데 옷의 경우 갑작스럽게 배송지연이라고 안내를 받은 경우가 더러 있다. 예상했던 일정보다 배송이 늦게 되면 계획했던 일정이 틀어져서 불편하다.</t>
  </si>
  <si>
    <t>배송 지연인 쇼핑몰이 너무 많아서</t>
  </si>
  <si>
    <t>사고싶은 옷이 있어도 배송이 오래 걸리거나 지연이 되는 경우가 많아 구매를 망설이게 되는데 당일 배송이 된다면 판매자는 고객을 잡을 수 있고 구매자는 더 다양하고 많은 옷을 구매할 수 있기 때문.</t>
  </si>
  <si>
    <t>일주일 전에 미리 주문해도 못 받아본 날이 많다 그래서 샀어도 입자 못하고 있던 옷을 입고 중요한 자리에 갔던 날도 많다 당일배송이 되면 미리 주문ㅎㅐ서ㅅ 사이즈가 맞지않으면 교환도 하고 입고 갈 수 있다</t>
  </si>
  <si>
    <t>일반적으로 원하는 날에 옷을 입고싶어 옷을 주문하는데 원하는 날이 지나고 옷을 받는 경우가 많아 온라인 주문을 꺼렸습니다. 당일 배송이 되면 원하는 날에 배송 된 옷을 입을 수 있을 뿐 아니라 옷과 어울리는 스타일링을 더 고민하고 결정할 수 있어서 매우 동의 합니다.</t>
  </si>
  <si>
    <t>배송지연이 생기지 않을거 같은 기대감..?</t>
  </si>
  <si>
    <t>옷을 자주 사 입진 않고 특별하게 약속이 있기 전에 사는데, 보통의 쇼핑몰이 인기 있는 옷들은 재고가 없어 기본 3일에서 1~2주 이상 걸릴 때가 있는데 너무 불편합니다.</t>
  </si>
  <si>
    <t>빠르게 받고 빠르게 나와 어울리는지 보고 맘에 안든다면 다른 옷 구매하기위해</t>
  </si>
  <si>
    <t>약속에 입을 마땅한 옷이 없을 때 바로 받아보고 입어보고 안 어울리거나 안 맞으면 재빠른 교환이 필요하므로</t>
  </si>
  <si>
    <t>빠르게 받아 입어보아야 다른 코디랑 맞추어보고 반품이나 교환 혹은 구매확정을 할 수 잇기 때문이다</t>
  </si>
  <si>
    <t>빨리 받아볼 수록 만족감이 큰 듯하다(마음에 안들어도 빨리 처리가 가능함)</t>
  </si>
  <si>
    <t>기대되기 때문에</t>
  </si>
  <si>
    <t>옷에 대한 기대감이나 설렘을 빨리 충족할수있어서</t>
  </si>
  <si>
    <t>오프라인으로 옷을 산게 기억도안날만큼 브랜디에서만 몇년째 옷을 사고있는데 ,, 장바구니에 담는건 1-2주 동안 신중하게담지만 담아놓고도 사실 결제는 바로 안하는편임 ㅠ .... 
그러다가 새벽에 갑자기 삘 꽂히면 결제를 질러버리는데 사실 보통은 급한경우가 아니라서 기다려도 상관이 없지만 삘 꽂혀서 샀는데 배송이 오래걸리면 흥미떨어져서 쇼핑의 재미가 약간 떨어짐... 
자기전에 결제하고 잤다가 다음날 퇴근하고 집에왔는데 옷와있으면 그거만큼 기분좋은게없음 ㅜ 우리 옆집이 브랜디본사같고 ㅋㅋㅋㅋㅋㅋㅋㅋㅋ 헷 
그리고 2번째 당연한이유는 급한날..??? 이 점점 생겨서..?? 당일배송 상품이 늘었으면 좋겠다 ! 그리고 모든 옷이 그럴순없지만 당일배송상품이라면 진짜 당일배송이 되었으면 좋겠다 ! 
아침에 시켜서 저녁에와있으면 좋고 낮에시키면 새벽에오면 좋고 오후에시키면 눈뜨면 와있으면좋고 이런느낌..ㅎ  
욕심이긴하지만 젤 무난한건 오늘시켰는데 내일 낮에 도착해있는거 ㅎ</t>
  </si>
  <si>
    <t>옷이 당일 배송 되면 좋지만 그렇지 못할수도 잇다고 생각해서</t>
  </si>
  <si>
    <t>재고도 있고 배송을 빠르게 시작하더라도 퀵으로 하지 않는 이상 타지역에서 당일에 택배를 받기에는 무리가 있다고 생각한다</t>
  </si>
  <si>
    <t>늦을 수도 있고(재고부족) 여러 이유가 있어서, 당일 발송을 못해도 그러려니 함.</t>
  </si>
  <si>
    <t>업체사정에 따라 되지 않을수도 있다고 생각함</t>
  </si>
  <si>
    <t>수급이 늦어질 수도 있으니까 변동될 수 있다고 생각</t>
  </si>
  <si>
    <t>어차피 지방이라 당일배송은 안되서 별생각없다</t>
  </si>
  <si>
    <t>옷 같은 경우가 제일 사람들이 급하게 찾는 경우가 많아서 동의하는 편이지만 준비하는 쇼핑몰 입장에서는 그렇게 하게 되면 해야할 일들이 너무 많을것같아서 굳이 막 강요하고 싶지는 않아요</t>
  </si>
  <si>
    <t>같은 지역이라면 가능하지만 지방일 경우 당일배송이 어려운것을 알기때문</t>
  </si>
  <si>
    <t>당일배송이 되면 정말 좋지만, 아직까지 많은 제품들이 그러긴 힘든것같아요</t>
  </si>
  <si>
    <t>고객의 입장에선 물론, 당일배송이 되면 좋지만 절차가 어려울 것 같아서</t>
  </si>
  <si>
    <t>마냥 쉬운일이 아니라고 생각하기 때문에</t>
  </si>
  <si>
    <t>지방거주</t>
  </si>
  <si>
    <t>제주도는 당일배송안되서 최대한 빨리필요</t>
  </si>
  <si>
    <t>지역비마다 배송기간이 달라서??</t>
  </si>
  <si>
    <t>재고가 있다면 당일 배송이 되어야 한다.</t>
  </si>
  <si>
    <t>재고가 있으면 당일배송 안될이유가없다</t>
  </si>
  <si>
    <t>옷을 주문시 제작하는것이 아닌 재고를 두고 있기 때문이다.</t>
  </si>
  <si>
    <t>음식뱌송은 만드는 시간이있지만 출고되어있는 옷들은 바로 배송할수있기때문</t>
  </si>
  <si>
    <t>재고만 있다면 바로 출고가 가능할 것 같다고 생각함</t>
  </si>
  <si>
    <t>주문제작이 아닌이상 창고에 재고가 있을테니까요</t>
  </si>
  <si>
    <t>옷이 상대적으로 저렴해서 덜 고민하고 급하게 사는 경우가 많음</t>
  </si>
  <si>
    <t>온라인 매장이 더욱 활성화가 될것같아서</t>
  </si>
  <si>
    <t>당장 내일 입고싶은데 또 며칠지나도 안오길래 다시보면 별로 안예쁜거 같아서 취소함</t>
  </si>
  <si>
    <t xml:space="preserve">요즘 현대인들은 정신없이 살아요. 갑자기 필요한 옷이 생길 수도 있는데 시간은 없어요. 이 때 당일 배송을 사용하겠죠. 그리고 당장 필요하지 않더라도 돈을 지불하고 구매를 했는데 3일걸리는 쇼핑몰이랑 하루만에 오는 쇼핑몰이 있다면 당연히 하루만에 오는 쇼핑몰에서 옷을 사겠죠? </t>
  </si>
  <si>
    <t>옷준비에 있어서 많은 시간이 소요되는것을 제외하고서 예외적인 부분은 당일배송을 가능하게  해도 좋다고 생각한다.</t>
  </si>
  <si>
    <t>브랜디에서 당일배송 옷을 여러번 구매한 적이 있었고 다음날 눈뜨면 새벽에 배송이 되어있었다. 그러나 매우 동의로 하지 않은 이유는 최근 하루배송 제품임에도 주말을 제외하고 2일정도 늦게 도착하였기 때문에 100% 당일배송을 보장하지는 못하는 것 같다.</t>
  </si>
  <si>
    <t>생필품, 화장품 등은 없어도 그만이지만, 옷은 없으면 안되는 꼭 필요한 것이기에 옷은 당일 배송을 해야한다고 생각함.</t>
  </si>
  <si>
    <t xml:space="preserve">모든 옷이 당일배송이 된다면 그만큼 쉽게 사기 때문에 반품횟수도 늘어날 것 같다. </t>
  </si>
  <si>
    <t>당장 입고 싶다가도 또 마음이 바뀔수있어서</t>
  </si>
  <si>
    <t>당일 배송되면 좋지만 예쁜 제품이면 기다릴 수 있음</t>
  </si>
  <si>
    <t>오프라인에서도 구매할 수 있기 때문에</t>
  </si>
  <si>
    <t>딱히 지연될 이유가 없다고 생각하기 때문이다.</t>
  </si>
  <si>
    <t>택배사 배송현황을 보면서 계속 확인하는 나자신이 싫음</t>
  </si>
  <si>
    <t>코디가 생각보다 맘에안들면 그날하루 기분 망쳐서</t>
  </si>
  <si>
    <t>고민하다 사는건데 당일배송이라고 해놓고 주문하면 당일배송이아닌적이많이요 그러고 품절이거나 제품이없을때 빠른확인해주시고 연락을 취해주세요 매번 먼저 문의 하고 있습니다</t>
  </si>
  <si>
    <t>옷을 고르는데 오랜 시간이 걸리고, 신중한 고민을 하는 편이라 옷을 고르고 배송까지 걸리는 시간이 길어서 옷 배송 자체가 당일로 빨리 이루워진다면 만족스러울 것 같습니다.</t>
  </si>
  <si>
    <t>당일배송이라는 자체가 당일에 배송을 해준다는 개념으로 인식이되어 로켓배송이나 로켓와우 처럼 배송이 가능하면 더 편리하게 이용가능할것 같습니다.</t>
  </si>
  <si>
    <t>당일배송이 쿠팡마냥 정말 당일이 아닌게 아쉽습니다,,, 당일이라해놓고 내일오잖아유,,</t>
  </si>
  <si>
    <t>재고파악이 쉽다</t>
  </si>
  <si>
    <t>빨리 오지않는다면 굳이 당일배송을 시킬이유가 없어서</t>
  </si>
  <si>
    <t>차별성</t>
  </si>
  <si>
    <t>빠르게 배송되는것보다 원 업체에서 제대로 검수 후 발송하는게 맞다고 생각함</t>
  </si>
  <si>
    <t>당일 배송이 된다면 편리하겠지만 당일배송에 익숙해지기 시작하면 받는 사람들은 한번 두번씩 지연되는데 있어서 많은 불평을 가지게 될 것이기 때문에</t>
  </si>
  <si>
    <t>당일 배송 되면 좋지만 여러 회사 상황에 따라 달라질 수 있기 때문에</t>
  </si>
  <si>
    <t>일정에 맞게 입어야 의미가 있는데 특히 바지는 핏에 따라 허리를 줄여야 하는 경우 수선 맡길 시간이 필요해서..</t>
  </si>
  <si>
    <t>이미 진행 하고 있는 브랜드도 많고 필요하기 때문입니다</t>
  </si>
  <si>
    <t>코로나 상황 악화로 옷가게 점포들도 늦은 시간 까지 열지 않고 당장 필요한 옷을 다음날 받아 볼 수 있는 서비스가 현재 많지 않기 때문에 더 매력적.</t>
  </si>
  <si>
    <t xml:space="preserve">당일배송까진 아니여도 일주일 걸리는건 아닌 것 같다 </t>
  </si>
  <si>
    <t>당일이니까</t>
  </si>
  <si>
    <t>그냥</t>
  </si>
  <si>
    <t>집 밖을 나서려면 어떤 옷이든 꼭 필요하기에</t>
  </si>
  <si>
    <t>당일배송이라고 써져있으니까</t>
  </si>
  <si>
    <t>당일배송 상품이 많아짐</t>
  </si>
  <si>
    <t>당일 배송이 된다면 급할 때 조금 비싸도 살 의향이 있기 때문에</t>
  </si>
  <si>
    <t>오프라인보다 저렴하게 구매할수있으며 집까지 배달해줘서</t>
  </si>
  <si>
    <t>확실히 가능한 옷에 대해서만 당일배송 걸어놔야한다고 생각</t>
  </si>
  <si>
    <t xml:space="preserve">바로 받아서 입을 수 있는 장점이 있어서 </t>
  </si>
  <si>
    <t>당일배송이 된다면 큰 장점이라고 생갓한다</t>
  </si>
  <si>
    <t>사정이 다 다른 거니까요</t>
  </si>
  <si>
    <t xml:space="preserve">사람마다 다르다고 생각합니다 </t>
  </si>
  <si>
    <t>별 생각없다</t>
  </si>
  <si>
    <t>이유는 잘 모르겠다</t>
  </si>
  <si>
    <t>.</t>
  </si>
  <si>
    <t>-</t>
  </si>
  <si>
    <t>A9-2. 귀하께서는 브랜디 이외에 당일배송 되는 여성 쇼핑몰을 이용해본 적이 있으신가요? 있다면, 쇼핑몰 이름을 입력해주세요.</t>
  </si>
  <si>
    <t xml:space="preserve">지그재그 . 딜라잇문 </t>
  </si>
  <si>
    <t>지그재그, 무신사스토어</t>
  </si>
  <si>
    <t>지그재그, 쿠팡, 당일출고 카테고리 있는 쇼핑몰들</t>
  </si>
  <si>
    <t>지그재그, 하이버 등</t>
  </si>
  <si>
    <t>지그재그,에이블리</t>
  </si>
  <si>
    <t>ㅈ그재그</t>
  </si>
  <si>
    <t xml:space="preserve">지그재그 </t>
  </si>
  <si>
    <t>지그재그 에이블리</t>
  </si>
  <si>
    <t>지그재그, 에이블리</t>
  </si>
  <si>
    <t>에이블리 / 지그재그</t>
  </si>
  <si>
    <t>에이블리 지그재그</t>
  </si>
  <si>
    <t xml:space="preserve">에이블리 지그재그 </t>
  </si>
  <si>
    <t>에이블리 지그재그(당일배송 상품을 찾아서 구매)</t>
  </si>
  <si>
    <t>에이블리, 지그재그</t>
  </si>
  <si>
    <t>에이블리, 지그재그? 되는지 모르겠어여 거의 브랜디만 써요</t>
  </si>
  <si>
    <t>에이블리,지그재그</t>
  </si>
  <si>
    <t>에이블리? 지그재그 쿠팡</t>
  </si>
  <si>
    <t xml:space="preserve">지그재그 내 당일배송 </t>
  </si>
  <si>
    <t>지그재그 앱에서 여러 쇼핑몰을 자주 이용합니다.</t>
  </si>
  <si>
    <t>지그재그(?)</t>
  </si>
  <si>
    <t>지그재그(검색에서 당일배송 검색하여 구매)</t>
  </si>
  <si>
    <t>지그재그에 당일 치면 나오는 옷</t>
  </si>
  <si>
    <t>지그재그에 등록된 쇼핑몰 일부</t>
  </si>
  <si>
    <t>지그재그에서 당일배송 쇼핑몰 이용</t>
  </si>
  <si>
    <t>지그재그에서 하는 당일배송</t>
  </si>
  <si>
    <t>지그재그온리</t>
  </si>
  <si>
    <t>지그잭ㅡ</t>
  </si>
  <si>
    <t>개인 쇼핑몰에서 당일배송을 찾거나 지그재그에서 당일배송을 찾아봄</t>
  </si>
  <si>
    <t>딱 어떤 쇼핑몰이라기 보다는 그냥 지그재그에 '당일'이라고 검색해서 사본적 있음</t>
  </si>
  <si>
    <t xml:space="preserve">지그재그 에이블리 네이버쇼핑 스마트스토어 등 </t>
  </si>
  <si>
    <t>에이블리 데일리쥬 등등</t>
  </si>
  <si>
    <t xml:space="preserve">에이블리 </t>
  </si>
  <si>
    <t xml:space="preserve">에이블리? </t>
  </si>
  <si>
    <t>에이블리 두번? 페이스북보다가 광고떠서 이왕 살거 맨날 쓰는 브랜디에서 사자 싶어서 똑같은 옷 찾아볼려고 검색하다가 지쳐서 그냥 에이블리에서 그대로 산거같습니다..ㅎ 하지만 브랜디는 300번산듯 서운해하지마세영&gt;&lt; 브랜디 사랑해 영원해 (사실 오늘도 그저께 산 바지 편해서 4명한테 영업했습니다 왕 뿌듯 사실 살란가는 모름)</t>
  </si>
  <si>
    <t>메롱샵,고고싱</t>
  </si>
  <si>
    <t>쇼퍼랜드, 고고싱</t>
  </si>
  <si>
    <t xml:space="preserve">고고싱 </t>
  </si>
  <si>
    <t>당일 배송 확정은 없다. 하지만 육육걸즈는 당일 배송만큼 빠르게 온다.</t>
  </si>
  <si>
    <t>육육걸즈, 메리어라운드</t>
  </si>
  <si>
    <t xml:space="preserve">아뜨랑스 </t>
  </si>
  <si>
    <t>핫핑, 고고씽</t>
  </si>
  <si>
    <t>프렌치 오브, 미우블랑, 미니클로젯</t>
  </si>
  <si>
    <t>발리비키 같은 비키니 쇼핑몰 또는 꼰에야 같은 속옷쇼핑몰은 당일배송 상품이 꽤 있음 이외에도 전품목 당일배송은 아니더라도 일부 상품에 한하여 두시이전 주문시 당일배송되는 쇼핑몰이 있음</t>
  </si>
  <si>
    <t>쿠팡 외에는 없었습니다</t>
  </si>
  <si>
    <t xml:space="preserve">쿠팡? 브랜디 당일 배송 시간이 끝나면 쿠팡 제트배송이나 로켓배송 중 여성 의류를 찾아보긴 합니다. </t>
  </si>
  <si>
    <t>쿠팡...?</t>
  </si>
  <si>
    <t>쿠팡....</t>
  </si>
  <si>
    <t>쿠팡에서 삼</t>
  </si>
  <si>
    <t>하루배송은 모르겠는데 당일배송은 이용해봄 -&gt; 다음날이나 다다음날 도착하는거 / 쿠팡(로켓배송도)</t>
  </si>
  <si>
    <t>쿠팡 내, 에이블리</t>
  </si>
  <si>
    <t>쿠팡 당일 배송으로 옷 많이 시켜봄</t>
  </si>
  <si>
    <t>쿠팡 로켓와우 배송 말고는 없었던거같아요</t>
  </si>
  <si>
    <t>쿠팡 에이블리</t>
  </si>
  <si>
    <t>쿠팡.11번가</t>
  </si>
  <si>
    <t>여성쇼핑몰은 아니지만, [쿠팡]에서 당일배송&amp;새벽배송으로 여성의류를 구매한 적이 있습니다.</t>
  </si>
  <si>
    <t>그냥 개인쇼핑몰에서 당일배송 카테고리에서 구매한 적은 있다. 언더비 등</t>
  </si>
  <si>
    <t>니드어린,302호,혀나블리</t>
  </si>
  <si>
    <t>럽앤썸</t>
  </si>
  <si>
    <t>로렌하이</t>
  </si>
  <si>
    <t>립합, 더무드, 메이빈스 전상품이 전부 되는건아니지만 되는 옷들이있어서 이용합니당</t>
  </si>
  <si>
    <t>메리어라운드</t>
  </si>
  <si>
    <t>모디</t>
  </si>
  <si>
    <t>블리즈, 미우블랑, 미닛마켓 등</t>
  </si>
  <si>
    <t>소녀나라</t>
  </si>
  <si>
    <t>슬로우앤드</t>
  </si>
  <si>
    <t>엑스</t>
  </si>
  <si>
    <t>일랑</t>
  </si>
  <si>
    <t>제트온리</t>
  </si>
  <si>
    <t>코발트빈</t>
  </si>
  <si>
    <t xml:space="preserve">프롬비기닝, 906스튜디오 (당일배송란) </t>
  </si>
  <si>
    <t>네이버 당일배송</t>
  </si>
  <si>
    <t>네이버 스토어팜 주로 이용합니다.</t>
  </si>
  <si>
    <t>아녀</t>
  </si>
  <si>
    <t>아뇨</t>
  </si>
  <si>
    <t>아니여</t>
  </si>
  <si>
    <t>아니오</t>
  </si>
  <si>
    <t xml:space="preserve">아니오 </t>
  </si>
  <si>
    <t>아니요</t>
  </si>
  <si>
    <t>없다</t>
  </si>
  <si>
    <t>없습니다</t>
  </si>
  <si>
    <t xml:space="preserve">없습니다 </t>
  </si>
  <si>
    <t>없습니다 브랜디 짱</t>
  </si>
  <si>
    <t>없습니다!</t>
  </si>
  <si>
    <t>없습니다.</t>
  </si>
  <si>
    <t>없습니다. 브랜디 당일배송 최고!</t>
  </si>
  <si>
    <t>없어요</t>
  </si>
  <si>
    <t>없어요 !</t>
  </si>
  <si>
    <t>없어요_!</t>
  </si>
  <si>
    <t>없어용</t>
  </si>
  <si>
    <t>없움</t>
  </si>
  <si>
    <t>없으요</t>
  </si>
  <si>
    <t>없음 !!!</t>
  </si>
  <si>
    <t>없음 브랜디 최고임</t>
  </si>
  <si>
    <t>없음 브랜디에서만 봄</t>
  </si>
  <si>
    <t>없음!</t>
  </si>
  <si>
    <t>없음. 여성 쇼핑몰은 아니지만 쿠팡.</t>
  </si>
  <si>
    <t>없음..</t>
  </si>
  <si>
    <t>X</t>
  </si>
  <si>
    <t>x</t>
  </si>
  <si>
    <t>기억안남</t>
  </si>
  <si>
    <t>기억이 안나요😭</t>
  </si>
  <si>
    <t>기억이 잘 안 나ㅁ</t>
  </si>
  <si>
    <t>ㄴㄴ</t>
  </si>
  <si>
    <t>모름</t>
  </si>
  <si>
    <t>못봤음</t>
  </si>
  <si>
    <t>백화점 직원이라 걍 백화점에서 삼</t>
  </si>
  <si>
    <t>본적이 없어여</t>
  </si>
  <si>
    <t>브랜디 밖에 못봤어요ㅜ</t>
  </si>
  <si>
    <t xml:space="preserve">브랜디 외에는 당일배송 쇼핑몰은 잘 모르겠다. </t>
  </si>
  <si>
    <t>브랜디 이외에 없음</t>
  </si>
  <si>
    <t>브랜디 이외에는.. 따로 직접 검색어에 '옷 당일배송' 이렇게 쳐서 나오는 쇼핑몰에 들어가서 구입한다.</t>
  </si>
  <si>
    <t>브랜디 하루배송 짱</t>
  </si>
  <si>
    <t>브랜디.</t>
  </si>
  <si>
    <t>브랜디로 이용중</t>
  </si>
  <si>
    <t>브랜디만 사용합니다!</t>
  </si>
  <si>
    <t>브랜디만 사용해봄</t>
  </si>
  <si>
    <t>브랜디만 애용중</t>
  </si>
  <si>
    <t>브랜디만 애용하는 브랜디 애용자 입니다:)</t>
  </si>
  <si>
    <t>브랜디만 이용합니다</t>
  </si>
  <si>
    <t>브랜디만 이용해서 잘 모르겠습니다.</t>
  </si>
  <si>
    <t>브랜디말고없음</t>
  </si>
  <si>
    <t>브랜디밖에 없습니다 .. 알ㄹ라뷰</t>
  </si>
  <si>
    <t>브랜디에서도 당일배송되는걸...받아본적이없어요...하루배송만 이용해봤습니다.</t>
  </si>
  <si>
    <t>브랜디에서만 쇼핑해요 ~!!!</t>
  </si>
  <si>
    <t>생각안남</t>
  </si>
  <si>
    <t>앖음</t>
  </si>
  <si>
    <t>업서여</t>
  </si>
  <si>
    <t>없는것같아요..그래서 브랜디를 애정하는 이유가 그거임</t>
  </si>
  <si>
    <t>없숩니당 당일배송은 브랜디가 짱이에욤</t>
  </si>
  <si>
    <t>여러쇼핑몰이라 기억이 안나네요</t>
  </si>
  <si>
    <t>잘 모르겠습니다.</t>
  </si>
  <si>
    <t>전 없는 것 같네요</t>
  </si>
  <si>
    <t>최근에는 없음</t>
  </si>
  <si>
    <t>아직은 없네용</t>
  </si>
  <si>
    <t>아침 일찍 주문했을 때 우연히 당일배송해준 쇼핑몰은 있었지만, 브랜디처럼 아예 정책적으로 강조하는 데는 못 봤습니다</t>
  </si>
  <si>
    <t>음슴니다.</t>
  </si>
  <si>
    <t>이용했으나 기억 나지 않음</t>
  </si>
  <si>
    <t>하루배송이 되는 다양한 브랜드</t>
  </si>
  <si>
    <t>no</t>
  </si>
  <si>
    <t>너무 많음</t>
  </si>
  <si>
    <t>당일발송 제품 위주로 구입하기때문에 특정 쇼핑몰을 고집하진 않는다</t>
  </si>
  <si>
    <t>당일배송 되는 쇼핑몰은 브랜디 외에는 사용하지 않습니다.</t>
  </si>
  <si>
    <t>당일배송은 없습니당</t>
  </si>
  <si>
    <t>당일출고는 아는데 당일배송은 모르겠어요</t>
  </si>
  <si>
    <t>쇼핑몰 이름은 기억나지 않지만 네이버에 검색해서 마음에 드는것을 고르고 그 중 배송이 빠른것을 고르게 되는것같아요</t>
  </si>
  <si>
    <t>쇼핑몰이름은 모르겠다</t>
  </si>
  <si>
    <t>다른 플랫폼은 지그재그? 당일배송 되는지는 모르겠습니다.</t>
  </si>
  <si>
    <t>당일 배송인지 잘 모르겠지만 에이블리, 지그재그 사용</t>
  </si>
  <si>
    <t>C1-1. 귀하께서 하루배송 서비스에 대해서 그렇게 느끼시는 이유는 무엇인가요?</t>
  </si>
  <si>
    <t>코드 1</t>
  </si>
  <si>
    <t>코드 2</t>
  </si>
  <si>
    <t>코드 3</t>
  </si>
  <si>
    <t>키워드(설명)</t>
  </si>
  <si>
    <t>빠르게오는게 좋아서</t>
  </si>
  <si>
    <t>[긍정] (배송이) 빠르다</t>
  </si>
  <si>
    <t>배송이 빠르기 때문에</t>
  </si>
  <si>
    <t>[긍정] 급할 때, 필요할 때 바로 받을 수 있어 좋음</t>
  </si>
  <si>
    <t>배송 현황이 바로바로 나와서</t>
  </si>
  <si>
    <t>[긍정] 편하다(편리, 간편)</t>
  </si>
  <si>
    <t>입고싶은 옷을 다음날 받아볼수있어서</t>
  </si>
  <si>
    <t>[긍정] 정확하다(시간엄수, 지연없음)</t>
  </si>
  <si>
    <t>빨라서</t>
  </si>
  <si>
    <t>빠르고 정확하다</t>
  </si>
  <si>
    <t>더 빨리 왔으면</t>
  </si>
  <si>
    <t>[긍정] 포장영상 제공</t>
  </si>
  <si>
    <t>다음 날 입을 수 있어서</t>
  </si>
  <si>
    <t>[부정] 하루만에 도착하지 않음</t>
  </si>
  <si>
    <t>입어보고싶은옷이 빨리오니까</t>
  </si>
  <si>
    <t>[긍정] 브랜디의 독보적인 서비스</t>
  </si>
  <si>
    <t>당장 필요할때 빠르게 배송돼서 좋다</t>
  </si>
  <si>
    <t>[부정] 하루배송 지역한정</t>
  </si>
  <si>
    <t>신박하다</t>
  </si>
  <si>
    <t>[긍정] CS(답변, 문의가 빠르고 친절)</t>
  </si>
  <si>
    <t>정말 바로 오기때문</t>
  </si>
  <si>
    <t>[부정] 쿠폰 사용폭이 좁다</t>
  </si>
  <si>
    <t>[부정] 상품종류가 적음</t>
  </si>
  <si>
    <t>빠르게 받아볼 수 있음</t>
  </si>
  <si>
    <t>[긍정] 상품종류가 다양함</t>
  </si>
  <si>
    <t>지금까지 괜찮았음</t>
  </si>
  <si>
    <t>서비스 자체에는 만족하나 굳이 필요하진 않음</t>
  </si>
  <si>
    <t>배송이 빠르다</t>
  </si>
  <si>
    <t>급한약속에 짱</t>
  </si>
  <si>
    <t>빨리 도착해서 입니다</t>
  </si>
  <si>
    <t>무료배송에 하루배송 품목이 다양하고 깔끔한 건 브랜디 뿐이어서</t>
  </si>
  <si>
    <t>빠르게 받아볼 수 있어서</t>
  </si>
  <si>
    <t>문의 답변도 대체적으로 친절하세요!</t>
  </si>
  <si>
    <t>당장 입어야할 옷을 받아볼 수 있어서 좋아요</t>
  </si>
  <si>
    <t>바로 와서 약속날에 입고 나가기 편했어용</t>
  </si>
  <si>
    <t>정확하고 빠르게 배송 괴어서</t>
  </si>
  <si>
    <t>배송이빨라서</t>
  </si>
  <si>
    <t>무난한것같습니다</t>
  </si>
  <si>
    <t>빨리오니까</t>
  </si>
  <si>
    <t>만족</t>
  </si>
  <si>
    <t>입고지연의 걱정이 없다</t>
  </si>
  <si>
    <t>빠르긴한데 빠른걸 잘못느끼겠어요.</t>
  </si>
  <si>
    <t>지금까지 받아본 하루배송 서비스의 제품 퀄리티가 나쁘지 않았고 일단 정말 그 시간에 배송해 준다는 것에 경악을 금치 못함 엄청난 서비스</t>
  </si>
  <si>
    <t>편함</t>
  </si>
  <si>
    <t>배송이빠르지않다면 실물로 보지도못하고 입어보지못하고 인터넷쇼핑몰을 믿고 사는이유가 굳이 없음/배송기다릴바엔 매장가서 입어보고 구매/비구매 결정하는게 더낫다는생각</t>
  </si>
  <si>
    <t>택배를 기다릴 때 만큼은 빨리왔으면 하는게 모두의 바람일듯</t>
  </si>
  <si>
    <t>빠르니까</t>
  </si>
  <si>
    <t>정말 빨리 오기 때문에</t>
  </si>
  <si>
    <t>매우만족은 아님,. 가끔 지연되는 경우를 봤기에,,, and 공동현관문 안열린다고 그냥 현관문앞에 던지고 간거,,, 아침 7시 넘어서 왔으면 연락이라도 할 수 있는건데 거기에 던지고 감,,,ㅎ</t>
  </si>
  <si>
    <t>배송을 받아 볼 수 있는 정확한 시점을 알 수 있어서</t>
  </si>
  <si>
    <t>나름 빠르다</t>
  </si>
  <si>
    <t>신속해요</t>
  </si>
  <si>
    <t>아침에 출근하면서 주문한 옷을 퇴근해서 입어보는게 너무 짜릿.. ♡</t>
  </si>
  <si>
    <t>급할때는 하루배송이 가능하다면 감사하다</t>
  </si>
  <si>
    <t>빨리 받아볼 수 있어서 좋음</t>
  </si>
  <si>
    <t>정말 빨리 와서</t>
  </si>
  <si>
    <t>공휴일 겹치지 않는 이상 한번도 배송 지연된 적이 없습니다!</t>
  </si>
  <si>
    <t>빠르면 무조건 좋다</t>
  </si>
  <si>
    <t>배송 빨라서</t>
  </si>
  <si>
    <t>빨리오면 좋으니까</t>
  </si>
  <si>
    <t>빠르게 받아볼수있어서</t>
  </si>
  <si>
    <t>빨리 오니까</t>
  </si>
  <si>
    <t>빠르니깐</t>
  </si>
  <si>
    <t>새벽배송 광고를 보고 구매했으나 막상 저녁에 오는 경우들이 있었다</t>
  </si>
  <si>
    <t>시간을 잘 지킨다.</t>
  </si>
  <si>
    <t>결제하고 얼마 기다리지 않아 제품을 확인할 수 있어서</t>
  </si>
  <si>
    <t>빨리와서</t>
  </si>
  <si>
    <t>필요할 때 바로 입을 수 있기 때문</t>
  </si>
  <si>
    <t>잘 안 씀</t>
  </si>
  <si>
    <t>무엇보다 빨리 제품을 받을 수 있어서 좋고, 패킹 영상까지 받을 수 있어 안심되고 신뢰가 많이 간다.</t>
  </si>
  <si>
    <t>제주도이기때문에 원래 늦는데 여기는 정말 빨라서</t>
  </si>
  <si>
    <t>하루만에 옷이 와서 너무 좋아요</t>
  </si>
  <si>
    <t>요즘같은 시국에 빠르게 받아볼 수 있다는건 특장점이라고 생각합니다</t>
  </si>
  <si>
    <t>포장 상황과 퀵으로 배송을 해주셔서 믿고 배송을 기다림</t>
  </si>
  <si>
    <t>예상된 배송일정 안에 상품을 받을 수 있어서입니다.</t>
  </si>
  <si>
    <t>포장하는 영상보다 제품이 먼저 도착하는걸 보고 엄청 빠르다고 느낌.</t>
  </si>
  <si>
    <t>독보적임</t>
  </si>
  <si>
    <t>옷은 항상 늦게 배송된다는 선입견이 있어서 하루 배송 되는 것이 너무 편합니다</t>
  </si>
  <si>
    <t>다른 곳엔 없는 서비스</t>
  </si>
  <si>
    <t>주문하고 거의 바로 배송이시작되어서</t>
  </si>
  <si>
    <t>일단 다른 곳에서 주문하면 1:1오더라고 하면서 배송이 엄청 느린데 하루배송은 무조건 사면 오늘 안에는 출고를 해주기 때문에 빨리 받을 수 있기 때문입니다.</t>
  </si>
  <si>
    <t>요즘 들어 하루배송되는 상품이 매우매우 아주 많이 줄어들어서</t>
  </si>
  <si>
    <t>배송이 빠른점도 좋지만 언제쯤 배송이 시작되는지도 정확하게 알 수 있어서 좋습니다</t>
  </si>
  <si>
    <t>배송 빠름</t>
  </si>
  <si>
    <t>만족감이 크고 시간 소요가 줄은 듯 함.</t>
  </si>
  <si>
    <t>급할때 좋움</t>
  </si>
  <si>
    <t>빨리와서 좋아요</t>
  </si>
  <si>
    <t>빠르게 배송와서 좋습니다</t>
  </si>
  <si>
    <t>말만 하루배송이고 쿠팡처럼 11:59까지 결제시 택배 보내주는게 아니라 하루배송이라 하기 민망함</t>
  </si>
  <si>
    <t>빠르게 받기 때문에</t>
  </si>
  <si>
    <t>새벽배송 상품을 주문했는데 택배사 사정상 불가한 장소라서 우체국 택배로 제품을 받았었는데 그때 상당히 불편했다</t>
  </si>
  <si>
    <t>답변이 빠르고 친절해요</t>
  </si>
  <si>
    <t>빨리 배송와서 편해요</t>
  </si>
  <si>
    <t>말 그대로 하루만에 도착해서</t>
  </si>
  <si>
    <t>..</t>
  </si>
  <si>
    <t>하루에안오는게잇어요</t>
  </si>
  <si>
    <t>내일 입을 옷이 바로 오니까</t>
  </si>
  <si>
    <t>쿠팡보다 트렌디한 옷이 많은데, 배송도 빨리오고, 타 쇼핑몰의 당일발송 제품들은 발송이 당일에 되도 택배가 머무르고 하다보면 늦어지는 경우가 종종 있던데, 하루배송은 예측일에 딱 온다</t>
  </si>
  <si>
    <t>다른 쇼핑몰보다 빠르다</t>
  </si>
  <si>
    <t>일단 빠르게 받아볼 수 있으니까요
 빠르게 받은 만큼 제가 옷을 입어본다든지 핏을 체크하고 다른 옷과 어울리는지 체크할 시간이 늘어나요
 그게 아니더라도 받아서 바로 입고 나갈 때도 많아서 빠르게 오는게 좋았어요!</t>
  </si>
  <si>
    <t>급하게 입어야할때 주로 사용하는뎅 주문 다음날 바로 도착하니 참 좋아유</t>
  </si>
  <si>
    <t>편해욥 너무 편해욥</t>
  </si>
  <si>
    <t>옷이 하루만에 오기 때문에</t>
  </si>
  <si>
    <t>현재까지는 당일배송이 되는 쇼핑몰 중에 트랜디한 옷을 제공하는 곳은 브랜디 하루배송이기 때문</t>
  </si>
  <si>
    <t>포장 영상도 보여주고 배송도 엄청 빨라서</t>
  </si>
  <si>
    <t>밖에 나가서 돌아다니지 않아도 집에서 내일 입을 옷을 구매 할 수 있어서</t>
  </si>
  <si>
    <t>하루배송인데 이틀 걸린 적 있음</t>
  </si>
  <si>
    <t>빠른 출고처리로 내가원하는날에 받아볼수있어서 말그대로 하루배송이되어서용</t>
  </si>
  <si>
    <t>오후 8시 전에 도착한다고는 하나, 실제로는 오후 3~4시쯤 도착</t>
  </si>
  <si>
    <t>해당되지 않는 지역이 많다</t>
  </si>
  <si>
    <t>배송이 빨리되는데가 그리많지않아서</t>
  </si>
  <si>
    <t>며칠전에 회사에서 행사있어서 급하게 옷이필요했는데 이틀전에 하루배송으로 이것저것 시켰는데 사실 그냥 일단 퀄리티는 모르겠다 ! 일단 와서 보자 ! 싶어서 시켰는데도 너무 이쁜옷들이 집에와있길래 기분좋게 입고 마음편하게 갔다옴.. ㅠㅠ 짱짱 감동받았어요 그때</t>
  </si>
  <si>
    <t>오전에주문하면 저녁에오고 저녁에주문하면 다음날새벽에오는 시스템은 신세계다</t>
  </si>
  <si>
    <t>배송이 빨라서</t>
  </si>
  <si>
    <t>급할 때 구매하기 좋음, 다른 소핑몰은 당일 도착하는 곳이 없음</t>
  </si>
  <si>
    <t>옷을 빨리 받아 볼 수 있어서</t>
  </si>
  <si>
    <t>평균 배송 기간3~4일 주말이 끼게되면 더 기다리게 되는데 하루배송은 놀라움 그자체 ㅠ</t>
  </si>
  <si>
    <t>이때까지 이런 서비스는 없었다!</t>
  </si>
  <si>
    <t>빨리 상품을 받아볼 수 있어서 편리함</t>
  </si>
  <si>
    <t>편리해서</t>
  </si>
  <si>
    <t>옷을 빠르게 받아볼 수 있으니까</t>
  </si>
  <si>
    <t>바로입을 수 있어서</t>
  </si>
  <si>
    <t>정확하고 빠른 배송</t>
  </si>
  <si>
    <t>보통 2~3일 정도가 소요되는데 물품을 그만큼 빨리 받아 볼 수 있어서</t>
  </si>
  <si>
    <t>포장영상도 보내주고 인증샷도 보내줌</t>
  </si>
  <si>
    <t>배송되기전 상품 포장 영상과 함께 출발했다는 안내가 친절한 서비스로 느껴짐</t>
  </si>
  <si>
    <t>중요한 약속이 갑자기 잡혀도 바로바로 골라서 구매하면 입을수있으니까</t>
  </si>
  <si>
    <t>다음날 입을옷이 생긴다.</t>
  </si>
  <si>
    <t>저같이 게으른사람에겐 당장 입어야하는데 옷이 없을 경우가 많기에..</t>
  </si>
  <si>
    <t>하루배송에 맞게 빨리 옷을 받아볼수있어서</t>
  </si>
  <si>
    <t>빠르게 옷을 받아볼 수 있어서요!</t>
  </si>
  <si>
    <t>일단 빠르게 와서 그때그따 맞춰서 오기 때문이다.</t>
  </si>
  <si>
    <t>그냥 다 좋아요</t>
  </si>
  <si>
    <t>기다리는시간이 적게 바로 받을수있는것이 너무 좋다</t>
  </si>
  <si>
    <t>배송이 느렸던 적이 많지 않아서 필요할 때마다 잘 입고 나갔음</t>
  </si>
  <si>
    <t>옷을 빨리 받을 수 있어서 좋다</t>
  </si>
  <si>
    <t>하루에 두번 가능한점이 좋습니다. 새벽도착, 저녁도착</t>
  </si>
  <si>
    <t>급할 때 옷을 빨리 받아볼 수 있어서 만족하는 편이다.</t>
  </si>
  <si>
    <t>주문을 넣으면 얼마지나지않아서 카톡으로 알림을 보내주시고, 출고영상도 보내주시고, 개인적으로 제일 믿는 우체국 택배사를 통해 배송해주셔서 매우 만족합니다!</t>
  </si>
  <si>
    <t>바로 받을 수 있고 불량 교환도 쉽게 되어서</t>
  </si>
  <si>
    <t>금방 받을 수 있어 좋다</t>
  </si>
  <si>
    <t>다른 쇼핑몰들에 비해 옷을 빨리 받아볼 수 있어서 만족합니다.</t>
  </si>
  <si>
    <t>삐르다</t>
  </si>
  <si>
    <t>바로 배송와서</t>
  </si>
  <si>
    <t>쿠팡 보다 빨리와요..</t>
  </si>
  <si>
    <t>빨리 배송온다는게 큰 메리트인것 같다</t>
  </si>
  <si>
    <t>다음날 받아봐서</t>
  </si>
  <si>
    <t>가끔 비닐이 더럽거나 관리가 안되어 보여서</t>
  </si>
  <si>
    <t>빨리 출고해줘서 좋다</t>
  </si>
  <si>
    <t>그날그날 입을옷을 바로 입을수있다는점이 제일 좋은거같습니다.</t>
  </si>
  <si>
    <t>당일배송된다해서 시켰는데 감감무소식인곳들이 아직도 있다.
 이제는 그런거 신경쓰기 귀찮아서,,진짜 하루배송 되는것에 너~무 만족한다.</t>
  </si>
  <si>
    <t>지연될땨 느끼는 불안감이 없어서</t>
  </si>
  <si>
    <t>옷이 하루만에 배송되는건 처음이라 아주 편안하다</t>
  </si>
  <si>
    <t>급하게 닙어야할때 입을수있어소</t>
  </si>
  <si>
    <t>빨리 오면 좋긴 하다 평일에 주문해서 세탁하고 그 주말에 빨리 입어보고 싶은 마음도 있다</t>
  </si>
  <si>
    <t>산 옷을 빨리 받으면 기분이 좋다</t>
  </si>
  <si>
    <t>당연한 거 아닌가요?! 근데 가끔은 너무 빨라서 주문취소 했을 경우 배송이 시작됐던 경우가 많아요ㅠ 그럴 때 마다 브랜디한테 미안하다구요..</t>
  </si>
  <si>
    <t>빨리 받으면 기분이 좋으니까~!</t>
  </si>
  <si>
    <t>제주도 가기 3일전 시켜서 다음날 받고 예쁘게 입었습니다. 만족하지 않을 이유가 없어요.</t>
  </si>
  <si>
    <t>두시이전 주문인가..?까지만 해당해서 아쉽습니다</t>
  </si>
  <si>
    <t>물건을 사면 다음 날 바로 받아볼 수 있기 때문입니다.</t>
  </si>
  <si>
    <t>너무 편하고 믿고 구매할 수 있어서 좋아요</t>
  </si>
  <si>
    <t>하루배송 모른당께</t>
  </si>
  <si>
    <t>원하는상품이 하루배송이 아닌경우가 많지만 그래도 하루배송이라는게 있어서 편합니다</t>
  </si>
  <si>
    <t>도착예정 시간에 도착을 하기 때문에 편리합니다.</t>
  </si>
  <si>
    <t>제품 포장도 깔끔하고 기본 옷들의 퀄리티도 좋은 편, 다음 날 받아서 바로 확인 가능함</t>
  </si>
  <si>
    <t>주말에는 보통 안돼는경우가 있어서 보통</t>
  </si>
  <si>
    <t>일정에 차질이 생기지 않는다</t>
  </si>
  <si>
    <t>빨리 받아보는거 넘 좋아요</t>
  </si>
  <si>
    <t>편하고 급할 때 좋아서</t>
  </si>
  <si>
    <t>빠르고 편해서</t>
  </si>
  <si>
    <t>하루배송 적용이 가능한 시간이 오후늦게까지 됨.</t>
  </si>
  <si>
    <t>바로 입어보고 다음날 뭘 입을지 결정할 수 있어서</t>
  </si>
  <si>
    <t>대부분 제시간에 오고 포장영상보내줘서 좋음</t>
  </si>
  <si>
    <t>배송 시간을 지킨다</t>
  </si>
  <si>
    <t>빠른시일내에 상품을 받아볼수있다는 점이 옷에 대한 만족도를 높이고 추가 구매하고 싶은 마음이 생긴다</t>
  </si>
  <si>
    <t>바로와서 속시원해요</t>
  </si>
  <si>
    <t>급할때 받아서 잘 입었기 때문에</t>
  </si>
  <si>
    <t>급한 일 생겼을 때 바로 입을 수 있어서</t>
  </si>
  <si>
    <t>새벽에 배송되는게</t>
  </si>
  <si>
    <t>되면 좋은건데 안된다고 해서 굳이 안사거나 하진 않아요</t>
  </si>
  <si>
    <t>확실히 빨리 받아보면 좋기 때문이다</t>
  </si>
  <si>
    <t>빠르게 배송받아 착용이 바로 가능해서</t>
  </si>
  <si>
    <t>다음날에 바로 받아볼수 있어사 좋아요</t>
  </si>
  <si>
    <t>배송이 빨리오면 나쁘진않으니까</t>
  </si>
  <si>
    <t>당장 오늘부터 배송이 시작되어 마음 놓고 급한 상황에 입을 옷을 배송 받는다는 점이 만족스럽다 수 십번 이용하면서 문제 발생한 적이 없어 믿음직스럽다.</t>
  </si>
  <si>
    <t>그냥 그렇다..</t>
  </si>
  <si>
    <t>빨리와서 편리함</t>
  </si>
  <si>
    <t>다른 곳에 비해 빨리 와서 빠른 기분전환을 할수있다</t>
  </si>
  <si>
    <t>왠만하면 3일 안에 옴</t>
  </si>
  <si>
    <t>빨리와서..?</t>
  </si>
  <si>
    <t>빨리 받아보는 것이 직접 가서 보는 것보다는 아니겠지만 그만큼의 만족감을 주기 때문</t>
  </si>
  <si>
    <t>빨리받는 이점</t>
  </si>
  <si>
    <t>입고 싶은 옷을 바로 입어볼 수 있어서</t>
  </si>
  <si>
    <t>보통 3~4일 이상 기다려야하는 불편감이 없어서</t>
  </si>
  <si>
    <t>원하는 날짜에 원하는 코디를 할 수 있다는점!</t>
  </si>
  <si>
    <t>배송이 다음날 도착했다</t>
  </si>
  <si>
    <t>빨리 받아 입을수 있기에</t>
  </si>
  <si>
    <t>어제 시켰는데 오늘 와있으면 .. 바로 달려나가는 그런 설레임</t>
  </si>
  <si>
    <t>정말 빠르다</t>
  </si>
  <si>
    <t>넘 좋아요 편해용 근데 적자이실거같아서 걱정되지만 소비자는 넘 좋아요</t>
  </si>
  <si>
    <t>체계적임</t>
  </si>
  <si>
    <t>새벽배송을 좋아하는데 가끔 7시인가 8시 마감 안되었는데 다음날로 넘어갈 때가 있음</t>
  </si>
  <si>
    <t>생각보다 옷이 빨리 도착해서 좋다</t>
  </si>
  <si>
    <t>상품이 당장 오늘 구매하면 오늘 출고되니까 대략 언제쯤 배송오겠다 예측이 가능해서 좋다</t>
  </si>
  <si>
    <t>급할때 필요하라고 하루배송이있는거니까 바로오면 기분째짐</t>
  </si>
  <si>
    <t>빨리 옷을 받아볼 수 있어서 좋다</t>
  </si>
  <si>
    <t>진짜 빨리옴 근데 포천은 하루배송이 안 돼서 슬픔</t>
  </si>
  <si>
    <t>하루만에 오기 힘들텐데 와서 좋고 패키징 영상 등 믿음이 간다</t>
  </si>
  <si>
    <t>업계 최초 하루배송. 매우 만족.</t>
  </si>
  <si>
    <t>빠른게 최고</t>
  </si>
  <si>
    <t>기사님이 문자로 사진찍어서 알려주고하니까 너무좋았습니다</t>
  </si>
  <si>
    <t>빨리 받아볼수있어서</t>
  </si>
  <si>
    <t>배송이 빨라 약속에 맞춰 입을 수 있기 때문에</t>
  </si>
  <si>
    <t>빠른편이라서</t>
  </si>
  <si>
    <t>하루만에 와서</t>
  </si>
  <si>
    <t>잘 안써요 근데 지역마다 안되는곳이 있는거 같아요</t>
  </si>
  <si>
    <t>마르다</t>
  </si>
  <si>
    <t>살고 있는 지역 기준으로 언제 배송이 완료될지 보이는 게 편리하고 실제로 그 때 도착하는게 만족스럽다.</t>
  </si>
  <si>
    <t>지역이 지방입니다</t>
  </si>
  <si>
    <t>빠르면 좋고...에서 빠르니까 좋다.</t>
  </si>
  <si>
    <t>배송이 빠르면 좋으니까요</t>
  </si>
  <si>
    <t>빠르게 베송지연 없이 도착하기 때문에</t>
  </si>
  <si>
    <t>진짜 편리해용</t>
  </si>
  <si>
    <t>진짜 빨리 받아 볼 수 있고 포장 영상을 보면 친절하게 느껴진다.</t>
  </si>
  <si>
    <t>안내된 시간에 항상 온다.</t>
  </si>
  <si>
    <t>빨리 오기 때문</t>
  </si>
  <si>
    <t>늦어도 2일이내 받아볼 수 있어서 기대하는 맛이 있음</t>
  </si>
  <si>
    <t>다음날 받아볼 수 있어서</t>
  </si>
  <si>
    <t>빨리 상품을 받아볼 수 있어서</t>
  </si>
  <si>
    <t>당일배송도 있고 하루만에오고</t>
  </si>
  <si>
    <t>반품과 배송이빨라서 편리하다</t>
  </si>
  <si>
    <t>비록 경기도지역이여서 당일배송은 아니지만 다음날에 오는게 좋아서</t>
  </si>
  <si>
    <t>할인쿠폰이 하루배송 상품에 적용이 안되는 것이 아쉬움.</t>
  </si>
  <si>
    <t>빨리 받으면 좋지만 배송업체ㅠㅠㅠ넘 힘들어보여용</t>
  </si>
  <si>
    <t>우체국 택배라서 마음이 편하다</t>
  </si>
  <si>
    <t>포장영상까지도 보내주셔서</t>
  </si>
  <si>
    <t>주문하고 하루정도는 기다리는 마음이 편하다</t>
  </si>
  <si>
    <t>배송이 정말 빠르고 좋다</t>
  </si>
  <si>
    <t>문의게시판에 문의남겨도 빠르게 응대해주고 옷이 빨리와서</t>
  </si>
  <si>
    <t>생각보다 옷이없다</t>
  </si>
  <si>
    <t>하루배송이라고 하고 안되는 경우도 간혹 있음</t>
  </si>
  <si>
    <t>하루만에 배송와서</t>
  </si>
  <si>
    <t>배송이 빠르기 때문이다.</t>
  </si>
  <si>
    <t>퀄리티 좋은 제품들이 많았어요</t>
  </si>
  <si>
    <t>전날 고르고 결제한옷이 다음날 바로 입을수 있으미 만족스러워요</t>
  </si>
  <si>
    <t>종류가 더 다양했음 좋겟어요ㅠ</t>
  </si>
  <si>
    <t>지연된적이 없어서</t>
  </si>
  <si>
    <t>꽤 다양한 상품이 하루배송이 되서</t>
  </si>
  <si>
    <t>오전에 주문하면 당일에 받고 밤에 주문하면 다음날 도착해서</t>
  </si>
  <si>
    <t>진짜 하루만에 와서</t>
  </si>
  <si>
    <t>빨리 입고 싶어서</t>
  </si>
  <si>
    <t>빨리 받으면 좋으니까</t>
  </si>
  <si>
    <t>시키면 다음날 도착하니까</t>
  </si>
  <si>
    <t>배송이 매우 빨라서 편리함</t>
  </si>
  <si>
    <t>배송이 빠름</t>
  </si>
  <si>
    <t>빨리오기때문에</t>
  </si>
  <si>
    <t>포장 단계부터 보여주기 때문에.</t>
  </si>
  <si>
    <t>몇시까지 도착한다는 보장이 되어있어서 안심된다</t>
  </si>
  <si>
    <t>다른 쇼핑몰은 새벽배송이라고 해놓고 오후에 도착하거나 그런 일이 몇 있는데 여태 경험상 브랜디는 아침이라고 하면 진짜 아침에 도착해있다</t>
  </si>
  <si>
    <t>급할때 진짜 너무유용해요 브랜디 어플 못지우는 이유</t>
  </si>
  <si>
    <t>다음날 바로 입어 볼 수 있어서</t>
  </si>
  <si>
    <t>주말은 안되는게 아쉬워서 그냥 만족하는 편</t>
  </si>
  <si>
    <t>긍정적이나 쿠폰 사용 폭이 조금 좁긴 하다</t>
  </si>
  <si>
    <t>택배가 빨리 오니까</t>
  </si>
  <si>
    <t>지방이라 하루배송이 어려움</t>
  </si>
  <si>
    <t>빨리 오기 때문에, 포장영상도 오기때문에 더 좋음</t>
  </si>
  <si>
    <t>빨리 받아볼 수 있어서</t>
  </si>
  <si>
    <t>브랜디가 유일하다</t>
  </si>
  <si>
    <t>진짜 금방와서</t>
  </si>
  <si>
    <t>크게 신경을 안 쓰기 때문에! 그래도 빠르면 좋다.</t>
  </si>
  <si>
    <t>바로 받아서 입을 수 있어서 편하다</t>
  </si>
  <si>
    <t>그냥저냥. 드라마틱하게 빨리 오는것도 아니라서.</t>
  </si>
  <si>
    <t>일단 빠르게 배송되는 점이 만족스럽다</t>
  </si>
  <si>
    <t>정말 빨리와서</t>
  </si>
  <si>
    <t>빨리옴</t>
  </si>
  <si>
    <t>배송이 늦어 기다리는 것 보다는 빠른게 좋아서</t>
  </si>
  <si>
    <t>배송 되게 빠르다고 느껴졌어요 ! 포장패킹 영상도 맘에 들어욤</t>
  </si>
  <si>
    <t>하루배송, 즉 그 다음날에 도착(이틀정도 소요)해야 하는데 거의 3일씩 걸리는 것 같다.</t>
  </si>
  <si>
    <t>배송이 빨리 됨 그러나 종류가 많지 않아서 조금 아쉬움</t>
  </si>
  <si>
    <t>정말 하루만에 배송이 와서</t>
  </si>
  <si>
    <t>전반적으로 빨리오는편</t>
  </si>
  <si>
    <t>빨라서 좋다</t>
  </si>
  <si>
    <t>급하게 필요한 옷을 빠르게 받아볼 수 있어서, 그리고 브랜디에 종류가 많았다</t>
  </si>
  <si>
    <t>급할깨 하루배송이 가능해서 오프라인 쇼핑의 번거로움을 덜 수 있다</t>
  </si>
  <si>
    <t>난감하지 않게 딱 맞춰 배송됐다ㅏ진과 그대로</t>
  </si>
  <si>
    <t>편해서</t>
  </si>
  <si>
    <t>필요한 날에 급하게 입어야하는 상황을 해결할 수 있으니까</t>
  </si>
  <si>
    <t>급한 약속에도 옷 걱정안해도됩니다ㅜㅜ</t>
  </si>
  <si>
    <t>포장도 깔끔하고 문 앞에 잘 걸어두고 가신다</t>
  </si>
  <si>
    <t>정말 하루안에 배송이 되어 제품을 빨리 받아볼 수 있기 때문이다</t>
  </si>
  <si>
    <t>빠르므로</t>
  </si>
  <si>
    <t>정말 배송이 빠르다 근데 하루배송이라도 하루배송 아닌제품들이랑 배송기간이 비슷할때도 있는것같다 빠른편이지만 요즘은 하루배송이라고 안써있어도 빠른곳도 많은것같다</t>
  </si>
  <si>
    <t>예상 배송날짜에 오기때문에</t>
  </si>
  <si>
    <t>스케줄을 조정해 가면서 구매할 수 있음</t>
  </si>
  <si>
    <t>다른 것 보단 빨리 와서</t>
  </si>
  <si>
    <t>브랜디가 최고! 급할때 최고!</t>
  </si>
  <si>
    <t>빨리 배송왔음 하는 옷은 보통 고가보다는 당장 필요한 옷들이라</t>
  </si>
  <si>
    <t>빨리오니까 기분좋음</t>
  </si>
  <si>
    <t>예상 시간 안에 배송와서</t>
  </si>
  <si>
    <t>빨리 와서 좋고 포장 영상을 보여준다</t>
  </si>
  <si>
    <t>너무 편함! 현관문 문고리에 걸려있을 때 뿌듯함</t>
  </si>
  <si>
    <t>중요한 약속 전 빠르게 받아서 입어보고 매치해볼 수 있어서</t>
  </si>
  <si>
    <t>소비자 입장에서는 온라인 배송 상품이 빨리 도착하는 것이 편하기 때문</t>
  </si>
  <si>
    <t>브랜디 주력으로 내세우는 서비스 치곤 서울 빼고 하루배송을 안 해줌</t>
  </si>
  <si>
    <t>하루배송된 적이 없어서</t>
  </si>
  <si>
    <t>다음 날 배송이 오기 때문에</t>
  </si>
  <si>
    <t>포장영상을 보내주는것을 보고 엄청 고객 중심이라고 느꼈기 때문</t>
  </si>
  <si>
    <t>배송 서비스 자체는 만족이나 sku 자체가 많지 않음. 같은 sku 인데도 모델 사진만 다르고 동일한 상품일 때가 있음.</t>
  </si>
  <si>
    <t>빨리 현물을 볼 수 있고 오래 기다리는게 싫어서.</t>
  </si>
  <si>
    <t>저의 거주지에는 하루배송이 되지않아요</t>
  </si>
  <si>
    <t>하루만에 옷을 받아볼 수 있다는 것 자체가 참신하고 좋은것같아요</t>
  </si>
  <si>
    <t>정말 하루만에 와서</t>
  </si>
  <si>
    <t>추가적으로 배송비가 안 붙어서</t>
  </si>
  <si>
    <t>빠른 배송을 불만족 할 리가요</t>
  </si>
  <si>
    <t>급한 일정에 맞는 마음에 드는 옷을 고를 수 있어서</t>
  </si>
  <si>
    <t>급할때 넘 좋아요</t>
  </si>
  <si>
    <t>전에는 2시 전 구매하면 그날 출고/배송되고 연락왔는데, 살짝 늦어진 것 같더라고요 그래도 전반적으로 모두 만족합니다 ㅜ 하루배송 최고</t>
  </si>
  <si>
    <t>빠르게 도착해서 좋아요 :) 항상 날짜에 맞춰서 잘 도착한것 같아요 편리해요</t>
  </si>
  <si>
    <t>안 기다리고 받아볼 수 있음</t>
  </si>
  <si>
    <t>진짜 빨리 오긴해서</t>
  </si>
  <si>
    <t>진짜 빨리 와서 만족스러워용</t>
  </si>
  <si>
    <t>하루배송이아니라 꼭 2-3일 걸리더라구요.. 일산기준</t>
  </si>
  <si>
    <t>옷 종류가 다양한 편이다</t>
  </si>
  <si>
    <t>포장영상이 센스있게 느껴짐</t>
  </si>
  <si>
    <t>내가 입고싶은옷을 하루만에 받아서 너무 좋다, 필요한 의류나 주얼리를 받아볼수있어 좋다</t>
  </si>
  <si>
    <t>그나마 빨리옴 근데 제주도 추가배송비좀 써놨음 좋겠어요</t>
  </si>
  <si>
    <t>지역이 제주도여서, 육지권보다 항상 늦게 도착하기에 하루 배송이 되면 너무 좋다.</t>
  </si>
  <si>
    <t>하루배송으로 시키고 늦은적도 한번도 없고 포장영상 보내주시는것도 좋아요</t>
  </si>
  <si>
    <t>전 날 오후 2시전에 주문한 옷이 다음날 바로 와 있을때 기분이 너무 좋아서</t>
  </si>
  <si>
    <t>빨리 오고 제품 포장과정을 카톡으로 보내줘서</t>
  </si>
  <si>
    <t>진짜 하루만에 배송해줘서</t>
  </si>
  <si>
    <t>가끔 배송이 지연되기도 하기 때문에</t>
  </si>
  <si>
    <t>배송이 빠르며, 급하게 필요한 제품을 신속하게 받아볼 수있기때문이다</t>
  </si>
  <si>
    <t>인터넷쇼핑몰은 보통 언제 올지 몰라서 가슴졸이게 됨</t>
  </si>
  <si>
    <t>포장영상을 보내주고 배송이 빨라서</t>
  </si>
  <si>
    <t>하루만에 배송오는게 마음에 든다.</t>
  </si>
  <si>
    <t>확실히 하루만에 온다는 보장이 있으니 시키고 난 후 마음이 편하다.</t>
  </si>
  <si>
    <t>보장된 배송 시간</t>
  </si>
  <si>
    <t>옷이 급하게 필요할때 바로 입을 수 있게 배송을 시킬 수 있고 빠르게 와서 정말 편리하다.</t>
  </si>
  <si>
    <t>우체국배송이라 토요일엔 안오니까 로젠택배가나을거같다</t>
  </si>
  <si>
    <t>성격이 급한편이라 오프라인은 보고 바로 사서 입을 수 있지만, 온라인은 간접경험으로 사는거기에 그만큼 기대치가 다르다.</t>
  </si>
  <si>
    <t>빨리 받아볼수 있어서</t>
  </si>
  <si>
    <t>하루배송이라하고 안올때도 있었다..</t>
  </si>
  <si>
    <t>새벽에 배송이 와있어서 출근이나 외출전에 입어볼수있ㄷㅏ</t>
  </si>
  <si>
    <t>배송기다리는 시간이 짧아서 좋다</t>
  </si>
  <si>
    <t>빠르게오고 만족하기때문</t>
  </si>
  <si>
    <t>마켓마다 하루배송이 되는 곳도 있고 안되는 곳도 있어서 불편하다 그리고 제품의 색상과 사이즈에 따라서 하루배송이 되고 안되고가 너무 심하다</t>
  </si>
  <si>
    <t>되도록이면 상품을 빨리 받으면 좋아서</t>
  </si>
  <si>
    <t>말이 하루배송이지 일찍 온적이 없어서 불만족한다</t>
  </si>
  <si>
    <t>저는 좋지만 기사님들이 힘들어하셔서 걱정은 됩니다.</t>
  </si>
  <si>
    <t>배송이 빨리와서</t>
  </si>
  <si>
    <t>진짜 빨리 와서</t>
  </si>
  <si>
    <t>빠르게 옷을 받아볼 수 있어서 좋다</t>
  </si>
  <si>
    <t>배송일정이 정확해서 편리하다</t>
  </si>
  <si>
    <t>종류가 많음</t>
  </si>
  <si>
    <t>하루에 배송안될때 많아서</t>
  </si>
  <si>
    <t>배송사에 따라 하루 만에 오지 않을 때도 있지만,
 하루만에 출고되는 부분이 내가 다음날에는 받아볼 수 있겠다하는 안도감이 생김</t>
  </si>
  <si>
    <t>하루배송이 아니어도 상관없는데 하루배송으로 묶여서 괜히 더 담아야 되나 싶기도 하고, 내가 원하는 품목만 쏙 빼고 하루배송이 되는 경우도 많구요. 하루배송을 이용하기 위해서 조건이 꽤나 달리기 때문에 무조건 엄청 편하고 좋은 서비스다~라고 느껴지진 않는 것 같아요.</t>
  </si>
  <si>
    <t>늘 오래 기다려야만 했었는데 옷도 빨리 받아볼 수 있다는 기대감에 대한 만족</t>
  </si>
  <si>
    <t>예상대로 빨리 도착해서!</t>
  </si>
  <si>
    <t>대부분의 상품이 제 시간이 맞춰서 도착한다</t>
  </si>
  <si>
    <t>대체로 만족하는 편이다. 하지만 옵션 선택시 몇가지만 제품만 하루배송이 되는것이 아쉽다. 열심히 고르고 후기도 읽고 사려고 결심 했는데 내가 원하는 상품옵션에 일반배송이 써있으면 매우 실망한다.</t>
  </si>
  <si>
    <t>배송비도 없는데 빠르기까지 하니까 좋다.</t>
  </si>
  <si>
    <t>정말 빨랐어요. 새벽배송은 6시? 7시에 왔고, 저녁배송도 빠르면4시? 6시? 기억이 안나는데 저녁배송도 빨랐어요.</t>
  </si>
  <si>
    <t>필요할때 빠르게 받는 메리트가 굉장하다</t>
  </si>
  <si>
    <t>배송기간에 의미 안둠</t>
  </si>
  <si>
    <t>좋은데 이유가 있나요</t>
  </si>
  <si>
    <t>브랜디가 특히 좋다</t>
  </si>
  <si>
    <t>기다리던 택배가 빨리오는데 좋지요</t>
  </si>
  <si>
    <t>빨라서 편리</t>
  </si>
  <si>
    <t>갑자기 입어야 할 수도 있기 때문</t>
  </si>
  <si>
    <t>배송이 빨라서 좋습니다</t>
  </si>
  <si>
    <t>항상 주문하면 다음날에 도착한다</t>
  </si>
  <si>
    <t>정말 필요할때 유용하다</t>
  </si>
  <si>
    <t>있어도 그만 없어도 그만</t>
  </si>
  <si>
    <t>빨리와서좋다</t>
  </si>
  <si>
    <t>빨라서, 그리고 잘못 배송 되었을때 빠른 대처로 다시 보내주어서 인식이 좋다</t>
  </si>
  <si>
    <t>생각도 못했는데 정말 다음 날 와서 미리 옷을 준비할 수 있음</t>
  </si>
  <si>
    <t>크게 영향을 끼치지는 않지만 하루배송이면 좋음</t>
  </si>
  <si>
    <t>급할때 옷을 빨리 받아볼 수 있어서</t>
  </si>
  <si>
    <t>하루배송 서비스로 인해 다음 날 옷을 바로 입고 나갈 수 있어서 너무 좋아요❤️</t>
  </si>
  <si>
    <t>영상도 보내주고, 빠른 배송에 문제가 없음</t>
  </si>
  <si>
    <t>옷이 빨리도착해서</t>
  </si>
  <si>
    <t>빨리 오니까 초조해 할 필요가 없어요</t>
  </si>
  <si>
    <t>물건이 별로 없다</t>
  </si>
  <si>
    <t>워낙 다른 제품들(식품 등)은 하루배송 되는 서비스들이 많았는데 옷은 배송이 느리다는 느낌을 없애줘서</t>
  </si>
  <si>
    <t>배송이 아주 빠르고 제품 손상없이 잘 도착하기 때문</t>
  </si>
  <si>
    <t>기다리지않고 바로 입을수 이씅</t>
  </si>
  <si>
    <t>하루배송제품은 할인혜택이 적다 쿠폰적용이 안됨</t>
  </si>
  <si>
    <t>포장영상도 보내주고 배송이 빨라서</t>
  </si>
  <si>
    <t>급하게 약속에 입고나갈 옷 없을때 좋음</t>
  </si>
  <si>
    <t>빨리 오면 기분이 좋다. 기다리지 않아도 돼서.</t>
  </si>
  <si>
    <t>예상대로 하루만에 도착하니까</t>
  </si>
  <si>
    <t>편리하고 좋은데, 하루배송 제품 종류가 더 다양해지면 좋을 것 같다</t>
  </si>
  <si>
    <t>표시가 있는 건 좋지만 하루배송이라서 당연히 다음날일 줄 알았는데 그 다음날 표시로 뜬 걸 나중에 발견함</t>
  </si>
  <si>
    <t>물건을 빨리받아볼 수 있어서</t>
  </si>
  <si>
    <t>다른곳 경우 당일출고가 되는 제품이 별로 없습니다. 다른쇼핑몰에서 당일출고 아닌 제품이 브랜디에선 된다는 점이 너무 좋습니다.</t>
  </si>
  <si>
    <t>배송이 빠르니 서비스에 불만을 느낄 이유는 없습니다</t>
  </si>
  <si>
    <t>낮에 주문하면 다음날 바로 입을 수 있어서</t>
  </si>
  <si>
    <t>아무래도 배송이 늦어지는 것보다는 빨리 받아보는게 훨씬 좋지않을까요</t>
  </si>
  <si>
    <t>ㅎㅏ루배송 제품은 취소된 적도 없고 말그대로 하루 배송이라 좋다</t>
  </si>
  <si>
    <t>이 전까지의 쇼핑몰에 비하면 빠르기 때문에</t>
  </si>
  <si>
    <t>빠르게 받아볼 수 있다는 기대감</t>
  </si>
  <si>
    <t>배송이 빨라서 너무좋음</t>
  </si>
  <si>
    <t>실제로 많이이용함</t>
  </si>
  <si>
    <t>빨리 배송오는 것이 정말 마음에 든다.</t>
  </si>
  <si>
    <t>그냥 만족스러움</t>
  </si>
  <si>
    <t>서울지역만 하루배송이가능하고 실질적으로 지방은 당일배송이 안됨</t>
  </si>
  <si>
    <t>정말 빨리오고 문자와 사진전송 서비스도 만족스럽다</t>
  </si>
  <si>
    <t>하루 두번(오후,새벽)에 나눠서 진행되는 커리큘럼이 꽤 신선하고 만족스럽게 다가왔다. 기존 몇몇 제품에 한하여 당일배송 이 되는 쇼핑몰은 오후두시이전구매+도착기준이아닌 발송기준으로 운영하기때문에 브랜디의 하루배송은 정말 획기적인 아이디어같다. 원래 에이**에서 주로 구입하다가 브랜디 하루배송을 몇번 써보고 이젠 기다려서 받는걸 못하겠더라. 그래서 브랜디로 갈아탔다. 옷을고를때 고민을 많이 하는 편인데 고민을 하다 시간이 많이 지나버려서 그냥 나가서 구매하는 수고로움을 겪었는데 브랜디 하루배송은 그런 수고스러움과 걱정을 덜어준다. 그냥 약속전날 핸드폰으로 몇번 써칭하면 다음날 아침 문고리에 옷이 걸려있으니까! 짱짱!</t>
  </si>
  <si>
    <t>진짜 하루배송을 해줘서 빠르게입을수있다</t>
  </si>
  <si>
    <t>보통 택배가 이틀 내에 오는데 브랜디에서 하루배송아 아닌 경우 이틀이 넘어가는 경우가 다수여서</t>
  </si>
  <si>
    <t>택배만큼은 빨리오는게 좋아요</t>
  </si>
  <si>
    <t>다음날 옷이 온다는게 너무 편리하다</t>
  </si>
  <si>
    <t>가격이 좀 더 비싼 것같아요 하루배송에포함된 가격이랄까..</t>
  </si>
  <si>
    <t>진짜 빨라서</t>
  </si>
  <si>
    <t>필요할 때 빠르게 받아 볼 수 있고, 새벽배송의 경우 기대하게 된다. 다만, 서울 지역에서는 하루배송이 가능하나 타 수도권 지역에서는 하루배송이 불가하다는 지점에서 아쉬움이 있다.</t>
  </si>
  <si>
    <t>1시전에 샀는데 집갔는데 배송와있으면 바로 입어볼수도있고 너무 좋아요.</t>
  </si>
  <si>
    <t>포장영상도 다 보내주시고 꼼꼼하게 괸리되는 거 같다</t>
  </si>
  <si>
    <t>실제로 하루만에 정해진 시간에 배송이 온다</t>
  </si>
  <si>
    <t>배송지연된적이 없음</t>
  </si>
  <si>
    <t>빠르게 도착함</t>
  </si>
  <si>
    <t>하루만에 받을수 있다는 장점</t>
  </si>
  <si>
    <t>하루배송 상품이라고 질이 낮지 않기 때문에</t>
  </si>
  <si>
    <t>급할때 편해서</t>
  </si>
  <si>
    <t>빨라서 좋음.</t>
  </si>
  <si>
    <t>편해서요</t>
  </si>
  <si>
    <t>배송이 정말 빠름</t>
  </si>
  <si>
    <t>편리하고 급하게 옷을 사야하지만 그렇지 못할때 매우 좋음</t>
  </si>
  <si>
    <t>배송이 진짜 빠른점.</t>
  </si>
  <si>
    <t>옷을 하루안에 배송해주는 곳이 많이 없는듯한데 브랜디는 해줘서 굳</t>
  </si>
  <si>
    <t>지방인데도 빠르게 도착하고 재고가 있어서인지 배송취소가 안돼서 좋당</t>
  </si>
  <si>
    <t>빠르게 상품을 받아서</t>
  </si>
  <si>
    <t>큰 문제없이 잘이루어진다</t>
  </si>
  <si>
    <t>만족스럽게 잘 왔기 때문</t>
  </si>
  <si>
    <t>간편해서</t>
  </si>
  <si>
    <t>급ㅎㅐ사 시키는데 해결이되니까</t>
  </si>
  <si>
    <t>시간도 잘 맞춰서 배송해주시고 한번도 누락된적이 없기 때문입니다.</t>
  </si>
  <si>
    <t>오늘 사면 바로 내일이면 받아 볼수있어서뇨</t>
  </si>
  <si>
    <t>주문하면 무조건 늦어도 다음날 오전에 와있어서 기다리지않아도 돼서 좋다</t>
  </si>
  <si>
    <t>하루배송되는 상품이 다양하고 보기 쉽게
 되어있다</t>
  </si>
  <si>
    <t>정말 다음날 이른 시간에 배송이 되니까 바로 받아 볼. 수 있다</t>
  </si>
  <si>
    <t>기다리는 시간이 짧아져서 효율적인거 같다</t>
  </si>
  <si>
    <t>다른 곳은 안되니까</t>
  </si>
  <si>
    <t>하루배송 서비스가 거의 없다 보니 너무 좋은시스템이다</t>
  </si>
  <si>
    <t>빠른 배송과 착한 가격</t>
  </si>
  <si>
    <t>포장영상까지 보내주고 다음날 바로 받아 볼 수 있어서</t>
  </si>
  <si>
    <t>되든 안되든 그만이라..</t>
  </si>
  <si>
    <t>빨리 와서</t>
  </si>
  <si>
    <t>구매해본적은 없으나 괜찮은 것 같다</t>
  </si>
  <si>
    <t>우체국 택배라 안 올 걱정 없어서</t>
  </si>
  <si>
    <t>다음날 배송오니까 좋아서</t>
  </si>
  <si>
    <t>옷 없을때 사러 나갈 시간도 없을 때 좋음</t>
  </si>
  <si>
    <t>급할때 이용하는데 다음날 아침에 물건을 받을수있어서</t>
  </si>
  <si>
    <t>빠른 배송으로 인해</t>
  </si>
  <si>
    <t>지금까지 옷 배송은 항상 오래 걸렸기 때문에</t>
  </si>
  <si>
    <t>하루배송이라고 하고 하루배송이 아닌경우가 있다</t>
  </si>
  <si>
    <t>일반배송보단 빠르다는점은 좋은데 서울이아니면 당일도착하는 서비스는 안되기때문에 보통 경기권까지는 당일도착하게해주셨으면 좋겠어요</t>
  </si>
  <si>
    <t>옷이 빨리 오면 기분이 좋다/</t>
  </si>
  <si>
    <t>하루배송이 되는 제품은 상대적으로 디자인이나 퀄리티가 떨어진다. (물론 가격도 저렴해지지만 그보다는 퀄리티를 더 선호하기 때문에) 정말 맘에드는 제품은 모두에게도 맘에 들기 때문인지 하루배송 카테고리에는 전혀 없어서 이런 이유때문에 하루만에 배송이 되는 미친 메리트가 있어도 이용하지 못하게 된다.</t>
  </si>
  <si>
    <t>기다리는 기한이 정해져있어서</t>
  </si>
  <si>
    <t>빠르게 받을 수 있고 배송될 날짜를 미리 알 수 있음</t>
  </si>
  <si>
    <t>배송이 정말 빨라서 급할 때 좋지만 같은 제품이어도 가끔 조금 더 비싸게 구매해야하거나 쿠폰적용이 되지 않을때는 아주 조금 아쉽긴 했었음.</t>
  </si>
  <si>
    <t>서울지역만 하루배송이 되어서</t>
  </si>
  <si>
    <t>우체국으로빨리 와서 기분 좋아요.</t>
  </si>
  <si>
    <t>빨리와서 좋긴 했다</t>
  </si>
  <si>
    <t>빠르게 온다</t>
  </si>
  <si>
    <t>빠르게 배송이 되니 만족하는 편이다.</t>
  </si>
  <si>
    <t>빨리오면 좋기 때문에</t>
  </si>
  <si>
    <t>일단 우체국인게 제일 좋음</t>
  </si>
  <si>
    <t>할인쿠폰 금액이 적어서</t>
  </si>
  <si>
    <t>하루배송이라고 적혀있으면 모든 사이즈가 그래야 하는데 제품 사이즈마다 에스는 안 되고 엠은 되고 이런 게 좀 불편해요. 또 하루배송이 되는 제품들도 몇개 없고요</t>
  </si>
  <si>
    <t>빨리와서 너무 좋아요</t>
  </si>
  <si>
    <t>하루배송이라는 것자체가신박하고 새옷인데 쉽게 건조대에 넌거를 집에서 바로꺼내입는 그런 느낌과 중요한약속있을때 너무편리해요</t>
  </si>
  <si>
    <t>아무래도 시간 절약이 큽니다.</t>
  </si>
  <si>
    <t>하루만에 온다는 것 자체가 기적이다</t>
  </si>
  <si>
    <t>급할 때 유용하기 때문이다.</t>
  </si>
  <si>
    <t>뭐든 빠른게 좋다고..</t>
  </si>
  <si>
    <t>언제 오는지 질문하지 않아도 되서</t>
  </si>
  <si>
    <t>좋아서</t>
  </si>
  <si>
    <t>거짓말이 아니고 정말 빨리 오더라구요. 패킹 동영상 공유해주는 것도 좋았어요</t>
  </si>
  <si>
    <t>많이 사용한 적이 없어서 잘 모르겠다.</t>
  </si>
  <si>
    <t>보장된 당일배송</t>
  </si>
  <si>
    <t>일단 당일배송 하루안에 오는 시스템이 너무 좋아요 기다리지 않아도 되는점 짱!</t>
  </si>
  <si>
    <t>정말 급할때 용이함</t>
  </si>
  <si>
    <t>하루배송이 되는게 제한적이나 바로 입을 수 있으니까</t>
  </si>
  <si>
    <t>하루배송이 되지 않을때도 있다</t>
  </si>
  <si>
    <t>하루배송이어서 샀지만 다다음날 도착하는 경우도있음 일반뱌송이랑 같음,,</t>
  </si>
  <si>
    <t>내가 정말로 받아보고 싶어하는 옷은 거의 하루배송이 안되어서.. 모든 옷이 대체로 하루 배송이 되었으면 좋겠다.</t>
  </si>
  <si>
    <t>빨리 착의할 수 있어 만족감을 주니까</t>
  </si>
  <si>
    <t>오전이나 이른 시간에 주문하면 다음날이나 다다음날 바로 받아볼 수 있어서</t>
  </si>
  <si>
    <t>한 번밖에 이용해보지 않아 잘은 모르지만, 필요한 날 전에 무사히 잘 배송이 됐어요.</t>
  </si>
  <si>
    <t>옷 필요할때 브랜디 들어가게 된다. 다음날 급하게 필요할때도 바로 오는 이미지가 굳어져서</t>
  </si>
  <si>
    <t>1. 매우만족이 아닌 이유는 하루배송이라해서 들어갔을때 내가 사고 싶은 컬러 옵션은 하루배송이 안되는 경우가 많았다, 그래서 결제까지 가지 않고 다른걸 구매했다.
 2. 하루배송이다보니 하루배송 아닌 동일한 상품에 비해 제품 가격이 비싸다. (급하면 감수하고 사긴하지만 기분은 좋진않음..)</t>
  </si>
  <si>
    <t>하루배송은 아직 브랜디가 제일 나아서</t>
  </si>
  <si>
    <t>빠르게 받아보는 것은 좋지만 가격에 비해 질이 떨어질 때가 많다</t>
  </si>
  <si>
    <t>거의 10중 9은 빠르게 오는 편이다</t>
  </si>
  <si>
    <t>빠른배송 좋습니다 하루배송되는 쇼핑물이 더 늘었으면합니다</t>
  </si>
  <si>
    <t>빠르고친절했음</t>
  </si>
  <si>
    <t>하루 배송이던 아니던 퀄리티는 비교적 좋았음~</t>
  </si>
  <si>
    <t>좋아용</t>
  </si>
  <si>
    <t>답변이 빨라서요.</t>
  </si>
  <si>
    <t>정확히 하루 안에는 오지 않지만 하루배송이라는 말 때문에 심리적으로 안정감이 생긴다.</t>
  </si>
  <si>
    <t>빨리오면 좋기에</t>
  </si>
  <si>
    <t>아주 유용</t>
  </si>
  <si>
    <t>빨리 받아볼 수 있기때문에</t>
  </si>
  <si>
    <t>지방은 안돼요.. 어쩔 수 없겠지만 그래도 하루배송이라 믿었는데 3-4일씩 걸릴 때도 있더라고요</t>
  </si>
  <si>
    <t>빨리 오면 좋기 때문</t>
  </si>
  <si>
    <t>하루만에 배송되어서</t>
  </si>
  <si>
    <t>하루배송인데 바로 담날 오고 그러진 않더라구요</t>
  </si>
  <si>
    <t>옷도 식품처럼 빨리 받아 볼 수 있다는 사실이 좋기 때문이다.</t>
  </si>
  <si>
    <t>필요한 날 미리 받아볼 수 있어서</t>
  </si>
  <si>
    <t>어제 보고 예쁘다고 생각한 제품을 다음 날 바로 입어볼 수있다는 것에대한 만족감이 높기때문이다.</t>
  </si>
  <si>
    <t>대부분 예상 도착 시간보다 빠르거나, 맞춰서 오기 때문에 걱정이 안된다</t>
  </si>
  <si>
    <t>다음날 아침에 당장 옷을 입고 나갈 수 있어서</t>
  </si>
  <si>
    <t>옷사러 나가기 귀찮을때도 이용하기 좋다</t>
  </si>
  <si>
    <t>그냥 빨리받아볼 수 있는게 좋다.</t>
  </si>
  <si>
    <t>가끔 내일쯤 오겠지 ~ 하는 상품이 당일 저녁에 배송되는 것에 대해 매우 만족감을 느꼈음</t>
  </si>
  <si>
    <t>하루배송 서비스 일정이 잘 지켜집니다. 다만, 구매하려는 사이에 하루배송이 마감되는 경우가 종종 있어서 아쉬움은 있습니다. 그리고 인기가 없는 컬러만 하루배송이 되는 것 같기도 해서 아쉽습니다.</t>
  </si>
  <si>
    <t>빠르게 온다고 품질이 나쁜 편이 아니라서 매우 만족한다.</t>
  </si>
  <si>
    <t>하루배송' 이름에 맞는 빠른 배송이 이루어지기 때문</t>
  </si>
  <si>
    <t>포장 장면도 카톡으로 오고 빨라서 좋다.</t>
  </si>
  <si>
    <t>배송기간이 보장이 되어서 좋음</t>
  </si>
  <si>
    <t>하루배송 된다했는데 안되는 경우가 많았음</t>
  </si>
  <si>
    <t>기사님들이 너무 힘들 것 같다</t>
  </si>
  <si>
    <t>일단 당일 배송이 된다는 사실 자체가 좋다 그리고 따로 모아볼 수 있어서 좋더</t>
  </si>
  <si>
    <t>빠르게 배송되고 배송완료된 사진도 받을 수 있어서</t>
  </si>
  <si>
    <t>배송도 빠르고 포장영상도 보내줘서 믿음이 간다</t>
  </si>
  <si>
    <t>하루만에 배송이 온다는 것 자체가 감사한 일이라고 생각합니다.</t>
  </si>
  <si>
    <t>딱히 불만 없음</t>
  </si>
  <si>
    <t>C4-1-1. 귀하께서 [제품 퀄리티]에 대해 그렇게 느끼시는 이유는 무엇인가요?</t>
  </si>
  <si>
    <t>가끔 불량이 옴</t>
  </si>
  <si>
    <t>[부정] 제품의 질이나 퀄리티가 좋지 않음(불만족)</t>
  </si>
  <si>
    <t>가끔 불량인 경우가 있었다</t>
  </si>
  <si>
    <t>[긍정] 가성비가 좋다</t>
  </si>
  <si>
    <t>가끔 이물질이 묻어있는 경우가 있었지만 빠른 환불 진행을 해주었다.</t>
  </si>
  <si>
    <t>[부정] 가성비가 안 좋다</t>
  </si>
  <si>
    <t>가끔 입었을때 따갑거나 움직이기 불편한 옷이 있음</t>
  </si>
  <si>
    <t>제품마다 다름</t>
  </si>
  <si>
    <t>가끔 정말 별로인 옷들도 온다</t>
  </si>
  <si>
    <t>브랜드, 쇼핑몰에 따라 다름</t>
  </si>
  <si>
    <t>가끔 퀄리티는 안 좋은게 있기때문</t>
  </si>
  <si>
    <t>가격에 따라 다름</t>
  </si>
  <si>
    <t xml:space="preserve">그렇게 좋은 퀄리티는 모르겠다 </t>
  </si>
  <si>
    <t>[부정] 제품의 질을 기대하지 않음(한철 상품)</t>
  </si>
  <si>
    <t>딱히 질좋은 옷을 받아보지 못함</t>
  </si>
  <si>
    <t>하루배송과 제품 퀄리티 간 상관관계 없음</t>
  </si>
  <si>
    <t>매우 만족이라고 하기엔 인터넷 쇼핑몰 특성 상 눈으로 직접 보는 것이 아니기에 재질이나 사이즈 면에서 약간의 미스가 생긴다</t>
  </si>
  <si>
    <t>하루배송이 되는 상품에 대한 신뢰 부족(좋은 상품 없음, 검수 안 함)</t>
  </si>
  <si>
    <t>몇번 안입었는데 보풀 올라오는 제품도 여러벌 있었다</t>
  </si>
  <si>
    <t>사진/상세설명/후기를 통해 고객이 시간을 들여 구매했기 때문에</t>
  </si>
  <si>
    <t>박음질 등이 허술했다</t>
  </si>
  <si>
    <t>[부정] 상세설명, 사진 등 생각한 것과 다름</t>
  </si>
  <si>
    <t>배송이 빨라서 좋긴 하지만 그 가격대의 다른 제품을 구매하였으면 배송은 느리더라도 더 나은 질의 제품을 구매할 수 있었을 것이라는 생각이 듦</t>
  </si>
  <si>
    <t>[긍정] 상세설명, 사진 등 생각한 것과 같음</t>
  </si>
  <si>
    <t>보통 하루배송제품들이 기본적인 아이템이 많거나 저렴한게 많아서 퀄리티가 좋지 않을때가 많다</t>
  </si>
  <si>
    <t>[긍정] 포장이 만족스러움</t>
  </si>
  <si>
    <t>상품을 받아보고 만족하는 제품이 아직 없어요</t>
  </si>
  <si>
    <t>[긍정] 제품의 질이나 퀄리티가 좋음(만족)</t>
  </si>
  <si>
    <t>소재가 아쉽다</t>
  </si>
  <si>
    <t>솔직히 퀄리티에서 만족한적으ㄴ 웂어요</t>
  </si>
  <si>
    <t xml:space="preserve">실밥정리 </t>
  </si>
  <si>
    <t>싸고 빠른대신 질이 안좋았던 경험이 많아서</t>
  </si>
  <si>
    <t>자잘한 불량이 있을 때도 있다</t>
  </si>
  <si>
    <t>저퀄리티임,,</t>
  </si>
  <si>
    <t>제품의 퀄리티가 기대에 미치지 못 할 때가 있다</t>
  </si>
  <si>
    <t xml:space="preserve">제품이 저렴해서 그런지 질이 만족스럽지 못했던 경험이 종종있음 </t>
  </si>
  <si>
    <t>제품퀄리티는 그닥인데 그냥 편해서써요</t>
  </si>
  <si>
    <t>질이 그렇게 좋진 못했ㄷㅏ</t>
  </si>
  <si>
    <t>질이 좋지 않은 경우도 있다</t>
  </si>
  <si>
    <t>퀄리티 떨어지는 경우도 있어서</t>
  </si>
  <si>
    <t xml:space="preserve">퀄리티 자체는 실망한 적이 많음 저렴해보인다던가, 품질 자체가 별로인 옷들 </t>
  </si>
  <si>
    <t>퀄리티가 높진 않다</t>
  </si>
  <si>
    <t>퀄리티가 다른 것에 비해 떨어지는 느낌..?</t>
  </si>
  <si>
    <t>퀄리티가 엄청 좋은편은 아니였다</t>
  </si>
  <si>
    <t>퀄리티는 나쁘지않았던거 같아서</t>
  </si>
  <si>
    <t>퀄리티는 잘모르겠어요</t>
  </si>
  <si>
    <t>퀄이 낮을때도 많았다</t>
  </si>
  <si>
    <t>특별히 좋다고는 못 느낌</t>
  </si>
  <si>
    <t>품질이 유난히 좋았던 적은 없었다</t>
  </si>
  <si>
    <t>하루만에 오더라도 나와 안맞거나 내가 생각한 그 느낌의 재질이 아니면 실망하기 때문이다.</t>
  </si>
  <si>
    <t>하루배송 옷들의 퀄리티는 좋은 편은 아닌것 같음</t>
  </si>
  <si>
    <t>하루배송 제품은 원단이 좋은편이 아니였음</t>
  </si>
  <si>
    <t xml:space="preserve">하루배송과 달리 제품 퀼리티도 따지기 때문에 대부분 만족하는 편이다. </t>
  </si>
  <si>
    <t>하루배송상품중 그나마 맘에 드는 걸 고른 것 이기도 하고 퀄리티가 매번 좋ㅈㅣ많은 않아 아쉬운 적도 있었다</t>
  </si>
  <si>
    <t>하루배송이 가능한 제품들이 원래 가격대도 높지않고 저렴한 제품이 많아서 퀄리티는 그냥 한철 입을 옷정도인것같습니다..</t>
  </si>
  <si>
    <t>하루배송인 아우터는 조금 질이 떨어진다</t>
  </si>
  <si>
    <t>한번은 신발에 문제가 생겼던 경우가 있었다</t>
  </si>
  <si>
    <t>가격 싸게 득템해서</t>
  </si>
  <si>
    <t>가격대비 재질 좋음</t>
  </si>
  <si>
    <t>가격대비 좋다고 생각합니다</t>
  </si>
  <si>
    <t>가격대비 질이 좋아서</t>
  </si>
  <si>
    <t>가격대비 품질이 좋음</t>
  </si>
  <si>
    <t>가격대에 맞게 적절한 퀄리티였습니다.</t>
  </si>
  <si>
    <t>가격도 저렴하니 배송도 빠르고 질도 좋아서</t>
  </si>
  <si>
    <t>가격에 비하여 질이 괜찮음</t>
  </si>
  <si>
    <t>가격에비해 별로인옷도 있지만 가성비제품도 많아서</t>
  </si>
  <si>
    <t>가성비가 좋다</t>
  </si>
  <si>
    <t xml:space="preserve">어느정도 가격적인 부분을 감안하면 나쁘지 않은 퀄리티 인 것 같다. </t>
  </si>
  <si>
    <t>이가격 이배송에 만족</t>
  </si>
  <si>
    <t>저렴한 가격에 만족하는편</t>
  </si>
  <si>
    <t>저렴한 가격에 빠른 배송에 퀄리티도 만족</t>
  </si>
  <si>
    <t>저렴한 가격에 오래 입을 수 있을것 같아서</t>
  </si>
  <si>
    <t>저렴한 상품의 경우 퀄리티가 괸장히 높지는 않지만 가격대에 대조해봤을 때 만족함</t>
  </si>
  <si>
    <t>저렴한 쇼핑몰 중에 질이 가장 좋은 편인 거 같다</t>
  </si>
  <si>
    <t>전반적으로 퀄리티가 그렇게 좋은 옷들이 있진 않았다. 가성비는 좋은 편.</t>
  </si>
  <si>
    <t>퀄리티가 그렇게 나쁜 제품은 거의 없었고 대부분 가성비가 좋았다</t>
  </si>
  <si>
    <t>가격에 비해 질이 떨어질 때가 있다.</t>
  </si>
  <si>
    <t>가격에 비해서 그렇지 못할때가 있어서</t>
  </si>
  <si>
    <t>이벤트 제품들은 가격이 저렴해서인지 질이 그렇게 좋지는 않당ㅠ</t>
  </si>
  <si>
    <t>가끔은 제품이 좋고 가끔은 별로일때도 있기 때문</t>
  </si>
  <si>
    <t>가성비 좋은 제품이있고 아닌 제품이있어서</t>
  </si>
  <si>
    <t>괜찮은 퀄리티도 많지만 마감부분이 별로인 경우도 많아서</t>
  </si>
  <si>
    <t>괜찮을때도있고 그저그럴때도 있음</t>
  </si>
  <si>
    <t>그때그때마다 다르다</t>
  </si>
  <si>
    <t>늘 좋았던건 아님</t>
  </si>
  <si>
    <t>모든 제품 퀄리티가 좋은건 아니기 때문에</t>
  </si>
  <si>
    <t>물론 옷마다 틀리겠지만 대체로 만족</t>
  </si>
  <si>
    <t>별로인것도 있고 맘에 드는것도 있어서</t>
  </si>
  <si>
    <t>비싼제품을 받아본건아니라 제품퀄리티는 잘모르겠고 다 비슷비슷한것같다</t>
  </si>
  <si>
    <t>상품마다 퀄리티가 좋은것도있고 아닌것도있어서</t>
  </si>
  <si>
    <t>생각보다 질이 그렇게 높지않은 편이 있고 제품마다 파임이나 편차가 있다. 같은 옷을 사도 조금씩 다르다</t>
  </si>
  <si>
    <t>옷마다 다르기 때문이다</t>
  </si>
  <si>
    <t>옷마다 달라서</t>
  </si>
  <si>
    <t>옷에따라 천차만별임</t>
  </si>
  <si>
    <t>옷을 사면서 만족하는경우도, 불만족하는 경우도 있기때문에.. 근데 대부분 만족하는 편이다!</t>
  </si>
  <si>
    <t xml:space="preserve">요즘 자체제작 상품이 많아져서 배송이 매우 느린데, 그런 것에 비해 퀄리티가 하루배송 상품보다 좋다고 할 수 없다. </t>
  </si>
  <si>
    <t>제작되어있는 옷을 그냥 빨리 배송하는 거니까 퀄리티는 제품마다 다름. 내가 좋은 옷을 사면 그만큼 퀄리티도 좋고, 하루배송 서비스로 배송도 빠르니 더더욱 좋을 거라 생각함.</t>
  </si>
  <si>
    <t>제품 퀄리티는 복불복</t>
  </si>
  <si>
    <t>제품마다 다르다.</t>
  </si>
  <si>
    <t>제품은 케바케라..</t>
  </si>
  <si>
    <t>제품을 만든 업체별로 다름</t>
  </si>
  <si>
    <t>제품퀄리티는 제품마다 달랐다</t>
  </si>
  <si>
    <t>좋은것도 있지만 기본 티셔츠 같은 경우 면소재에서 퀄리티가 조금 부족하다는 생각이 든적이 있다</t>
  </si>
  <si>
    <t>좋은것도있고 별로인것도있기때문</t>
  </si>
  <si>
    <t>질이 실제로 좋읐음 아닌것도 잇었지만</t>
  </si>
  <si>
    <t>케바케</t>
  </si>
  <si>
    <t>케바케인거같아요</t>
  </si>
  <si>
    <t>퀄리티는 복불복이라 생각해서</t>
  </si>
  <si>
    <t>하루배송 서비스 자체는 좋은데 제품 퀄리티는 별개의 문제기 때문에 퀄리티는 문제는 제품마다 달랐음.</t>
  </si>
  <si>
    <t>하루배송 이용 시 퀄리티에 하자가 생기는 일은 아직까진 없었다. 배송에 문제라기 보다는 제품을 만드는 곳에서 생산했을 때 하자가 생긴 옷을 받아본 적은 있다.</t>
  </si>
  <si>
    <t>가게마다 다 다른 문제니깐</t>
  </si>
  <si>
    <t>가격에 맞는 브랜드에 맞는 그만큼 품질에 적합하다 생각한다.</t>
  </si>
  <si>
    <t>매장별로 다르기 때문</t>
  </si>
  <si>
    <t>브랜드마다 다 달라서요</t>
  </si>
  <si>
    <t>브랜드마다 다른것갘습니다</t>
  </si>
  <si>
    <t>브랜드마다 옷 마감처리나 포장이 제대도 되어있지 않은 상태로 배송오는 경우가 있어요.</t>
  </si>
  <si>
    <t>브랜드마다 제품 쿼리티 달라요</t>
  </si>
  <si>
    <t>브랜드에 따라 제품 퀄리티는 다른 듯하다</t>
  </si>
  <si>
    <t>브랜디 내에 있는 쇼핑몰들은 다 다르기 때문에 퀄리티나 그럼 차이도 있지 않을 까 싶습니다 예를들면 소재, 실밥처리 이런것?</t>
  </si>
  <si>
    <t>셀러나 브랜드마다 다름</t>
  </si>
  <si>
    <t>셀러마다 다르겠지만 불만족한적은 거의 없었다</t>
  </si>
  <si>
    <t>셀러마다 제품 질이 다르기 때문에</t>
  </si>
  <si>
    <t>쇼핑몰 퀄리티는 전반적으로 비슷하다고 생각한다</t>
  </si>
  <si>
    <t>쇼핑몰마다 다름</t>
  </si>
  <si>
    <t>쇼핑몰마다 천차만별이라 보통을 선택했다. 후기가 많은 쇼핑몰들은 퀄리티가 어느정도 인지 대략 짐작을 할 수 있어서 안좋은 퀄리티의 제품은 피할 수 있는데 후기가 아예 없는 쇼핑몰 같은 경우에는 상세페이지 정보만으로 퀄리티를 알 수 없다.</t>
  </si>
  <si>
    <t>쇼핑몰마다 퀄리티가 달라서</t>
  </si>
  <si>
    <t>쇼핑몰에 따라 다른거 같아요</t>
  </si>
  <si>
    <t>쇼핑몰에서 파는 옷들은 다 보통 이어서..?</t>
  </si>
  <si>
    <t>쇼핑몰의 사진과 비슷하면 만족함</t>
  </si>
  <si>
    <t>쇼핑몰이라는것이 어차피 한곳에서 대량구매를 하는 갓이기 때문에 하루배송이라고 퀄리티가 뭔가 남다르고 이런건 사실 잘 못느꼈다</t>
  </si>
  <si>
    <t>옷 퀄리티는 뭐 각 쇼핑몰에 따라 다르겠지만 배송 포장 퀄리티나 포장 영상촬영을 카톡으로 보내주는건 정말 감동스러울 정도다.</t>
  </si>
  <si>
    <t>의류브랜드에 따라 다릅니다.</t>
  </si>
  <si>
    <t>이건 브랜디 내에 입점해 있는 마켓의 문제인데 보정도 그렇고, 검수를 잘안해서 그런걸 수 있구...
퀄리티는...다 영..~그렇다..그냥 한철 입을..옷</t>
  </si>
  <si>
    <t>이건 브랜디 하루배송의 문제가 아니라 각쇼핑몰의 문제기에..</t>
  </si>
  <si>
    <t>이건 샵에 따라 달라서 중립이요.</t>
  </si>
  <si>
    <t>이건 쇼핑몰 바이 쇼핑몰..</t>
  </si>
  <si>
    <t>제품 퀄리티는 쇼핑몰이랑 가격마다 다른 것같다</t>
  </si>
  <si>
    <t>제품 퀄리티는 입점 쇼핑몰마다 달라서 말하기 애매하지만 대체로 만족한다</t>
  </si>
  <si>
    <t>제품 퀄리티는 입점한 쇼핑몰의 문제에 가깝다. 직접 보고 살 수 없기에 어느정도는 감안하는 부분이다.</t>
  </si>
  <si>
    <t>제품 퀄리티는 판매자 자체적인 문제임.</t>
  </si>
  <si>
    <t>제품은 배송과 별개로 쇼핑몰의 퀄리티 차이라고 생각</t>
  </si>
  <si>
    <t>제품의 퀄리티는 업체마다 다르기때문에 100프로 만족은 어렵다.</t>
  </si>
  <si>
    <t>제품퀄리티는 브랜드에 따라 다른거같아요</t>
  </si>
  <si>
    <t>퀄리티는 브랜드별로 천차만별이다
하지만 요새는 대개 옷을 잘만드는 편이어서</t>
  </si>
  <si>
    <t>퀄리티는 판매자에 따라 다른건데 전반적으로 못입을 옷은 없었음</t>
  </si>
  <si>
    <t>퀄리티는 판매하는 쇼핑몰마다  다르다고 생각함</t>
  </si>
  <si>
    <t>판매자가 사진 보정 너무 많이 해서 받고 보면 질 떨어진다 화난다</t>
  </si>
  <si>
    <t>하루배송보다는 쇼핑몰마다 제품 퀄리티 차이가 있는 것 같다</t>
  </si>
  <si>
    <t>하루배송의 제품퀼리티라기보단 각 개인쇼핑물의 퀼리티차이라고 생각합니다</t>
  </si>
  <si>
    <t>가격 바이 가격이라서</t>
  </si>
  <si>
    <t>가격값하는듯</t>
  </si>
  <si>
    <t>가격값한다</t>
  </si>
  <si>
    <t>가격에 따라 다른듯</t>
  </si>
  <si>
    <t>가격에 알맞가</t>
  </si>
  <si>
    <t xml:space="preserve">가격이 저렴한 건 저렴한 값을 하지만 가볍게 입기 좋아서 </t>
  </si>
  <si>
    <t>가격이 저렴한만큼 소재가 가볍다</t>
  </si>
  <si>
    <t>그냥 그가격대 옷같음</t>
  </si>
  <si>
    <t>그냥.. 가격값 하는 거 같아요</t>
  </si>
  <si>
    <t>나쁜 경우도 간혹 있는데 저렴한 가격만큼 그값을 그냥 해서...</t>
  </si>
  <si>
    <t>늘 나쁘지 않은 가격대에 맞는 퀄리티였음</t>
  </si>
  <si>
    <t>딱 그정도 가격대의 재질</t>
  </si>
  <si>
    <t>만족 한다기 보다 그냥 그 값 한다고 느낌</t>
  </si>
  <si>
    <t>싼가격은 싼가격 퀄리티</t>
  </si>
  <si>
    <t>재질이 가격 값 함</t>
  </si>
  <si>
    <t>저렴한 가격만큼의 퀄리티</t>
  </si>
  <si>
    <t>저렴한 제품을 사다보니.. 가격.. 그대로의 품질</t>
  </si>
  <si>
    <t>저렴한 제품이 많아서 그냥 가격에 맞는 퀄리티라 생각한다</t>
  </si>
  <si>
    <t>좋은것도있고 아닌것도있고 뭐든 가격만큼인듯</t>
  </si>
  <si>
    <t>가격이 저렴하고 옷 재질이 중요한 것보다 한 계절을 입으려고 구매하기 때문에 제품퀄리티는 기대하지 않음</t>
  </si>
  <si>
    <t>가끔 가방이나 신발같은 경우 마감처리가 잘 안되어있는 경우가 있지만, 사용에 크게 불편감이 없어서 한 시즌쓰고 버리기때문이다.</t>
  </si>
  <si>
    <t>그냥 빨리 배송되는 옷을 산거니까 엄청난 퀄리티를 기대하진 않는다</t>
  </si>
  <si>
    <t>그냥 빨리오는게 더 중요해서</t>
  </si>
  <si>
    <t>그냥 한 해 입기엔 괜찮아서</t>
  </si>
  <si>
    <t>급해서 시키는 거 이기 때문에 품질에 큰 기대를 하지 않는다.</t>
  </si>
  <si>
    <t>대게 만족하는 편이다, 그렇게 엄청난 기대를 애초에 하진 않아서,,</t>
  </si>
  <si>
    <t>보세 상품에 기대를 별로 걸지 않으니까</t>
  </si>
  <si>
    <t>브랜디에서 판매하는 제품 중 소재가 좋거나 고급옷이라고 생각해서 사는건 없음</t>
  </si>
  <si>
    <t>사실 하루 배송의 시스템상 제품의 디테일을 일일이 신경쓰기 힘들다는걸 알고 실밥이나 포장상태에 대해서는 크게 신경쓰지 않아요.</t>
  </si>
  <si>
    <t>저렴한 옷을 사니까 퀄리티는 별로 기대 안함</t>
  </si>
  <si>
    <t>제품 퀄리티는 알고 주문하는거라서</t>
  </si>
  <si>
    <t>제품퀄리티를 사실 잘 안봐요</t>
  </si>
  <si>
    <t>하루배송 제품은 제품 퀄리티 때문에 사는 게 아니고 빨리 오니까 사는거라 제품 퀄리티 면에서는 별로 생각해본 적이 없다</t>
  </si>
  <si>
    <t>항상 만족하는 퀄리티의 옷이 오는것은 아니다.
급하게 입을 때 땜빵용이라고 생각하고 입는옷이 조금 있다.</t>
  </si>
  <si>
    <t>같은 제품을 배송만 빨리 해주는것 아닌가요?</t>
  </si>
  <si>
    <t>그냥 일반 배송일때랑 퀄리티가 별 차이가 없다</t>
  </si>
  <si>
    <t xml:space="preserve">기존 제품을 판매하는 방식이라 </t>
  </si>
  <si>
    <t>다른 방법의 배송 상품과 별 다를게 없어서</t>
  </si>
  <si>
    <t>다른옷들과 퀄리티가 같음</t>
  </si>
  <si>
    <t>대체로 배송과 상관은 없음</t>
  </si>
  <si>
    <t>딱히 하루배송이라고 퀄리티가 낮다고 생각든적없어용</t>
  </si>
  <si>
    <t>배송과 제품 퀄리티는 별개라고 생각함</t>
  </si>
  <si>
    <t>배송과 제품 퀄리티는 별개입니다</t>
  </si>
  <si>
    <t>배송과 제품 퀄리티는 별로 관계가 없는 것 같다.</t>
  </si>
  <si>
    <t>배송과 제품은 별게 아닌가요? 하루배송은 배송으로만 좋은 것</t>
  </si>
  <si>
    <t>배송만 빠르고 퀄리티는 차이가 없다</t>
  </si>
  <si>
    <t>배송에 따라 제품 퀄리티 차이가 나지 않는 것 같아서</t>
  </si>
  <si>
    <t>배송이랑 퀄리티는 관계 없는 것 같다</t>
  </si>
  <si>
    <t>사실 하루배송과 제품의 퀄리티는 큰 연관성은 없다고 생각해요 제품 퀄리티는 제품을 판매하는 판매자의 몫인거죠 어쨌든 제가 구매한 제품의 퀄리티는 좋았습니다</t>
  </si>
  <si>
    <t>싸고 빠르지만 기다려서 받는 옷들과 차이가 없음</t>
  </si>
  <si>
    <t>원래 보통 오는 옷들과 비슷해서</t>
  </si>
  <si>
    <t>일반 배송 상품과 동일하다</t>
  </si>
  <si>
    <t>일반 배송과 차이가 없기 때문에</t>
  </si>
  <si>
    <t>일반배송 상품과 퀄리티가 다르지 않다. 만족했다</t>
  </si>
  <si>
    <t>제품 자체에 하자가 있지 않은 이상 배송이 빠르다고 제품이 이상하지 않기 때문에</t>
  </si>
  <si>
    <t>제품 퀄리티는 배송과는 관련이 없는 것 같다</t>
  </si>
  <si>
    <t>제품 퀄리티는 일반 배송 / 하루 배송과 똑같기 때문이다</t>
  </si>
  <si>
    <t>제품 퀄리티랑 배송이랑 어떤관계인진 모르겠지만
아무래도 가격대가 대부분 저렴하기 때문에
제품 퀄리티에 크게 기대하고 사진 않습니다</t>
  </si>
  <si>
    <t>제품의 질 차이는 느끼지 못한다</t>
  </si>
  <si>
    <t xml:space="preserve">제품이 거기서 거기 ??.. </t>
  </si>
  <si>
    <t>제품퀄리티에 하루배송이 미치는 영향은 적은듯</t>
  </si>
  <si>
    <t>퀄리티 동일한 제품이 빠르게 배송되니까</t>
  </si>
  <si>
    <t>퀄리티가 일반 배송과 다르다는걸 딱히 못느껴서요</t>
  </si>
  <si>
    <t>퀄리티는 일반배송과 큰차이가 없는거 같다</t>
  </si>
  <si>
    <t>퀄리티는 하루배송이랑 상관없이 솔직히 비슷한거같아요</t>
  </si>
  <si>
    <t>퀄리티랑 하루배송이랑 별 연관성은 없어보인다</t>
  </si>
  <si>
    <t>평소에 사는 옷 퀄리티랑 동일</t>
  </si>
  <si>
    <t>하루 배송이 제품 퀄리티에 영향을 미치진 않는다 별 개일뿐</t>
  </si>
  <si>
    <t>하루만에온다가 제품의 퀄리티가 다른상품이 오는것은 아니지 않나?</t>
  </si>
  <si>
    <t xml:space="preserve">하루배송 상품과 2-3일 내에 배송되는 상품의 퀄리티는 동일해서 </t>
  </si>
  <si>
    <t>하루배송 서비스와 제품 퀄리티 간의 상관관계가 없다고 생각함. 빨리 오나 늦게 오나 상품은 같음.</t>
  </si>
  <si>
    <t>하루배송 여부가 제품의 퀄리티에 영향을 끼치지는 않는다고 생각함</t>
  </si>
  <si>
    <t>하루배송과 일반배송의 제품 퀄리티에는 차이가 없는 것 같음</t>
  </si>
  <si>
    <t>하루배송과 제품 퀄리티는 상관 없는 것 같아요</t>
  </si>
  <si>
    <t>하루배송과 제품의 퀄리티는 상관 없다고 생각함</t>
  </si>
  <si>
    <t>하루배송이 안되는 옷들과 되는 옷들 사이에서의 퀄리티의 차이는 거의 없는것같다.</t>
  </si>
  <si>
    <t>하루배송이나 아닌옷이나 차이는 금액이나 배송차이뿐이라서</t>
  </si>
  <si>
    <t>하루배송이라고 결코 퀄리티가 낮은게 아니기 때문에</t>
  </si>
  <si>
    <t>하루배송이라고 안좋은옷만 판매하는게 아니라서 좋다고 생각합니다</t>
  </si>
  <si>
    <t>하루배송이라고 퀄리티 떨어지는게 배송오는건가요?</t>
  </si>
  <si>
    <t xml:space="preserve">하루배송이라고 퀄리티가 떨어진옷을 주거나 그렇진않은거같던데용? </t>
  </si>
  <si>
    <t>하루배송이라고 해서 급하게 물건을 만드는건 아니니까</t>
  </si>
  <si>
    <t>하루배송이라고해서 딱히 하자가 있거나 하지도않고 생각했던 그대로에요</t>
  </si>
  <si>
    <t>하루배송이랑 제품 퀄리티랑은 별 관계가 없는 것 같기 때문이다.</t>
  </si>
  <si>
    <t>하루배송이랑 퀄리티는 상관관계가 없는 것 같아서</t>
  </si>
  <si>
    <t>가끔 하루배송이라 제품이 퀄리티가 떨어지는 느낌이 들 때도 있더라고요</t>
  </si>
  <si>
    <t>검수가 제대로 안 되어서 온 경우가 대부분이었어요.</t>
  </si>
  <si>
    <t>검수약간 불량임.. 몇번교환이력있음</t>
  </si>
  <si>
    <t>당일배송이여도 사실 원하는 색상은 당일배송이 아닌적이 많음, 그냥 당일배송 되는옷 중 코디해서 입는편</t>
  </si>
  <si>
    <t>대부분의 의류가 인기없는 컬러만 하루배송이 가능한 점, 사이즈가 상세페이지와 다른경우가 종종 있는 점</t>
  </si>
  <si>
    <t>막상 배송을 받았을 떄 제품 검수가 안되고 온다고 몇 번 느껴서</t>
  </si>
  <si>
    <t>몇번 주문했었는데 이번에는 상품 상태가 좋지 않았다. 검수도 좀 해주시고 보내주시면 좋겠다</t>
  </si>
  <si>
    <t>뭔가 하루배송이라서 가격이 더 붙은 느낌 질에비해</t>
  </si>
  <si>
    <t>배송이 굉장히 빠를수록 제품 퀄리티가 떨어지는 경우가 다수 있었음.</t>
  </si>
  <si>
    <t>배송이 빨라서 인지 업체에서 확인이 꼼꼼하지 못하다</t>
  </si>
  <si>
    <t>비교적 싸게 구매할 수 있는 저렴한 재질의 옷이 하루배송일 경우가 많아서</t>
  </si>
  <si>
    <t xml:space="preserve">사실 하루배송보다 그냥 일반배송으로 되있는 옷이 더 좋아보이긴 해요 </t>
  </si>
  <si>
    <t xml:space="preserve">상품 출고를 빨리 하는 건 좋으나 검수 질이 좋지 않았기 때문입니다. </t>
  </si>
  <si>
    <t>새벽이나 저녁도착으로 사면 검수를 잘 안해서</t>
  </si>
  <si>
    <t>솔직히 하루 배송이라고 하면 안팔리는 옷, 재고많은 옷, 인기 없는옷, 등등 부정적인 생각이 들긴 한다! 하지만 받아보면 퀄리티가 너무 좋아서 항상 만족한다!</t>
  </si>
  <si>
    <t>실밥이나 제품자체가 쇼핑몰에서 보내주는 것 보다 검수가 덜 되어있음</t>
  </si>
  <si>
    <t>싼 것만 빨리오는 느낌</t>
  </si>
  <si>
    <t>아무래도 물량이 많은 제품들이 하루배송 되다 보니 고퀄리티보다는 배송 측에 중점적인것 같다</t>
  </si>
  <si>
    <t>올 때마다 검수가 제대로 안된 듯한 느낌을 받음. 6-70퍼센트가 불량임</t>
  </si>
  <si>
    <t xml:space="preserve">옷 가격에 &lt;하루배송&gt;의 값이 포함되어 있다고 생각한다. 그래서 가격이 질과 대비하여 저렴한것 같진 않다. 특정 쇼핑몰 브랜드 빼고는 다 .. 엄청 싸보이는 재질 </t>
  </si>
  <si>
    <t>재고 남은 품목들을 올리는거같아서 주로 신제품으로 필터링 걸어서 보는편</t>
  </si>
  <si>
    <t>제품에서 냄새가 많이 나는 경우가 있었다. 검수가 부족하다고 느낌</t>
  </si>
  <si>
    <t>제품퀄리티같은경우는 좀 솔직히 잘안나가는 제품 컬러상품이 많은것같더라구여</t>
  </si>
  <si>
    <t>좀 퀼리티 높은 건 대부분 하루배송이 안되서</t>
  </si>
  <si>
    <t>퀄리티가 좋은 옷은 대부분 하루배송에 없는 듯 함.</t>
  </si>
  <si>
    <t>퀄리티는 배송과 뭔상관이죠</t>
  </si>
  <si>
    <t>퀄리티별로거나 후기별로인 옷들이 하루배송많이하는 것 같이 느껴짐</t>
  </si>
  <si>
    <t>퀄있는 제품은 하루배송이 없어요</t>
  </si>
  <si>
    <t>하루배송 제품들은 대부분 안팔리는 색상, 재고떨이 느낌</t>
  </si>
  <si>
    <t>하루배송상품들은 인기상품보다는 사람들이 많이 찾지않는 상품들을 하루배송상품으로 걸어놓는것같아서</t>
  </si>
  <si>
    <t>하루배송제품을 받아서 한 두번 입으면 모양이 흐트러지거나 금방 헤지고, 또 재고가 많이 쌓이는 아이템들이니까 바로 배송이 가능한 것 같다.</t>
  </si>
  <si>
    <t>골라서사니까</t>
  </si>
  <si>
    <t>구매후기를 잘 본다</t>
  </si>
  <si>
    <t>그냥 사진이랑 비슷해요</t>
  </si>
  <si>
    <t>깔끔하게 배송이 오고, 후기를 꼼꼼하게 보기때문에 기대하는정도만큼 퀄리티의 옷이 옴</t>
  </si>
  <si>
    <t>꼼꼼히 상품페이지를 읽고 후기를 보았기 때문에.</t>
  </si>
  <si>
    <t>대부분 후기를 꼼꼼하게 읽고사서 좋은 제품을 받았다.</t>
  </si>
  <si>
    <t>대체로 후기를 보고 구매했기 때문에, 만족한다.</t>
  </si>
  <si>
    <t>따져보고 구매하니까</t>
  </si>
  <si>
    <t>맘에 드는 상품만 구매중</t>
  </si>
  <si>
    <t>사기전에 꼼꼼하게 보고 사요</t>
  </si>
  <si>
    <t>사진과 같은 퀄리티 / 후기보고 사서 실패 가능성 거의 적음</t>
  </si>
  <si>
    <t>사진과 다른 제품들도 있고 가끔 퀄리티가 떨어지는 제품이 오기 때문에</t>
  </si>
  <si>
    <t>사진과 다른 제품이 오는 것은 아니니까</t>
  </si>
  <si>
    <t>상세 컨텐츠 내에서 옷의 소재와 사이즈 구분이 쉽게 보여지기 때문입니다!</t>
  </si>
  <si>
    <t>상세설명과 동일한 제품이 늘 오기 때문에</t>
  </si>
  <si>
    <t>상품 후기 꼼꼼하게 찾아보고 구매하는 편이라 퀄리티 나쁜 적은 딱히 없었다</t>
  </si>
  <si>
    <t>생각보다 사진이 잘 나와서 비교가 됨</t>
  </si>
  <si>
    <t>설명그대로 받는편임</t>
  </si>
  <si>
    <t>설명이 나름 잘되어있어서</t>
  </si>
  <si>
    <t>설명이랑 비슷함</t>
  </si>
  <si>
    <t>여러 종류를 비교해보고 샀기 때문이다</t>
  </si>
  <si>
    <t xml:space="preserve">열심히 골라서 구매했으니까요 </t>
  </si>
  <si>
    <t>옷 퀄리티는 사진으로 보는 그대로였어서 별로였던적은 없는 것 같아요</t>
  </si>
  <si>
    <t>이미 많이 알아보고 구매한것이라</t>
  </si>
  <si>
    <t>잘 골라서 주문하면 만족스러운 제품을 받을 수 있다</t>
  </si>
  <si>
    <t>잘 선택해서 사는 편이라 나쁘지않음</t>
  </si>
  <si>
    <t>제품퀄리티는 후기나 소재를보고 사기땨문에 실망한적은 거의업ㄱ다</t>
  </si>
  <si>
    <t>후기 그대로임</t>
  </si>
  <si>
    <t>후기 보고 꼼꼼하게 구매하니까</t>
  </si>
  <si>
    <t>후기 보고 사서</t>
  </si>
  <si>
    <t xml:space="preserve">후기가 만족스러워서 </t>
  </si>
  <si>
    <t>후기가 많은 상품을 보고 구매를 하면 전반적으로 퀄리티가 좋기 때문입니다.</t>
  </si>
  <si>
    <t>후기대로 온 것 같아요</t>
  </si>
  <si>
    <t>후기랑 비슷해서</t>
  </si>
  <si>
    <t>후기로 다 알아보고 사는 편이니까 실망한적은 없다</t>
  </si>
  <si>
    <t>후기를 꼼꼼히 보고 구매하기 때문에 지금껏 불만족스러운 옷은 없었음</t>
  </si>
  <si>
    <t>후기를 많이봐서?</t>
  </si>
  <si>
    <t>후기를 보고 구매하는 편이라서 퀄리티가 예상됨</t>
  </si>
  <si>
    <t>후기를 보고 사는 편이다</t>
  </si>
  <si>
    <t>후기를 보고 산다</t>
  </si>
  <si>
    <t>후기를 봤기 때문에</t>
  </si>
  <si>
    <t>후기를 중요하게 생각해서 애초에 퀄리티가 안좋은건 안삽니다.</t>
  </si>
  <si>
    <t>후기를 찾아본 후에 제가 걱정하는 점이 있는지(비침, 기장 등)찾아보고 주문을 하다보니 저는 브랜디 자체로 좋은 것 같아요 선택은 제 몫이니까요!
그리고 포장작업도 영상으로 다 찍어주시니 더 안심되고 좋았구요</t>
  </si>
  <si>
    <t>후기보도</t>
  </si>
  <si>
    <t>후기와 비슷하다</t>
  </si>
  <si>
    <t>걍사진보단 별로인게있음</t>
  </si>
  <si>
    <t>내가 생각한 그대로여서</t>
  </si>
  <si>
    <t>내가 생각한 느낌이 아닐때가있음</t>
  </si>
  <si>
    <t>모델이미지와 너무 다른 적이 있었기에</t>
  </si>
  <si>
    <t>사진과 다른 핏인 옷을받아서 실망..</t>
  </si>
  <si>
    <t>사진과 다른경우도 가끔있어서</t>
  </si>
  <si>
    <t>사진과 다를때가 있어서</t>
  </si>
  <si>
    <t>사진과 비교했을 때 별로인경우도 있어서</t>
  </si>
  <si>
    <t>사진과 재질이 다르다고 느낄때가 있음</t>
  </si>
  <si>
    <t>생각보다 퀄이 안좋을때가 있어서</t>
  </si>
  <si>
    <t>생각한 느낌과 다를때도 있다</t>
  </si>
  <si>
    <t>옷이 사진이랑 다른편도 많음</t>
  </si>
  <si>
    <t>제품 소재가 생각과는 다를 때가 있어서</t>
  </si>
  <si>
    <t>하루배송이여서 너무 좋지만, 후기가 별로 없을경우엔 모델핏이랑 체형이 달라서 퀄리티가 엄청 좋다고는 생각 할 순 없습니다. 하지만 대체적으로 만족합니다.</t>
  </si>
  <si>
    <t>하루배송항목만 놓고 보다보면 리뷰가 안달린 제품도 그냥 사게 되는데 가끔 모델핏이나 사이즈가 다를때가 있더라구요</t>
  </si>
  <si>
    <t>거의 사진과 일치했을때가 많다</t>
  </si>
  <si>
    <t>대체적으로 사진과 비슷</t>
  </si>
  <si>
    <t>사진과 동일했다</t>
  </si>
  <si>
    <t>사진과 똑같아서</t>
  </si>
  <si>
    <t>사진이랑 실물이랑 같아서</t>
  </si>
  <si>
    <t>생각한 것과 크게 다른 적이 없다</t>
  </si>
  <si>
    <t>생각한대로 제품 퀄리티가 있어서</t>
  </si>
  <si>
    <t>생각했던 퀄리티대로 와서</t>
  </si>
  <si>
    <t>생각했던 퀄리티만큼 온다</t>
  </si>
  <si>
    <t>제품 설명 그대로의 퀄리티였다</t>
  </si>
  <si>
    <t>제품 페이지에 나온 것과 같았음</t>
  </si>
  <si>
    <t>깔끔하게 포장해서 잘 와서</t>
  </si>
  <si>
    <t>오염된것도없고, 택배포장하는 동영상 보여줘서 좋았어요.</t>
  </si>
  <si>
    <t>저렴한거에 비해 깔끔하고 포장도 좋다.</t>
  </si>
  <si>
    <t>제품 손상 없이 꼼꼼히 포장을 해주기 때문이다</t>
  </si>
  <si>
    <t>퀄리티도 좋고 포장 되어 오는 서비스도 좋다</t>
  </si>
  <si>
    <t>포장 영상도 직접와서 믿음직</t>
  </si>
  <si>
    <t>포장도 너무 잘해주고 짱</t>
  </si>
  <si>
    <t>포장하는게 영상으로 오니까 더 믿을수있다</t>
  </si>
  <si>
    <t>당일배송 치고 안좋은 상품이 많은 곳도 있는반면 브랜디는 퀄리티 자체가 높은편입니다</t>
  </si>
  <si>
    <t>대부분 괜찮았으니까</t>
  </si>
  <si>
    <t>대부분의 제품의 퀄리티가 좋다</t>
  </si>
  <si>
    <t>대체적으로지 재질이 좋음</t>
  </si>
  <si>
    <t>디자인이나 제품 질이 괜찮았음</t>
  </si>
  <si>
    <t>배송이 빨라서 퀄리티 걱정도 했지만생각보다 퀄리티가 좋음</t>
  </si>
  <si>
    <t>빠른 배송에 비해서 퀄리티가 좋은것 같아요</t>
  </si>
  <si>
    <t>생각보다 깨끗하고 깔끔이 오기 때문이다.</t>
  </si>
  <si>
    <t>입으면 맘에든다</t>
  </si>
  <si>
    <t>재질이 맘에 들었어서</t>
  </si>
  <si>
    <t>저렴하고 좋은 가격에 좋은 제품을 빠르게 구매할 수 있어서</t>
  </si>
  <si>
    <t>제가 제품을 잘 고르는 건지 모르겠는데 퀄리티가 다 괜찮았어요</t>
  </si>
  <si>
    <t>주문했던 제품 마감이나 소재 모두 좋았음</t>
  </si>
  <si>
    <t>질 좋은 제품이여서</t>
  </si>
  <si>
    <t>퀄리티가 괜찮은 것 같아서</t>
  </si>
  <si>
    <t xml:space="preserve">퀄리티는 좋아요 </t>
  </si>
  <si>
    <t>평소 자주이용하는 스토어에서 하루배송이 되는 품목들이 있어 만족하는 편(대체로 퀄리티가 좋음)</t>
  </si>
  <si>
    <t>평타는 치는것같아서</t>
  </si>
  <si>
    <t>하루 만에 오는데 퀄리티가 괜찮다</t>
  </si>
  <si>
    <t>하루배송 상품 치고 제품 디자인이나 퀄리티가 일반 배송 상품만큼 매우 괜찮은 편이다.</t>
  </si>
  <si>
    <t>하루배송된 상품들의 퀄리티가 대체로 만족스러웠기 때문이다.</t>
  </si>
  <si>
    <t>하루배송으로 시켰던 제품들 모두 퀄리티가 매우 뛰어나진 않아도 만족하며 입었기 때문에</t>
  </si>
  <si>
    <t>검수 잘 되어서 오면 좋다</t>
  </si>
  <si>
    <t>검수 o</t>
  </si>
  <si>
    <t>검수 잘 해주시고 보내주는 거 같아서요</t>
  </si>
  <si>
    <t>검수를 잘 하고 오는 듯</t>
  </si>
  <si>
    <t>검수를 해서 보내주시는 영상들 때문에</t>
  </si>
  <si>
    <t>그냥 가격대 무난했음</t>
  </si>
  <si>
    <t>그냥 대체적으로 나쁘지 안ㅎ앆음</t>
  </si>
  <si>
    <t>그냥 딱히 나쁜건 없었기에</t>
  </si>
  <si>
    <t>그냥 보세 퀄리티</t>
  </si>
  <si>
    <t>그냥 이뻐서</t>
  </si>
  <si>
    <t>그냥 인터넷 보세옷정도의 퀄리티</t>
  </si>
  <si>
    <t>그냥 저런 보세옷</t>
  </si>
  <si>
    <t>그냥 평범한 퀄리티였다</t>
  </si>
  <si>
    <t>그다지 큰 하자는 없었다 게다가 디자인이 예뻐서 질이나 이런건 그닥 문제가 안됐음</t>
  </si>
  <si>
    <t>그닥 차이날만큼 좋다고도, 나쁘다고도 느낀 적 없다.</t>
  </si>
  <si>
    <t>급하게 구매했던 제품이 최근까지도 손이가장자주가는 제품이되었기때문</t>
  </si>
  <si>
    <t>급하게사서 체크하지 못한 부분도 있다</t>
  </si>
  <si>
    <t>급해서 시킨거 치고 좋은게 와서 좋다</t>
  </si>
  <si>
    <t>꾸준히 구매하게 되어서</t>
  </si>
  <si>
    <t>내가 고른 옷이라서,,</t>
  </si>
  <si>
    <t>내가 보고 직접 고른 옷이기때문에 실밥이나 하자있는 제품이 아니고, 디자인이나 소재 이런거는 솔직히 내탓인것같다 잘 사면 내가 잘보고 산거고 못 사면 내가 잘 못 본것이기 때문이다</t>
  </si>
  <si>
    <t>내가 원하는 옷을 골랐기 때문</t>
  </si>
  <si>
    <t>대부분 후기가 많아서 만족스러웠다</t>
  </si>
  <si>
    <t>대체로 인기있는 상품이 당일배송이얶음</t>
  </si>
  <si>
    <t>대체제로 찾은게 있음에도 당일배송때문에 그냥 산적도 있다</t>
  </si>
  <si>
    <t>디자인적으로 예쁨</t>
  </si>
  <si>
    <t>딱히 실망한 적이 없기 때문.</t>
  </si>
  <si>
    <t>마음이 급해서 후기를 대충 보고 산다거나 바지 기장이 짧은 경우가 넘모 많았음</t>
  </si>
  <si>
    <t>많이 팔린 만큼 입을 만하다고 생각..</t>
  </si>
  <si>
    <t xml:space="preserve">맘에 드는옷을 바로 입을 수 있어서 입니다 </t>
  </si>
  <si>
    <t>맘에들어서</t>
  </si>
  <si>
    <t>바로 입어여하니까 기대안했는데 좋았다</t>
  </si>
  <si>
    <t>반품 한적이 별로 없다</t>
  </si>
  <si>
    <t>반품한적없어서</t>
  </si>
  <si>
    <t>받아보고 괜찮아서</t>
  </si>
  <si>
    <t>받아보니 좋았어요</t>
  </si>
  <si>
    <t>받아본 상품이 별로였지만 귀찮아서 환불 안한 적이 몇번 있어요</t>
  </si>
  <si>
    <t>받아본 제품에 대해 실망한 적이 없음.</t>
  </si>
  <si>
    <t>받아봤던 제품이 괜찮았기 때문에</t>
  </si>
  <si>
    <t>받아봤을때 아직까지 불량이 없었음</t>
  </si>
  <si>
    <t>배송과 퀄리티 둘다 좋은경우가 드물다</t>
  </si>
  <si>
    <t>배송은 빠르나 제품은 그저그럼</t>
  </si>
  <si>
    <t>보이는 그대로 비슷한 퀄리티라서</t>
  </si>
  <si>
    <t xml:space="preserve">보통 제가 원하는 옷은 하루배송이 없어서 기본티를 살 때 하루배송을 많이 시키는데 퀄리티는 항상 그냥 보통이었던 것 같다. </t>
  </si>
  <si>
    <t>브랜드 제품은 당일 배송이 안돼서</t>
  </si>
  <si>
    <t>브랜디 상품에 대해 전만적으로 만족하는 편이라서</t>
  </si>
  <si>
    <t>브랜디를 오래 사용하면서 배송지연이나 취소는 한번 정도 밖에 없었다</t>
  </si>
  <si>
    <t>비싼건 구매하지않ㅇㅏ요</t>
  </si>
  <si>
    <t>빠르다고 검수가 안된 듯한 저퀄 제품이 도착한적은 없었음</t>
  </si>
  <si>
    <t>빠른배송이라ㅜ해도 늦게옴</t>
  </si>
  <si>
    <t>빨리 온다고 해서 제품이 잘못 온적도 없어서</t>
  </si>
  <si>
    <t xml:space="preserve">빨리 입어볼 수 있었고 오래 기다리지 않아서. </t>
  </si>
  <si>
    <t>사놓고 안입고 버리는 옷은 없다</t>
  </si>
  <si>
    <t>상태가 좋지 않은 적이 없더</t>
  </si>
  <si>
    <t>상품 사진엔 나시와 가디건이 세트인 것처럼 하고, 상세 설명에 가디건은 추가 구입해야했던 적이 있어서 급하게 구매하다보면 잘 주의하고 사야할 것 같습니다.</t>
  </si>
  <si>
    <t>생각했던 핏이나 느낌이 안나왔을 때가 있어서 100% 까진 아니지만 대체로 만족하는 편입니다.</t>
  </si>
  <si>
    <t>쇼핑 실패한 적이 없어서</t>
  </si>
  <si>
    <t>시켜본적이 없음</t>
  </si>
  <si>
    <t>시켰을때 보통 다 만족해서 온것같다</t>
  </si>
  <si>
    <t>신경 잘 안씀</t>
  </si>
  <si>
    <t>실망했던적이 없었던것 같다</t>
  </si>
  <si>
    <t>실패한적이 딱 한번뿐,나머지는 괜찮</t>
  </si>
  <si>
    <t>아무래도 제품을 자체 제작하는 브랜드가 아닌 떼어오는 옷들이기에 베이직한 디자인과 가볍게 입을 수 있는 가성비가 좋은 의류이기 때문이다</t>
  </si>
  <si>
    <t>아직까진 아무 문제 없었어요</t>
  </si>
  <si>
    <t>안좋았던 적이 없음</t>
  </si>
  <si>
    <t>엄청 좋지는 않은거같다</t>
  </si>
  <si>
    <t>엄청 좋지도 않고 나쁘지도 않음. 가격대에 비해서 특별히 안 좋거나 좋거나 하지 않음.</t>
  </si>
  <si>
    <t>여태시킨제품들은 다 성공했기때문에</t>
  </si>
  <si>
    <t>온라인 상품 특성상 직접 보고 산 옷이 아니다보니 하자나 예상치못한 옷 컨디션을 겪을때가 있다</t>
  </si>
  <si>
    <t>옷이 예뻤어서</t>
  </si>
  <si>
    <t>의류는 세탁 한 번 하면 망가지는 경우가 대부븐</t>
  </si>
  <si>
    <t>이때까지 구매한 옷들은 다 만족해서</t>
  </si>
  <si>
    <t>이때까지 받았던 제품 모두 좋았기 때문</t>
  </si>
  <si>
    <t>일반적으로 동대문이나 공장에서 뽑아오는 옷은 보편적인 퀄리티를 유지하기 때문에 높은 퀄리티를 기대하긴 어렵지만, 보편적이기에 불만은 없다.</t>
  </si>
  <si>
    <t>입는동안 불편감은 없어서</t>
  </si>
  <si>
    <t>입어보고 느낌</t>
  </si>
  <si>
    <t>입을만해서</t>
  </si>
  <si>
    <t>자주 이용해보았는데 괜찮았다</t>
  </si>
  <si>
    <t>잘입고있어서</t>
  </si>
  <si>
    <t>잘입을수있다.</t>
  </si>
  <si>
    <t>저렴해보이지 않아서</t>
  </si>
  <si>
    <t>정말 마음에 드는 제품 중 하루배송인 경우는 별로 없음, 정말 급할 때 사용</t>
  </si>
  <si>
    <t>정말 입기 불편한 재질이 아니기 때문에</t>
  </si>
  <si>
    <t>제품도 나름 괜찮다</t>
  </si>
  <si>
    <t>제품에 하자가 없었음</t>
  </si>
  <si>
    <t>제품이 마음에 안들어서 교환한 경험은 없음</t>
  </si>
  <si>
    <t>좋은제품으로 보내주시니 좋습니다</t>
  </si>
  <si>
    <t xml:space="preserve">좋지도 안좋지도 않아서 </t>
  </si>
  <si>
    <t>주로 기본템만 구입</t>
  </si>
  <si>
    <t>주문햇던 옷들은 거의 만족스러워서</t>
  </si>
  <si>
    <t>지금까지 시켜봤을 때 그랬다</t>
  </si>
  <si>
    <t>직접 보고 사는게 아니라 중요</t>
  </si>
  <si>
    <t>진짜 사고싶은 옷은 하루배송이 안됐어서</t>
  </si>
  <si>
    <t>퀵서비스로 배송이 빨리와서 좋다!</t>
  </si>
  <si>
    <t>필요한 일정에 무리 없이 맘에 들게 착용했습니다</t>
  </si>
  <si>
    <t>하루 배송된 제품도 좋아서</t>
  </si>
  <si>
    <t>하루 배송이다보니 같은 쇼핑몰이라도 타 사이트보다 비싼경우가 있음</t>
  </si>
  <si>
    <t>하루만에 오는데도 제품검수가 잘 이루어지는 듯 하다</t>
  </si>
  <si>
    <t>하루배송 가능 상품의 범위가 한정적이기때문에 선택지가 적어서 더 그렇게 느껴지는것같다</t>
  </si>
  <si>
    <t>하루배송 상품이 크게 퀄리티가 떨어진다는 느낌 받지 못함</t>
  </si>
  <si>
    <t>하루배송 제품들만 구매를 해도 퀄리티는 정말 심하게 저렴한 제품들이 아니면 나름 좋다고 생각합니다.</t>
  </si>
  <si>
    <t>하루배송되는 상품의 금액대가 일반 배송의 같은 상품보다 가격이 높아서 그런지 퀄리티가 많이 높다고 느껴진 적은 없다.</t>
  </si>
  <si>
    <t>하루배송상품이 한정적이다보니까 다른 제품 더 맘에 드는게 있어도 급하니까 그냥 우선 덜 만족하는 제품을 사요</t>
  </si>
  <si>
    <t>하루배송으로 구매할 수 있는 제품이 많지 않음</t>
  </si>
  <si>
    <t xml:space="preserve">하루배송이 되는 것들은 대부분 후기가 적었음. </t>
  </si>
  <si>
    <t>하루배송이되는만큼 옷을구입할때 퀄리티나 질이 매우좋아야한다는생각을 갖고 구매하는건 욕심인거같다. 그렇다고 퀄리티가 좋지않은건아님</t>
  </si>
  <si>
    <t>하루배송인 만큼 상세하게 제가 보지를 못해서 그런것 같아요.</t>
  </si>
  <si>
    <t>하자 제품이 온적은 없다</t>
  </si>
  <si>
    <t>하자있는 옷을 받아본 적이 두 번 정도밖에 없네용</t>
  </si>
  <si>
    <t>한정적이다</t>
  </si>
  <si>
    <t>항상 당일배송이 완벽하게 왔다</t>
  </si>
  <si>
    <t>호딱 고르고 후딱 사니까 안좋을때도 있었음</t>
  </si>
  <si>
    <t>화면으로 본 것과 크게 다르지 않아서</t>
  </si>
  <si>
    <t>후기가 몇개없어서</t>
  </si>
  <si>
    <t>흠... 믿을만한 브랜드라서?!</t>
  </si>
  <si>
    <t>? 잘 만들은 옷을 떼오니까..</t>
  </si>
  <si>
    <t>가격갑솸</t>
  </si>
  <si>
    <t>갠찮았다</t>
  </si>
  <si>
    <t>경험</t>
  </si>
  <si>
    <t>경험상...?</t>
  </si>
  <si>
    <t>괜찬ㅍ아서</t>
  </si>
  <si>
    <t>괜찮아서</t>
  </si>
  <si>
    <t>괜찮앗음</t>
  </si>
  <si>
    <t>괜찮았다ㅔ</t>
  </si>
  <si>
    <t>괜찮았어요</t>
  </si>
  <si>
    <t>괜찮으니까요</t>
  </si>
  <si>
    <t>괜찮음</t>
  </si>
  <si>
    <t>그냥 그래서</t>
  </si>
  <si>
    <t>그냥 그래요</t>
  </si>
  <si>
    <t>그냥 그럭저럭~?</t>
  </si>
  <si>
    <t>그냥 그럼</t>
  </si>
  <si>
    <t>그냥 그렇가</t>
  </si>
  <si>
    <t>그냥 그렇다</t>
  </si>
  <si>
    <t>그냥 딱 그래요</t>
  </si>
  <si>
    <t>그냥 무난했어요</t>
  </si>
  <si>
    <t xml:space="preserve">그냥 보통 나쁘지않았음. </t>
  </si>
  <si>
    <t>그냥 아무생각 안들어서</t>
  </si>
  <si>
    <t>그냥그렇다</t>
  </si>
  <si>
    <t>그냥그저그래서</t>
  </si>
  <si>
    <t>그냥저냥</t>
  </si>
  <si>
    <t>그냥저냥 보통이라서</t>
  </si>
  <si>
    <t>그냥저냥..?</t>
  </si>
  <si>
    <t>그저 그렇다.</t>
  </si>
  <si>
    <t>나름 괜찮다</t>
  </si>
  <si>
    <t>나쁘지 않다고 생각해서</t>
  </si>
  <si>
    <t>나쁘지 않아서</t>
  </si>
  <si>
    <t>나쁘지 않았다</t>
  </si>
  <si>
    <t>나쁘지않다</t>
  </si>
  <si>
    <t>나쁘지않다고생각</t>
  </si>
  <si>
    <t>나쁘지않다ㅡ</t>
  </si>
  <si>
    <t>나쁘지않으니까</t>
  </si>
  <si>
    <t>나쁘지않음</t>
  </si>
  <si>
    <t xml:space="preserve">다다르게 </t>
  </si>
  <si>
    <t xml:space="preserve">대부분 높은 질의 상품보다는 </t>
  </si>
  <si>
    <t>대부분 만족스럽다</t>
  </si>
  <si>
    <t>대부분 만족함</t>
  </si>
  <si>
    <t>대부분 만족했다</t>
  </si>
  <si>
    <t>대부분 퀄리티가 괜찮았습니다</t>
  </si>
  <si>
    <t>대부분 평타이상의 퀄리티</t>
  </si>
  <si>
    <t>대체로 깔끔합니다</t>
  </si>
  <si>
    <t>대체적으로 괜찮았어요</t>
  </si>
  <si>
    <t>대체적으로 기대이상이었음</t>
  </si>
  <si>
    <t>대체적으로 만족스럽다</t>
  </si>
  <si>
    <t>대체적으로 만족하였습니다</t>
  </si>
  <si>
    <t>만족도 있고 불만족도 있다</t>
  </si>
  <si>
    <t>만족스러웠음</t>
  </si>
  <si>
    <t>만족스럽기 때문에</t>
  </si>
  <si>
    <t>만족하기 때문이다.</t>
  </si>
  <si>
    <t>만족하지만 아주 만족할 정도는 아니다</t>
  </si>
  <si>
    <t xml:space="preserve">만족한 제품들이 많아요 </t>
  </si>
  <si>
    <t>만족한다</t>
  </si>
  <si>
    <t>만족한다. 포장 영상도 친절하다.</t>
  </si>
  <si>
    <t>만족합니다 나름</t>
  </si>
  <si>
    <t>만족해서</t>
  </si>
  <si>
    <t>만족했기 때문에</t>
  </si>
  <si>
    <t>만족했으니</t>
  </si>
  <si>
    <t>모르겎음</t>
  </si>
  <si>
    <t>모르겠음</t>
  </si>
  <si>
    <t>무난무난하다~</t>
  </si>
  <si>
    <t>무난하게 입을 만한 면티 등을 받아 볼 수 있음</t>
  </si>
  <si>
    <t>무난하다</t>
  </si>
  <si>
    <t>무난했다</t>
  </si>
  <si>
    <t>보는그댜로임</t>
  </si>
  <si>
    <t>보통</t>
  </si>
  <si>
    <t>보통 비슷비슷함</t>
  </si>
  <si>
    <t>보통이니까</t>
  </si>
  <si>
    <t>불만은 없엇던듯</t>
  </si>
  <si>
    <t>불만족스러웠던 것은 없는거같아요</t>
  </si>
  <si>
    <t>불만족한 적이 없어서</t>
  </si>
  <si>
    <t>ㅇ</t>
  </si>
  <si>
    <t>안 써봐서 잘 모르겠다</t>
  </si>
  <si>
    <t>음,</t>
  </si>
  <si>
    <t>음..</t>
  </si>
  <si>
    <t>이유가 딱히 없어요</t>
  </si>
  <si>
    <t>이틀 걸린 적 있음</t>
  </si>
  <si>
    <t>잘 모르겠다</t>
  </si>
  <si>
    <t>잘 모름</t>
  </si>
  <si>
    <t xml:space="preserve">제품 퀄리티가 가장 중요하다고 생각합니다 </t>
  </si>
  <si>
    <t>제품 퀄리티가 떨어진다는 생각은 아직 한번도 안해봤어요 !</t>
  </si>
  <si>
    <t>제품 퀄리티가 좋다고 느낀적이 없다.</t>
  </si>
  <si>
    <t>조항용</t>
  </si>
  <si>
    <t>좃답</t>
  </si>
  <si>
    <t>좋아서요.</t>
  </si>
  <si>
    <t>좋았어요</t>
  </si>
  <si>
    <t>좋으니까</t>
  </si>
  <si>
    <t>좋은 제품이엇다</t>
  </si>
  <si>
    <t>좋은 퀄리티는 못봐서</t>
  </si>
  <si>
    <t>좋은 편이어서</t>
  </si>
  <si>
    <t>좋은것같다</t>
  </si>
  <si>
    <t>항상 좋았음</t>
  </si>
  <si>
    <t>항상 품질은 그냥 그랬어요ㅠ</t>
  </si>
  <si>
    <t>C4-2-1. 귀하께서 [제품 종류]에 대해 그렇게 느끼시는 이유는 무엇인가요?</t>
  </si>
  <si>
    <t>다양하게 비교해 볼 수 있는 정도의 종류는 갖추고 있습니다.</t>
  </si>
  <si>
    <t>[긍정] 다양하다</t>
  </si>
  <si>
    <t>종류가 한정적인 것이 아니라 꽤나 다양하다고 생각하기 때문이다.</t>
  </si>
  <si>
    <t>[부정] 다양하지 않다</t>
  </si>
  <si>
    <t xml:space="preserve">필요한 옷 거의 대부분 있는편이다. </t>
  </si>
  <si>
    <t>[부정] 색상/사이즈에 따라 안되는 경우 있다</t>
  </si>
  <si>
    <t>하루배송 품목이 한정된 게 아니라 전반적으로 다양했기 때문에</t>
  </si>
  <si>
    <t>[부정] 특정 카테고리 종류 적다</t>
  </si>
  <si>
    <t>모든카테고리에 상품이 있기에</t>
  </si>
  <si>
    <t>[부정] 비슷한 제품/스타일이 많다</t>
  </si>
  <si>
    <t>생각한 색감과 디자인이 똑같지는 않더라도 비슷한거라도 항상 있어서</t>
  </si>
  <si>
    <t>[부정] 쇼핑몰에 따라 다르다</t>
  </si>
  <si>
    <t>다양한 종류가 하루배송이 가능해서 편하다</t>
  </si>
  <si>
    <t>[부정] 내가 원하는 제품은 안된다</t>
  </si>
  <si>
    <t>꼭 필요한 것들은 있음</t>
  </si>
  <si>
    <t>[긍정] 점점 많아지고 있다</t>
  </si>
  <si>
    <t>내가 원하는 제품이 종류별로 분류가 되어있어서 만족하는 편이다</t>
  </si>
  <si>
    <t>[중립] 보통</t>
  </si>
  <si>
    <t xml:space="preserve">대부분 하루배송이 가능했던 것 같습니다 </t>
  </si>
  <si>
    <t>[부정] 불만족</t>
  </si>
  <si>
    <t>내가 원했던 걸 샀으니까</t>
  </si>
  <si>
    <t>[긍정] 만족</t>
  </si>
  <si>
    <t>다양해서 한눈에 보기 좋다</t>
  </si>
  <si>
    <t>다양한 제품 종류가 모두 당일 배송이 있어서 좋아요</t>
  </si>
  <si>
    <t xml:space="preserve">저는 기본티 종류를 좋아하는데, 기본 이너가 많음 </t>
  </si>
  <si>
    <t>하루배송이 쇼핑몰 입장에서는 고객에게 제품을 빨리 드려야하기 때문에 되게 바쁘고 정신없을것같은데 그래서 쇼핑몰에서는 그닥 선호하지 않을수도 있다고 생각하는데 종류가 되게 많은거같아서 편하고 좋다</t>
  </si>
  <si>
    <t>가격, 디자인, 할인 서비스가 종류별로 꽤 다양하다. 검색 시 마음에 안 들었던 적이 (몇 번 정도는 있지만) 별로 없었다.</t>
  </si>
  <si>
    <t>의류 위주로 하루배송을 이용하기 때문에 현재 제품종류에 만족한다</t>
  </si>
  <si>
    <t>생각보다 하루배송되는 종류가 많았다. 가방이나 신발, 악세서리류도 더 많이 업데이트 되면 좋겠다</t>
  </si>
  <si>
    <t>찾기 편하고 다양해서 고를 수 있을 정도였다ㅏ격재가 다양</t>
  </si>
  <si>
    <t>다양한 디자인이 검색되기 때문.</t>
  </si>
  <si>
    <t>찾는 건 거의 대부분 있어서</t>
  </si>
  <si>
    <t>무난하고 데일리한 옷을 쉽게 살 수 있다</t>
  </si>
  <si>
    <t>하루배송 상품이 꽤 많아서 만족한다</t>
  </si>
  <si>
    <t>많아서</t>
  </si>
  <si>
    <t>꽤 많다</t>
  </si>
  <si>
    <t>다양하게 다 잘 되니까요</t>
  </si>
  <si>
    <t>다양하게 여러 옷과 잡화들이 있어서 쇼핑하기 편하다</t>
  </si>
  <si>
    <t>종류마다 좋습니다</t>
  </si>
  <si>
    <t>내가 원하는 것은 다 있어서</t>
  </si>
  <si>
    <t>웬만한 옷은 다 되는것 같아요</t>
  </si>
  <si>
    <t>다양한 디자인으로 폭넓게 선택가능하다</t>
  </si>
  <si>
    <t>상의 하의 그외 등 다양하게 제품이 있음</t>
  </si>
  <si>
    <t>전체적으로 다양한 제품이 하루배송이 가능하다는 점에서 만족하는 편이다 :)</t>
  </si>
  <si>
    <t>원래 옷 밖에 없었는데 다른 다양한 제품도 많아져서 좋아요</t>
  </si>
  <si>
    <t>특별히 생각해본 적 없는 것을 보아하니 부족한 종류는 없는 것 같다</t>
  </si>
  <si>
    <t>하루배송이지만 종류가 다른 앱보다 더 다양하게 있기 때문입니다.</t>
  </si>
  <si>
    <t>다양한 디자인과 다양한 제품이 골고루 있어서</t>
  </si>
  <si>
    <t>주로 상의, 하의, 원피스 종류들을 자주 구매하는데 하루배송에 그 종류들이 많이 있어서 만족합니다.</t>
  </si>
  <si>
    <t>하루배송이라 폭이 좁을거라 생각했는데 다양한 제품이 있음</t>
  </si>
  <si>
    <t>다양한 종류가 많아서 좋았어요 너무 다양하다보니 잘 못찾은 것도 있지만 그건 제가 못찾은 거니까요!
종류라기보다는 바지에서 기장이나 핏에대한걸 잘 못찾은거라서요!</t>
  </si>
  <si>
    <t>하루배송 상품들도 다양하게 있어서 좋아요</t>
  </si>
  <si>
    <t>다양한 카테고리의 제품들을 하루배송으로 구매할 수 있기 때문입니다!</t>
  </si>
  <si>
    <t>꽤 많아요 하루배송이</t>
  </si>
  <si>
    <t>다양한 종류가 있고 생각보다 많은 제품이 하루배송 됨</t>
  </si>
  <si>
    <t>옷 외에도 다른 액세서리 종류도 가능한 것 같아 만족스럽</t>
  </si>
  <si>
    <t xml:space="preserve">원하는 스타일 별로 다 나와있어 편리하였다. </t>
  </si>
  <si>
    <t>타어플 지그재그보다는 적지만 그래도 꽤 많은편</t>
  </si>
  <si>
    <t>하루만에 오는건데도 선택 폭이 넓음</t>
  </si>
  <si>
    <t>왠만한종류는 다있는것 같아서 (베이직라인은 항상있기때문)</t>
  </si>
  <si>
    <t>생각보다 많은 종류의 제품이 하루배송이 가능하다</t>
  </si>
  <si>
    <t>아주많다#</t>
  </si>
  <si>
    <t>많으니까</t>
  </si>
  <si>
    <t>다양함</t>
  </si>
  <si>
    <t>다양하다고 생각한다</t>
  </si>
  <si>
    <t>다양해서</t>
  </si>
  <si>
    <t xml:space="preserve">종류는 많아서 좋음 </t>
  </si>
  <si>
    <t>종류는 다양!</t>
  </si>
  <si>
    <t>종류는 다양합니다</t>
  </si>
  <si>
    <t>종류가 다양한 편이다</t>
  </si>
  <si>
    <t>다양하다</t>
  </si>
  <si>
    <t>다양하기 때문에</t>
  </si>
  <si>
    <t>다양해서 좋다</t>
  </si>
  <si>
    <t>생각보다 다양함</t>
  </si>
  <si>
    <t>다양하게 있는 것 같아요</t>
  </si>
  <si>
    <t>다양했기 때문에</t>
  </si>
  <si>
    <t>종류가 다양해요</t>
  </si>
  <si>
    <t>종류가 다양해서</t>
  </si>
  <si>
    <t xml:space="preserve">제품 종류가 다양해요 </t>
  </si>
  <si>
    <t>종류가 다양하다</t>
  </si>
  <si>
    <t xml:space="preserve">종류가 다양해서 좋았어요 </t>
  </si>
  <si>
    <t>옷이 다양해서</t>
  </si>
  <si>
    <t>그냥 다양해서</t>
  </si>
  <si>
    <t>다양한것같아요. 주문하고나서도 다른거 둘러보는데</t>
  </si>
  <si>
    <t>종류는 많음</t>
  </si>
  <si>
    <t>다양해요</t>
  </si>
  <si>
    <t>옷 종류는 꽤 다양함</t>
  </si>
  <si>
    <t>생각보다 다양한 종류가 있다</t>
  </si>
  <si>
    <t>제품이 다양하다</t>
  </si>
  <si>
    <t>다양해서요.</t>
  </si>
  <si>
    <t>종류가 많다</t>
  </si>
  <si>
    <t>제품도 다양한것같아서</t>
  </si>
  <si>
    <t>생각보다 종류가 많다</t>
  </si>
  <si>
    <t>대체로 종류가 다양해요</t>
  </si>
  <si>
    <t>종류가 다양해서 대체로 만족한다</t>
  </si>
  <si>
    <t>다양하게 많아서</t>
  </si>
  <si>
    <t>다양</t>
  </si>
  <si>
    <t>종류 매우 많음</t>
  </si>
  <si>
    <t>많음</t>
  </si>
  <si>
    <t>다야ㅇ함</t>
  </si>
  <si>
    <t>다양하게 있어서</t>
  </si>
  <si>
    <t>종류가 많으니까</t>
  </si>
  <si>
    <t>종류도 주얼리 티셔츠 원피스 스커트 다양함</t>
  </si>
  <si>
    <t>원하는 옷이 많이 있어서!</t>
  </si>
  <si>
    <t>제공되는 것이 다양해서</t>
  </si>
  <si>
    <t xml:space="preserve">브랜드많기에 </t>
  </si>
  <si>
    <t>다양하게 있는것 같다</t>
  </si>
  <si>
    <t>다양ㅎㅏ드</t>
  </si>
  <si>
    <t>골고루 있어서</t>
  </si>
  <si>
    <t>생각보다 다양하다</t>
  </si>
  <si>
    <t>종류충분히 많아서 고르기 힘들다</t>
  </si>
  <si>
    <t>다양한 제품이 있어서</t>
  </si>
  <si>
    <t>은근 하루배송되는 제품이 많아서</t>
  </si>
  <si>
    <t>종류가많다 그래도 더 많아지면좋겠다</t>
  </si>
  <si>
    <t>하루배송되는 제품 종류가 많기 때문이다.</t>
  </si>
  <si>
    <t>생각보다 많았어서</t>
  </si>
  <si>
    <t>하루배송 되는 옷이 생각보다 많다</t>
  </si>
  <si>
    <t>다양하게 적용되는 것 같다</t>
  </si>
  <si>
    <t>제품 종류는 풍부한 편</t>
  </si>
  <si>
    <t>종류가 생각보다 많이 없어요 색깔도 되는거 있고 안되는 거 있고</t>
  </si>
  <si>
    <t>종류가 많ㅇㅏ보이지만 많지않은 ?</t>
  </si>
  <si>
    <t>어쩔 수 없이 제품이 많이 다양하지는 않기 때문이다. 하루배송에 해당하는 색상이 아니어도 검색했을 때 함께 떠서 다시 해당하는지 하나씩 눌러 봐야하는 게 불편하다.</t>
  </si>
  <si>
    <t>생각보다 종류가 다양하지 않은게 조금 아쉬운 것 같아요</t>
  </si>
  <si>
    <t>생각보다 종류는 많이 없음 ㅠㅠ 다 비슷한 옷들</t>
  </si>
  <si>
    <t>다양하게는 많이 없는거 같아서 아쉽다</t>
  </si>
  <si>
    <t>하루배송 되는 종류가 너무 적어요</t>
  </si>
  <si>
    <t>지금도 만족하지만 점점 더 다양해졌으면 좋겠어요</t>
  </si>
  <si>
    <t>하루배송이 되는 상품이 많진않아서</t>
  </si>
  <si>
    <t>하루 배송 되는 제품 종류가 적음</t>
  </si>
  <si>
    <t>지원되는 제품이 많지 않음</t>
  </si>
  <si>
    <t>하루배송이 되는 제품 종류가 적어요</t>
  </si>
  <si>
    <t>다양한데 내가 찾으면 적은 느낌이 들때가 있음</t>
  </si>
  <si>
    <t>제품이 다양하지는 않은 것같다. 비슷한 제품, 비슷한 가격.</t>
  </si>
  <si>
    <t>현재도 좋지만 하루배송을 하는 제품 품목들이 증가했으면 좋겠습니다</t>
  </si>
  <si>
    <t>모든 상품이 하루배송이 아니니까</t>
  </si>
  <si>
    <t>하루배송이 안되는 제품이 있어서 선택하는 폭이 좁다</t>
  </si>
  <si>
    <t>다양하게 있지는 않은데... 없는건 아니라서</t>
  </si>
  <si>
    <t>하루 배송이 다 되지는 않아서 아쉽다</t>
  </si>
  <si>
    <t>옷 종류,악세사리 별로 카테고리가 잘 나뉘어져 있다고 생각함. 다만, 하루배송이다보니 갯수가 많지 않음</t>
  </si>
  <si>
    <t>생각보다 많긴 하지만 조금 적다ㅠㅠ</t>
  </si>
  <si>
    <t>더 다양한 종류의 제품들이 하루배송 되었음 좋겠다</t>
  </si>
  <si>
    <t>좀더 많은 제품이 됐으면 좋겠다 급하게 옷을 고를 때 종류가 다양하지 않아서 아쉬웠던 적이 많다</t>
  </si>
  <si>
    <t>하루배송이 되는 제품이 더 많았으면!</t>
  </si>
  <si>
    <t>일반 배송에 비해서 조금 다양성이 부족하다 느낌</t>
  </si>
  <si>
    <t>다양한 제품이 새로 올라오는 것이 적다 느껴져서</t>
  </si>
  <si>
    <t>사려고 했던 제품의 종류가 적어 여러번 고민하다 사는 경우가 많음</t>
  </si>
  <si>
    <t>아무래도 일반 배송에 비해 제품이 적어서 선택의 폭이 좁다</t>
  </si>
  <si>
    <t>다양하게 있음 좋뎄더</t>
  </si>
  <si>
    <t>진짜 종류가 별로 없음 ..</t>
  </si>
  <si>
    <t xml:space="preserve">sku 자체가 많지 않음. 같은 sku 인데도 모델 사진만 다르고 동일한 상품일 때가 있음. </t>
  </si>
  <si>
    <t>안되는 제품이 더 많아서</t>
  </si>
  <si>
    <t>대체로 만족하지만 없는 제품도 많음</t>
  </si>
  <si>
    <t>제품이 한정적</t>
  </si>
  <si>
    <t>조금더 다양하고 혜택도 많아지면 좋겠다</t>
  </si>
  <si>
    <t>종류가 다양하지 않아요 저렴한 동대문 옷들만 주로 하루배송인점..</t>
  </si>
  <si>
    <t>아직까지 하루배송이 되는 제품이 다양하진 않은 것 같다</t>
  </si>
  <si>
    <t>종류가 생각보다 많지는 않고 선택권이 적다</t>
  </si>
  <si>
    <t>하루배송되는 상품이 더 많았으면 좋겠다. 서비스에 매우 만족.</t>
  </si>
  <si>
    <t>다 비슷하다. 다양한 종류가 있었으면 좋겠다.</t>
  </si>
  <si>
    <t>좀 더 분야가 다양했으면 좋겟다</t>
  </si>
  <si>
    <t>하루배송 물품이 다양하진 않다. 똑같은 의류지만 일반 배송 보가 금액차이가 있다</t>
  </si>
  <si>
    <t>아무래도 재고 관리 방면에서 어려움이 있을거라 생각한다. 고객의 입장에서는 조금은 더 다양한 의류들과 다양한 카테고리로 이용하고싶은 욕심이 있다</t>
  </si>
  <si>
    <t>많진 않은듯</t>
  </si>
  <si>
    <t xml:space="preserve">아직 하루배송되는 상품이 많이 없어서 </t>
  </si>
  <si>
    <t>원하는 상품들이 많이 없어요</t>
  </si>
  <si>
    <t>하루배송되는 품목이 제한</t>
  </si>
  <si>
    <t xml:space="preserve">좀 더 다양한 제품,스타일들이 업데이트 됐으면 좋겠습니다. </t>
  </si>
  <si>
    <t>종류가 많이 없어요 생각보다</t>
  </si>
  <si>
    <t>다양하게 있지만 점점 더 늘어나는 모습이 보였으면 좋겠습니다</t>
  </si>
  <si>
    <t>제품 종류가 부족하진 않지만 아주 다양하진 않다고 느꼈다</t>
  </si>
  <si>
    <t>하루배송이 가능한 제품 종류가 좀 적어서 슬프다.</t>
  </si>
  <si>
    <t>하루배송 가능 상품이 다양하지는 않은 것 같음.</t>
  </si>
  <si>
    <t>아직은 하루배송 상품이 그렇게 많고 다양하진 않은것같다</t>
  </si>
  <si>
    <t>예전에 비하면 많이 늘어나긴 했지만 아직도 제품 종류는 조금 아쉽다고 생각</t>
  </si>
  <si>
    <t>일반배송에 비해 종류가 많이 없다. 고를 수 있는게 한정적이다.</t>
  </si>
  <si>
    <t>가끔 예쁜것들을 찾기 힘들다ㅠㅠ</t>
  </si>
  <si>
    <t>아무래도 일반배송보다 상품 옵션이나 그 종류가 한정적이다</t>
  </si>
  <si>
    <t>다른데에 비해서 종류가 그렇게 많은 편은 아닌듯하다 근데 하루배송에 한해서 그렇다</t>
  </si>
  <si>
    <t>다양하지 않고 한정적이기 때문에</t>
  </si>
  <si>
    <t>하루배송 가능한 제품 더 많으면 좋겠어요</t>
  </si>
  <si>
    <t>하루배송을 선택하면 현저히 종류가 적어진다. 원하는 제품은 하루배송히지 않는 경우가 많았다.</t>
  </si>
  <si>
    <t xml:space="preserve">너무 다양하지 않고 생각보다 하루 배송이 별로 없다 </t>
  </si>
  <si>
    <t>더 다양했으면 좋겠다. 하루배송 되는 상품들은 거의 대부분 매일 하루배송인거 같다.</t>
  </si>
  <si>
    <t>하루배송에 제외되는 품목들이 꽤 있습니다</t>
  </si>
  <si>
    <t>한정된 제품안에서 선택하다보니 보통입니다.</t>
  </si>
  <si>
    <t>어느정도 한정적이라는 느낌</t>
  </si>
  <si>
    <t>그렇게 많지는 않아요</t>
  </si>
  <si>
    <t>하루배송이 많이 되진 않아서</t>
  </si>
  <si>
    <t>하루배송되는 제품이 한정적인듯 하다</t>
  </si>
  <si>
    <t>아무래도 배송에 초점을 맞춘 제품이라서 다양성은 떨어진다고 본다</t>
  </si>
  <si>
    <t>매우 다양한 종류는 아닌 듯</t>
  </si>
  <si>
    <t>품목 수가 별로 없었던걸로 기억함</t>
  </si>
  <si>
    <t>없는 종류도 있어서요</t>
  </si>
  <si>
    <t>종류가 다양하지 않음</t>
  </si>
  <si>
    <t>더 다양했으면 좋겠다</t>
  </si>
  <si>
    <t>더 많았우면 한다</t>
  </si>
  <si>
    <t>종류가 다양하지는 않음</t>
  </si>
  <si>
    <t>더 많고 다양했음 좋겠습니다.</t>
  </si>
  <si>
    <t>좀더종류가다양했으면좋겠어요</t>
  </si>
  <si>
    <t>다양하진 않은것 같다.</t>
  </si>
  <si>
    <t>그렇게 다양하지 않아서 좀..실망했었어요</t>
  </si>
  <si>
    <t>다양하진 않은듯</t>
  </si>
  <si>
    <t>종류가 별로 없음</t>
  </si>
  <si>
    <t>제품 종류는 부족한 것 같음</t>
  </si>
  <si>
    <t>다양하지 않기 때문이다.</t>
  </si>
  <si>
    <t>종류가 너무 적습니다.
카테고리는 있지만 제품이 없어서 왜 있는지 의문일 정도로..</t>
  </si>
  <si>
    <t>다양하지는 않음</t>
  </si>
  <si>
    <t>종류가 더 많아지길 바란다</t>
  </si>
  <si>
    <t>좀 더 다양했으면 좋겠다</t>
  </si>
  <si>
    <t>다양하지 않음</t>
  </si>
  <si>
    <t>더 다양한 제품들이 나왔으면 좋겠어요ㅜㅜㅜ</t>
  </si>
  <si>
    <t>좀 더 다양하면 좋겠다</t>
  </si>
  <si>
    <t>조금 더 다양했으면 하는 바람</t>
  </si>
  <si>
    <t>다양하진 않은 것 같다</t>
  </si>
  <si>
    <t>종류가 적음</t>
  </si>
  <si>
    <t>종류가 부족하다</t>
  </si>
  <si>
    <t>제품 종류가 다양하지 않다</t>
  </si>
  <si>
    <t xml:space="preserve">너무 적다 </t>
  </si>
  <si>
    <t>제품 종류가 많지 않음</t>
  </si>
  <si>
    <t>조금 더 많았으면 하는 마음도 있다.</t>
  </si>
  <si>
    <t>하루배송 제품이 많이 없긴 하다</t>
  </si>
  <si>
    <t>더 많은 종류가 하루배송이 되었으면 좋겠다</t>
  </si>
  <si>
    <t>가짓수가 적다</t>
  </si>
  <si>
    <t>좀더 많았음 좋겠어요ㅠ</t>
  </si>
  <si>
    <t>그닥 다양하진 않은듯</t>
  </si>
  <si>
    <t>종류가 적어여</t>
  </si>
  <si>
    <t>종류가 너무 적음</t>
  </si>
  <si>
    <t>막상 보면은 종류가 많지 않다.</t>
  </si>
  <si>
    <t>다양하진 않다고 생각</t>
  </si>
  <si>
    <t>종류가 더 다양했으면</t>
  </si>
  <si>
    <t>종류가 많지 않다</t>
  </si>
  <si>
    <t>엄청 다양하진 않은것같다</t>
  </si>
  <si>
    <t>종류가 더 늘었으면 좋겠다</t>
  </si>
  <si>
    <t>종류가 더 많으면 좋겟다</t>
  </si>
  <si>
    <t>조금 더 다양했으면</t>
  </si>
  <si>
    <t>종류는 아직 적은 것 같음</t>
  </si>
  <si>
    <t>더다양하면 매우만족</t>
  </si>
  <si>
    <t>더 많았으면 좋겠다</t>
  </si>
  <si>
    <t>하루배송은 한정적인거같다</t>
  </si>
  <si>
    <t>별로 없어요</t>
  </si>
  <si>
    <t>다양하지가 암ㅎ다</t>
  </si>
  <si>
    <t>많지는 않은 듯</t>
  </si>
  <si>
    <t>가짓수가 적음</t>
  </si>
  <si>
    <t>종류가 더 많았으면 좋겠다</t>
  </si>
  <si>
    <t>좀더 많았으면 좋겠다</t>
  </si>
  <si>
    <t>더 다양했으면 하기때문</t>
  </si>
  <si>
    <t>상품이 비교적 없다</t>
  </si>
  <si>
    <t>좀 더 다양한 상품들이 하루배송을 하면 좋을 것 같다</t>
  </si>
  <si>
    <t>좀 더 다양해졌으면 좋겠다고 느낌</t>
  </si>
  <si>
    <t>제품종류가 많지않은것같다</t>
  </si>
  <si>
    <t xml:space="preserve">은근히 별로 없는것같다ㅠㅠ </t>
  </si>
  <si>
    <t>종류가 다양하다고 생각하지않습니다</t>
  </si>
  <si>
    <t>더 많았음 좋겠다</t>
  </si>
  <si>
    <t>좀더다양하길바란다</t>
  </si>
  <si>
    <t>생각보다 많지는 않은듯하다</t>
  </si>
  <si>
    <t>종류 별로없음</t>
  </si>
  <si>
    <t>좀 더 다양했으면</t>
  </si>
  <si>
    <t>다양한 지는 솔직히 모르겠다.</t>
  </si>
  <si>
    <t>하루배송되는 상품의 종류가 너무 적다</t>
  </si>
  <si>
    <t>생각보다 하루배송이 되는 제품 범위가 넓지 않다</t>
  </si>
  <si>
    <t>생각보다 종류가 적다</t>
  </si>
  <si>
    <t>제품의 종류가 그렇게 많지는 않은거 같았다</t>
  </si>
  <si>
    <t>적으니까</t>
  </si>
  <si>
    <t>아직은 종류가 다양한편은 아닌듯</t>
  </si>
  <si>
    <t>더 늘어나면 좋을거 같긴 해요</t>
  </si>
  <si>
    <t>아직 많이 다양하진 않은듯</t>
  </si>
  <si>
    <t xml:space="preserve">조금 더 많으면 좋을거같다 </t>
  </si>
  <si>
    <t>종류가 많지는않다</t>
  </si>
  <si>
    <t>생각보다 특출나게 예쁘거나, 원하는 사이즈는 지원하지 않는 경우가 많다</t>
  </si>
  <si>
    <t>간혹 같은 옷인데 내가 사고싶은 색상이 하루배송에 없는 경우가 있어서</t>
  </si>
  <si>
    <t>색상별로 다 안돼서 아쉽다.</t>
  </si>
  <si>
    <t>같은 제품이라도 색상에 따라 하루배송이 가능하고 불가능한 제품이 있어서 조금 불편함.</t>
  </si>
  <si>
    <t>예쁜 컬러보다는 보통 비주류의 컬러나 옵션이 당일배송되는 경우가 많다</t>
  </si>
  <si>
    <t>제가 구매하고 싶어하는 색상이 하루배송 품절일 때를제외하고는 만족합니다</t>
  </si>
  <si>
    <t>원하는걸 특정하면 하루배송에서 없어질때가 있음 ㅠ</t>
  </si>
  <si>
    <t>블라우스같은것도 잘안팔리는(?) 재고가 남는 컬러 일부만 바로배송이고 신발같은것도 일부사이즈만 바로배송인것 등등 제품전체가 바로배송이 아니라 하나의 제품중에서도 일부만 바로배송이 된다는게 조금 아쉽다. 그리고 아직까진 확실히 진짜 예쁘다! 싶은건 바로배송이 아닌것같다. 베이직한 옷들만 바로배송인것같은 느낌.</t>
  </si>
  <si>
    <t>다양한 제품이 하루배송 가능하나, 같은 제품이라도 하루배송이 불가한 색상이 있거나 마음에 드는 디자인의 제품이 하루배송이 아니거나 한 경험이 있다.</t>
  </si>
  <si>
    <t>하루배송인지 알고 클릭했다가 같은 제품이라도 색상에 따라 하루배송 상품이 안 되는 경우가 있는데  그런경우는 실망하게 된다</t>
  </si>
  <si>
    <t>특정 색상만 하루배송이어서 다른 대체 제품을 찾느라 만족도가 떨어짐.</t>
  </si>
  <si>
    <t>하루 배송 카테고리에서 골라도 내가 원하는 색상, 사이즈는 하루 배송이 아님</t>
  </si>
  <si>
    <t>하루배송이라고 해서 고르려하니까 색깔 한종류만 해당되는 경우 다시 옷을 골라야하는 상황이 발생할때가 있고 종류가 많을수록 선택지가 넓어지니 더 많았으면 좋겠다는 아쉬움이 있다</t>
  </si>
  <si>
    <t>하루배송이 안되는 품목도 있고, 하루배송이 되어도 사이즈나 색상별로 일반배송인 품목도 있음</t>
  </si>
  <si>
    <t>제품의 색상 , 사이즈가 다양하게 하루배송 옵션이 안되기 때문에 고를 때 아쉬운 적이 종종 있어서</t>
  </si>
  <si>
    <t>종류가 엄청 많지도 적지도 않게 느껴졌습니다. 인기 있는 색상은 빠지고 하루배송 되는 경우가 대부분 이었습니다.</t>
  </si>
  <si>
    <t>하루배송 되는 옵션이 따로 있어서 들어갔을 때 제가 맘에드는 옵션이 없을 떄도 있어요</t>
  </si>
  <si>
    <t>필요한 색상은 일반배송</t>
  </si>
  <si>
    <t>하루배송이라고 해서 들어갔더니 원하는 색상은 안되는경우가 많았음</t>
  </si>
  <si>
    <t>같은 제품이라도 하루배송되는 컬러가 정해져 있기때문에 가끔 내가 원하는 제품의 색깔을 고르기 힘들다.</t>
  </si>
  <si>
    <t xml:space="preserve">잘 안나가는 색상을 하루배송 하는 경우가 많음 옷은 마움에 들어서 구매하거 싶으나 노란색이나 파란색과 같은 색상만 하루배송하는 경우가 많았음 </t>
  </si>
  <si>
    <t>제가 원하는 컬러같은 경우는 하루배송이 아니고 그런경우가 많아 종류는 글쎄요..</t>
  </si>
  <si>
    <t>하루배송 상품을 보다가 맘에 들어서 사려고 하면 원하는 색은 하루배송이 안되는 경우가 있어서 그건 좀 불편하다.</t>
  </si>
  <si>
    <t>종류가 얼마없고 같은 디자인이라도 컬러가 다르면 안될때도 있어서</t>
  </si>
  <si>
    <t xml:space="preserve">이쁜컬러같은거 하루배송안되는게 넘 많음 ㅠ
</t>
  </si>
  <si>
    <t>하루배송된다해서 헐레벌떡 들어갔는데....엥.....장난하세요...?
무슨 다섯가지 컬러가 있다면...그중 한가지 컬러만 하루배송 되는거..넘 화나요....</t>
  </si>
  <si>
    <t>원하는 컬러만 안되는 경우가 있음</t>
  </si>
  <si>
    <t>맘에 들어서 들어가면 색 한종류만 하루배송이고.. 다양하진않은듯</t>
  </si>
  <si>
    <t xml:space="preserve">하루배송 누르고 옷 고르려고하면 많이 있는편은 아닌거같애요 특히 색상종류 ㅠ </t>
  </si>
  <si>
    <t xml:space="preserve">제품이 다양하지 않음 .제품을 골라서도 다 가능한것이 아니라 특정한 색상만 가능함 </t>
  </si>
  <si>
    <t>제품이 색상에 따라 하루배송이 되고 안되고가 아쉬워서</t>
  </si>
  <si>
    <t>전반적으로 만족하지만, 사고싶은 색상은 하루배송이 아닐 때가 있어 약간은 아쉽습니다</t>
  </si>
  <si>
    <t>인기색상은 주로 재고가 없어서 이용하지 않는 경우가 많음</t>
  </si>
  <si>
    <t>바지의 경우 사이즈가 없는 제품도 많아서</t>
  </si>
  <si>
    <t>라이프웨어나 모자 쥬얼리류는 하루배송이되는 제품이 별로없어서 아쉽다.</t>
  </si>
  <si>
    <t>베스트와 관련해서 더 예쁜 옷이 있었으면 좋겠다.</t>
  </si>
  <si>
    <t>처음보다 많아지긴햇지만 쥬얼리류가 부족한거같음</t>
  </si>
  <si>
    <t>주얼리 종류는 너무 없어서 ㅠ</t>
  </si>
  <si>
    <t>잡화류는 조금 적었던 것 같다</t>
  </si>
  <si>
    <t>신발류는 종류가 부족한거같음</t>
  </si>
  <si>
    <t>상의 하의는 많이 있는 편인데 신발 가방등은 너무 부족하다</t>
  </si>
  <si>
    <t>일부 품목은 종류가 매우 적다.(쥬얼리 등)</t>
  </si>
  <si>
    <t>신발같은경우엔 하루배송제품이 많지않다</t>
  </si>
  <si>
    <t>악세사리도 됐으면 좋겠다</t>
  </si>
  <si>
    <t>악세서리는 하루배송이 적다</t>
  </si>
  <si>
    <t>악세사리는 그닥 다양하진 않은것같다</t>
  </si>
  <si>
    <t>가방이나 악세사리 등 하루배송 제품이 거의 없어서</t>
  </si>
  <si>
    <t>신발 가방 등 잡화류가 적음</t>
  </si>
  <si>
    <t>잡화는 잘 없어서 아쉬움</t>
  </si>
  <si>
    <t>가방이 조금만 더 다양했으면 좋겠어요 ㅠㅠ</t>
  </si>
  <si>
    <t>악세사리는 하루배송이 많이 없다</t>
  </si>
  <si>
    <t>주얼리나 잡화류는 확실히 적은 것 같아요</t>
  </si>
  <si>
    <t>악세사리, 언더웨어, 신발, 가방 등 잡화류는 갯수가 좀 적어서 별하나 뺀 수준.</t>
  </si>
  <si>
    <t>더 많은 제품이 하루배송되었으면 좋겠다. 주얼리같은 부분은 하루배송 안되는 곳이 더 많다</t>
  </si>
  <si>
    <t>의류쪽에 하루배송이많아 잡화쪽으로 아쉬울때가 있음 하지만 만족하는편</t>
  </si>
  <si>
    <t>하루배송이 정말 필요할 수도 있는 상품들에 대해서는 제품이 좁다는 생각이 들었다 (양말, 스타킹 등)
특정 제품 중에서도 특정 색상만 제공하는 경우가 있어서 아쉬웠다. (썸네일은 원하는 색상인데, 다른 색상만 하루배송이 될 때)</t>
  </si>
  <si>
    <t>악세사리나 속옷류는 하루배송 되는 항목이 제한적이라서</t>
  </si>
  <si>
    <t>주얼리나 가방류는 생각보다 적은거같다</t>
  </si>
  <si>
    <t>종류가 다양하진 않은 것 같다. 수영복 속옷의 경우 별로 없어서..</t>
  </si>
  <si>
    <t>바지종류가 적음</t>
  </si>
  <si>
    <t>대부분 블라우스 쪽에 치우쳐 있다고 생각한다</t>
  </si>
  <si>
    <t>하루배송은 아무래도 흔한 제품이 많았던 것 같다.
하루배송이라해서 들어가서 열심히 골랐는데.. 정작 내가 사고 싶은 컬러옵션은 하루배송이 아니었다.</t>
  </si>
  <si>
    <t>특정 종류에만 하루배송이 치중되어 있다.</t>
  </si>
  <si>
    <t>똑같은 제품들이 많다</t>
  </si>
  <si>
    <t>기본템 위주로 구성되어 종류가 많다 생각하지않는딘</t>
  </si>
  <si>
    <t>비슷한 제품들만 하루배송되는 거 같음</t>
  </si>
  <si>
    <t>하루배송은 무난한 옷 위주로 진행되는 기분이다 독특한 옷들도 하루배송을 지원해주면 좋겠음</t>
  </si>
  <si>
    <t>기본 아이템이나 색상 위주로 하루배송이 되서</t>
  </si>
  <si>
    <t xml:space="preserve">하루배송이 되는 제품들을 모아보면 다 비슷해서 정말 급할 때만 사게 되는 것 같다. </t>
  </si>
  <si>
    <t>하루배송되는 상품의 종류가 비슷비슷하다고 생각한다</t>
  </si>
  <si>
    <t>확실히 하루배송은 디자인이 특출난 제품보단 무난한 종류가 많아요</t>
  </si>
  <si>
    <t>먼가 특이한? 눈에띄는 스타일이 아닌 무난한 제품들이 많아요</t>
  </si>
  <si>
    <t>옷 종류가 많으면서도 대체적으로 비슷해서 조금 아쉽지만 그래도 만족하는 편.</t>
  </si>
  <si>
    <t>중복되는옷들이 꽤 있는거같아요</t>
  </si>
  <si>
    <t>취향에 맞는건 많지 않거나 너무 똑같은 옷들 뿐이라</t>
  </si>
  <si>
    <t>무채색 계열이 많다</t>
  </si>
  <si>
    <t>조금 저렴한 저쿼리티 옷위주로 하루배송인거같아요</t>
  </si>
  <si>
    <t>무난한 옷이 대부분이라서 ex)무지티</t>
  </si>
  <si>
    <t>무난템들이 보통 하루배송에 많이 포함되어있기때문에</t>
  </si>
  <si>
    <t>많이 판매되는 제품만 하루배송이 가능하다고 느낌</t>
  </si>
  <si>
    <t>보통 하루배송으로 빨리 주문하려고 하루배송란을 들어가면 스타일들이 하나같이 너무 비슷한게 많아서 오히려 어느걸 사야할지하고 혼동이 오게됩니다 그러다 하루배송을 놓칠때도 꽤 있던거같아요.</t>
  </si>
  <si>
    <t>종류가 티셔츠(단색티) 종류가 대부분이기 때문입니다. 인기있는 색상이나 디자인은 옵션부터 빠져있어서 불만족스러웠습니다.</t>
  </si>
  <si>
    <t>거의 비슷한 느낌의 옷이었던것 같음(무난, 베이직)</t>
  </si>
  <si>
    <t>대체로 베이직한 아이템들이 하루배송인듯</t>
  </si>
  <si>
    <t xml:space="preserve">이전에 비해 하루배송품목이 많아졌지만 특정 스토어에 이목이 집중되어있어 고르는데 한계점이 올때가있음 </t>
  </si>
  <si>
    <t>특정 마켓만 가능하잖어요</t>
  </si>
  <si>
    <t>쇼핑몰마다 달라서 퀄리티가 다 다름</t>
  </si>
  <si>
    <t>생각보다 내가 찾는 디자인들이 많지않음</t>
  </si>
  <si>
    <t>내가 원하는 디자인, 퀄리티, 스타일이 하루배송 카테고리에는 별로 없다. 하루배송은 타깃이 중,고등학생같다. 가격이 저렴하지만 싼티나는 제품들이 많고 스타일도 한정적이라서 맘에 쏙 드는 제품을 고른다기보다, 그나마 나은 것을 고르는 편이다.</t>
  </si>
  <si>
    <t>아무래도 갖고 싶던 상품이 하루배송이 아니라 못 시켰을때가 있어서 아쉬웠던적은 있다</t>
  </si>
  <si>
    <t>내가 원하는 디자인의 상품이 많진 않아서</t>
  </si>
  <si>
    <t xml:space="preserve">꼭 사고싶은 코디가 있었는데 상의는 하루배송이 되고 하의는 안되는 경우 그냥 두 가지 모두 사지 않는 경우도 잇었음 </t>
  </si>
  <si>
    <t>내가 찾는게 없을때도 있음</t>
  </si>
  <si>
    <t>종류는 많은데 원하는디테일이 부족함</t>
  </si>
  <si>
    <t>원하는 제품은 안되는 경우가 많더라구요.</t>
  </si>
  <si>
    <t>항상 이쁘고 사고 싶은 옷은 일반배송이라 아쉽다.</t>
  </si>
  <si>
    <t>내취향의옷이 많지않아서</t>
  </si>
  <si>
    <t>사고 싶은 옷은 대부분 하루 배송 아니였음</t>
  </si>
  <si>
    <t>원하는게 하루배송이 아닐 때가 있어서</t>
  </si>
  <si>
    <t>실제로 원하는 상품은 하루배송이 안되는게 많이서 하루배송 상품중 비슷한걸로 구매해서 입어요</t>
  </si>
  <si>
    <t xml:space="preserve">요즘 하루배송 가능한 게 늘어나긴 했지만 정말 맘에 들고 급하게 필요한 옷이 있었는데 하루배송이 불가능한 적이 있어서 (2주 이상 걸린다 했음 ㅠ) 아쉬웠음. </t>
  </si>
  <si>
    <t>내가 맘에 드는 옷이 하루배송이 안되는 경우가 많았던거 같아서</t>
  </si>
  <si>
    <t>의외로 원하는 상품들은 하루배송이없는게 많음</t>
  </si>
  <si>
    <t>막상 구매하고싶은 옷을 보면 하루배송이 안되는 옷들이 좀 있어서 보통이다.</t>
  </si>
  <si>
    <t>이쁜 옷이 있으면 하루배송은 아니었던것같다</t>
  </si>
  <si>
    <t>내가 원하는게 없는 경우도 있어서</t>
  </si>
  <si>
    <t>이쁘고 잘나가는 옷은 배송이 느린 경우가 많음</t>
  </si>
  <si>
    <t>초기보다 상품도 다양해져서 좋다</t>
  </si>
  <si>
    <t>하루 배송이 안되는 제품도 있지만 점차 늘어나는 추세인 듯하다</t>
  </si>
  <si>
    <t>점점 하루배송상품이 늘어나고있어요. 가방이나 쥬얼리류는 좀 부족한것같아요</t>
  </si>
  <si>
    <t>점점 많아지고있는듯</t>
  </si>
  <si>
    <t>종류가 점점 많아지는 것 같아서 좋습니다</t>
  </si>
  <si>
    <t>적당히 있는 것 같ㄷㅏ</t>
  </si>
  <si>
    <t>그냥 보통임 좋지도 나쁘지도 않음</t>
  </si>
  <si>
    <t>이쁜 옷을 찾을때도 있고 없을 때도 있기 때문에</t>
  </si>
  <si>
    <t>그냥 그저 그랬음</t>
  </si>
  <si>
    <t>제품종류가 보통이었다</t>
  </si>
  <si>
    <t>대부분 상,하의를 많이 사서 적당한 것 같다</t>
  </si>
  <si>
    <t>적당하게 있음</t>
  </si>
  <si>
    <t>나쁘지 않습니다</t>
  </si>
  <si>
    <t>좋지도 안좋지도 않아서</t>
  </si>
  <si>
    <t>적당히 있는편</t>
  </si>
  <si>
    <t>제품 종류를 검색했을때 하나쯤은 하루배송을 하고있어서</t>
  </si>
  <si>
    <t>적당히 있는 편 인 것 같다</t>
  </si>
  <si>
    <t>많지도않고적지도않아서</t>
  </si>
  <si>
    <t>하루배송 서비스 하지 않는 제품들도 있기 때문에 그저그렇게 만족한다고 생각한다.</t>
  </si>
  <si>
    <t>불만족할이유는없다</t>
  </si>
  <si>
    <t>불편함을 느낀적이 없다</t>
  </si>
  <si>
    <t>만족스러워서</t>
  </si>
  <si>
    <t>받아봐서 좋아서</t>
  </si>
  <si>
    <t>괜찮아요 이정도면</t>
  </si>
  <si>
    <t>잘 입고있어소</t>
  </si>
  <si>
    <t>주로 의류만 구매해서 그런지 만족한다 그 외 다른 카테고리는 잘 모르겠음.</t>
  </si>
  <si>
    <t>만족함</t>
  </si>
  <si>
    <t>좋았음</t>
  </si>
  <si>
    <t>괜잖아서</t>
  </si>
  <si>
    <t>자주 보임</t>
  </si>
  <si>
    <t>내가 맘에 드는 걸 빨리 고를수 있어서</t>
  </si>
  <si>
    <t>제품 종류는 다양한거 같은데 가끔 내가 스타일이 아닌 류의 옷이 알고리즘으로 많이 뜨는 것 같다.</t>
  </si>
  <si>
    <t>이뻐서</t>
  </si>
  <si>
    <t>보통 예상했던 제품이 왔기때문</t>
  </si>
  <si>
    <t>퀄리티 낮은경우도 있어서</t>
  </si>
  <si>
    <t>하루배송과 별도로 제품종류를 먼저 보기 때문이다.</t>
  </si>
  <si>
    <t>리뷰가많은제품이 엄청많진않아요</t>
  </si>
  <si>
    <t>하루배송되다 안되는게 많음</t>
  </si>
  <si>
    <t>고민을 많이 하고 사요</t>
  </si>
  <si>
    <t>하루배송을 굳이 찾아서 물건을 사진 않아서</t>
  </si>
  <si>
    <t>하루배송에서 제품종류는 다른 쇼핑몰처럼 보기 쉽게 정렬한 것 같아요.</t>
  </si>
  <si>
    <t>종류에 그렇게 구애받지 않았습니다</t>
  </si>
  <si>
    <t>지그재그같은 어플이랑 제품 종류도 비슷하고 있을건 대부분 다 있어서</t>
  </si>
  <si>
    <t>가격도 저렴한대 배송도 빨라 만족하게 느껴짐</t>
  </si>
  <si>
    <t>배송과 종류는 무관합니다</t>
  </si>
  <si>
    <t>빠르고 깔끔하다.</t>
  </si>
  <si>
    <t>하루 배송이 되는 상품, 없는 상품이 나뉘어져있어서</t>
  </si>
  <si>
    <t>인스타마켓이 거의 주를 이루고 있어서</t>
  </si>
  <si>
    <t xml:space="preserve">후기와 같아서. </t>
  </si>
  <si>
    <t>하루배송을 이용하려고 옷을 사본적이 별로 없어서</t>
  </si>
  <si>
    <t>가성비 굿</t>
  </si>
  <si>
    <t>상세정보가 잇우니까</t>
  </si>
  <si>
    <t>옷을 볼때 디자인을 먼저 보는데 장바구니에 담아보면 5개 중 1-2개 정도 하루배송이 된다</t>
  </si>
  <si>
    <t>브랜디는 다 하루배송이라..</t>
  </si>
  <si>
    <t>상의만 찾아서 구매했기에 다른 제품도 추후 이용할 생각입니다.</t>
  </si>
  <si>
    <t>휘뚜루 입기 좋음</t>
  </si>
  <si>
    <t>필요한 카테고리가 필수적으로 있어서 이외에 더 필요함을못느낌</t>
  </si>
  <si>
    <t>유행을 너무 많이 탄다</t>
  </si>
  <si>
    <t>하루배송 가능하지 않은 상품에 비해서 제품디자인이 현격히 적고 떨어짐</t>
  </si>
  <si>
    <t>같은 옷과 다른가격들이 잘표시되서</t>
  </si>
  <si>
    <t>빨리 오는게 더 중여해서</t>
  </si>
  <si>
    <t xml:space="preserve">사람마다 스타일이 다르기 때문입니다 </t>
  </si>
  <si>
    <t>생각보다 카테고리별로 정리가 잘 되어있다.</t>
  </si>
  <si>
    <t>옷 이외에는 아직 다른 것을 찾아보지 않음.</t>
  </si>
  <si>
    <t>한 번밖에 이용해보지 않아서요!</t>
  </si>
  <si>
    <t>하루 배송 카테고리 안에서만 쇼핑해본 적이 없어서 모르겠음</t>
  </si>
  <si>
    <t>안써봤음</t>
  </si>
  <si>
    <t>서비스를 따로 찾아본적이 없다</t>
  </si>
  <si>
    <t>위의 답과 동일</t>
  </si>
  <si>
    <t>괜찮은 편</t>
  </si>
  <si>
    <t>?</t>
  </si>
  <si>
    <t>딱히없음</t>
  </si>
  <si>
    <t>기억이 잘 나지 않음</t>
  </si>
  <si>
    <t>위와 같음</t>
  </si>
  <si>
    <t>위 답변과 동일</t>
  </si>
  <si>
    <t>위와 같은 이유이다</t>
  </si>
  <si>
    <t>별로없다</t>
  </si>
  <si>
    <t>빨라서 너무 좋아요</t>
  </si>
  <si>
    <t>별로</t>
  </si>
  <si>
    <t>별로 관심이 없음</t>
  </si>
  <si>
    <t>모름로믈</t>
  </si>
  <si>
    <t>화면과 같음</t>
  </si>
  <si>
    <t>별로 생각해본 적이 없다</t>
  </si>
  <si>
    <t>C4-3-1. 귀하께서 [제품 가격]에 대해 그렇게 느끼시는 이유는 무엇인가요?</t>
  </si>
  <si>
    <t>하루배송 아니면 더 저렴하게 살 수 있는 아쉬움</t>
  </si>
  <si>
    <t>[부정] 비싸다(하루배송 제품이 더 비싸다)</t>
  </si>
  <si>
    <t>2~3천원 정도 비싼거같음</t>
  </si>
  <si>
    <t>[긍정] 저렴하다(가성비)</t>
  </si>
  <si>
    <t>가격이 조금더 저렴하게올라오면 좋을것같다.</t>
  </si>
  <si>
    <t>[긍정] 합리적이다/적당하다</t>
  </si>
  <si>
    <t>가격이 조금 높게 측정되어 있는 듯함</t>
  </si>
  <si>
    <t>[중립] 일반 배송과 비슷하다</t>
  </si>
  <si>
    <t xml:space="preserve">같은 제품이더라도 하루배송이 되는곳과 안되는곳의 가격 차이가 있다 </t>
  </si>
  <si>
    <t>[중립] 브랜드/판매자/제품에 따라 다르다</t>
  </si>
  <si>
    <t>위와 마찬가지로 배송에 초점을 맞춰 가격 면에서도 다소 아쉬운 감이 있다</t>
  </si>
  <si>
    <t>[긍정] 할인혜택</t>
  </si>
  <si>
    <t>타사보다 비쌈</t>
  </si>
  <si>
    <t>[부정] 할인혜택(쿠폰 적용 한계)</t>
  </si>
  <si>
    <t>같은 제품으로 하루배송이 아닐때 타 업체에선 더 저렴하게 판매하는걸 봄</t>
  </si>
  <si>
    <t>[긍정] 무료배송 대비</t>
  </si>
  <si>
    <t>좀 비싼거같긴해요 퀵비가 붙으니까</t>
  </si>
  <si>
    <t>[긍정] 배송 시간 대비</t>
  </si>
  <si>
    <t>같은 디자인이어도 쇼핑몰에 따라 금액차이가 있는데 간혹 비싼 쇼핑몰만 하루배송 되는 경우가 있음</t>
  </si>
  <si>
    <t>근데 가끔 비슷한 상품인데 당일배송으로 비싸게 파는경우도 더러 봄</t>
  </si>
  <si>
    <t>저렴한 품질의 옷도 가격대가 있는 경우가 있었습니다.</t>
  </si>
  <si>
    <t>오인지</t>
  </si>
  <si>
    <t>타 사이트에 비해 비싸요</t>
  </si>
  <si>
    <t>하루배송 상품 가격이 더 비싼 것 같다</t>
  </si>
  <si>
    <t>동일 물품이라도 더 비쌈</t>
  </si>
  <si>
    <t>좀 비싸요</t>
  </si>
  <si>
    <t>더 저렴했으먄..</t>
  </si>
  <si>
    <t>하루배송하는 제품들이 상대적으로 가격이 더 비싼 느낌이 있다. (같은 상품 기준으로 비교했을때)</t>
  </si>
  <si>
    <t>같은 상품인데 하루배송이 좀 더 비싼 경우를 봤어요</t>
  </si>
  <si>
    <t>상대적으로 더 비쌈</t>
  </si>
  <si>
    <t>무료 배송이라면서 사이트보다 비싸게 파는거 보니 몇백원씩 배송비 가져가는게 결국 더 비쌈</t>
  </si>
  <si>
    <t>하루 배송이라 제품에 택배비가 포함되어 조금 더 비싼건 알고 있다. 그렇지만 급하지 않으면 동일한 가격의 더 싼 제품을 일반배송으로 받을래요.</t>
  </si>
  <si>
    <t>하루배송이라 그런지 비싸도 이해는 가지만서도..조금 저렴했으면 좋겠다</t>
  </si>
  <si>
    <t>하루배송이 되면서 가격이 높게 책정되는거같다</t>
  </si>
  <si>
    <t>비싼것도 있기때문</t>
  </si>
  <si>
    <t>다른 일반배송보다 살짝 비싸서..</t>
  </si>
  <si>
    <t>하루배송인 만큼 가격이 더 붙는 경우도 있는것 같아요.</t>
  </si>
  <si>
    <t>같은 옷이여도 하루배송되는옷이 조금 더 비싼경우도 간혹 있었음</t>
  </si>
  <si>
    <t>하루배송하면서 배송비 붙여서 판매한다는 곳을 많이 봄</t>
  </si>
  <si>
    <t>그렇게 싸진 않다</t>
  </si>
  <si>
    <t>가격이 플러스됌</t>
  </si>
  <si>
    <t>하루배송인 경우는 조금 더 비싼 경우를 종종 봤다</t>
  </si>
  <si>
    <t>비싸지 않다.</t>
  </si>
  <si>
    <t>배송비도 무료인데 하루배송치고 저렴한것같다 물론 일반배송보다 비싼 제품도 있긴했다</t>
  </si>
  <si>
    <t>일반 배송보단 아무래도 더 비싸야하니까</t>
  </si>
  <si>
    <t>다른 곳보다 조금 저렴한 상품이 적다</t>
  </si>
  <si>
    <t>하루배송이 아닌  제품들보다 비쌈</t>
  </si>
  <si>
    <t>다소 비싼 제품들이 있다</t>
  </si>
  <si>
    <t>부담스러운 가격이 아님</t>
  </si>
  <si>
    <t>하루배송 상품이 가격이 더 나감</t>
  </si>
  <si>
    <t>확실히 하루배송제품이 같은제품이여도 가격대가 있는편이에요.</t>
  </si>
  <si>
    <t>비싼건 비싸다.</t>
  </si>
  <si>
    <t>똑같은 제품이여도 확실히 일반 배송하는 제품보다는 가격대가 조금 있다</t>
  </si>
  <si>
    <t>가격이 일반배송 제품이랑 너무 많이 차이나고 비싼편이다</t>
  </si>
  <si>
    <t>비싼편인거같다</t>
  </si>
  <si>
    <t>하루배송이면 조금 비싸도 구매하는것 같다</t>
  </si>
  <si>
    <t>조금비싸다</t>
  </si>
  <si>
    <t>같은 제품이라도 하루배송이면 비싼경우가 있음. 배송비를 웃도는 정도</t>
  </si>
  <si>
    <t>같은 제품이라도 하루배송의 경우 가격이 높았던 경우가 있다</t>
  </si>
  <si>
    <t>하루배송이 되면 보통 조금 비싼경우가 많아서</t>
  </si>
  <si>
    <t>일반배송보다 대체로 비싼편이다 저렴한 제품도 있었으면 좋겠다</t>
  </si>
  <si>
    <t>하루배송제품은 할인이 덜 들어가서그런지 일반배송보다 조금씩 비싼느낌이있음</t>
  </si>
  <si>
    <t>할인도 적게들어가고 뭔가 더 비싼느낌</t>
  </si>
  <si>
    <t>타사 쇼핑몰이랑 제품은 똑같은데 가격이 더 비쌀때가 종종 있었다</t>
  </si>
  <si>
    <t>하루배송이 안되는 비슷한 제품이 1-3000원정도 싼것을 봤음</t>
  </si>
  <si>
    <t xml:space="preserve">점점 하루배송하는 의류의 가격이 올라가는 것 같다. </t>
  </si>
  <si>
    <t>같은 제품인데 하루배송 여부에따라 가격이 다른것을 봤어요. 물론 하루배송이라 비싸겠지만 가격차이가 많이 나거나 그럴경우엔 ㅠ_ㅠ 약간 속상..</t>
  </si>
  <si>
    <t>조금 비싼감이있다 그래도 무료배송이라 만족</t>
  </si>
  <si>
    <t>배송비는 없지만 타사가격에서 배송비 포함한 가격과 동일</t>
  </si>
  <si>
    <t>일반 배송 상품에 비해 좀 더 비싼편인것같아요</t>
  </si>
  <si>
    <t>종종 비슷한 상품도 일반배송이 더 저렴한 경우가 있음</t>
  </si>
  <si>
    <t>가끔은 비교해보면 더 비싼것도 있기따뮨</t>
  </si>
  <si>
    <t>하루배송일 때와 아닐때의 가격갭이 조금 커서</t>
  </si>
  <si>
    <t>하루배송 제품이 같은 디자인이더라도 일반배송 제품보다 비싼 경우가 있음</t>
  </si>
  <si>
    <t>대부분 같은 옷인데 하루배송 제품이 하루배송 불가능한 제품보다 비싼경우가 많아서. 급한경우에만 하루배송을 쓰고 더 싸게 올라온게있다면 하루배송 사용 안합니다</t>
  </si>
  <si>
    <t>제품이 다른곳보다 비쌌다</t>
  </si>
  <si>
    <t>저렴한 제품들이 더 많았으몬</t>
  </si>
  <si>
    <t>저렴한 거 같지는 않다</t>
  </si>
  <si>
    <t>위에서 말했듯 하루배송이다보니 하루배송 아닌 동일한 상품에 비해 제품 가격이 비싸다. (급하면 감수하고 사긴하지만 기분은 좋진않음..)</t>
  </si>
  <si>
    <t>하루배송이라 그런지 가격은 좀 더 비싸다</t>
  </si>
  <si>
    <t>제품가격이 비싼편은 아니지만, 의류 퀄리티 대비 비싸다고는 느껴집니다.</t>
  </si>
  <si>
    <t>가격이 엄청 싸다는건 못 느끼겠음</t>
  </si>
  <si>
    <t>싸다</t>
  </si>
  <si>
    <t>저렴함</t>
  </si>
  <si>
    <t>저렴하다고 생각</t>
  </si>
  <si>
    <t>최저가에 가까운 상품을 구매할 수 있습니다</t>
  </si>
  <si>
    <t>쿠폰할인까지 하면 타사 쇼핑몰 앱보다 저렴합니다</t>
  </si>
  <si>
    <t>비싸지않고 쿠폰 등 할인이 많음</t>
  </si>
  <si>
    <t>상대적으로 싸게 느껴짐</t>
  </si>
  <si>
    <t>저렴하다</t>
  </si>
  <si>
    <t>저렴하기에</t>
  </si>
  <si>
    <t>할인하면 저렴한것같습니다</t>
  </si>
  <si>
    <t>브랜디는 배송비자체가 무료이기 때문에 가격에 대한 부담이 별로 없다.</t>
  </si>
  <si>
    <t>하루배송에 비해 저렴합니다</t>
  </si>
  <si>
    <t>대체로 저렴한 제품들이 많아서입니다</t>
  </si>
  <si>
    <t>적당한 퀄리티 저렴한 제품이 많아서</t>
  </si>
  <si>
    <t>저렴한편</t>
  </si>
  <si>
    <t>저렴한 가격</t>
  </si>
  <si>
    <t>가성비 좋은 제품들이 많다고 느낌.</t>
  </si>
  <si>
    <t>다음날 바로 오는 거 생각하면 오프라인 매장보다 훨씬 저렴한 가격으로 구매 가능</t>
  </si>
  <si>
    <t>가격이 저렴해서 좋다</t>
  </si>
  <si>
    <t>다른곳보다 저렴한 것 같아요 저렴하면서 마음에 드는 디자인의 옷들이 많아서 자주 이용해요</t>
  </si>
  <si>
    <t>퀄리티가 떨어지는대신 저렴해서 좋아요</t>
  </si>
  <si>
    <t>대체적으로 저렴함</t>
  </si>
  <si>
    <t>대체적으로 속도도 빠른데, 지그재그의 같은 상품보다 저렴한 경험이 종종 있어서 좋게 기억하고 있다.</t>
  </si>
  <si>
    <t>하루배송이 대체로 가격이 좀 저렴하다</t>
  </si>
  <si>
    <t>하루치고 빠르고 싼편인것같음</t>
  </si>
  <si>
    <t>하루배송에 비해 가격은 매우 저렴</t>
  </si>
  <si>
    <t>싼 가격에 마음에드는 퀄리티의 옷을 받아서</t>
  </si>
  <si>
    <t>한개시켜도 무료배송이여서 가성비좋다</t>
  </si>
  <si>
    <t>가격이 대체로 싼 편 이다</t>
  </si>
  <si>
    <t>저렴함.</t>
  </si>
  <si>
    <t>하루배송이 되는거 치곤 저렴하다고 생각한다.</t>
  </si>
  <si>
    <t>저렴한 편인듯 해서</t>
  </si>
  <si>
    <t>대체로 저렴하고, 브랜드 옷도 할인해서 저렴하다</t>
  </si>
  <si>
    <t>하루배송인데 꽤저렴</t>
  </si>
  <si>
    <t>저렴한편인듯</t>
  </si>
  <si>
    <t>저렴한 편 같다</t>
  </si>
  <si>
    <t>가격은 저렴한 편이라 생각합니다</t>
  </si>
  <si>
    <t>저렴한 편인거같습니다 배송도 무료고
다만 그만큼 질이 떨어져서 몇번입고 버리는 경우도 많아서
살때마다 고민되는건 사실입니다</t>
  </si>
  <si>
    <t>싼편 배송비도 없으니까</t>
  </si>
  <si>
    <t>싼편인것같아요</t>
  </si>
  <si>
    <t>시내에 나가서 보세로 사도 비슷한 디자인인데 더 비싼 경우가 있다
브랜디에서 보면 더 저렴한 금액이 많기에 싸게 사는 기분이 든다</t>
  </si>
  <si>
    <t>같은 제품이여도 더 저렴한 것을 쉽게 찾을 수 있어서 좋아요</t>
  </si>
  <si>
    <t>무료배송에 당일인데 이가격이면 싸죠</t>
  </si>
  <si>
    <t>제품 가격이 저렴함</t>
  </si>
  <si>
    <t>싼 것은 아닌 것 같음</t>
  </si>
  <si>
    <t>다 저렴함 다른 곳에보다</t>
  </si>
  <si>
    <t>빠른데 싸다</t>
  </si>
  <si>
    <t>저렴한 가격대의 제품도 많아서 좋아요</t>
  </si>
  <si>
    <t>가격이 저렴한편이다</t>
  </si>
  <si>
    <t>저렴한 제품이 많은거같지는 않다</t>
  </si>
  <si>
    <t>가격도 나쁘지 않아서용</t>
  </si>
  <si>
    <t>하르ㅜ배송 제품은 대게 가격이 저렴한상품만 있는것같다</t>
  </si>
  <si>
    <t>브랜디 전반적으로 가격이 쌈</t>
  </si>
  <si>
    <t>크게 비싼편은 아니고 생각보다 매우 저렴하다</t>
  </si>
  <si>
    <t>그렇게 비싼편이아님</t>
  </si>
  <si>
    <t>가격은 싸요!</t>
  </si>
  <si>
    <t>다른 어플보단 비교적 저렴한거같아요</t>
  </si>
  <si>
    <t xml:space="preserve">저렴하고 빠른배송이고 </t>
  </si>
  <si>
    <t>빠른 배송에 비해 저렴함</t>
  </si>
  <si>
    <t>저렴하다고 생각한다</t>
  </si>
  <si>
    <t>하루 배송 치고 저렴해서</t>
  </si>
  <si>
    <t>당일배송 서비스가 되는것 치고는 저렴하기 때문에</t>
  </si>
  <si>
    <t>저렴해요</t>
  </si>
  <si>
    <t xml:space="preserve">할인혜택도 많고 저렴한 것 같아요 </t>
  </si>
  <si>
    <t>정가에서 할인되는 품목들이 많음</t>
  </si>
  <si>
    <t>쿠폰적용이 안되는 제품도 많았지만 가격이 대체적 저렴</t>
  </si>
  <si>
    <t>가격이 매우 저렴했던것같다</t>
  </si>
  <si>
    <t>저렴한 편</t>
  </si>
  <si>
    <t>옷을 보면서 연관된 상품도 같이 나오는 경우가 많아 저렴하게 사는 경우가 많다</t>
  </si>
  <si>
    <t>배송비도 무료인데 가격도 되게 착해서 좋아요</t>
  </si>
  <si>
    <t>비교적 저렴하고 빠르게 배송되기 때문에 이용함</t>
  </si>
  <si>
    <t>하루배송 되고 무료배송인데 저렴한것들이 많다.</t>
  </si>
  <si>
    <t>다른 쇼핑몰보다 저렴한 편인거같다</t>
  </si>
  <si>
    <t>저렴한대 배송도 빨라서</t>
  </si>
  <si>
    <t>싸고 할인이 많다</t>
  </si>
  <si>
    <t>브랜디가 대체적으로 저렴함</t>
  </si>
  <si>
    <t>싸서</t>
  </si>
  <si>
    <t>저렴한 제품들이 꽤 많다.</t>
  </si>
  <si>
    <t>배송비도 없고 저렴한 것 같다.</t>
  </si>
  <si>
    <t>원하는 상품마다 가격이 다 다르긴 하지만 저렴하기는 해서 좋아요.</t>
  </si>
  <si>
    <t>괜찮은 가격대라고 생각한다</t>
  </si>
  <si>
    <t>대부분 저렴하다</t>
  </si>
  <si>
    <t>다른 것 보다 저렴해서</t>
  </si>
  <si>
    <t>하루배송인데 가성비 좋은거같음</t>
  </si>
  <si>
    <t>저렴한편인것같다</t>
  </si>
  <si>
    <t>저렴한 옷과 가격이 있는 옷이 다양하게 있다</t>
  </si>
  <si>
    <t>싸서 좋아요</t>
  </si>
  <si>
    <t>저렴한 것들이 많더</t>
  </si>
  <si>
    <t>대체적으로 싸다</t>
  </si>
  <si>
    <t>일단 브랜디에 있는 제품이 전체적으로 저렴함</t>
  </si>
  <si>
    <t xml:space="preserve">터무니없이 비싸지 않고 오히려 저렴하다. </t>
  </si>
  <si>
    <t>저렴</t>
  </si>
  <si>
    <t>인터넷이라 그런지 좀 싸다</t>
  </si>
  <si>
    <t>브랜데 전체적으로 가격대가 많이 높지않아서 좋은거같아요!</t>
  </si>
  <si>
    <t>가격이 저렴하다</t>
  </si>
  <si>
    <t>가성비 좋음</t>
  </si>
  <si>
    <t xml:space="preserve">저렴 </t>
  </si>
  <si>
    <t>저렴한 편임</t>
  </si>
  <si>
    <t>하루배송 치고 저렴함</t>
  </si>
  <si>
    <t>가격이 싸기 때문이다.</t>
  </si>
  <si>
    <t>가격이 전반적으로 저렴한편이고 쿠폰할인도 잦음</t>
  </si>
  <si>
    <t>다들 저렴한 편이라서.</t>
  </si>
  <si>
    <t>무료배송인데도 저렴하다</t>
  </si>
  <si>
    <t>저렴한게 많다</t>
  </si>
  <si>
    <t>가격은 저렴하다고 느낀다</t>
  </si>
  <si>
    <t>일단 저렴한 제품들이 많다</t>
  </si>
  <si>
    <t>브랜디에 입점해있는 셀러을 가격이 다른 곳에 비해 착한가격인거 같음</t>
  </si>
  <si>
    <t>그냥 대체로 싼폄</t>
  </si>
  <si>
    <t>저렴한 제품들도 하루배송 되기 때문이다.</t>
  </si>
  <si>
    <t>저렴하니까</t>
  </si>
  <si>
    <t>빠른 배송에 가격도 저렴해서 만족하는 편이다.</t>
  </si>
  <si>
    <t>저렴한 편이라고 생각함.</t>
  </si>
  <si>
    <t xml:space="preserve">저렴한 제품이 많음. </t>
  </si>
  <si>
    <t>적당해요</t>
  </si>
  <si>
    <t>가격차이가 크게 나지 않아 만족한다</t>
  </si>
  <si>
    <t>비싸지않다</t>
  </si>
  <si>
    <t>적당한듯</t>
  </si>
  <si>
    <t>적당한 편이다</t>
  </si>
  <si>
    <t>시세가격 무난하다!</t>
  </si>
  <si>
    <t>합리적인 가격</t>
  </si>
  <si>
    <t>합리적인 가격도 무료+하루배송으로 구매할 수 있는 점이 좋습니다!</t>
  </si>
  <si>
    <t>가격은 빨리 배송되는거 치고 괜찮지만 제품 질이 떨어져서</t>
  </si>
  <si>
    <t xml:space="preserve">합리적이라고 생각하기 때문이다. </t>
  </si>
  <si>
    <t xml:space="preserve">가격은 평타를 치기 때문입니다. </t>
  </si>
  <si>
    <t>워낙에 퀄리티에 비해 합리적인 가격대라고 생각하고, 퀵과도 같은 서비스를 추가요금 없이 사용할 수 있는 기분</t>
  </si>
  <si>
    <t>전체적으로 가격은 괜찮다</t>
  </si>
  <si>
    <t>하루배송이라고 딱히 비싼지도 잘 모르겠어유</t>
  </si>
  <si>
    <t>하루배송 아닌 제품과 비슷해서</t>
  </si>
  <si>
    <t>가격합리적이고 택배비아끼고 게다가 할인쿠폰까지준다</t>
  </si>
  <si>
    <t>적절한편.</t>
  </si>
  <si>
    <t>서비스 중인 제품들의 가격이 터무니없이 비싸다고 생각하지않는다</t>
  </si>
  <si>
    <t>하루배송이라고 특별히 비싸지도 않다</t>
  </si>
  <si>
    <t>나름 합리적인 가격.</t>
  </si>
  <si>
    <t>의류 구매하기에 적당한 가격이라고 느껴집니다</t>
  </si>
  <si>
    <t>적당하다고 느껴서…?!?!</t>
  </si>
  <si>
    <t>가격이 적당하다</t>
  </si>
  <si>
    <t>할인도 자주 하고 쿠폰도 자주 주는 편인 것 같아서 가격 면에서 많이 비싸지 않아 좋습니다.</t>
  </si>
  <si>
    <t>퀵 배송임에도 불구하고 일반 배송과 가격 차이 크지 않음</t>
  </si>
  <si>
    <t>괜찮다</t>
  </si>
  <si>
    <t>그 가격에 맞는 퀄리티로 제품가격을 선정하는거라고 생각합니다.</t>
  </si>
  <si>
    <t>그냥...그 가격에 맞는 옷들이다.</t>
  </si>
  <si>
    <t>하루배송이고 무료배송인데 가격도 괜찮은것 같다</t>
  </si>
  <si>
    <t>적당</t>
  </si>
  <si>
    <t xml:space="preserve">그냥 보통.. </t>
  </si>
  <si>
    <t>하루배송이라고 막 비싼건 아니였던거 같음</t>
  </si>
  <si>
    <t>당일배송비 무료 포함한 가격치고 합리적인 가격이라 생각</t>
  </si>
  <si>
    <t>합리적인가격이라 판단된다</t>
  </si>
  <si>
    <t>가격은 나쁘지 않다고 생각해요</t>
  </si>
  <si>
    <t>이벤트 등으로 합리적인 가격으로 제품을 살 수 있기 때문</t>
  </si>
  <si>
    <t>비싸지도않고 그렇다고 너무 싸지도않은거같아서 좋습니다</t>
  </si>
  <si>
    <t xml:space="preserve">비싸지도 안비싸지도 않아서 </t>
  </si>
  <si>
    <t>빠른 배송이 되므로 가격은 감안할 수 있다</t>
  </si>
  <si>
    <t>가격대도 너무 비싸지않기때문에 접근성이 좋다</t>
  </si>
  <si>
    <t>괜찮은 편이라고 생각함</t>
  </si>
  <si>
    <t>가격이 적당하기 때문이다.</t>
  </si>
  <si>
    <t>내가 생각하는 가격안에 구매해서</t>
  </si>
  <si>
    <t>적당함</t>
  </si>
  <si>
    <t>하루배송이라고 유별나게 비싸지 않다</t>
  </si>
  <si>
    <t>조금 비싼 것도 있는데 대체적으로 적절하다</t>
  </si>
  <si>
    <t>가격이 적당하다고 생각한다</t>
  </si>
  <si>
    <t>무난하고 평균이다</t>
  </si>
  <si>
    <t>적절해서</t>
  </si>
  <si>
    <t>하루만에 받는다치면 그렇게 비싼가격은 아닌듯</t>
  </si>
  <si>
    <t>가격그냥 그럼</t>
  </si>
  <si>
    <t>일단 그렇게 비싼 편은 아니니까</t>
  </si>
  <si>
    <t>가격대비 퀄리티가 특별히 안 좋거나 좋거나 하지 않음. 적당함.</t>
  </si>
  <si>
    <t>가격에 불만을 가져본적이없습니다</t>
  </si>
  <si>
    <t>하루만에 배송이 오는데 가격이 적당해서</t>
  </si>
  <si>
    <t>적당하다.</t>
  </si>
  <si>
    <t>소비자가격으로 적합하다</t>
  </si>
  <si>
    <t>평범하다</t>
  </si>
  <si>
    <t>가격은 만족하는데 변동이 심하다</t>
  </si>
  <si>
    <t>쏘쏘 싸지도 비싸지도 않다</t>
  </si>
  <si>
    <t>적정가</t>
  </si>
  <si>
    <t>대부분 1-2만원, 비싸도 3-4만원이면 내가 원하는 옷의 디자인을 구매할 수 있어서 비싸다고 느끼지 않음</t>
  </si>
  <si>
    <t>비싸지 않은 금액으로 추가 금액 없었기에</t>
  </si>
  <si>
    <t>적당한 거 같아서</t>
  </si>
  <si>
    <t>하루배송 상품이라고 더 비싸거나 하지않고 쿠폰 사용도 가능해서 적당하고 느낌</t>
  </si>
  <si>
    <t>비싸지 않음</t>
  </si>
  <si>
    <t>비싼것도 있고 찾아보면 저렴한것도 있고 보통인듯 합니다.</t>
  </si>
  <si>
    <t>급한대로 사기좋은 가격</t>
  </si>
  <si>
    <t>가격이 비싸다고 생각한적은 없다</t>
  </si>
  <si>
    <t>어떤건 상품 퀄리티에 비해 가격이 비싸고 어떤건 딱 그정도 가격의 퀄리티여서</t>
  </si>
  <si>
    <t>따로 배송비가 안붙고 가격선도 적당한 것 같음</t>
  </si>
  <si>
    <t>마냥 저렴하진않고 그냥그럼</t>
  </si>
  <si>
    <t>비싸진않은둣</t>
  </si>
  <si>
    <t xml:space="preserve">보통이라고 생각한다 </t>
  </si>
  <si>
    <t>합리적입니다</t>
  </si>
  <si>
    <t>상품에 알맞게 가격이 측정된것 같다</t>
  </si>
  <si>
    <t>하루배송이라고 더 비싼것 같진 않더라구요</t>
  </si>
  <si>
    <t>대체적으로 그 옷에 그가격</t>
  </si>
  <si>
    <t>그 값을 하는 것 같다</t>
  </si>
  <si>
    <t>무난한 평균 가격</t>
  </si>
  <si>
    <t>적당하다 여김</t>
  </si>
  <si>
    <t>보통 평균가격과 비슷</t>
  </si>
  <si>
    <t>하루 배송이라고 더 비싸거나 하지는 않는 것 같다</t>
  </si>
  <si>
    <t>다른 브랜드와 비교해봐도 비슷함</t>
  </si>
  <si>
    <t>일반배송일때와 제품가격이 동일한 것같다</t>
  </si>
  <si>
    <t>그냥 옷 가격,,</t>
  </si>
  <si>
    <t>그리 비싸지 않고, 그냥 타 쇼핑몰들 일반배송 가격이랑 똑같아서</t>
  </si>
  <si>
    <t>똑같지않낭?..</t>
  </si>
  <si>
    <t>가격은 보통 쇼핑몰과 비슷해서</t>
  </si>
  <si>
    <t>할인혜택이 많은 것 같음, 하루배송에 따른 큰 가격 차이를 느끼지 못함</t>
  </si>
  <si>
    <t>일반 배송과 가격이 비슷합니다</t>
  </si>
  <si>
    <t xml:space="preserve">하루배송 가능/불가능에 따라 가격차이는 느끼지 못했다. </t>
  </si>
  <si>
    <t>하루배송이라고 가격이 다른게 아니기 때문에</t>
  </si>
  <si>
    <t>10프로씩 기본적인 할인을 하며, 쿠폰 사용에 한계가 있어도 똑같은 제품의 가격의 편차가 그렇게 크지는 않다.</t>
  </si>
  <si>
    <t>비슷한 거 같음</t>
  </si>
  <si>
    <t>하루 배송이 아니라도 똑같아서</t>
  </si>
  <si>
    <t>하루배송이라고 해서 딱히 더 비싸거나 싸거나 그런 것을 못 느꼈음.</t>
  </si>
  <si>
    <t>하루배송 제품이 일반배송 제품과 가격차이가 나지 않아서 매우 만족스러웠다</t>
  </si>
  <si>
    <t>하루배송이라고 딱히 더 비싸거나 그런것도 아니라서 더 좋은거같다</t>
  </si>
  <si>
    <t>일반 배송과 같은 가격으로 빠르게 배송이 되므로</t>
  </si>
  <si>
    <t>배송과 가격은 무관합니다</t>
  </si>
  <si>
    <t>싼것도있고 비싼것도있기때문</t>
  </si>
  <si>
    <t>제품 자체의 가격과 하루 배송이 큰 관련성이 있나요?</t>
  </si>
  <si>
    <t>가격은 하루배송이든 아니든 비슷하여</t>
  </si>
  <si>
    <t>배송비가 따로 추가되지않고 제품 자체의 가격이기 때문에 불만스러운 부분은 없음</t>
  </si>
  <si>
    <t>브랜디 제품 가격은  하루배송뿐 아니라 다 괜찮다고 생각해요</t>
  </si>
  <si>
    <t>제품가격은 일반배송과 비슷한거 같다</t>
  </si>
  <si>
    <t>제품 가격은 하루배송이 아닌 제품과 다를 바가 없으나, 할인쿠폰의 사용에 제약이 있는 점은 약간 아쉬웠다.</t>
  </si>
  <si>
    <t>하루 배송임에도 다른 제품들과 가격 비슷함</t>
  </si>
  <si>
    <t>가격과 연관성을 크게 모르겠다</t>
  </si>
  <si>
    <t>당일배송한다고 해서 비싼게 아니기 때문</t>
  </si>
  <si>
    <t>다른 쇼핑몰이랑 가격이 비슷하다고 생각한다 하루배송은 쿠폰할인이 안되는 경우가 많아 더 저렴하게 산다는 생각은 안든다</t>
  </si>
  <si>
    <t>하루배송과 제품 가격은 상관 없는 것 같아요</t>
  </si>
  <si>
    <t>하루배송과 제품가격은 상관없다 생각한다.</t>
  </si>
  <si>
    <t>브랜드마다 다 가격이 달라서</t>
  </si>
  <si>
    <t>셀러마다 가격 차이가 큼</t>
  </si>
  <si>
    <t>같은 옷이라도 싼게있고 비싼게있고 확인할수있어서</t>
  </si>
  <si>
    <t>가격은 범위가 다양하더군요!</t>
  </si>
  <si>
    <t>가격이 매장별로 다양하기 때문.</t>
  </si>
  <si>
    <t>제품마다 가격이 다른것같다</t>
  </si>
  <si>
    <t xml:space="preserve">가격이 천차만별이라 보통이다 </t>
  </si>
  <si>
    <t>비싼건 비싸고,, 싼건 싸고,,</t>
  </si>
  <si>
    <t>어떤건 싸고 어떤건 비싸기때문에 그냥 보통이다.</t>
  </si>
  <si>
    <t>가격은 천차 만별</t>
  </si>
  <si>
    <t>가격대가 다양해 고를 수 있었다</t>
  </si>
  <si>
    <t>금액대는 다 천차만별이라..?</t>
  </si>
  <si>
    <t>케바케인것 같다</t>
  </si>
  <si>
    <t>저렴한건 저렴한 값을 한다</t>
  </si>
  <si>
    <t>쇼핑몰마다 가격차이가 심해서 같은 제품이라도 가격 차이가 많이 난다.</t>
  </si>
  <si>
    <t>가격대가 다양한데 최저가도 꽤 있어서 골라서 살 수 있음</t>
  </si>
  <si>
    <t>싼건 싸고 비싼건 비싸서</t>
  </si>
  <si>
    <t>가격대가 다 달라서</t>
  </si>
  <si>
    <t>비싼 옷 싼 옷 다양해서</t>
  </si>
  <si>
    <t>가격대가 다양한 거 같다</t>
  </si>
  <si>
    <t>가격대 다양</t>
  </si>
  <si>
    <t>가격대가 다 호불호가 있어요.</t>
  </si>
  <si>
    <t>가격도 천차만별이다</t>
  </si>
  <si>
    <t>가격대는 다양하게 있는 것 같다.</t>
  </si>
  <si>
    <t xml:space="preserve">할인혜택과 무료배송 </t>
  </si>
  <si>
    <t>할인이 많아요</t>
  </si>
  <si>
    <t>쿠폰 주는거 쓰면 괜찮은편</t>
  </si>
  <si>
    <t>할인이 많이 되는 편이라고 생각해서</t>
  </si>
  <si>
    <t xml:space="preserve">할인도 하고 해서요 </t>
  </si>
  <si>
    <t>브랜디에서 할인이나 쿠폰이 적절하게 되어있어서 제품가격이 비싸다고 느끼지않는것같습니다.</t>
  </si>
  <si>
    <t>할인 자주하니까</t>
  </si>
  <si>
    <t>할인쿠폰도 많아서 만족합니다.</t>
  </si>
  <si>
    <t>쿠폰이 있어서 그렇게 느끼는것 같다</t>
  </si>
  <si>
    <t>쿠폰도 많고 배송비도 없는데 저렴해요</t>
  </si>
  <si>
    <t>쿠폰도 많이주고 맘에듬</t>
  </si>
  <si>
    <t>일단 가격이 비싼 브랜드 제품과 일반 쇼핑몰 제품을 항목별로 나눈 것이 편했고, 때문에 좀 더 가격이 낮은 제품을 찾기도 수월했고, 할인 덕분에 싸게 구입한 적도 있다.</t>
  </si>
  <si>
    <t>하루배송 상품에 쿠폰적용이 안될때가 있어서</t>
  </si>
  <si>
    <t xml:space="preserve">보면 항상 할인된 가격에 하루배송을 하고있기 때문에 심리적으로 만족하면서 시키는 편이다. </t>
  </si>
  <si>
    <t>하루배송이여도 할인적용이 되는 것이 있어 좋타</t>
  </si>
  <si>
    <t>할인 혜택이 많아서</t>
  </si>
  <si>
    <t>할인을 자주해서</t>
  </si>
  <si>
    <t>할인 쿠폰이 많음</t>
  </si>
  <si>
    <t>할인을 더 할 때가 많았기 때문</t>
  </si>
  <si>
    <t>아주 조금이지만 할인을 해주기 때문이다.</t>
  </si>
  <si>
    <t>쿠폰 할인과 배송비무료등 전반적으로 저렴한 편이다 그래서 그런지 옷의 질도 크게 높지는 않은 것 같다</t>
  </si>
  <si>
    <t>쿠폰할인혜택있을때는좋음</t>
  </si>
  <si>
    <t>이미 가격이 높은 편이 아님에도 쿠폰을 사용했을 때, 포인트 사용했을 때 저렴한 가격에 구매 할 수 있어 좋다</t>
  </si>
  <si>
    <t>가격이 비싸도 쿠폰 많이줘서 맘에듬</t>
  </si>
  <si>
    <t>쿠폰도 많이 줘서 생각보다 더 저렴하게 살 수 있는 것 같다.</t>
  </si>
  <si>
    <t>할인쿠폰이나 이런게 잘되있기때문에 부담이없음</t>
  </si>
  <si>
    <t>적절한 할인</t>
  </si>
  <si>
    <t>할인도 많이 하는 편이고 딱히 모르겠다</t>
  </si>
  <si>
    <t>할인혜택 많음</t>
  </si>
  <si>
    <t>하루배송에 적용이 안되는 쿠폰이 많아서</t>
  </si>
  <si>
    <t>브랜디 쿠폰 적용 안되는걸로 바뀌는게 아쉬움</t>
  </si>
  <si>
    <t>하루배송 제품은 물론 브랜디 내에서 언제부턴가 쿠폰 사용의 제한이 많아지거나 쿠폰 혜택이 많이 축소되었다고 느껴서 가격면에서 크게 메리트를 느끼진 못하겠음</t>
  </si>
  <si>
    <t>하루배송 상품은 무조건 하루배송만 가능하니까, 급하게 필요하지 않은 경우에는 일반배송으로 시켜서 쿠폰적용을 하고 싶은데 그게 안됩니다.</t>
  </si>
  <si>
    <t>무료배송에 할인쿠폰도 많이 있기 때문입니다.</t>
  </si>
  <si>
    <t>하루배송은 쿠폰사용이 안되서</t>
  </si>
  <si>
    <t>쿠폰적용이 안됨</t>
  </si>
  <si>
    <t>하루배송이 돼면 쿠폰 적용이 안돼요</t>
  </si>
  <si>
    <t xml:space="preserve">쿠폰 적용이 안되는 제품이 많아서 조금 그랬어요 </t>
  </si>
  <si>
    <t>할인 쿠폰 좋지만 할인 가격이 100원 300원이라 그냥 보통</t>
  </si>
  <si>
    <t>쿠폰 적용등 할인이 안되기 때문에</t>
  </si>
  <si>
    <t>쿠폰 더 주면 좋겟다 퍼센트 높은거로 ㅎ</t>
  </si>
  <si>
    <t>하루배송은 쿠폰 적용이 안 되는 경우가 너무 많다</t>
  </si>
  <si>
    <t>하루배송은 쿠폰 적용이 많지 않음</t>
  </si>
  <si>
    <t>대부분 쿠폰을 쓸 수 없어서 아쉽지만 그래도 만족하는 편.</t>
  </si>
  <si>
    <t>할인율이 적다</t>
  </si>
  <si>
    <t>할인쿠폰 적용이 하루배송 적용 안되는 것이 많다</t>
  </si>
  <si>
    <t>하루배송은 쿠폰 할인이 적용이 안되는 것이 아쉽습니다</t>
  </si>
  <si>
    <t>하루배송 제품은 쿠폰 적용이 안되는 경우가 많다</t>
  </si>
  <si>
    <t>계속 말하지만 일반배송 제품들에 비해 쿠폰 할인금액이 너무 적다. 난 하루배송 안해줘도 되니까 좀 많이 할인 받고 싶은데 그것도 안된다</t>
  </si>
  <si>
    <t>하루배송 상품은 쿠폰 할인이 많이 적용이 안되서 조금 아쉬워요</t>
  </si>
  <si>
    <t>하루배송은 쿠폰 제외되는게많음</t>
  </si>
  <si>
    <t>하루배송은 쿠폰할인 적용이 안되더라구요</t>
  </si>
  <si>
    <t>빠르게 배송되는대로 할인+무배 적용되어 만족합니다</t>
  </si>
  <si>
    <t>따로 배송비가 더 추가로 붙지 않기 때문에</t>
  </si>
  <si>
    <t>무료배송인데 싸서</t>
  </si>
  <si>
    <t>하루배송에 무료배송인데 이정도면...</t>
  </si>
  <si>
    <t>배송비가 없어서ㅛ</t>
  </si>
  <si>
    <t>하루배송에 하나만 구입해도 배송비도 없어 좋아요</t>
  </si>
  <si>
    <t>적당한 것같다 택배비도 안받고</t>
  </si>
  <si>
    <t>무료배송인데다 하루배송이라</t>
  </si>
  <si>
    <t>무료배송이라 이미 메리트가 있기에 제품 가격에 대해서는 크게 신경쓰지 않는다</t>
  </si>
  <si>
    <t>배송비무료</t>
  </si>
  <si>
    <t>배송비 없이 구매가 가능한 점이 좋다</t>
  </si>
  <si>
    <t>무료배송이어서 내가 생각한 가격만 써서</t>
  </si>
  <si>
    <t>일반배송 상품 중 동일한 디자인과 소재의 상품 하루배송 상품보다 가격이 저렴한걸 본적이 있었지만 하루배송이라는 특장점은 이길 수 없었다</t>
  </si>
  <si>
    <t>무료배송이러 만족</t>
  </si>
  <si>
    <t xml:space="preserve">무료배송이여서 부담없는편이다 </t>
  </si>
  <si>
    <t>배송비가 무료고 당일 배송이라 좋아요</t>
  </si>
  <si>
    <t>빠른 배송 등을 감안하면 나쁘지 않은 것 같다</t>
  </si>
  <si>
    <t>배송비 무료</t>
  </si>
  <si>
    <t>배송비를 따로 안 받기 때문에 합리적인 것 같다.</t>
  </si>
  <si>
    <t>무료 배송이라 좋다</t>
  </si>
  <si>
    <t>배송비가 없는데도 가격이 옷 본연 자체로만 받는 것 같아서 좋은 것 같다.</t>
  </si>
  <si>
    <t>다음날 바로 받는거 치고 택배비도 안들고 저렴한 편이다.</t>
  </si>
  <si>
    <t>빨리 오는게 중요해서</t>
  </si>
  <si>
    <t>가격대가 그렇게 싸진 않지만, 하루 배송을 생각하면 기꺼이 지불할 용의가 있다</t>
  </si>
  <si>
    <t>담날 오는데 그정도면 감사하져</t>
  </si>
  <si>
    <t>다른 저렴한 상품도 많지만 배송이 빨리온다는 점을 감안해서 착한 가격</t>
  </si>
  <si>
    <t>내일 받는 것이라면 돈 1000~2000원 정도는 이해할수있다.</t>
  </si>
  <si>
    <t>가격대가 다양하고 빠른배송을 위해 가격적인면을 포기하게된다</t>
  </si>
  <si>
    <t>빨리 받아보니까 가격은 괜찮다</t>
  </si>
  <si>
    <t>하루 배송이라고 하여서 특별히 더 비싸다고 생각하지 않기 때문이다.</t>
  </si>
  <si>
    <t>괜찮다고 생각해서</t>
  </si>
  <si>
    <t>만족합니다</t>
  </si>
  <si>
    <t>나쁘지 않음</t>
  </si>
  <si>
    <t>가격에 대한 생각은 별로 없다</t>
  </si>
  <si>
    <t xml:space="preserve">1~2만원대라서 </t>
  </si>
  <si>
    <t xml:space="preserve">후기까지보고 그렇지않다 싶으면 안사기 때문입니다 </t>
  </si>
  <si>
    <t>위와 같습니다. 어쩌다보니 구매해서 가격에 구애받지 않았습니다.</t>
  </si>
  <si>
    <t>특정 제품만 가능</t>
  </si>
  <si>
    <t>그냥 가끔 퀄리티가 아까워요ㅠㅠ</t>
  </si>
  <si>
    <t>타 플랫폼과 비교시</t>
  </si>
  <si>
    <t>제품가격이 적당하다고 생각했으니까 그렇게 생각했겠죠? 질문의 의도가..?</t>
  </si>
  <si>
    <t>대체적으로 다양해서 특정하기 어렵다.</t>
  </si>
  <si>
    <t>재질이 좋아서</t>
  </si>
  <si>
    <t>한철입고 버리기좋음</t>
  </si>
  <si>
    <t>내가 원하는 가격대의 하루배송 상품을 찾아서</t>
  </si>
  <si>
    <t>제품군이 많은건 아니라서 ㅠㅠ 가격에 대해 말할건 없어요</t>
  </si>
  <si>
    <t>2~3만원이면 하나 사서</t>
  </si>
  <si>
    <t>행사제품위주로 골라서 ㅎㅎ</t>
  </si>
  <si>
    <t>선넘지만(?) 솔직히 걱정된다. 이렇게 해서 남는게 있을까 할정도로..</t>
  </si>
  <si>
    <t>주머니사정에 맞게 사니까</t>
  </si>
  <si>
    <t>사고 할인된 경우도 많아서</t>
  </si>
  <si>
    <t>가격은 뭐,,</t>
  </si>
  <si>
    <t>가격에 비해 질이 많이 떨어진다.</t>
  </si>
  <si>
    <t>딱히 비싼걸 사지않아서</t>
  </si>
  <si>
    <t>크게 못느꼈어요</t>
  </si>
  <si>
    <t>모르겠다</t>
  </si>
  <si>
    <t>딱히 없음</t>
  </si>
  <si>
    <t>ㅇㅇ</t>
  </si>
  <si>
    <t>모름로륾</t>
  </si>
  <si>
    <t>가격도 위와 같은 이유</t>
  </si>
  <si>
    <t>C4-1-1과 동일</t>
  </si>
  <si>
    <t xml:space="preserve">위와 같음 </t>
  </si>
  <si>
    <t>시켜본 적이 없음</t>
  </si>
  <si>
    <t>하루배송을 잘 이용하지않아서</t>
  </si>
  <si>
    <t>그저그럼</t>
  </si>
  <si>
    <t>C4-4-1. 귀하께서 [배송 서비스]에 대해 그렇게 느끼시는 이유는 무엇인가요?</t>
  </si>
  <si>
    <t>[긍정] 빠르다</t>
  </si>
  <si>
    <t>수도권이 아닌 이상 하루 이상은 걸리기 때문에</t>
  </si>
  <si>
    <t>[긍정] 정확하다</t>
  </si>
  <si>
    <t>배송 빠르고 정확해서 좋다</t>
  </si>
  <si>
    <t>[부정] 느리다 / 지연</t>
  </si>
  <si>
    <t>[부정] 배송지역 한계</t>
  </si>
  <si>
    <t>[긍정] 배송비 무료</t>
  </si>
  <si>
    <t>신속하고 빠르다</t>
  </si>
  <si>
    <t>[긍정] 카톡, 문자 등의 알림</t>
  </si>
  <si>
    <t>[긍정] 패키지(포장)</t>
  </si>
  <si>
    <t xml:space="preserve">빨리와서 </t>
  </si>
  <si>
    <t>[긍정] 편하다/편리/간편</t>
  </si>
  <si>
    <t>배송비가 무료</t>
  </si>
  <si>
    <t>[긍정] 배송사(우체국택배)</t>
  </si>
  <si>
    <t>[긍정] 포장 영상 제공</t>
  </si>
  <si>
    <t>다음날 와서</t>
  </si>
  <si>
    <t>무응답</t>
  </si>
  <si>
    <t>빠르고 좋아요</t>
  </si>
  <si>
    <t>배송 빠르고 좋음</t>
  </si>
  <si>
    <t>웬만하면 하루 안에 도착했음</t>
  </si>
  <si>
    <t>매우 빠르다</t>
  </si>
  <si>
    <t>빨라서 좋아요</t>
  </si>
  <si>
    <t xml:space="preserve">배송이 빠르다 </t>
  </si>
  <si>
    <t>바로바로 받을 수 있어 좋습니다. 수도권이 아니면 저녁에 주문했을 경우는 이틀 뒤에 받게 되어 약간은 아쉽습니다. 차차 확대해갈 것이라고 기대하고 있습니다.</t>
  </si>
  <si>
    <t>빠른배송이라</t>
  </si>
  <si>
    <t>빨리어ㅏ요</t>
  </si>
  <si>
    <t>하루배송 이면 하루만에 배송오니까 만족</t>
  </si>
  <si>
    <t>바로 와서</t>
  </si>
  <si>
    <t>빨라서좋다</t>
  </si>
  <si>
    <t>배송이 빨라서 좋아요</t>
  </si>
  <si>
    <t>하루배송은 빨라서 놀랬습니다!</t>
  </si>
  <si>
    <t>빠르고 정확한 배송이 좋아서요</t>
  </si>
  <si>
    <t>하루배송이라서</t>
  </si>
  <si>
    <t>그냥 최고. 고객한테 전달한 시간에 맞춰 배송해준다는 것 자체가 정말 최고다</t>
  </si>
  <si>
    <t>배송 과정을 CCTV 같은걸로 보여줘서 좋음</t>
  </si>
  <si>
    <t>지역상 이정도면 만족하는 편이라고 생각한다</t>
  </si>
  <si>
    <t>정해진 시간 내에 도착함</t>
  </si>
  <si>
    <t>하루배송은 당일에 문의를 남기는게 어려워서 조금 불편하다.</t>
  </si>
  <si>
    <t>하루만에 배송이된다면 감사할따름</t>
  </si>
  <si>
    <t>매우 빨라서 만족</t>
  </si>
  <si>
    <t>한번도 지연된 적이 없습니다!</t>
  </si>
  <si>
    <t>엄청 빨라서..</t>
  </si>
  <si>
    <t>빨리 와서 좋아요</t>
  </si>
  <si>
    <t>빠릅니다</t>
  </si>
  <si>
    <t>하루배송은 브랜디 담당이라 만족함 하루배송 아닌 일반배송은 브랜디에서 전혀 책임지지 않아서 귀찮아짐</t>
  </si>
  <si>
    <t>박스가 아니라 봉투에 넣어줘서 좋았음</t>
  </si>
  <si>
    <t>자고 일어나면 와있을 때가 있어서 좋음</t>
  </si>
  <si>
    <t>정말 하루만에 올땐 매우 만족</t>
  </si>
  <si>
    <t xml:space="preserve">보통 새벽에 도착하는 다른 상품들은 문앞에 던져놔서 자다가 깨는 경우가 다반사였는데 브랜디는 현관문 고리에 조심스럽게 걸어두시고 가는 모습이 인상적이었다. </t>
  </si>
  <si>
    <t xml:space="preserve">지연됐을때 미리 연락을주기 때문입니다 </t>
  </si>
  <si>
    <t xml:space="preserve">굉장히 빨라요 </t>
  </si>
  <si>
    <t>예정된 시간에 배송이 와서</t>
  </si>
  <si>
    <t>엄청빨라서</t>
  </si>
  <si>
    <t>아침에 오면 기분 좋음</t>
  </si>
  <si>
    <t>빨라서 좋습니다.</t>
  </si>
  <si>
    <t>배송은 늦으면 3일, 빠르면 오전에 시켰을 경우 바로 내일에 받을 수 있기 때문입니다.</t>
  </si>
  <si>
    <t>빠르게 받아볼 수 잇어서</t>
  </si>
  <si>
    <t>빠른배송가능</t>
  </si>
  <si>
    <t>바로 오니까 좋아요</t>
  </si>
  <si>
    <t>빨리 와서 좋습니다</t>
  </si>
  <si>
    <t>빠르기 때문</t>
  </si>
  <si>
    <t>빨리오는거 좋아요</t>
  </si>
  <si>
    <t>금방 오니까</t>
  </si>
  <si>
    <t>예측일에 딱 와서 좋아요</t>
  </si>
  <si>
    <t>다음날 우체국 택배로 빠르게 수령 가능</t>
  </si>
  <si>
    <t>당일배송이 좋다</t>
  </si>
  <si>
    <t>가끔 배송봉투에 흙같은게 많이 묻어서 올 때가 있어요ㅠ</t>
  </si>
  <si>
    <t>편해욥진짜로 ㅎㅎ</t>
  </si>
  <si>
    <t>어떤 경우는 집 현관문 문고리에, 어떤 경우는 우편함에 있던 적이 있어 일관되지 않아서 불만이였다. 또한 우편함의 경우 매번 확인하기가 어려운데, 우편함에 배달을 하고 알림이 따로 오지 않았던 경우가 있어서 불편함을 겪은 적이 있다.</t>
  </si>
  <si>
    <t>우체국택배사를 이용해서 배송이 매우 빠르고 좋다</t>
  </si>
  <si>
    <t>바로 받을 수 있었고 다른 배송과 비교해서 괜찮았기 때문에</t>
  </si>
  <si>
    <t>빨라요</t>
  </si>
  <si>
    <t>출고시작부터 배송완료 까지 빠르게 제깍 알려줘서 좋음</t>
  </si>
  <si>
    <t>배송 서비스 매우 좋늠</t>
  </si>
  <si>
    <t>하루배송이 불가한 지역이 생각보다 많다.</t>
  </si>
  <si>
    <t>빨리와서좋아요</t>
  </si>
  <si>
    <t>똑같..지않나..?</t>
  </si>
  <si>
    <t>말해뭐해요..그냥 최고</t>
  </si>
  <si>
    <t>우체국 배송으로 매우 빨리 와서 오전에 받아볼수 있다</t>
  </si>
  <si>
    <t>사진과 함께 배송 완료됐다는 문자를 보내줌+빠른 배송</t>
  </si>
  <si>
    <t>배송이 빨리 오기 때문에</t>
  </si>
  <si>
    <t>하루만에 받아볼 수 있는게 놀랍다.</t>
  </si>
  <si>
    <t>너무 빠르다</t>
  </si>
  <si>
    <t>빠르게 오고, 패킹 또한 잘 되어 있었음</t>
  </si>
  <si>
    <t>빨리 도착해서</t>
  </si>
  <si>
    <t>하루배송 말처럼 다음날 도착해서</t>
  </si>
  <si>
    <t>배송 전 동영상과 문자 등 만족스럽다</t>
  </si>
  <si>
    <t>빠르게 배송 되기 때문에</t>
  </si>
  <si>
    <t>총알같아요</t>
  </si>
  <si>
    <t>약속시간 내에 배송을 받아 볼 수 있고 포장도 마음에 들어요</t>
  </si>
  <si>
    <t>하루배송이라는것 자체가 편하게 사용이 가능하니까</t>
  </si>
  <si>
    <t>빨리오는편</t>
  </si>
  <si>
    <t>졸라빠룸</t>
  </si>
  <si>
    <t>빠르게 제품을 받아볼 수 있어서</t>
  </si>
  <si>
    <t>친절해서</t>
  </si>
  <si>
    <t>가끔 하루배송으로 시켰는데 배송 지연이 될때가 있었다</t>
  </si>
  <si>
    <t>빨리 옴</t>
  </si>
  <si>
    <t>다 만족하나 여행때문에 급해서 구매햇는데 당장 밤에 재고없다고 연락이와서 난감했음. 저녁 비행기라 다른데서 바로 주문해서 저녁 도착으로 받았지만 아쉬웠던 경험임</t>
  </si>
  <si>
    <t>옷이 당장 필요하지 않아도 물건을 빨리 받아볼 수 있다는 서비스가 만족스러워서</t>
  </si>
  <si>
    <t>위에서도 답변 했다 시피, 카톡 알림, 출고 영상이 믿음직 스럽다! 그리고 제일 믿음직한 우체국 택배사를 통해 보내주셔서 믿고 산다.</t>
  </si>
  <si>
    <t>시간이 안맞을때 있음</t>
  </si>
  <si>
    <t>배송빨라서 만족한다</t>
  </si>
  <si>
    <t>오전에 주문하면 우체국 택배를 이용해 다음날 받아볼 수 있어서 좋아요.</t>
  </si>
  <si>
    <t>포장도 잘되어 있고 새벽 배송이라 인기척없이 문고리에 걸어주시는게 좋아요.</t>
  </si>
  <si>
    <t>엄청 빠르다. 신기하다 옷도 쿠팡처럼 빨리 받아볼 수 있다니..</t>
  </si>
  <si>
    <t>우체국택배!</t>
  </si>
  <si>
    <t>빨리온다</t>
  </si>
  <si>
    <t>브랜디에서 배송해주시는것도 그렇고 배송해주시는 택배사도 그렇고 한번도 실망감을 느낀적이없습니다.</t>
  </si>
  <si>
    <t>빨라서 넘 좋타~</t>
  </si>
  <si>
    <t>실시간으로 보내주시니 만족합니다</t>
  </si>
  <si>
    <t>하루만에 오니까 만족</t>
  </si>
  <si>
    <t>지연 없는 우체국택배로 배송 되고 패킹 영상까지 볼 수 있어서 좋았다</t>
  </si>
  <si>
    <t>개빠름</t>
  </si>
  <si>
    <t>하루배송이라 해도 크게 기대하지 않았는데 자주 이용해야겠다 할만큼 아주 만족했습니다.</t>
  </si>
  <si>
    <t>말 그대로 오늘사면 다음 날 바로 도착하기 때문입니다.</t>
  </si>
  <si>
    <t>딱히 불편함를 느낀 부분이 없음.</t>
  </si>
  <si>
    <t>빨라여</t>
  </si>
  <si>
    <t>당일배송이 더 좋을것같아요</t>
  </si>
  <si>
    <t>배송사고 없이 잘 배송을 해주기 때문입니다.</t>
  </si>
  <si>
    <t>진짜 하루배송이 됨</t>
  </si>
  <si>
    <t>내 옷 어딨는지 바로 보여줌</t>
  </si>
  <si>
    <t>영상오는게 신뢰가 감</t>
  </si>
  <si>
    <t>적당한 배송기간</t>
  </si>
  <si>
    <t>늘 지연 없이 도착</t>
  </si>
  <si>
    <t>포장영상주고 빠름</t>
  </si>
  <si>
    <t>배송이 빠르니 매우 만족한다</t>
  </si>
  <si>
    <t>하루배송을 애용해서 만족!</t>
  </si>
  <si>
    <t>배송은 빠른거같아요</t>
  </si>
  <si>
    <t>그냥 하루배송이라 빠르고 좋다</t>
  </si>
  <si>
    <t>빠르게오는게 만족의 이유이다</t>
  </si>
  <si>
    <t>하루 당일 배송에 대해 문제점이 발생한 적이 없기에 믿음이 있고, 만족한다</t>
  </si>
  <si>
    <t>하루배송인데 하루는 아니고 하루이틀은 걸린것같다 그래도 빨라서 좋다</t>
  </si>
  <si>
    <t>진짜 약속시간을 지킴</t>
  </si>
  <si>
    <t>빨리 와서 좋다</t>
  </si>
  <si>
    <t>빨리 받아보면 제품에 대한 만족도도 어느정도 오르는 편</t>
  </si>
  <si>
    <t>똑같음</t>
  </si>
  <si>
    <t>원하는 약속날짜에 맞춰 배송이 오기때문에!</t>
  </si>
  <si>
    <t>다음날 도착</t>
  </si>
  <si>
    <t>원하는 옷을 빨리 받아서 입을수 잇기에 만족해요</t>
  </si>
  <si>
    <t>당연히 하루배송 짱</t>
  </si>
  <si>
    <t>엄청 빠름</t>
  </si>
  <si>
    <t>가끔 늦게올 때가 있어서</t>
  </si>
  <si>
    <t>배송 동영상도 오고 알림도 오고 좋다</t>
  </si>
  <si>
    <t>오후 2시 전에만 사면 다음날 받을 수 있기 때문에, 2시 이후에 사면 이틀이 걸리지만</t>
  </si>
  <si>
    <t>빨리 배송해줘서</t>
  </si>
  <si>
    <t xml:space="preserve">빠르고 좋습니다 </t>
  </si>
  <si>
    <t>빠른 배송 최고. 혁신적임.</t>
  </si>
  <si>
    <t>담날 늦은 오후 전에 도착해서 좋았어요</t>
  </si>
  <si>
    <t>새벽에 와있으니 출근할때 너무 편리합니다</t>
  </si>
  <si>
    <t>정말 하루만에 오기 때문에</t>
  </si>
  <si>
    <t>당일배송은 정말 빠름</t>
  </si>
  <si>
    <t>빨리서</t>
  </si>
  <si>
    <t>빠르긴 엄청 빠름</t>
  </si>
  <si>
    <t>제품 페이지에 고지된 날짜에 도착해서 좋다.</t>
  </si>
  <si>
    <t>시간에 맞춰 잘 온다</t>
  </si>
  <si>
    <t>무료배송에 하루배송 너무 좋아요</t>
  </si>
  <si>
    <t xml:space="preserve">빠르고 정확하게 옵니다 </t>
  </si>
  <si>
    <t>빠르니까 좋음</t>
  </si>
  <si>
    <t>우체국택배라 배송이 빠르다</t>
  </si>
  <si>
    <t>빨리 상품을 받을수있어서</t>
  </si>
  <si>
    <t>빠르고 우체국택배</t>
  </si>
  <si>
    <t>빠르고 배송직후 문자발송되어 편리함</t>
  </si>
  <si>
    <t>약속된 날짜에 도착해서</t>
  </si>
  <si>
    <t>저번에 한번 도착예정일보다 하루 늦게 도착했었다</t>
  </si>
  <si>
    <t xml:space="preserve">그냥 잘와서 </t>
  </si>
  <si>
    <t>우체국택배를 이용해서 좋다</t>
  </si>
  <si>
    <t>빨이 오니까 좋다</t>
  </si>
  <si>
    <t>정말 빠름</t>
  </si>
  <si>
    <t>오늘사면 내일오니까</t>
  </si>
  <si>
    <t>빨리와요</t>
  </si>
  <si>
    <t>대부분빠른거같다</t>
  </si>
  <si>
    <t>빠르게 배송되기 때문이다.</t>
  </si>
  <si>
    <t xml:space="preserve">배송 빨라서 너무너무 좋아요 </t>
  </si>
  <si>
    <t>하루배송이여서 내일 입을라고 기다리고 있는데 배송이 저녁에 오고 그런경우가 있어 못입고 나갈ㄸㅐ도 많았습니다</t>
  </si>
  <si>
    <t xml:space="preserve">빨리 옵니다 </t>
  </si>
  <si>
    <t xml:space="preserve">
빨리온다</t>
  </si>
  <si>
    <t>저녁전에 와서 좋아요</t>
  </si>
  <si>
    <t>보다 빠른 배송 받아본적 없어서</t>
  </si>
  <si>
    <t>그냥 평범하게 와서</t>
  </si>
  <si>
    <t>거의 3일이내 받은거 같아서</t>
  </si>
  <si>
    <t xml:space="preserve">오늘 오전중으로 시키면 내일 도착하고 바로바로 입어볼수있어서 </t>
  </si>
  <si>
    <t>도착하면 사진과 함께 문자로 알려주기 때문에</t>
  </si>
  <si>
    <t>원하는 시간, 예정 된 시간에 잘 도착한다</t>
  </si>
  <si>
    <t>매우빠룸</t>
  </si>
  <si>
    <t>원하는 장소에 잘 둬주시기 때문에</t>
  </si>
  <si>
    <t>빠른 서비스</t>
  </si>
  <si>
    <t xml:space="preserve">빨리 와서 ㅎㅎ </t>
  </si>
  <si>
    <t>지방이라서 배송이 당일로 오지않음</t>
  </si>
  <si>
    <t>포장영상까지 보여줘서</t>
  </si>
  <si>
    <t>빠르기 때문에</t>
  </si>
  <si>
    <t>상품패킹영상을받아볼수있는점</t>
  </si>
  <si>
    <t>급할 때 쓰기 좋아요</t>
  </si>
  <si>
    <t>빨라서!</t>
  </si>
  <si>
    <t>포장하는거까지 보여줘서 신뢰감 듬</t>
  </si>
  <si>
    <t>저희 지역은 이틀ㅡ정도 걸려요ㅠ</t>
  </si>
  <si>
    <t>빨리 오는 것이 늦게 오는것보다 좋아서</t>
  </si>
  <si>
    <t>패킹 영상 보내주시는게 믿음직스러워요 !</t>
  </si>
  <si>
    <t>일반배송은 지연된 적 있지만 일주일이상 걸리진 않았다.</t>
  </si>
  <si>
    <t>포장영상도 찍어주고 배송이 빨라서</t>
  </si>
  <si>
    <t>안써봄</t>
  </si>
  <si>
    <t>배송이 몹시 빨랐습니다 만족스러웠어요</t>
  </si>
  <si>
    <t>저녁 때 시켰는데 아침에 받아볼 수 있었다</t>
  </si>
  <si>
    <t>왕빠름</t>
  </si>
  <si>
    <t xml:space="preserve">퇴근하면 바로 입어볼 수 있음ㅎㅎ! 시간이 보통 8시쯤 오더라구요 </t>
  </si>
  <si>
    <t>진짜 하루배송이라서</t>
  </si>
  <si>
    <t xml:space="preserve">언제 배송이 오는지 확실하게 알 수 있어서 </t>
  </si>
  <si>
    <t>괜찮으므로</t>
  </si>
  <si>
    <t>요즘은 어딜가든 배송 서비스가 훌륭하기 때문에</t>
  </si>
  <si>
    <t>예상 배송일에 맞춰 오기때문에</t>
  </si>
  <si>
    <t>한번 취소된 적 있음</t>
  </si>
  <si>
    <t>전반적으로 만족</t>
  </si>
  <si>
    <t>무료배송에다가 빠른 배송이 좋다. 깔끔한 처리 늦지 않는 배송.</t>
  </si>
  <si>
    <t>사진으로 인증도해주시고 포장도 깔끔</t>
  </si>
  <si>
    <t>매우 빨라서</t>
  </si>
  <si>
    <t>불만족한 경험이 없어서</t>
  </si>
  <si>
    <t>느리니까</t>
  </si>
  <si>
    <t xml:space="preserve">하루배송은 무조건 만족하고 이 외 배송의 경우에는 개별 쇼핑몰에 의한거라. </t>
  </si>
  <si>
    <t>배송서비스 자체는 만족스러움.</t>
  </si>
  <si>
    <t xml:space="preserve">진짜 빨라서. </t>
  </si>
  <si>
    <t>저의 거주지가 하루배송에 해당되지않아요,...</t>
  </si>
  <si>
    <t xml:space="preserve">다음날 새벽에 도착해서 시간에 맞춰 입을 수 있었어요. </t>
  </si>
  <si>
    <t>예상 시간보다 다소 늦었는데 보상이 없어서</t>
  </si>
  <si>
    <t>배송이 빨라서요</t>
  </si>
  <si>
    <t>가끔 아침도착이 안 돼서 연락이 오는 경우가 있음</t>
  </si>
  <si>
    <t>아주빠름</t>
  </si>
  <si>
    <t>한번도 늦지 않고 제 시간에 도착했다</t>
  </si>
  <si>
    <t>하루배송이안돼서..0</t>
  </si>
  <si>
    <t>하루배송 서비스에 대해 매우 만족하는 편이다</t>
  </si>
  <si>
    <t>제주도라 선택지가없음</t>
  </si>
  <si>
    <t>배송 서비스는 괜찮았지만, 특수배송비를 따로 받는 곳이 있어 보통이다.</t>
  </si>
  <si>
    <t>다 안전하게 하루만에 배송이 오니까</t>
  </si>
  <si>
    <t>총알배송으로 받을 수 있어 매우 만족해서</t>
  </si>
  <si>
    <t>빠르고 문고리에 걸어놔주고 가는게 센스있었다</t>
  </si>
  <si>
    <t>진짜 하루만에옴</t>
  </si>
  <si>
    <t>배송이 빠르며, 급하게 필요한 제품을 신속하게 받아볼 수있었기때문이다</t>
  </si>
  <si>
    <t>칼같음</t>
  </si>
  <si>
    <t>배송때문에 하루배송 이용한다.</t>
  </si>
  <si>
    <t xml:space="preserve">하루배송 서비스를 이용할 때마다 배송이 늦거나 실망한 적은 없어서. </t>
  </si>
  <si>
    <t>하루배송 약속한 시간에는 늘 도착하기 때문에 항상 만족 !</t>
  </si>
  <si>
    <t>빠르게 배송이 돼서 정말 편리하다</t>
  </si>
  <si>
    <t>토요일엔 우체국택배는일을안한다..</t>
  </si>
  <si>
    <t>빠르고 새벽배송이라 좋아요</t>
  </si>
  <si>
    <t xml:space="preserve">하루배송을 지켜주는 경우라면 </t>
  </si>
  <si>
    <t>이틀배송일때도 있다..</t>
  </si>
  <si>
    <t>매우 빠름. 늦어진적없음</t>
  </si>
  <si>
    <t>딱히 불편을 못 느낌</t>
  </si>
  <si>
    <t>포장영상도보내주고 좋다</t>
  </si>
  <si>
    <t>우체국택배로 주말에도 배송오고 빨리와서 좋다</t>
  </si>
  <si>
    <t xml:space="preserve">하루만에 오다보니 택배 봉지가 깔끔 </t>
  </si>
  <si>
    <t>하루배송임에도 배송이 너무 느리다</t>
  </si>
  <si>
    <t>배송 빠르고 잘옴</t>
  </si>
  <si>
    <t>진짜 .. 하루만에 배송보내긴 하더라구요! 도착은 다음날 하지만</t>
  </si>
  <si>
    <t>빠르고 무료라서</t>
  </si>
  <si>
    <t>정확한 시간안에 와서 편리하다</t>
  </si>
  <si>
    <t>보통의 배송이기에 만족</t>
  </si>
  <si>
    <t>빠르ㄴ 편인 것 같아서</t>
  </si>
  <si>
    <t>하루만에 당일 출고되어 택배사에서 물량이 터지지않는 한 빠르면 다음날, 늦어도 2-3일 안에는 받아봄 
(Cj택배가 다른 배송사보다 1일씩은 더 걸리는 듯..)</t>
  </si>
  <si>
    <t>기사님들이 빨리 배송해주시기 때문이 아닐까요?</t>
  </si>
  <si>
    <t xml:space="preserve">비싸지 않은 금액으로 빠른 무료배송이 가능하다는 것은 진짜 좋은 것 같습니다! </t>
  </si>
  <si>
    <t>빠르게 배송됨</t>
  </si>
  <si>
    <t>하루배송 정말 감사하다. 어쩜 그렇게 빨리 오는지.</t>
  </si>
  <si>
    <t>딱히 배송 중 제품이 망가지거나 포장이 덜 되어있는 경우는 없었다.</t>
  </si>
  <si>
    <t xml:space="preserve">엄청 빨라요! 새벽배송은 5-7시에오고, 저녁배송은 기억은 안나지만 4-8사이였어요!그리고 문고리에 친절히 걸어놓고 가셔서 좋아요! </t>
  </si>
  <si>
    <t>좋은 서비스라고 생각해서</t>
  </si>
  <si>
    <t>빨리와서 좋아요~</t>
  </si>
  <si>
    <t>잘 안씀</t>
  </si>
  <si>
    <t>빠르고 안 던짐</t>
  </si>
  <si>
    <t>좋았더</t>
  </si>
  <si>
    <t>빠르게 잘 와서</t>
  </si>
  <si>
    <t>배송 서비스 좋습니다</t>
  </si>
  <si>
    <t>매우빠르다</t>
  </si>
  <si>
    <t>바로 와서 좋아요</t>
  </si>
  <si>
    <t>하루 배송이니까</t>
  </si>
  <si>
    <t xml:space="preserve">빠르고 포장영상 보내줘서 </t>
  </si>
  <si>
    <t>친절하게 운송장 알려줘서</t>
  </si>
  <si>
    <t>빠른배송감사합니다</t>
  </si>
  <si>
    <t>빠르게 배송되기도 하지만 포장하는 영상을 볼 수 있어서</t>
  </si>
  <si>
    <t>딱 생각했던 날짜와 시간 맞춰서 배송이 와서 만족합니다</t>
  </si>
  <si>
    <t>대체적으로 만족하니까</t>
  </si>
  <si>
    <t>특별히 나쁠 이유가 없어서</t>
  </si>
  <si>
    <t>늘 예상시간 내에 도착하고 상품이 안전하게 도착하므로</t>
  </si>
  <si>
    <t>빠르고 정확한 배달</t>
  </si>
  <si>
    <t>포장영상도 보내주시고 배송이 빨라서</t>
  </si>
  <si>
    <t>대부분 다음날 왔는데 최근배송때 택배사실수로 예정일 보다 하루 더 늦게 도착했음</t>
  </si>
  <si>
    <t>빠르게 오고, 사진으로 물품이 어디에 있는지 확인 가능했다.</t>
  </si>
  <si>
    <t>빠르게 배송해줘서 좋다</t>
  </si>
  <si>
    <t>배송이 빠르니 딱히 불만을 가질 이유가 없어요.</t>
  </si>
  <si>
    <t>무조건 빨라서..</t>
  </si>
  <si>
    <t>수도권에 위치하고 우체국쪽에서 살아서 그런지 배송은 엄청 빨리와서 좋습니다! 만족하고 만족합니다!</t>
  </si>
  <si>
    <t>배송이 빨리오니 만족하지 못 할 이유는 없습니다</t>
  </si>
  <si>
    <t>택배사에서 물량이 많아 지연되지 않는이상은 거의대부분 이틀이내에 도착하기 때문에 하루배송 서비스는 무조건 만족</t>
  </si>
  <si>
    <t>정말 하루만에 온다.....신기해요...</t>
  </si>
  <si>
    <t>다음날이 가장 좋겠지만 1.5일이면 빠른편이므로</t>
  </si>
  <si>
    <t>빠르게 온다는 기대</t>
  </si>
  <si>
    <t>빨리와서 좋음</t>
  </si>
  <si>
    <t>새벽배송 너무 좋다</t>
  </si>
  <si>
    <t>지연되는 것 없이 무조건 빨리 도착하기 때문이다.</t>
  </si>
  <si>
    <t>빠르고 정확한 배송와 사후 인증샷문자 서비스가 너무 편리하고 좋다</t>
  </si>
  <si>
    <t>송장조회처럼 실시간 배송현황만 안내가되면 너무 좋겠지만 솔직히 그건 욕심이고 지금도 충분히 만족스럽다. 빠르고 확실하다. 정말 남는게 있나요?</t>
  </si>
  <si>
    <t>하루만에와서요~~ 특히새벽배송도 출근하기전에 입을수있게 7시전에 왔어요!</t>
  </si>
  <si>
    <t>진짜 다음날에 와서 행복했어요 너무 빨리와서</t>
  </si>
  <si>
    <t>당일 배송되었기 때문</t>
  </si>
  <si>
    <t>제시간에 도착함</t>
  </si>
  <si>
    <t>빠르게 배송되고, 배송 후 알림을 받을 수 있으며, 포장 봉투가 문고리에 걸리기 용이하게 디자인되어 편리하다.</t>
  </si>
  <si>
    <t>핵빠름!</t>
  </si>
  <si>
    <t>항상 늦은적이 없다</t>
  </si>
  <si>
    <t>정해진 시간에 정확하게 배송된다</t>
  </si>
  <si>
    <t>도착했다고 사진 찍어주기도 하고 깔끔하게 옴</t>
  </si>
  <si>
    <t>완전 빠름</t>
  </si>
  <si>
    <t>오늘 골라 내일 입으면 기분이 조크등요</t>
  </si>
  <si>
    <t>아침 출근전에 왔으면 좋겠다</t>
  </si>
  <si>
    <t>우체국택배+하루배송이면무조건도착하더라구요</t>
  </si>
  <si>
    <t>매우 빠름</t>
  </si>
  <si>
    <t>배송이 진자 빠름</t>
  </si>
  <si>
    <t>바로 오니까 편함</t>
  </si>
  <si>
    <t>배송서비스 좋다 포장되어오는 것도 문 앞 고리에 걸려있는 것도 귀엽고 좋은듯</t>
  </si>
  <si>
    <t>이틀내에 오면 빨리온다고 느껴진다</t>
  </si>
  <si>
    <t>까먹을때쯤 도착해서</t>
  </si>
  <si>
    <t>포장되는 동영상까지 나와서 만족합니다</t>
  </si>
  <si>
    <t>바로 받아보니까 너무 좋아요 안 기다랴도되서</t>
  </si>
  <si>
    <t>전날 주문하면 다음날 오전에 와있는게 편해서</t>
  </si>
  <si>
    <t>하루배송 시키면 항상 잘 와서 만족한다</t>
  </si>
  <si>
    <t>다른 의류 쇼핑몰 배송보다는 빠른편이다</t>
  </si>
  <si>
    <t>빨리 오고 손상되어 온 적 없음</t>
  </si>
  <si>
    <t>내일 받는데 싫을 이유가없다</t>
  </si>
  <si>
    <t>하루배송 좋다</t>
  </si>
  <si>
    <t>빠른 배송이 일단 가장 큰 장점</t>
  </si>
  <si>
    <t>항상 다음날 바로 도착했기 때문</t>
  </si>
  <si>
    <t>일반적으로 우체국 택배로 배송돼서</t>
  </si>
  <si>
    <t>우체국이라 빠름</t>
  </si>
  <si>
    <t>항상 다음날 도착한다</t>
  </si>
  <si>
    <t>새벽도착은 오배송,분실이 많아서</t>
  </si>
  <si>
    <t>정해진 시간에 와서</t>
  </si>
  <si>
    <t>7시이전에 도착해서</t>
  </si>
  <si>
    <t>빠른배송!</t>
  </si>
  <si>
    <t>배송이 빨리와서 좋아요</t>
  </si>
  <si>
    <t>배송이 늦어지는 경우도 있어서</t>
  </si>
  <si>
    <t>일찍 도착하니까 좋음 근데 경기권까지는 당일도착서비스 늘려주셨음좋겠음</t>
  </si>
  <si>
    <t>일반배송과 서비스가 다르다고 느낀적이 없다.</t>
  </si>
  <si>
    <t xml:space="preserve">최근에 산 바지는 주말이 껴서 늦어지는 것을 감안했지만 사이트에 '늦어도 월요일 밤8시에 도착' 이라고 적혀있어서 이때까지는 올 줄 알았는데 화요일날 왔기 때문이다. </t>
  </si>
  <si>
    <t>배송날짜를 확실하게 예상하고있을 수 있고 빠름</t>
  </si>
  <si>
    <t>정말 빨라서.</t>
  </si>
  <si>
    <t>서울지역만 하루배송이되어서</t>
  </si>
  <si>
    <t>지방라 다음날에라도 왔다</t>
  </si>
  <si>
    <t>정말 배송이 빠르게 오기 때문.</t>
  </si>
  <si>
    <t>빨라서 좋아서</t>
  </si>
  <si>
    <t>하루배송이라고 적혀있으면 대부분 다음 날 바로 도착했다</t>
  </si>
  <si>
    <t>빠르더라구요!</t>
  </si>
  <si>
    <t>여러번 시켰는데 문제되는 부분이 없었어요.</t>
  </si>
  <si>
    <t>괜찮은거같아요</t>
  </si>
  <si>
    <t>빨리오ㅏ서</t>
  </si>
  <si>
    <t>늦은 적이 없고 항상 잘 도착했던 것 같다.</t>
  </si>
  <si>
    <t>기다리지 않아도 되서</t>
  </si>
  <si>
    <t>늦게 온 적이 없어요</t>
  </si>
  <si>
    <t>정해진 시간내에 오는게 너무 좋아요</t>
  </si>
  <si>
    <t>배송은 바로바로 와서 좋아요.</t>
  </si>
  <si>
    <t>일반배송이랑 다름없음</t>
  </si>
  <si>
    <t>내가 생각하는대로 당일 날 배송되는게 아니지만 다른 옷들보다 빨리 오는 점은 좋은 것 같다.</t>
  </si>
  <si>
    <t>빨라서 좋ㄷㅏ</t>
  </si>
  <si>
    <t>빠르기때문</t>
  </si>
  <si>
    <t>박스로 안와서 쓰레기나 부피가 작은점이 제일 좋고, 포장 영상 보내줘서 좋다.</t>
  </si>
  <si>
    <t>퀵 배송 도착 여부를 바로 알려주고, 센스있는 손잡이 택배포장지, 브랜디에서 보내주는 제품 포장영상 너무 괜찮다.</t>
  </si>
  <si>
    <t>포장되는 영상과 퀵 서비스 카톡알림문자가 오는 것은 만족한다.</t>
  </si>
  <si>
    <t>빠른편이다</t>
  </si>
  <si>
    <t>배송 시작 알람 있어서 편함</t>
  </si>
  <si>
    <t>시간대안에 와서요.</t>
  </si>
  <si>
    <t>결제하고 1.5일 안에는 오는 것 같아서 다른 브랜디 제품보다는 상대적으로 빨리 오는 것 같아서 마음에 든다.</t>
  </si>
  <si>
    <t>빨리오기에</t>
  </si>
  <si>
    <t>빠른게최고</t>
  </si>
  <si>
    <t>하루배송인데 저녁에 배송되는 경우에는 하루배송이라는 메리트 느끼지 못함</t>
  </si>
  <si>
    <t>그래도 다른 사이트보단 빠르니까요</t>
  </si>
  <si>
    <t>오전에 산 옷을 저녁에 집에 가니 배송되어 있어 옷을 바로 입어볼 수 있어서 좋았음</t>
  </si>
  <si>
    <t>하루 배송 이라고 해놓고 지연되어 온 적이 있다</t>
  </si>
  <si>
    <t>빠른배송은 만족</t>
  </si>
  <si>
    <t>포장영상이 있어서 좋다.</t>
  </si>
  <si>
    <t xml:space="preserve">C1-1의 답변과 동일 </t>
  </si>
  <si>
    <t>정말 빠르고, 정확하게 배송됩니다.</t>
  </si>
  <si>
    <t>별다른 불편함을 느낀 적이 없기 때문이다.</t>
  </si>
  <si>
    <t>좋다.</t>
  </si>
  <si>
    <t>배송기사님이 친절하고 시간을 잘 지키심.</t>
  </si>
  <si>
    <t>영상으로 포장되는 것 보내줘서 좋음</t>
  </si>
  <si>
    <t>바로 다음날 도착해서 만족한다</t>
  </si>
  <si>
    <t>시간안내 및 배송이 빠름ㄹ</t>
  </si>
  <si>
    <t>비수도권이여도 다음날에 받을수있어 만족</t>
  </si>
  <si>
    <t>C4-5-1. 귀하께서 [제품 교환/환불]에 대해 그렇게 느끼시는 이유는 무엇인가요?</t>
  </si>
  <si>
    <t>이용해 본적 없음</t>
  </si>
  <si>
    <t>사용하지 않은 고객</t>
  </si>
  <si>
    <t>반품환불한적없어모르겟다</t>
  </si>
  <si>
    <t>[긍정] 처리가 빠르다</t>
  </si>
  <si>
    <t>교환이나 환불을 해본적이 없음</t>
  </si>
  <si>
    <t>[긍정] CS 긍정 반응(친절하다/빠르다)</t>
  </si>
  <si>
    <t>이용한 적 없음</t>
  </si>
  <si>
    <t>[부정] 비싼 배송비</t>
  </si>
  <si>
    <t>해본 적 없음</t>
  </si>
  <si>
    <t>[긍정] 처리가 쉽다/편하다</t>
  </si>
  <si>
    <t>해본적 없음</t>
  </si>
  <si>
    <t>[부정] 처리가 오래걸린다</t>
  </si>
  <si>
    <t>안해봐써요</t>
  </si>
  <si>
    <t>[부정] 처리가 어렵다/불편하다</t>
  </si>
  <si>
    <t>안해봤다</t>
  </si>
  <si>
    <t>해본적없음</t>
  </si>
  <si>
    <t>무응답/선행답변 동일</t>
  </si>
  <si>
    <t>이용해본적 없음</t>
  </si>
  <si>
    <t>안 해봤다</t>
  </si>
  <si>
    <t>(부정) 하루배송의 의미가 없음 - 교환, 반품 해야하면 시간이 걸리니까</t>
  </si>
  <si>
    <t>이용한 적이 없어 잘 모르겠습니다.</t>
  </si>
  <si>
    <t>&gt; 빠르게 받아서 바로 쓰려고 하는 이유이기 때문에</t>
  </si>
  <si>
    <t>교환해보지 않음</t>
  </si>
  <si>
    <t>(긍정) 배송시간이 단축되어 교환, 반품도 빠르게 처리할 수 있음(소요시간이 줌)</t>
  </si>
  <si>
    <t xml:space="preserve">교환해본적이 없음 </t>
  </si>
  <si>
    <t>해본적이 없다</t>
  </si>
  <si>
    <t>어직 해본적없음</t>
  </si>
  <si>
    <t>아직 환불을 못해봤습니다</t>
  </si>
  <si>
    <t>안해봤습니다</t>
  </si>
  <si>
    <t>교환환불을 이용해본적이없다</t>
  </si>
  <si>
    <t>안해봄</t>
  </si>
  <si>
    <t xml:space="preserve">안해봤음 </t>
  </si>
  <si>
    <t>교환 환불 경험이 없음</t>
  </si>
  <si>
    <t>해본적이없다.</t>
  </si>
  <si>
    <t>교환 환불 한 적 없음</t>
  </si>
  <si>
    <t>환불 해본적이 없습니다!</t>
  </si>
  <si>
    <t>아직 해 본 적이 없다</t>
  </si>
  <si>
    <t>귀찮아서 안해봄</t>
  </si>
  <si>
    <t>교환이나 환불해본 적 없다</t>
  </si>
  <si>
    <t>교환/환불을 안해봐서요ㅎㅎ</t>
  </si>
  <si>
    <t>이용해본적없다</t>
  </si>
  <si>
    <t>해본적이 없습니다</t>
  </si>
  <si>
    <t>해본적이 없음</t>
  </si>
  <si>
    <t>교환환불을 안해봄</t>
  </si>
  <si>
    <t>한적이 없어서</t>
  </si>
  <si>
    <t>이용해보지않았다</t>
  </si>
  <si>
    <t>딱히 이용한적 없음</t>
  </si>
  <si>
    <t>안해봤어요</t>
  </si>
  <si>
    <t>교환환불 경험 무</t>
  </si>
  <si>
    <t>교환 환불을 해보지 않았음</t>
  </si>
  <si>
    <t xml:space="preserve">안해봤어요 </t>
  </si>
  <si>
    <t>교환환불은 아직 안해봐서 모르겠다</t>
  </si>
  <si>
    <t>제가 교환환불을 해본적이 없어 잘 모르겠네요</t>
  </si>
  <si>
    <t>교환환불을 해본 적이 없어서 잘 모르게ㅆ네요</t>
  </si>
  <si>
    <t>안써봤습니다</t>
  </si>
  <si>
    <t>교환 환불을 안해봐서 아직 모르겠다</t>
  </si>
  <si>
    <t>해본적이 없어서</t>
  </si>
  <si>
    <t>해본적이없음</t>
  </si>
  <si>
    <t xml:space="preserve">교환, 환불해 본 적이 없어서 잘 모르겠다. </t>
  </si>
  <si>
    <t>한번도 해본적이없음</t>
  </si>
  <si>
    <t>하우배송 교환 환불을 해본적이 없어서</t>
  </si>
  <si>
    <t>하루배송 제품을 교환/환불한 적이 없음</t>
  </si>
  <si>
    <t>교환/환불 해 본적이 없다</t>
  </si>
  <si>
    <t>해본적이없어서 모름</t>
  </si>
  <si>
    <t>해본적이 없다.</t>
  </si>
  <si>
    <t>안해봐서 잘 모르겠어요</t>
  </si>
  <si>
    <t>교환/환불 진행해본적없음</t>
  </si>
  <si>
    <t>교환환불해본적없음</t>
  </si>
  <si>
    <t>해본적이 없네요</t>
  </si>
  <si>
    <t>안해봐서</t>
  </si>
  <si>
    <t>교환/환불을 한적이 없어 잘모르겠다.</t>
  </si>
  <si>
    <t>교환이나 환불을 잘 안하는 편임</t>
  </si>
  <si>
    <t>안 해봄</t>
  </si>
  <si>
    <t>교환/환불 과정이 귀찮아 잘 이용하지 않습니다.</t>
  </si>
  <si>
    <t>이용해보지 않았어요.</t>
  </si>
  <si>
    <t>잘 처리해 주신다.</t>
  </si>
  <si>
    <t>아직 해본적 x</t>
  </si>
  <si>
    <t>해보진 않았다</t>
  </si>
  <si>
    <t>해보지랂아서 잘 모루깄다</t>
  </si>
  <si>
    <t>한번도 제품 교환/환불 해본적 없음..</t>
  </si>
  <si>
    <t>교환환불 해본적 없어용</t>
  </si>
  <si>
    <t>제품을 교환이나 환불해본 적이 없습니다.</t>
  </si>
  <si>
    <t>경험없음</t>
  </si>
  <si>
    <t>하루배송서비스의 제품교환/환불은 어떤지 모르겠는데 그냥 시켰을때 교환/환불 처리 빨라서 좋음</t>
  </si>
  <si>
    <t>하루배송 상품 교환/환불해본적 없어요</t>
  </si>
  <si>
    <t>해본적이 없습니다.</t>
  </si>
  <si>
    <t>교환 환불 경험 없음</t>
  </si>
  <si>
    <t>교환/환불은 한 적이 없습니당.</t>
  </si>
  <si>
    <t>경험없다</t>
  </si>
  <si>
    <t>사용해보지 않아서 모르겠다</t>
  </si>
  <si>
    <t>이용해본 적 없음</t>
  </si>
  <si>
    <t>해본적이 없어서,,</t>
  </si>
  <si>
    <t>교환 환불은 안한거같다</t>
  </si>
  <si>
    <t>해본적이없어요</t>
  </si>
  <si>
    <t>브랜디에서 교환/환불 진행 해 본적이 없음</t>
  </si>
  <si>
    <t>한 번도 제품의 교환과 환불을 진행해본 적이 없다</t>
  </si>
  <si>
    <t>아직 교환이나 환불을 이용해보지 않음</t>
  </si>
  <si>
    <t>하루배송 제품을 제품교환이나 환불을 한적이 없다</t>
  </si>
  <si>
    <t>교환/환불 해본적이 없다.</t>
  </si>
  <si>
    <t>해본 적이 없습니다!</t>
  </si>
  <si>
    <t>교환해본적없음</t>
  </si>
  <si>
    <t>교환 환불을 안해서봐서 모르겠다</t>
  </si>
  <si>
    <t>하루배송 서비스로 사고 교환/환불 안해봄.</t>
  </si>
  <si>
    <t>안해봤기때문에</t>
  </si>
  <si>
    <t>하루배송 서비스를 이용하면서 교환, 환불한적 없음</t>
  </si>
  <si>
    <t>하루배송으로 교환 환불해본적 엊ㅅ음</t>
  </si>
  <si>
    <t>교환 환불을 잘 안 함</t>
  </si>
  <si>
    <t>해본적이 없거든요..</t>
  </si>
  <si>
    <t>써보지 않음</t>
  </si>
  <si>
    <t>해본 적이 없음</t>
  </si>
  <si>
    <t>교환 환불 해본적이 없음</t>
  </si>
  <si>
    <t>이용해본적없음</t>
  </si>
  <si>
    <t>경험 없음</t>
  </si>
  <si>
    <t>안해봤습니다.</t>
  </si>
  <si>
    <t>이용하지 않음</t>
  </si>
  <si>
    <t xml:space="preserve">하루배송 제품을 교환/환불 해보지 않았기 때문이다 </t>
  </si>
  <si>
    <t xml:space="preserve">교환 환불을 해본적이 없습니다 </t>
  </si>
  <si>
    <t>한적없음</t>
  </si>
  <si>
    <t>이용해본적없어서</t>
  </si>
  <si>
    <t>한적이없음</t>
  </si>
  <si>
    <t>이용해본 적이 없음</t>
  </si>
  <si>
    <t>안해봐서.</t>
  </si>
  <si>
    <t>교환환불을 해본적이없어서 모르겠다</t>
  </si>
  <si>
    <t>교환환불은 해본적이 없다</t>
  </si>
  <si>
    <t>반품교환을 한 적이 없음</t>
  </si>
  <si>
    <t>교환 안 해봤습니다</t>
  </si>
  <si>
    <t>자주 사용해본적이 없어서</t>
  </si>
  <si>
    <t>안해봤음!</t>
  </si>
  <si>
    <t>해본적은 없더</t>
  </si>
  <si>
    <t>교환해본적없윰</t>
  </si>
  <si>
    <t>아직 한번도 안해봤지만 좋을거같아요 ..!</t>
  </si>
  <si>
    <t>교환 환불을 안해봤다</t>
  </si>
  <si>
    <t>환불안해봄</t>
  </si>
  <si>
    <t>환불해본적이없음</t>
  </si>
  <si>
    <t>아직 그래본적은 없지만 괜찮을것같다</t>
  </si>
  <si>
    <t>안해봤음</t>
  </si>
  <si>
    <t>환불한적이 없어서</t>
  </si>
  <si>
    <t>교환/환불 경험 없음</t>
  </si>
  <si>
    <t>교환 환불을 안함</t>
  </si>
  <si>
    <t>해본적이 없음.</t>
  </si>
  <si>
    <t>이용한 적이 없다</t>
  </si>
  <si>
    <t>교환/환불을 한 적이 없음</t>
  </si>
  <si>
    <t>해본적이 없어용</t>
  </si>
  <si>
    <t>안해봐서 잘 모르겠다</t>
  </si>
  <si>
    <t>교환안해봐서 모르겠어여</t>
  </si>
  <si>
    <t>해본적없어서</t>
  </si>
  <si>
    <t>한 번도 교환이나 환불해본적이 없음</t>
  </si>
  <si>
    <t>해본적이없다</t>
  </si>
  <si>
    <t>교환 환불 안할만큼 좋았다</t>
  </si>
  <si>
    <t>반품이 손해라고 생각해서 잘 안하는 편</t>
  </si>
  <si>
    <t>교환이나 환불을 받은 적은 없어서 모르겠다</t>
  </si>
  <si>
    <t>교환이랑 환불을 귀찮아서 안함..</t>
  </si>
  <si>
    <t>하루배송 환불은 해본적이 없어요</t>
  </si>
  <si>
    <t>해본적 없슴</t>
  </si>
  <si>
    <t>해본적없움</t>
  </si>
  <si>
    <t>이용을 안해봤음</t>
  </si>
  <si>
    <t>교환 환불한 적 한번도 없음</t>
  </si>
  <si>
    <t>한적이 앖음</t>
  </si>
  <si>
    <t>해본적없다</t>
  </si>
  <si>
    <t>안해봐서 모르겠더</t>
  </si>
  <si>
    <t>교환이나 환불을 했던 적이 없다</t>
  </si>
  <si>
    <t>아직해본적없어서모르겠음</t>
  </si>
  <si>
    <t>환불해본 적이 없음</t>
  </si>
  <si>
    <t>환불 거의 바로 돼서</t>
  </si>
  <si>
    <t>환불은 잘 안해용</t>
  </si>
  <si>
    <t>교환 환불을 해본 적이 없음</t>
  </si>
  <si>
    <t>교환환불을 해본적이 없다.</t>
  </si>
  <si>
    <t>아직 해보지않음.</t>
  </si>
  <si>
    <t>환불이나 교환안해봄</t>
  </si>
  <si>
    <t>환불 교환 안해봤음</t>
  </si>
  <si>
    <t>해보지 않아서</t>
  </si>
  <si>
    <t>이용해본적이 별로 없음</t>
  </si>
  <si>
    <t>교환/ 환불하는 경우가 없다</t>
  </si>
  <si>
    <t>교환 환불 해본적이 없어요!</t>
  </si>
  <si>
    <t xml:space="preserve">교환 환불 해본 적 없어요
</t>
  </si>
  <si>
    <t>상품 교환 환불을 전혀 해본적이 없어서 모르겠음</t>
  </si>
  <si>
    <t>교환 해본적없우ㅡㅁ</t>
  </si>
  <si>
    <t>딱히 교환, 환물을 한 적이 없다.</t>
  </si>
  <si>
    <t>해본 적이 없다</t>
  </si>
  <si>
    <t>해본적 없어서 모름</t>
  </si>
  <si>
    <t>잘 이용하지않아서</t>
  </si>
  <si>
    <t>교환이나 환불을 자주 이용하지는 않음</t>
  </si>
  <si>
    <t>하루배송제품은 죄송해서라도 교환환불 안하게된다</t>
  </si>
  <si>
    <t>환불을 안해서 모름</t>
  </si>
  <si>
    <t>교환 안해봤음</t>
  </si>
  <si>
    <t>제품교환 환불을 해보지 않았다</t>
  </si>
  <si>
    <t>하루배송관련해서는 안해봤어요</t>
  </si>
  <si>
    <t>하루배송 제품에 대한 교환이나 환불을 경험해 본 적이 없다.</t>
  </si>
  <si>
    <t>많이 안 해봄</t>
  </si>
  <si>
    <t>해보지않음</t>
  </si>
  <si>
    <t>잘 안 해서</t>
  </si>
  <si>
    <t>허루배송 제품 즁에 교환환뷰ㄹ해본적 없당</t>
  </si>
  <si>
    <t>아직 해본 적이 없다</t>
  </si>
  <si>
    <t>귀찮아서</t>
  </si>
  <si>
    <t>교환 환불을 해본적이 없습니다</t>
  </si>
  <si>
    <t>교환이나 환불 해본적이 없습니다 !</t>
  </si>
  <si>
    <t>교환 환불은 해본적이 없다</t>
  </si>
  <si>
    <t>아직까지 교환 환불한적없음</t>
  </si>
  <si>
    <t>안 해봐서</t>
  </si>
  <si>
    <t>교환이나 환불 해본 적 없음</t>
  </si>
  <si>
    <t>제품 교환/환불을 해본 적이 없음</t>
  </si>
  <si>
    <t>안해본듯</t>
  </si>
  <si>
    <t>옷을 교환이나 환불을 한적이 별로 없다.</t>
  </si>
  <si>
    <t>재품 교환/환불 해본 적 없어서</t>
  </si>
  <si>
    <t>안해봐서 잘 모르겟다</t>
  </si>
  <si>
    <t>교환이나 환불을 해본 적이 없어서 모르겠다</t>
  </si>
  <si>
    <t>해본적이 옶음</t>
  </si>
  <si>
    <t>안해봐서 모르겠어요</t>
  </si>
  <si>
    <t>교환이나 환불을 해본 적이 없다</t>
  </si>
  <si>
    <t>교환 환불은 해본 적이 없네요</t>
  </si>
  <si>
    <t>문제가 있지 않은 이상 교환 환불 할일이 없어서 잘 모르겠다</t>
  </si>
  <si>
    <t>교환 및 환불 해본적이 없어요</t>
  </si>
  <si>
    <t>해본적 앖음</t>
  </si>
  <si>
    <t>해본적은 없다.</t>
  </si>
  <si>
    <t>웬만하면 교환 환불을 많이 안하는 편이다.</t>
  </si>
  <si>
    <t>교환 환불을 해본 적이 없다.</t>
  </si>
  <si>
    <t>안해봐서 모르겠다</t>
  </si>
  <si>
    <t>교환 환불은 안해봤다.</t>
  </si>
  <si>
    <t>해본 적이 없다.</t>
  </si>
  <si>
    <t>아직 해보지 않았어용</t>
  </si>
  <si>
    <t>빠른 교환환불이라서</t>
  </si>
  <si>
    <t xml:space="preserve">처리가 빠르다 </t>
  </si>
  <si>
    <t>처리가빠르다</t>
  </si>
  <si>
    <t>브랜디는 교환 환불 처리가 빠른편</t>
  </si>
  <si>
    <t>제가 환불받은적이 있을때 친절하고 빠른시일내에 일처리를 해주었습니다</t>
  </si>
  <si>
    <t>빠른 교환과 환불이 이루어져서</t>
  </si>
  <si>
    <t>환불조치가 빠르다</t>
  </si>
  <si>
    <t>배송이 빠른만큼 환불 교환과정도 빠르게 느껴진다</t>
  </si>
  <si>
    <t>빠르게 수거해주시고 빠른 환불이 됨</t>
  </si>
  <si>
    <t>다른 쇼핑몰에 비해 C/S 답변도 빠르고, 재고 확인도 빠르고 그래서 만족스럽게 이용한다.</t>
  </si>
  <si>
    <t>환불을 몇번 해봤지만 상담사분들도그렇고 너무 친절하시고 교환이나 환불도 빠르게 진행해주시는거같아 한번도 불편한걸 느낀적은 없습니다.</t>
  </si>
  <si>
    <t>와 진짜 보정에 속아서 산 옷이 있는데 바로 회수해가서 좋았었다.</t>
  </si>
  <si>
    <t xml:space="preserve">만족한다 번거로움 없이 빠른 처리 </t>
  </si>
  <si>
    <t>교환 환불도 빠르게 되어서 좋다 !</t>
  </si>
  <si>
    <t>꽤 빠른 시간 안에 처리된다</t>
  </si>
  <si>
    <t>바로바로 되니까 좋습니다</t>
  </si>
  <si>
    <t>빠른환불</t>
  </si>
  <si>
    <t>경험해본결과 빠르고 깔끔하게 처리되었다.</t>
  </si>
  <si>
    <t>교환환불처리가 빨라서</t>
  </si>
  <si>
    <t>반품교환환불도 빨리빨리 처리되서</t>
  </si>
  <si>
    <t>빨리 처리해주셨음</t>
  </si>
  <si>
    <t>빨리 처리 되는 서비스</t>
  </si>
  <si>
    <t xml:space="preserve">교환 한 적 있는데 거의 하루 이틀 만에 받아볼 수 있어서 편했어요 ~ </t>
  </si>
  <si>
    <t>빠른 환불 교환처리</t>
  </si>
  <si>
    <t>동종업계 종사자로서 이 정도는 매우 빠른 편</t>
  </si>
  <si>
    <t>교환 및 환불 처리가 신속하다</t>
  </si>
  <si>
    <t>교환환불이 무지 빨라서 놀랐어요</t>
  </si>
  <si>
    <t>빠른처리</t>
  </si>
  <si>
    <t>cs도 친절하고 빠른 처리</t>
  </si>
  <si>
    <t>환불이 잘 이루어져서</t>
  </si>
  <si>
    <t>빠른편이었ㄷㅏ</t>
  </si>
  <si>
    <t>처리가빠름</t>
  </si>
  <si>
    <t>처리도 빠르고 연락도 카톡으로 와서 좋았음</t>
  </si>
  <si>
    <t>교환 진짜 빨리온다</t>
  </si>
  <si>
    <t>상담도 친절하고 모든 것이 빠르기 때문이다.</t>
  </si>
  <si>
    <t>빠른응대와 깔끔한환불방법</t>
  </si>
  <si>
    <t>빠르게 하줌</t>
  </si>
  <si>
    <t>절차가 빠름</t>
  </si>
  <si>
    <t>빨리 환불이나 취소가 가능해서</t>
  </si>
  <si>
    <t>제품을 빨리 받아보니 교환/환불 하더라도 시간이 짧게 걸림</t>
  </si>
  <si>
    <t>속전속결임</t>
  </si>
  <si>
    <t>빠르게 이용할 수 있어서</t>
  </si>
  <si>
    <t>이 또한 빠르기 때문</t>
  </si>
  <si>
    <t>빠른 환불</t>
  </si>
  <si>
    <t>바로바로 문제점응 해결해준다</t>
  </si>
  <si>
    <t>빨리 해준다</t>
  </si>
  <si>
    <t xml:space="preserve">우체국택배를 이용해서 신속/정확하다 </t>
  </si>
  <si>
    <t>빠른 환불처리와 문의사항에 대한 신속정확한 답변</t>
  </si>
  <si>
    <t>취소처리가 빠름</t>
  </si>
  <si>
    <t>친절하게 답변처리 해주셔서 감사해요</t>
  </si>
  <si>
    <t>금방 답이 와서</t>
  </si>
  <si>
    <t>응답이 빨라서요</t>
  </si>
  <si>
    <t>답변이 편하고 빠르다</t>
  </si>
  <si>
    <t>입점 쇼핑몰에 따라 다르지만 대체로 만족한다. 응답이 빠르다</t>
  </si>
  <si>
    <t>친절 ?</t>
  </si>
  <si>
    <t xml:space="preserve">빨리 대응해줘서. </t>
  </si>
  <si>
    <t>사이즈 및 품질에 대해서 교환이나 환불하는 경우가 있는데 친절하게 도와주셔서 만족함</t>
  </si>
  <si>
    <t>브랜디 내의 답변이 빠름</t>
  </si>
  <si>
    <t>대체적으로 응답이 빨라서</t>
  </si>
  <si>
    <t>배송문의에 대한 답변이 빠르고 제품이 왔을때 봉투에 넣어진 종이에서도 설명이 잘 되어있어서 만족합니다.</t>
  </si>
  <si>
    <t>빠른 응대를 해주신다</t>
  </si>
  <si>
    <t>cs처리가 매우 빨라요!</t>
  </si>
  <si>
    <t>친절하다</t>
  </si>
  <si>
    <t>빠른cs</t>
  </si>
  <si>
    <t>빠른 답변으로 응대해주기 때문이다.</t>
  </si>
  <si>
    <t>Cs팀이 친절함</t>
  </si>
  <si>
    <t>해본적 없다 배송비 많이 물어서</t>
  </si>
  <si>
    <t>배송비 비싸요..</t>
  </si>
  <si>
    <t>무료배송이지만 교환환불은 2배의 값을 내서</t>
  </si>
  <si>
    <t>칼하트 제품 환불 해봤었는데 배송비를 5천원을 달라고 했었어요 이유는 설명 듣긴 했지만 뭔가 떼인기분이였어요...</t>
  </si>
  <si>
    <t>배송비 부담이 좀 부담된다.</t>
  </si>
  <si>
    <t>하루배송이어서 반품비도 한번만 받는줄 알았는데 왕복배송비를 받아서 그건 좀 그렇다. 그래서 하루 배송이어도 혹시나 반품할 일이 있을까봐 더 꼼꼼히 보는 것 같다.</t>
  </si>
  <si>
    <t>결국에 택배비부담</t>
  </si>
  <si>
    <t>환불도 쉽게 되서 편했어요</t>
  </si>
  <si>
    <t>브랜디 어플 자체가 교환/환불이 간편하게 되어있음</t>
  </si>
  <si>
    <t>교환 신청만하면 알아서 잘해줌</t>
  </si>
  <si>
    <t>교환과 환불 과정이 복잡하지 않기 때문에</t>
  </si>
  <si>
    <t>브랜디는 교환환불이 편하다</t>
  </si>
  <si>
    <t>브랜디가 제일 반품 교환 이 편하고 간편하다.</t>
  </si>
  <si>
    <t>바로 반품/교환 신청이 가능하고 신청이 간편하기 때문이다.</t>
  </si>
  <si>
    <t>환불 신청했는데 번거롭지 않았고, 바로 카드취소되어서
신경쓸일이 많지 않았음</t>
  </si>
  <si>
    <t>환불은 딱 한번 해봤지만 여타 다른 상품 환불하듯 배송원이 수거하러오고 난 왕복배송비 입금하면되고. 불편함못느꼈고 그냥 만족스럽다.</t>
  </si>
  <si>
    <t xml:space="preserve">내놓기만 하면 돼서 매우 편하다. </t>
  </si>
  <si>
    <t>앱에서 간편하게 신청가능함</t>
  </si>
  <si>
    <t>원활하게 이루워지는 듯 해서</t>
  </si>
  <si>
    <t>비용이 부담되지만 알아서 찾아가서 편하다</t>
  </si>
  <si>
    <t>환불은 다른 곳보다 더 오래걸렸음</t>
  </si>
  <si>
    <t>교환도 하루만에 해주면 좋겠다</t>
  </si>
  <si>
    <t>처리가 늦음</t>
  </si>
  <si>
    <t>하루배송뿐만아니라 브랜디 제품교환이나 환불 너무 절차 오래걸린다</t>
  </si>
  <si>
    <t>오는건 빨라도 환불 교환은 느린편</t>
  </si>
  <si>
    <t>느리다</t>
  </si>
  <si>
    <t>속도가 좀 느린거같아요</t>
  </si>
  <si>
    <t>배송에 비해 교환 환불 처리는 좀 느린듯</t>
  </si>
  <si>
    <t>환불은 느림</t>
  </si>
  <si>
    <t>처리가 느리다</t>
  </si>
  <si>
    <t>배송비 계좌이체가 불편함. 환불비에서 차감이 편할것 같음.</t>
  </si>
  <si>
    <t>직접 취소가 안되서 전화를 해야하는 번거로움</t>
  </si>
  <si>
    <t>교환과 환불체제가 너무 어렵다. 다이렉트로 연결 가능한 곳을 만들어줬으면 좋겠다</t>
  </si>
  <si>
    <t>불편하다</t>
  </si>
  <si>
    <t>자동으로 회수 서비스가 이루어지지 않아서 불편하다. 교환/환불을 브랜디 홈페이지에서 누르고, 그 이후에 해당 제품을 샀던 쇼핑몰을 또 검색하면서 Q&amp;A에 글을 적어야 하는 것이 번거롭다. 쇼핑몰마다 절차가 다른 것도 너무 불편하고 어떤 쇼핑몰은 아예 회수 서비스를 제공해주지 않아 내가 직접 택배사에 전화해야 한다는 것을 보고 그 쇼핑몰에서는 혹시나 있을 번거로움 때문에 옷을 구입하지 못했다.</t>
  </si>
  <si>
    <t>답답함 쇼핑몰이랑 1대1 소통이안됨</t>
  </si>
  <si>
    <t>이 부분때문에 설문조사를 했다.. 환불하려고 하면 잘 안해주려고 하고 왕복배송비 5000원, 업체 측에 환불문의를 남기면 귀찮다는 듯한 응대를 받아서 불만조ㄱ스럽다</t>
  </si>
  <si>
    <t>제품의 큰 하자가 없는이상 변심으로 인한 교환환불이 어렵게 되어있다</t>
  </si>
  <si>
    <t>번거로움</t>
  </si>
  <si>
    <t>그래도 교환은 해줌</t>
  </si>
  <si>
    <t>배송은 빠르나 검수질이 좋지 않아 옷을 받고 실망한 경우가 많았는데 정작 환불이나 교환하려고 하면 절차가 오래걸려서 그러면 하루배송 시킨 의미가 사라지기 때문입니다.</t>
  </si>
  <si>
    <t>빨리 배송이 되면 그만큼 교환, 환불하는 시간도 줌.</t>
  </si>
  <si>
    <t>환불 경험이 많지 않아서 기억이 잘 나지 않는다.
포장지가 편하지는 않아서 환불을 할 경우에 재포장하기가 어려웠던 경험은 있다.</t>
  </si>
  <si>
    <t>내가 잘못시킨날빼고는 교환환불해본적 없어용 브랜디 알러뷰 주는대로입을께요</t>
  </si>
  <si>
    <t>아무래도 급해서 하루배송을 시키는 경우가 많다보니 제품에 엄청 큰 하자가 있지 않는 이상 감수하고 입는 편이라 만족스럽진 않다.</t>
  </si>
  <si>
    <t>그냥 다른데랑 다를게 없어요! cs안좋은곳도 없었던듯</t>
  </si>
  <si>
    <t>일방적 취소 일방적 지연 이런건 어쩔수없지만 좋았음</t>
  </si>
  <si>
    <t>딱히 이상없이 교환환불이 되었다.</t>
  </si>
  <si>
    <t>택배아저씨 온다해서 안옴</t>
  </si>
  <si>
    <t>하루배송 물품은 당장 필요해서 시키는 경우가 많기때문에 교환/환불 한 경우가 없음</t>
  </si>
  <si>
    <t>한번 하루배송이라고했는데 물량이많아서 당장 필요한옷이 환불처리가된적이있는데 너무 속상했어요</t>
  </si>
  <si>
    <t>답변느리</t>
  </si>
  <si>
    <t>딴제품과 비슷하다</t>
  </si>
  <si>
    <t>교환 환불을 잘 안 하는 편이에요. CS가 엉망인 경우가 너무 많아서 그냥 돈 버렸다 셈치는 경우가 대다수입니다.</t>
  </si>
  <si>
    <t>빨리 오면 빨리 반품할 후 있잖아여 글고 cs는 하루배송도 비슷한듯</t>
  </si>
  <si>
    <t>뒤늦게 환불비용을 알 수 있는 점이 불편</t>
  </si>
  <si>
    <t>하루만에 받았는데 다시 교환이나 환불을 해야하면 좀 귀찮아서</t>
  </si>
  <si>
    <t>다른 쇼핑몰 브랜드랑 다를 것 없어서 그럭저럭 불만은 없다.</t>
  </si>
  <si>
    <t>빨리오니까 문제를 빠른 확인가능</t>
  </si>
  <si>
    <t>급할 때 사기 때문에 옷의 만족 상관없이 입게 되어 환불이나 교환을 할 수가 없다.</t>
  </si>
  <si>
    <t>다른 곳과 비슷</t>
  </si>
  <si>
    <t>하루배송 반품 교환은 무난하다!</t>
  </si>
  <si>
    <t>그냥 그런거같아요</t>
  </si>
  <si>
    <t>만족해요</t>
  </si>
  <si>
    <t>특별히 장점도 단점도 없음</t>
  </si>
  <si>
    <t>그냩</t>
  </si>
  <si>
    <t>지금 환불중인거 하나 있긴한데 잘..모르겠어여</t>
  </si>
  <si>
    <t>교환이 잘 됐다</t>
  </si>
  <si>
    <t>그냥 보통 임</t>
  </si>
  <si>
    <t>교환 환불이 잘되었습니다</t>
  </si>
  <si>
    <t>ㅎㅎ</t>
  </si>
  <si>
    <t>해당없음</t>
  </si>
  <si>
    <t>돼서</t>
  </si>
  <si>
    <t>불만족 한적이 없어요</t>
  </si>
  <si>
    <t>C6. 귀하께서 친구에게 하루배송 서비스를 추천한다고 하면, 뭐라고 얘기하면서 추천하실 것 같으신가요? 자유롭게 입력해주세요.</t>
  </si>
  <si>
    <t>택배보다 배송이 빨리 오기 때문에</t>
  </si>
  <si>
    <t>[긍정] 배송이 빠름</t>
  </si>
  <si>
    <t>엄청빨라서좋다</t>
  </si>
  <si>
    <t>[긍정] 급할 때 사용가능(내일 필요할 경우)</t>
  </si>
  <si>
    <t>[긍정] 배송비가 무료</t>
  </si>
  <si>
    <t>배송 짱빠름</t>
  </si>
  <si>
    <t>[긍정] 상품 - 질</t>
  </si>
  <si>
    <t>하루만에 온다고 추천했엉ㅅ</t>
  </si>
  <si>
    <t>[긍정] 상품 - 종류</t>
  </si>
  <si>
    <t>[긍정] 상품 - 디자인(예쁨)</t>
  </si>
  <si>
    <t>이미 추천 하긴 했는데, 오전에 사면 당일 저녁에 오고 저녁에 사면 익일 새벽에 와서 너무 좋다 라고 말했다</t>
  </si>
  <si>
    <t>[긍정] 상품 - 가격(저렴, 가성비)</t>
  </si>
  <si>
    <t>옷 빨리 받고싶어? 당장 브랜디 ㄱㄱ</t>
  </si>
  <si>
    <t>[긍정] 타 사와 비교</t>
  </si>
  <si>
    <t>가격이 저렴하고 가성비도 좋은데 하나만 사도 무료배송이야. 그것도 모자라 배송이 하루면 와. 너 서울 살잖아. 그럼 심지어 저녁에 시켰는데 담날 아침에 와. 왜 안사?</t>
  </si>
  <si>
    <t>[긍정] 편하다</t>
  </si>
  <si>
    <t>야 급할땐 브랜디야. 배송하루배송임</t>
  </si>
  <si>
    <t>무응답/공백</t>
  </si>
  <si>
    <t>배송비무료 배송도 빠르다</t>
  </si>
  <si>
    <t>빨리와서 급하면 하루배송사입어!</t>
  </si>
  <si>
    <t>빠른배송이 좋아서요</t>
  </si>
  <si>
    <t>옷이 반나절도 안돼서 배송온다. 급할때 브랜디에서 주문해라</t>
  </si>
  <si>
    <t>오늘주문하면 내일온다! 심지어 무료배송!  안살이유가없지~</t>
  </si>
  <si>
    <t>여기 진짜 배송 빨라! 종류랑 가격면은 좀 아쉬울 수 있는데 확실히 배송은 빨라서 좋드랑!!</t>
  </si>
  <si>
    <t>그냥 빨라</t>
  </si>
  <si>
    <t>하루만에 배송이 오는건 온라인 상점에서 장점 중 장점이다.</t>
  </si>
  <si>
    <t>빨리와~~</t>
  </si>
  <si>
    <t>야야 ~ 나 출근하면서 옷 샀는데 퇴근하니까 옷 와있더라 ㅎㅁㅎ 너도 브랜디 깔아봐 ㅎㅎ</t>
  </si>
  <si>
    <t>급하게 옷을 구매해야한다면 무료배송에 하루배송이 가능한 브랜디 추천한다</t>
  </si>
  <si>
    <t>하루배송 상품들도 다양하고 맘에 드는 옷을 골라서 구매할 수 있고, 다른 쇼핑몰들에 비해 보다 신속하게 받아볼 수 있다고 말하고 싶습니다!</t>
  </si>
  <si>
    <t>오늘 시키면 오늘 온다 신기하다</t>
  </si>
  <si>
    <t xml:space="preserve">제품도 괜찮고 가격도 적당할 뿐더러 무엇보다 빨리
받을 수 있는 장점이 있어 오래 안기다려도된다. </t>
  </si>
  <si>
    <t>배송이빠르다</t>
  </si>
  <si>
    <t>하루배송 못참지 옷을 누가 기다려서 받어!</t>
  </si>
  <si>
    <t>한국인이 어떻게 2-3일 기다리냐</t>
  </si>
  <si>
    <t>오늘사면 내일오는 옷배송 서비스</t>
  </si>
  <si>
    <t>다음 날 바로 오니까 급할 때 좋다. 나같이 성격 급한 사람들은 당일발송, 하루배송 한번 경험하면 입고지연 못기다린다!</t>
  </si>
  <si>
    <t>빠르고 저렴하게 이용이 가능한 쇼핑몰이다</t>
  </si>
  <si>
    <t>빨리온뎅</t>
  </si>
  <si>
    <t>여기서 사면 다음날 바로 와 브랜디에서 봐봐</t>
  </si>
  <si>
    <t>이거 오늘 오전에시키면 저녁에 와 대박이야</t>
  </si>
  <si>
    <t>편하고 빨리온다고</t>
  </si>
  <si>
    <t>퀵으로 빨리온다</t>
  </si>
  <si>
    <t>빠르게 오고 잘 고르면 제품 퀄리티도 엄청 좋고 만족스럽다</t>
  </si>
  <si>
    <t>야 오늘 사면 내일와</t>
  </si>
  <si>
    <t>밤에 시키면 낮에 오고 낮에 시키면 밤에온다</t>
  </si>
  <si>
    <t>전날 구매하면 다음 날 올 정도로 배송이 매우 빠르고 제품 퀄도 좋다</t>
  </si>
  <si>
    <t>배송 빨라요</t>
  </si>
  <si>
    <t>빨리 온다</t>
  </si>
  <si>
    <t>야 배송존나빨라, 제주도 당일치기 갓다와도 나보다 먼저 집에잇을듯...ㅋ</t>
  </si>
  <si>
    <t xml:space="preserve">빠르게 받아볼 수 있고 배송을 오래 기다리는 불편이 없다. </t>
  </si>
  <si>
    <t>빨라서 급하게 옷사러 갈 시간이 없을때 좋다</t>
  </si>
  <si>
    <t>가격대비 괜찮은 퀄리티 /오전 주문 저녁 도착</t>
  </si>
  <si>
    <t>옷 바로 배송 된다</t>
  </si>
  <si>
    <t xml:space="preserve">옷종류도 많은데 예쁜것도많고 하루만에 배송되는게 놀랍다.
사이즈 발견하면 바로 사야해 품절뜨면 답없음 ㅠ.ㅠ </t>
  </si>
  <si>
    <t>빠르고 간편하다, 급하게 옷이 필요할 때 유용하다</t>
  </si>
  <si>
    <t>하루배송에 싸다</t>
  </si>
  <si>
    <t>옷도 다양하고 배송이 빠르기 때문에 추천.</t>
  </si>
  <si>
    <t>옷을 빨리받아볼수있다</t>
  </si>
  <si>
    <t>지금 시키면 낼 아침에 오니까 꼭 써봐</t>
  </si>
  <si>
    <t>오늘 주문하면 바로 옴 ㄱㄱ</t>
  </si>
  <si>
    <t>지금 주문하면 주말에 입을수있다? 출근할때 바로 입을수 있다고 말할거 같음</t>
  </si>
  <si>
    <t xml:space="preserve">친구야. 이제는 옷도 당일배송 되는 시대다.
</t>
  </si>
  <si>
    <t>다음날 입기 가능</t>
  </si>
  <si>
    <t>다음날이면 받을 수 있다</t>
  </si>
  <si>
    <t>다음날 받아볼 수 있어서 오래 기다리지 않아도 된다고 얘기해 줄 것 같습니다!</t>
  </si>
  <si>
    <t>배송 오래걸리는데서 옷사지말고 하루만에 받는곳에서 빠른쇼핑해~~~</t>
  </si>
  <si>
    <t>여기 빠르다....함 봐봐...</t>
  </si>
  <si>
    <t>하루만에 배송됨 !</t>
  </si>
  <si>
    <t>오늘 시키면 내일 받을 수 있음</t>
  </si>
  <si>
    <t>브랜디 하루배송 개빨라~~ 이렇게용</t>
  </si>
  <si>
    <t xml:space="preserve">성격급한 친구들은 두근두근 하면서 매일기다리는거보다 하루만에 오는게 좋을거 같아요 </t>
  </si>
  <si>
    <t>빠르게 옷 살 수 있다고 라고 추천 할 것 같습니다.</t>
  </si>
  <si>
    <t>제품을 바로 받을 수 있어 좋다고 추천하였고 실제로 사용하는 친구들이 있다</t>
  </si>
  <si>
    <t xml:space="preserve">하루만에 배송온다 </t>
  </si>
  <si>
    <t>오늘 옷사서 낼 입자!</t>
  </si>
  <si>
    <t xml:space="preserve">사고 싶은 옷, 빨리 받아보고 싶은 옷 다음 날 바로 받아볼 수 있다.
하루배송 가능한 옷 검색하기도 쉽다. </t>
  </si>
  <si>
    <t>하루만에 와서 좋다</t>
  </si>
  <si>
    <t>바로 내일이면 상품을 받아볼수있어서 기다릴 필요가 없어, 좋아</t>
  </si>
  <si>
    <t>원하는 옷을 빠르게 배송해줘서 스타일링하기에 넉넉한 시간이 주어진다</t>
  </si>
  <si>
    <t>믿을 수 있는 브랜디! 지방에 살더라도 오늘 주문하면 다음날에 옷을 받아볼 수 있는 배송 서비스에서 매우 만족한다 한 번 시키게 되면 편리함에 계속 이용하게 될 것이다</t>
  </si>
  <si>
    <t>시키면 하루만에 와 !</t>
  </si>
  <si>
    <t>진짜 하루만에 온다고 말하고 싶다</t>
  </si>
  <si>
    <t>배송이 빠르다.</t>
  </si>
  <si>
    <t>하루배송되서 매우 좋다고 당일에 주문한거 저녁이면 입고 나갈수 있다</t>
  </si>
  <si>
    <t>이미 저희 언니 영업했어요 하루배송에 배송비 무료라고..</t>
  </si>
  <si>
    <t>빠른 배송 필요하면 이용해도 좋음</t>
  </si>
  <si>
    <t>바로 오는배송 있다</t>
  </si>
  <si>
    <t>여기 개빨라</t>
  </si>
  <si>
    <t>배송개빠름 배송비무료임</t>
  </si>
  <si>
    <t xml:space="preserve">빨리온다 </t>
  </si>
  <si>
    <t>다음날 바로 받아볼 수 있다 너도 주문해봐라</t>
  </si>
  <si>
    <t>옷이 빨리와서 좋아! 추천해</t>
  </si>
  <si>
    <t>배송이 빠르당</t>
  </si>
  <si>
    <t>배송이 빠르고 이쁜옷이 많다</t>
  </si>
  <si>
    <t>야! 오늘사면 내일온다!</t>
  </si>
  <si>
    <t>하루배송이야</t>
  </si>
  <si>
    <t xml:space="preserve">배송 진짜 빨라 !! </t>
  </si>
  <si>
    <t>하루만에 옷이온대</t>
  </si>
  <si>
    <t>빨리옴 시켜보셈</t>
  </si>
  <si>
    <t>빠른 배송, 다양한 옷</t>
  </si>
  <si>
    <t>싸고 당장 다음날 온다고</t>
  </si>
  <si>
    <t>빠르고 편리하고 개꿀 !!</t>
  </si>
  <si>
    <t>빠르게 배송이 오더라~</t>
  </si>
  <si>
    <t>평일에 급하면 되게 좋아 근데 되는 옷들이 싼편은 아니야</t>
  </si>
  <si>
    <t>배송이 빠르니깐 이용해보라며 추천</t>
  </si>
  <si>
    <t>옷 빨리 입고 싶을 때 사라</t>
  </si>
  <si>
    <t>밤에 주문해도 다음날 새벽에 와서 좋다</t>
  </si>
  <si>
    <t>어제 시켰더니 다음날 바로 왔어!</t>
  </si>
  <si>
    <t>배송도 빠르고 배송비 없고 종류도 많다</t>
  </si>
  <si>
    <t>내일 아침에 당장 받아볼 수 있어!</t>
  </si>
  <si>
    <t>배송이 개빨라</t>
  </si>
  <si>
    <t>배송비 무료에 가격도 저렴하고 배송도 엄청 빠르다 !</t>
  </si>
  <si>
    <t>다른 사이트보다 꽤 빨리 오는 편이라고 말하며 추천할 것 같다.</t>
  </si>
  <si>
    <t>급하게 입을 옷 사기에 종류도 많고 좋다, 진짜로 하루 안에 배송이 오더라</t>
  </si>
  <si>
    <t>야야 친구야 브랜디 대박적 나 오늘 이 옷 어제 시켰는데 오늘 받았어 나 완전 옷장에 입을 옷 하나도 없었는데 진짜 빨리 왔지 않았어? 완전 오졌다리 어? 어플이름 알려달라구? 브랜디야 브랜디 너도 내일 중요한 약속 있다고 했지? 얼른 어플 깔아봐 깔면 내가 설명 안해도 걍 진짜 보기 쉽게 편하게 되어있어 당장 깔아봐봐!!</t>
  </si>
  <si>
    <t>왕빠른배송</t>
  </si>
  <si>
    <t>한 번도 늦은 적 없고 다음 날 바로 배송와서 급할 때 이용하기 좋다</t>
  </si>
  <si>
    <t>말그대로 배송이 빠르다</t>
  </si>
  <si>
    <t>내일 입을 옷 받을 수 있음</t>
  </si>
  <si>
    <t>그래도 빠른 편이다</t>
  </si>
  <si>
    <t>배송빨라 정도면 다들 긍정적이었음</t>
  </si>
  <si>
    <t>오늘 시키면 내일 도착함</t>
  </si>
  <si>
    <t>빨리 도착하는 것이 장점이다</t>
  </si>
  <si>
    <t>배송 엄청 빠르구 서비스도 친절하다.</t>
  </si>
  <si>
    <t>다음날 바로 온다.</t>
  </si>
  <si>
    <t xml:space="preserve">매우 빨라서. </t>
  </si>
  <si>
    <t>하루만에 진짜 오던데</t>
  </si>
  <si>
    <t>배송이 빨라서 하루만에 도착한다</t>
  </si>
  <si>
    <t>하루만에옴</t>
  </si>
  <si>
    <t>야 급한거 있으면 빨리 하루배송으로봐. 라고 친구랑 실제로 그렇게 대화해여</t>
  </si>
  <si>
    <t>오늘 사면 내일와서 좋다고 할 것이다</t>
  </si>
  <si>
    <t>편하게 이용가능하고 주문하면 담날에 바로 오니까 한번 써봐라</t>
  </si>
  <si>
    <t>하루배송짱임 써보셈</t>
  </si>
  <si>
    <t>그나마 빨리와</t>
  </si>
  <si>
    <t>여기 오늘 주문하면 내일 배송 도착한댄 제주도도 포함이래~.~그니까 그냥 여기서 사</t>
  </si>
  <si>
    <t>시키면 담날 바로옴</t>
  </si>
  <si>
    <t>마음에 드는 상품만 있다면 배송도 빠르고 급한약속을 앞두고 이용하기 좋아</t>
  </si>
  <si>
    <t xml:space="preserve">배송 개빠름 ㄱ ㄱ </t>
  </si>
  <si>
    <t>배송 진짜 빨라! 오늘 시키면 내일 입을 수 있어!</t>
  </si>
  <si>
    <t xml:space="preserve">오늘 시키면 내일 새벽이나 저녁에 바로 오는데 가격도 괜찮고 퀄리티도 나쁘지않아. </t>
  </si>
  <si>
    <t>옷이 필요할 때 바로 다음날 받아 볼 수 있다고 추천할 것 같다.</t>
  </si>
  <si>
    <t>맘에드는거있으면 시켜 우체국택배라 빨리오긴해</t>
  </si>
  <si>
    <t>다음날 바로와서 급하게 살때 좋아오</t>
  </si>
  <si>
    <t>오늘사면 낼옴 ㄱㄱ</t>
  </si>
  <si>
    <t>되게 빨리와</t>
  </si>
  <si>
    <t>옷 빨리받고 싶으면 이용해라
놀러갈때 입을 옷 없으면 하루배송해라 라고 말 할 것 같음</t>
  </si>
  <si>
    <t>급할때 살수있다?</t>
  </si>
  <si>
    <t>바로 다음날와서</t>
  </si>
  <si>
    <t>담날 바로온다고..</t>
  </si>
  <si>
    <t>배송 짱 빠른데 거기다 무료배송임</t>
  </si>
  <si>
    <t>니네집으로시키면 낼안오니까 울집으로 시키셈 낼옴
(친구집은 지방_울집은 서울, 친구가 내일 우리집으로 오기로했음)</t>
  </si>
  <si>
    <t>다음날 받을 수 있는 제품이라 소개할꺼같습니다</t>
  </si>
  <si>
    <t>바로 다음날 오니까 옷 매칭 하기 편할 것</t>
  </si>
  <si>
    <t>배송도 빠르고 질도 좋으며 할인 쿠폰도 많음</t>
  </si>
  <si>
    <t>일정시간 전에 주문하면 바로 다음날 오는게 좋아</t>
  </si>
  <si>
    <t xml:space="preserve">뭐야 거기서 시킨거 아직도 배송준비중 이라고? 야 이거 개쩔음. 배송 걍 바로 옴. </t>
  </si>
  <si>
    <t>빨리 오니 필요할 때 유용하게 쓸 수 있다.</t>
  </si>
  <si>
    <t>정말빠르고, 가격도 괜찮으니까 필요한거 구매해보라고 할것같아요</t>
  </si>
  <si>
    <t>좋은건 널리널리</t>
  </si>
  <si>
    <t>옷이 하루만에 와서 진짜 좋더라</t>
  </si>
  <si>
    <t xml:space="preserve">빨라서 좋고 배송비도 무료라 좋아! </t>
  </si>
  <si>
    <t>주문하면 다음날 오고 하루배송상품끼리 모아 볼 수 있다</t>
  </si>
  <si>
    <t>당장 입을 옷이 없다고? 브랜디 하루배송~</t>
  </si>
  <si>
    <t>일반 쇼핑몰 옷들을 쿠팡처럼 당일발송으로 빠르게 받을수있어서 좋다</t>
  </si>
  <si>
    <t>빨리 배송 받을 수 있고 무료 배송이라 좋다고 말하며 추천할 것 같아요!</t>
  </si>
  <si>
    <t>다음날에 옷을 빨리 받을 수 있는 곳이 있다고 하면서 추천한다</t>
  </si>
  <si>
    <t>옷이 하루만에 온다 낼 입고싶은거 오늘 사라</t>
  </si>
  <si>
    <t>상품 종류도 꽤 다양하고 바로 당일 아니면 다음날 도착하는 서비스는 브랜디 뿐이니 여기서 한번 봐봐 ~</t>
  </si>
  <si>
    <t>내일 밣 입을수 있음</t>
  </si>
  <si>
    <t xml:space="preserve">그날 2시전에만 시키면 하루만에 와서 개꿀 </t>
  </si>
  <si>
    <t>옷을 사면 다음날 바로 입을 수 있어서 좋다. 급하게 필요할 때 완전 딱이다.</t>
  </si>
  <si>
    <t>빨리 오면 개이득이지~~</t>
  </si>
  <si>
    <t>옷 빨리받아볼수 있어</t>
  </si>
  <si>
    <t>얘 내일 당장 옷 필요하면 브랜디 하루배송애서 찾아봐라 증말 내일오드라</t>
  </si>
  <si>
    <t>배송이하루만에 되니까 딴말말고 ㄱ</t>
  </si>
  <si>
    <t>하루만에 배송되고 무료배송이라서 정말 좋아</t>
  </si>
  <si>
    <t>야 지금시키지? 이따온다 근데 이따시키지? 낼새벽에 온다 대박이지않냐</t>
  </si>
  <si>
    <t>하루만에 온다</t>
  </si>
  <si>
    <t>야 브랜디 오늘 옷사면 낼옴~! 당장 ㄱ</t>
  </si>
  <si>
    <t>옷 당일배송와서 좋다</t>
  </si>
  <si>
    <t>빠른택배도착</t>
  </si>
  <si>
    <t>빨리오니까 여기서 시켜라</t>
  </si>
  <si>
    <t>배송 개빠름 미친놈</t>
  </si>
  <si>
    <t>하루배송하면 굳이 며칠씩 기다릴 필요도없고 빨리 받을수있으니까 괜찮은거같다고 할것</t>
  </si>
  <si>
    <t>내일이면 옷이와!!!!</t>
  </si>
  <si>
    <t>배송이 빨라서 이왕 시킬거면 하루배송으로 시키는게 좋다고 추천할거같습니다!</t>
  </si>
  <si>
    <t>배송이 빠른편이다</t>
  </si>
  <si>
    <t>진짜 하루 만에 옴</t>
  </si>
  <si>
    <t>빨리배송오더라</t>
  </si>
  <si>
    <t>배송 짱빠르다고</t>
  </si>
  <si>
    <t>옷을 빨리 받아볼 수 있다</t>
  </si>
  <si>
    <t>옷의 퀄리티와 배송서비스를 모두 따진다면 하루배송 서비스가 월등이 편리하기 때문에 추천할거 같다.</t>
  </si>
  <si>
    <t>이걸로 시키면 빨리와서 좋다고 할거 같다</t>
  </si>
  <si>
    <t xml:space="preserve">배송 빠르다 </t>
  </si>
  <si>
    <t xml:space="preserve">옷어디서살까 하면 브랜디에 디자인이 그렇게 많은데 뭐가걱정? 그리고 담날오잖아 사보셈 
</t>
  </si>
  <si>
    <t xml:space="preserve">야, 하루배송 ㄹㅇ 하루만에 옴. </t>
  </si>
  <si>
    <t>이왕 옷 받을 거 빨리 받고 아니다 싶음 빨리 교환 환불하면 되니까 질질 끄는게 없어 좋다궁</t>
  </si>
  <si>
    <t>배송을 기다리지 않아도 되고 무료배송이다</t>
  </si>
  <si>
    <t>정말 하루만에 온다</t>
  </si>
  <si>
    <t>하루배송하면 그래도 다른 물품보다는 빨리 받으니까</t>
  </si>
  <si>
    <t>늦어도 고민하지마 여긴 백프로 도착함 리얼</t>
  </si>
  <si>
    <t>다음날 받아볼 수 있어서 좋음</t>
  </si>
  <si>
    <t>담날 와서 좋다고 얘기함</t>
  </si>
  <si>
    <t>하루만에 배송 오고, 맘에 드는 옷 바로 입을 수 있다</t>
  </si>
  <si>
    <t>다른 택배에 비해 빨리 배송오니까 급할 때 이용하기 편한 편이라고 얘기할 것 같다.</t>
  </si>
  <si>
    <t>진짜 빨라!</t>
  </si>
  <si>
    <t>하루만에오니까 써봐</t>
  </si>
  <si>
    <t xml:space="preserve">하루배송하면 내일 와서 바로 입을 수 있음 ㄱ ㄱ </t>
  </si>
  <si>
    <t>내일 옷을 바로 받을수있다</t>
  </si>
  <si>
    <t>브랜디 이쁜 옷 많고 옷이 금방금방 와서 좋다며 추천할 것이다.</t>
  </si>
  <si>
    <t>야 겁나빨리와</t>
  </si>
  <si>
    <t xml:space="preserve">옷 필요할때 빨리 배송되어서 좋다 필요하다면 여기서 구입해라 </t>
  </si>
  <si>
    <t>다음날 바로 온다..</t>
  </si>
  <si>
    <t>이거 빨리온데</t>
  </si>
  <si>
    <t>바로 다음날 오니까 이용해보라고 할 것 같다</t>
  </si>
  <si>
    <t>배송이 빠르고 퀄리티도 실패경험 거의없음</t>
  </si>
  <si>
    <t>급하게 다음날 옷이 필요할때 난 브랜디 하루배송 이용해 !!</t>
  </si>
  <si>
    <t>급할 때 주문하면 빨리 온다</t>
  </si>
  <si>
    <t>급할 때 사라고</t>
  </si>
  <si>
    <t xml:space="preserve">급할 때 써~ </t>
  </si>
  <si>
    <t>급하게 필요한 옷 있으면 한번 써봐</t>
  </si>
  <si>
    <t xml:space="preserve">내일 옷 필요하면 ㄱㄱ </t>
  </si>
  <si>
    <t>내일 급하게 입을 새로운 옷이 필요하다면 브랜디를 추천할것이다</t>
  </si>
  <si>
    <t>급한 약속있을때 매우 좋다</t>
  </si>
  <si>
    <t>약속이 급하게 잡혔다면 추천</t>
  </si>
  <si>
    <t>급하게 입어야 할 때 좋다</t>
  </si>
  <si>
    <t>급하게 옷 필요하면 여기 써봐 쩔어</t>
  </si>
  <si>
    <t>급할 때 좋다</t>
  </si>
  <si>
    <t>옷이 하루만에 배송이 되어 급하게 필요할때는 좋다</t>
  </si>
  <si>
    <t>당장급한거 아니면 다른데서 사고 급하면 사라</t>
  </si>
  <si>
    <t>급하면 여기서사봐</t>
  </si>
  <si>
    <t>급할때 빨리 오는데, 옷들도 예뻐서 좋다 라고 할 것 같다</t>
  </si>
  <si>
    <t>야 다음날 바로 와 개이득^^~</t>
  </si>
  <si>
    <t>당일배송도 되고 옷도 다양하고 저렴하다</t>
  </si>
  <si>
    <t>편하다 내일 데이트면 고고해랍</t>
  </si>
  <si>
    <t>브랜디에서 하는 쿠팡 로켓 와우같은 서비스이다. 급할 때 좋다</t>
  </si>
  <si>
    <t>급할때 유용하다 나름 괜찮은 옷이 많다</t>
  </si>
  <si>
    <t xml:space="preserve">다음날 급하게 옷이필요하다는 직장동료가있어 실제로 브랜디 추천해서 구매하게한적이있음 </t>
  </si>
  <si>
    <t>급할때 주문하기좋음</t>
  </si>
  <si>
    <t>급할 때 다음날 새벽에 도착하기때문에 약속에 입고 나갈수 있다</t>
  </si>
  <si>
    <t>굉장히 편하다 내일 입을거없으면 8시전에만 사라.</t>
  </si>
  <si>
    <t>당장에 입을 옷이 없을때 이용하면 좋을듯</t>
  </si>
  <si>
    <t>소개팅이 코앞인데 입을옷이 없다고? 그럼깔아</t>
  </si>
  <si>
    <t>급할때 써보라고 할듯요</t>
  </si>
  <si>
    <t>옷 구매가 급하면 추천해주고싶다</t>
  </si>
  <si>
    <t>정 급할 때 어느정도 맞춰서 서서 빠르게 입을 수 있다.</t>
  </si>
  <si>
    <t>급하게 입고 나갈 옷이 없다는 친구를 보면 당일 배송이 되니 한번 이용해보라고 할 것 같음</t>
  </si>
  <si>
    <t>급할때 이용하라고 직관적으로 알려줄 듯 함.</t>
  </si>
  <si>
    <t>급할때 여기서 하루배송 옷 사면 집까지 이틀만에 와</t>
  </si>
  <si>
    <t>하루배송은 다음 날 도착하기 때문에 급하게 필요할 때 사라고 추천할 것입니다.</t>
  </si>
  <si>
    <t>예쁜 옷이 필요한데 급한 상황이면 바로 사용하라고 할 것.</t>
  </si>
  <si>
    <t>하루만에 받아볼수있으니 급하면 이용해봐~</t>
  </si>
  <si>
    <t>배송 빨리오니까 급하면 이용해보라고 할 것 같아요</t>
  </si>
  <si>
    <t>급할 때는 무조건 하루배송을 이용하렴!</t>
  </si>
  <si>
    <t>사러갈 시간 없고 급하게 옷 필요할때 최구야</t>
  </si>
  <si>
    <t>나 : 하루~ 우리 놀러가는 날 옷 맞춰입을래?
하루 : 좋아! 각자 검색해보자
나 : 그래
시간 지나고 
하루 : 이 옷 어때?
나 : 오 괜찮은데~??
하루 : 이걸로 할까..? 아 근데 배송이 좀 걸린데..약속날짜까지 못올거같아
나 : 아 그러네.. 어쩌지..?
아 맞다! 브랜디에 하루배송이라고 있는데 그거 짱좋아 나 지난번에 면접 갑자기 잡혀서 깔끔한 옷 없어서 큰일이였는데 마침 브랜디 하루배송으로 빠르게 받아서 다행이였어!</t>
  </si>
  <si>
    <t>급하게 옷을 사야할때 실제로 추천해준 적이 있다</t>
  </si>
  <si>
    <t>당장 필요할때 써라</t>
  </si>
  <si>
    <t>급하게 필요할 때 이용하면 좋을 거다</t>
  </si>
  <si>
    <t>친구가 약속날짜가 빠듯한데 원하는 코디에 맞는 옷을 구매하지 못하였다고 한 경우 추천하는편이다</t>
  </si>
  <si>
    <t>급할때좋다</t>
  </si>
  <si>
    <t>다음날 바로 입을수있으</t>
  </si>
  <si>
    <t>주말에 입을거 이거어떰? 낼 바로 출고되서 주말 전에 받을 수도 있음</t>
  </si>
  <si>
    <t>다음날 입을 옷 사고 싶으면 브랜디 고고 거기 할인도 많이하고 배송비도 없음!! 하루배송되는 옷 종류도 개많고 무.족.권 브랜디 고고</t>
  </si>
  <si>
    <t>당일 배송 개꿀</t>
  </si>
  <si>
    <t>내일 입을 옷 오늘 시키면 바로 온다</t>
  </si>
  <si>
    <t>오늘 사면 내일 무조건 와! 새벽에도 와!</t>
  </si>
  <si>
    <t>하루배송이 되는 어플이 있는데 너도 깔아서 맘에드는 옷들 사봐 너무 편리하고 내일 옷뭐입지라는 생각안해도 된다고 그러면서 추천해주고싶습니다</t>
  </si>
  <si>
    <t>진짜 빨리와 한번써봐</t>
  </si>
  <si>
    <t>사고 싶은 옷을 바로바로 받았다.</t>
  </si>
  <si>
    <t>잘 찾아보면 예쁜거 금방 받아볼 수 있다고 급하면 하루배송 서비스를 이용하라고 해주고 싶다.</t>
  </si>
  <si>
    <t xml:space="preserve">급하게 원하는 상품이나 날짜에 맞춰 입어야 할 때 빠르게 배송 받을 수 있으니 꼭 이용바람 </t>
  </si>
  <si>
    <t>급하게 옷 살 때 제일 좋아!!</t>
  </si>
  <si>
    <t xml:space="preserve">급할때 써봐라 진짜 바로와서 편하다 심지어 포장하는것도 찍어주더라 함 들어가봐라 </t>
  </si>
  <si>
    <t>급할 때 필요하면 좋다</t>
  </si>
  <si>
    <t>약속있을 때 급하게 받기 좋음</t>
  </si>
  <si>
    <t>당장 옷이 필요할때 쿠팡처럼 다음날 배송되는게 편하다</t>
  </si>
  <si>
    <t>급해도 오프라인에서 안사도 돼서 좋다</t>
  </si>
  <si>
    <t>급하게 입을 옷이 필요하면 하루배송 서비스를 해봐라 하지만 생각보다 종류가 다양하지 않으니 찾는데 시간은 오래걸릴것이다.</t>
  </si>
  <si>
    <t>급하게 당장 입을옷 없을때 괜찮드라</t>
  </si>
  <si>
    <t>바쁠때 가격대비 괜찮은 옷 사기에 좋은 서비스</t>
  </si>
  <si>
    <t>급할때 이용해라</t>
  </si>
  <si>
    <t>급할때 쓰기에 딱 좋음</t>
  </si>
  <si>
    <t>실제로 친구가 급하게 다음날 옷필요하다길래 브랜디 하루배송된다고 추천해줬음</t>
  </si>
  <si>
    <t xml:space="preserve">급하게 옷필요하거나 우정룩 맞출때 </t>
  </si>
  <si>
    <t>당일에 급할때 사용하면 좋음. 설령 늦어도 다음날에 도착이 보장되니 참고할것</t>
  </si>
  <si>
    <t>급하게 옷 살 거 있으면 이거 봐라 라고 얘기할 것</t>
  </si>
  <si>
    <t xml:space="preserve">여행가기 몇일 전에 급하게 옷이 필요하면 써봐 ~ </t>
  </si>
  <si>
    <t>빨리온다 급하면 써봐</t>
  </si>
  <si>
    <t>실제로도 여행 갈 친구에게 추천 한 적 있음</t>
  </si>
  <si>
    <t>급할 때 써라</t>
  </si>
  <si>
    <t xml:space="preserve">급하게 옷 필요할때 함 써봐 ! 당장 약속 있는데 입고나갈 옷이 너무 없으면 함 써보면 좋을 듯 </t>
  </si>
  <si>
    <t>친구가 급하게 옷이 필요하면 브랜디 하루배송을 추천해 줄 것 같다</t>
  </si>
  <si>
    <t>입을 옷 없을때 하루배송 이용하면 빨라서 좋다</t>
  </si>
  <si>
    <t>급할때 이용하세요~~~</t>
  </si>
  <si>
    <t>옷을 급하게 사야하거나 빨리 받고 싶을때 써보라고 추천할 것 같다</t>
  </si>
  <si>
    <t>급할때 이용하기 좋다</t>
  </si>
  <si>
    <t>급한일이 있을때 옷사러갈 시간이 없을때 브랜디 하루배송 들어가봐~! 금방오고 다양해!</t>
  </si>
  <si>
    <t>급하면 하루배송되는거에서 찾아봐</t>
  </si>
  <si>
    <t>갑자기 옷 필요하면 이용해봐 당장 내일와 개좋아</t>
  </si>
  <si>
    <t>당장 필요하면 하루배송을 해봐라</t>
  </si>
  <si>
    <t xml:space="preserve">옷을 급하게 산다고 하면 하루배송을 추천합니당 </t>
  </si>
  <si>
    <t>주말 약속 있는 친구에게 수/목에 빨리 사라고 추천해줄 수 있을 것 같ㅌ다</t>
  </si>
  <si>
    <t>다음날 급한일이 생겨도 브랜디 하루배송 탭에서 옷 구매하면 바로 다음날 받을 수 있으니깐 추천한다</t>
  </si>
  <si>
    <t>편하고 빨리오고 급할때 진짜 좋다 그리고 일반배송이랑 퀄리티도 다르지않아</t>
  </si>
  <si>
    <t>내일 당장 받아야되면 브랜디 하루배송 있더라</t>
  </si>
  <si>
    <t>낼 입을 옷 없으면 빨리 검색해보라고 하루배송 시간 다 끝나간다고</t>
  </si>
  <si>
    <t>당장필요해 ????? 브랜디 하루배송 찾아봐ㅏ</t>
  </si>
  <si>
    <t>급하면 브랜디에서 빠른 배송해주던데~</t>
  </si>
  <si>
    <t>급하게 옷 필요하면 사용하라고</t>
  </si>
  <si>
    <t>급하면 브랜디에서 빨리시켜!</t>
  </si>
  <si>
    <t>급할 때 너 맘에드는 옷 하루배송이면 함 해봐라</t>
  </si>
  <si>
    <t>내일 당장 입을 옷 없을때, 나가서 쇼핑할 시간 없을땐 이게 최고다</t>
  </si>
  <si>
    <t>낼 당장 입어야하면 브랜디에서 구매해</t>
  </si>
  <si>
    <t>전날 뭐 필요하면 하루배송 이용해봐 개꿀임</t>
  </si>
  <si>
    <t>급할때 이용해보라고</t>
  </si>
  <si>
    <t>내일 옷 필요하면 오늘 당장 ㄱㄱㄱ
새벽에 주문해도 오늘 당장올걸?</t>
  </si>
  <si>
    <t>야 옷 급하면 브랜디 하루배송 누르고 한번에 봐</t>
  </si>
  <si>
    <t>퀄리티도 나쁘지않고 급하게 옷이 필요할땐 좋아!</t>
  </si>
  <si>
    <t>급하게 입을 옷을 찾을때 유용해</t>
  </si>
  <si>
    <t>급할때 대박 좋음</t>
  </si>
  <si>
    <t>급하게 입어야할때 추천</t>
  </si>
  <si>
    <t>급하게 중요한 약속이 잡혀도 하루배송만 있으면 빠르게 옷을 고르고 받아볼수 있어</t>
  </si>
  <si>
    <t>급하게 옷이 필요할 때 바로 옷을 입어볼 수 있기 때문이다.</t>
  </si>
  <si>
    <t>급할땐 브랜디 하루배송을 이용해봐. 이만한거 없다~</t>
  </si>
  <si>
    <t>급하게 필요한 옷은 당장 내일이나 내일모레에 받아볼수 있는 하루배송 서비스를 이용해봐!</t>
  </si>
  <si>
    <t>내일 급한거생기면 바로 시키셈 8시전까지 주문하면 아침에와있음</t>
  </si>
  <si>
    <t>급하게 옷 사야할때 하루배송 시켜봐 진짜 빨리오고 은근 이것저것 종류도 많아</t>
  </si>
  <si>
    <t>급하면 내일 바로 입을수있어 여기서사</t>
  </si>
  <si>
    <t>빠르게 받아 볼 수 있어서 급하게 필요한 옷이 있을 때 편리하다.</t>
  </si>
  <si>
    <t>급할때 너무 편하고 실제로 그 시간에 맞춰 배송이 온다, 그치만 가능한 종류가 많진 않다</t>
  </si>
  <si>
    <t>진짜 하루만에 오니까 급하면 무조건 브랜디에서 사</t>
  </si>
  <si>
    <t>내일 이거 같이 입자 !</t>
  </si>
  <si>
    <t>급할때 이용한다</t>
  </si>
  <si>
    <t>급하게 새로운 옷을 쇼핑할때 너무 좋다</t>
  </si>
  <si>
    <t>낼 입을거 없으면 브랜디에서 바로 ㄱ</t>
  </si>
  <si>
    <t>급할때 유용하다고</t>
  </si>
  <si>
    <t>급할때 시켜라</t>
  </si>
  <si>
    <t>내일 당장 받고 싶으면 여기서 사!</t>
  </si>
  <si>
    <t>급할때 시키면 괜찮고 택배언제 도착할까 전전긍긍 안해도 된다</t>
  </si>
  <si>
    <t>급하게 옷 살 때 바로 받을 수 있어</t>
  </si>
  <si>
    <t>급하게 필요한 제품이 있거나 기다리기 싫을때 좋다고 소개 해 줄 것 같음</t>
  </si>
  <si>
    <t>급할때 하루배송 이용해보라고</t>
  </si>
  <si>
    <t>옷 입을거 없다하면 하루배송 써보라고 한다</t>
  </si>
  <si>
    <t>옷사러갈 시간도 없고 급할때 바로오니까 여기서사라</t>
  </si>
  <si>
    <t>그냥 다음 날 급하게 입어야될 일이 있으면 이용하기 좋아</t>
  </si>
  <si>
    <t>급할 때 정말 바로 오는데 제품도 나름 다양해서 좋아.</t>
  </si>
  <si>
    <t>급할때 유용하다</t>
  </si>
  <si>
    <t>급하게 옷이 필요한 친구에게 추천할 것 같다.
"야, 하루배송이 있는데 뭘 걱정해!"</t>
  </si>
  <si>
    <t>급하면 하루배송으로 사</t>
  </si>
  <si>
    <t>급할 때 하루배송만큼 괜찮은 게 없다고 추천한다</t>
  </si>
  <si>
    <t>브랜디 하루배송 시스템 짱 좋다고 급하게 옷 필요하면 여기서 사라고 해요</t>
  </si>
  <si>
    <t xml:space="preserve">내일 입을 옷 없으면 ㄱ ㄱ </t>
  </si>
  <si>
    <t>급한 일 있으면 이용해보는 것도 좋을 거 같다고 할 거 같네요.</t>
  </si>
  <si>
    <t>내일 당장 약속인데 입을 옷이 없을 때, 급하게 마련할 수 있다</t>
  </si>
  <si>
    <t>옷을 급하게 사야할 때 추천하고 싶다.</t>
  </si>
  <si>
    <t>언제 어떤약속이 잡힐지 모르기때문에 하루배송 서비스가 되는 쇼핑몰 하나쯤은 알고있는게 좋은 것 같다</t>
  </si>
  <si>
    <t>오전에 시키면 다음날 바로 와서 중요한 약속있어서 급하게 사야한다면 바로 ㄱㄱ</t>
  </si>
  <si>
    <t>무료배송에 빠른 배송. 그리고 가격비교 했을 때 저렴해서 좋다.</t>
  </si>
  <si>
    <t xml:space="preserve">급한일이 생길때 이용하면 편리함 </t>
  </si>
  <si>
    <t>급한 약속이 있으면 하루배송 서비스 한번 봐봐</t>
  </si>
  <si>
    <t>약속에 당장 입을 옷이 없을 때 이용해보라고 추천해주고 싶다</t>
  </si>
  <si>
    <t xml:space="preserve">브랜디는 하루배송있는데 무배에 빨리오니까 써보삼 </t>
  </si>
  <si>
    <t>배송비무료다 ㄱ</t>
  </si>
  <si>
    <t>하루배송 치고 저렴하면서 퀄리티도 높아</t>
  </si>
  <si>
    <t>하루만에 와서 진짜 편해 생각보다 제품도 다양함</t>
  </si>
  <si>
    <t>종류 많으니까 구경해봐</t>
  </si>
  <si>
    <t>예쁜 옷 많아</t>
  </si>
  <si>
    <t>약속잡고 예쁜옷 입고 만나자</t>
  </si>
  <si>
    <t>저렴하고 쿠폰도 있고 우체국택배로 온다</t>
  </si>
  <si>
    <t>가격이 괜찮다</t>
  </si>
  <si>
    <t>다른곳보다 빠른편이다</t>
  </si>
  <si>
    <t>쿠팡같다</t>
  </si>
  <si>
    <t>야 에이블리 왜씀 ?</t>
  </si>
  <si>
    <t>쿠팡같은 존재</t>
  </si>
  <si>
    <t>주문하면 바로 옴 의류계의 로켓배송임</t>
  </si>
  <si>
    <t>다른데보다 일찍도착해~</t>
  </si>
  <si>
    <t>야 쇼핑몰계 쿠팡임</t>
  </si>
  <si>
    <t>다른거 필요할때 쿠팡키는것처럼 브랜디도 옷필요하면 키게된다고</t>
  </si>
  <si>
    <t>쇼핑몰계의 쿠팡</t>
  </si>
  <si>
    <t>빨리 받고 싶을 때 편하다</t>
  </si>
  <si>
    <t>간편하기 때문에</t>
  </si>
  <si>
    <t>바로 배송오니까 편하다.</t>
  </si>
  <si>
    <t>옛날과는 다르게 한쇼핑몰이 아니라 여러쇼핑몰, 여러디자인을 한눈에 볼 수 있어서 편하고 배송도 편하다는 거에 대해 중점을 둘 것 같다.</t>
  </si>
  <si>
    <t>편해서 좋다</t>
  </si>
  <si>
    <t>매우 편리하고 사용할 만 하다</t>
  </si>
  <si>
    <t>다음날 배송이 오기 때문에 너무 편하다</t>
  </si>
  <si>
    <t>편리하다.</t>
  </si>
  <si>
    <t>다음날 바로 입을수있어</t>
  </si>
  <si>
    <t>성질이 급하다면 써봐라..</t>
  </si>
  <si>
    <t>대부분 친구들이 경기권이나 지방에 있어서 사용이 불가</t>
  </si>
  <si>
    <t>제가 브랜디를 자주 이용하고 모든면에서 편리하기 때문입니다</t>
  </si>
  <si>
    <t>내일 입을거 없으면 여기서 찾아봐</t>
  </si>
  <si>
    <t>추천은 몰라요 안할래요.. 자기들이 빨리 준비해서 빨리 시키든ㄱ ㅏ 하라하지 뭐ㅋㅎ 왜 우리 브랜디 힘들게 해  브랜디 흥해라 짱짱</t>
  </si>
  <si>
    <t>나도 모르는데 추천을 못함</t>
  </si>
  <si>
    <t>옷선물할땨 좋아</t>
  </si>
  <si>
    <t>꿀이야</t>
  </si>
  <si>
    <t>하루배송 안되니까 ㅎ</t>
  </si>
  <si>
    <t>너가 제품색상과 사이즈만 잘맞으면 하루만에 배송오니깐 브랜디로 주문해봐!</t>
  </si>
  <si>
    <t>필요하다면 추천하겠으나 굳이 먼저 꺼낼것 같진 않음</t>
  </si>
  <si>
    <t>야 낼 놀러가게 옷 사 브랜디 ㄱ</t>
  </si>
  <si>
    <t>좋은건 나누면 더 좋으니깐용</t>
  </si>
  <si>
    <t>가족한테 추천했어요</t>
  </si>
  <si>
    <t>괜찮은 서비스</t>
  </si>
  <si>
    <t>진짜 좋다</t>
  </si>
  <si>
    <t>우체국택배다</t>
  </si>
  <si>
    <t>밑져야 본전이지</t>
  </si>
  <si>
    <t>사셈</t>
  </si>
  <si>
    <t xml:space="preserve">더이상 택배앱 안봐도돼 내일올거 아니까 </t>
  </si>
  <si>
    <t>오프라인에서 옷을 둘러볼 시간이 없을 때 배송되는 시간이 정해져 있는 하루배송을 추천한다고 할 것이다.</t>
  </si>
  <si>
    <t>좋아할거같아요.</t>
  </si>
  <si>
    <t>이미 추천했고 친구도 이용한 서비스</t>
  </si>
  <si>
    <t>하루배송 대해서 극히 호감은 아님 내가 원하는 옷이 하루배송이면 기분이 좀 좋을뿐</t>
  </si>
  <si>
    <t>ㅎ</t>
  </si>
  <si>
    <t>추천</t>
  </si>
  <si>
    <t>넹 추천합니다</t>
  </si>
  <si>
    <t>타임스탬프</t>
  </si>
  <si>
    <t>A2. 귀하께서는 최근 1개월 이내 온라인에서 옷을 몇 번 정도 구입하셨나요?</t>
  </si>
  <si>
    <t>A3. 귀하께서는 평소 옷을 구매하실 때 어떤 걸 중요하게 보시나요? 중요한 순서대로 5가지를 골라주세요. [가격]</t>
  </si>
  <si>
    <t>A3. 귀하께서는 평소 옷을 구매하실 때 어떤 걸 중요하게 보시나요? 중요한 순서대로 5가지를 골라주세요. [제품 핏/사이즈]</t>
  </si>
  <si>
    <t>A3. 귀하께서는 평소 옷을 구매하실 때 어떤 걸 중요하게 보시나요? 중요한 순서대로 5가지를 골라주세요. [제품 디자인]</t>
  </si>
  <si>
    <t>A3. 귀하께서는 평소 옷을 구매하실 때 어떤 걸 중요하게 보시나요? 중요한 순서대로 5가지를 골라주세요. [제품 소재]</t>
  </si>
  <si>
    <t>A3. 귀하께서는 평소 옷을 구매하실 때 어떤 걸 중요하게 보시나요? 중요한 순서대로 5가지를 골라주세요. [셀러/브랜드]</t>
  </si>
  <si>
    <t>A3. 귀하께서는 평소 옷을 구매하실 때 어떤 걸 중요하게 보시나요? 중요한 순서대로 5가지를 골라주세요. [후기]</t>
  </si>
  <si>
    <t>A3. 귀하께서는 평소 옷을 구매하실 때 어떤 걸 중요하게 보시나요? 중요한 순서대로 5가지를 골라주세요. [배송]</t>
  </si>
  <si>
    <t>A3. 귀하께서는 평소 옷을 구매하실 때 어떤 걸 중요하게 보시나요? 중요한 순서대로 5가지를 골라주세요. [CS]</t>
  </si>
  <si>
    <t>A3. 귀하께서는 평소 옷을 구매하실 때 어떤 걸 중요하게 보시나요? 중요한 순서대로 5가지를 골라주세요. [할인/혜택]</t>
  </si>
  <si>
    <t>A4. 귀하께서는 주로 어떤 이유로 옷을 구입하시나요? 해당하는 답변을 모두 골라주세요.</t>
  </si>
  <si>
    <t>A5. 만약 귀하께서 이벤트나 약속이 있어 옷을 구매하는 경우, 보통 며칠 전에 구매하시나요?</t>
  </si>
  <si>
    <t>A6. 귀하께서는 온라인에서 옷을 구매할 때 보통 배송이 며칠 내에 될 거라고 기대하시나요?</t>
  </si>
  <si>
    <t>A7. 귀하께서는 개인 쇼핑몰에서 옷을 구매했을 때 배송이 지연되거나 취소된 경험이 있으신가요?</t>
  </si>
  <si>
    <t xml:space="preserve">A8. 귀하께서는 온라인에서 옷을 구매하실 때 당일배송 쇼핑몰을 검색해본 적이 있으신가요? </t>
  </si>
  <si>
    <t>A9. 귀하께서는 다음 문장에 대해서 얼마나 동의하시나요? '옷 배송도 당일배송이 되어야 한다'</t>
  </si>
  <si>
    <t>B0. 귀하께서는 왜 브랜디를 이용하시나요? 브랜디의 장점에 해당하는 것을 모두 골라주세요.</t>
  </si>
  <si>
    <t>B1. 귀하께서는 최근 3개월 간 브랜디에서 하루배송 서비스를 이용해본적이 있으신가요?</t>
  </si>
  <si>
    <t>B2. 귀하께서는 언제 주로 하루배송 서비스를 이용하시나요? 해당하는 답변을 모두 골라주세요.</t>
  </si>
  <si>
    <t>B3. 귀하께서는 어느 시간에 주로 하루배송 상품을 구매하시나요?</t>
  </si>
  <si>
    <t>B4. 귀하께서는 하루배송 제품을 주로 어떤 방식으로 찾으시나요?</t>
  </si>
  <si>
    <t>B5. 귀하께서 하루배송을 이용하시는 이유는 무엇인가요? 해당하는 답변을 모두 골라주세요.</t>
  </si>
  <si>
    <t>B6. 귀하께서 옷을 구매하는데 있어 하루배송이 끼치는 영향력은 어느정도 인가요?</t>
  </si>
  <si>
    <t>B7. 귀하께서는 하루배송으로 주로 어떤 제품을 구매하시나요? 해당하는 답변을 모두 골라주세요.</t>
  </si>
  <si>
    <t>C1. 귀하께서는 하루배송 서비스에 대해 전반적으로 얼마나 만족하시나요?</t>
  </si>
  <si>
    <t xml:space="preserve">C4-1. 귀하께서 하루배송 서비스를 이용하시면서 [제품 퀄리티]에 대해서 얼마나 만족하셨나요?  </t>
  </si>
  <si>
    <t xml:space="preserve">C4-2. 귀하께서 하루배송 서비스를 이용하시면서 [제품 종류]에 대해서 얼마나 만족하셨나요?  </t>
  </si>
  <si>
    <t xml:space="preserve">C4-3. 귀하께서 하루배송 서비스를 이용하시면서 [제품 가격]에 대해서 얼마나 만족하셨나요?  </t>
  </si>
  <si>
    <t xml:space="preserve">C4-4. 귀하께서 하루배송 서비스를 이용하시면서 [배송 서비스]에 대해서 얼마나 만족하셨나요?  </t>
  </si>
  <si>
    <t xml:space="preserve">C4-5. 귀하께서 하루배송 서비스를 이용하시면서 [제품 교환/환불]에 대해서 얼마나 만족하셨나요?  </t>
  </si>
  <si>
    <t>C5. 귀하께서는 하루배송 서비스를 친구에게 추천할 의향이 있으신가요?</t>
  </si>
  <si>
    <t>D1. 귀하께서는 최근 3개월 내 다음 당일 배송 서비스를 이용해본 적이 있으신가요? 해당하는 답변을 모두 골라주세요.</t>
  </si>
  <si>
    <t>D2. 귀하께서는 최근 1개월 이내에 몇 번 정도 개인적인 모임을 하셨나요?(야외활동, 이벤트, 친구/연인 등과의 약속 등)</t>
  </si>
  <si>
    <t>DQ1. 귀하의 성별은 무엇인가요?</t>
  </si>
  <si>
    <t>DQ2. 귀하의 나이는 어떻게 되시나요? (한국 나이)</t>
  </si>
  <si>
    <t>DQ3. 귀하께서는 현재 어디에 거주하고 계시나요?</t>
  </si>
  <si>
    <t>DQ4. 귀하의 직업은 무엇인가요?</t>
  </si>
  <si>
    <t>DQ5. 귀하의 현재 월 소득은 얼마인가요?</t>
  </si>
  <si>
    <t>3순위</t>
  </si>
  <si>
    <t>4순위</t>
  </si>
  <si>
    <t>2순위</t>
  </si>
  <si>
    <t>5순위</t>
  </si>
  <si>
    <t>옷장을 봤는데 입을 옷이 없을 때, 쿠폰/할인 혜택이 있을 떄</t>
  </si>
  <si>
    <t>있음 (배송지연), 있음 (배송취소)</t>
  </si>
  <si>
    <t>배송이 무료라서, 하루배송이 돼서, 할인/혜택이 많아서, 제품 후기가 많아서</t>
  </si>
  <si>
    <t>중요한 이벤트가 있을 때 (결혼식, 여행, 행사 등), 친구/연인 등과 약속이 있을 때</t>
  </si>
  <si>
    <t>오후 (13:00~20:00)</t>
  </si>
  <si>
    <t>내일 당장 입을 옷이 필요해서, 이왕이면 빨리 받아보고 싶어서</t>
  </si>
  <si>
    <t>이마트 쓱배송, 올리브영 오늘드림, 쿠팡 로켓배송</t>
  </si>
  <si>
    <t>여성</t>
  </si>
  <si>
    <t>서울</t>
  </si>
  <si>
    <t>일반 사무직/기술직</t>
  </si>
  <si>
    <t>200만원~300만원 미만</t>
  </si>
  <si>
    <t>있음 (배송지연)</t>
  </si>
  <si>
    <t>제품이 다양해서, 배송이 무료라서, 할인/혜택이 많아서, 제품 후기가 많아서</t>
  </si>
  <si>
    <t>옷장을 봤는데 입을 옷이 없을 때, 중요한 이벤트가 있을 때 (결혼식, 여행, 행사 등)</t>
  </si>
  <si>
    <t>전북</t>
  </si>
  <si>
    <t>판매/서비스직</t>
  </si>
  <si>
    <t>옷장을 봤는데 입을 옷이 없을 때, 중요한 이벤트가 있을 때 (결혼식, 여행, 행사 등), 친구/연인 등과 약속이 있을 때, 옷을 구경하다가 마음에 드는 옷을 발견했을 때, 기분 전환이 필요할 때, 쿠폰/할인 혜택이 있을 떄</t>
  </si>
  <si>
    <t>제품이 다양해서, 배송이 무료라서, 하루배송이 돼서, 할인/혜택이 많아서, 제품 후기가 많아서</t>
  </si>
  <si>
    <t>저녁 (20:00 이후)</t>
  </si>
  <si>
    <t>대학생/대학원생</t>
  </si>
  <si>
    <t>친구/연인 등과 약속이 있을 때, 옷을 구경하다가 마음에 드는 옷을 발견했을 때, 기분 전환이 필요할 때</t>
  </si>
  <si>
    <t>제품이 다양해서, 배송이 무료라서, 하루배송이 돼서, 제품 후기가 많아서</t>
  </si>
  <si>
    <t>옷장을 봤는데 입을 옷이 없을 때, 중요한 이벤트가 있을 때 (결혼식, 여행, 행사 등), 친구/연인 등과 약속이 있을 때, 옷을 구경하다가 마음에 드는 옷을 발견했을 때, 쿠폰/할인 혜택이 있을 떄</t>
  </si>
  <si>
    <t>오전 (13:00 이전), 오후 (13:00~20:00), 저녁 (20:00 이후)</t>
  </si>
  <si>
    <t>내일 당장 입을 옷이 필요해서, 다른 곳은 배송이 언제될지 알 수 없어서, 이왕이면 빨리 받아보고 싶어서</t>
  </si>
  <si>
    <t>경기</t>
  </si>
  <si>
    <t>100만원~200만원 미만</t>
  </si>
  <si>
    <t>옷장을 봤는데 입을 옷이 없을 때, 중요한 이벤트가 있을 때 (결혼식, 여행, 행사 등), 친구/연인 등과 약속이 있을 때</t>
  </si>
  <si>
    <t>오전 (13:00 이전)</t>
  </si>
  <si>
    <t>내일 당장 입을 옷이 필요해서, 빨리 옷을 입어보고 코디할 다른 제품을 찾아보기 위해서</t>
  </si>
  <si>
    <t>26살</t>
  </si>
  <si>
    <t>대전</t>
  </si>
  <si>
    <t>옷장을 봤는데 입을 옷이 없을 때, 중요한 이벤트가 있을 때 (결혼식, 여행, 행사 등), 친구/연인 등과 약속이 있을 때, 쿠폰/할인 혜택이 있을 떄</t>
  </si>
  <si>
    <t>하루배송이 돼서, 할인/혜택이 많아서</t>
  </si>
  <si>
    <t>내일 당장 입을 옷이 필요해서, 다른 곳은 배송이 언제될지 알 수 없어서</t>
  </si>
  <si>
    <t>마켓컬리 새벽배송, 쿠팡 로켓배송</t>
  </si>
  <si>
    <t>제품 가격이 저렴해서, 하루배송이 돼서, 할인/혜택이 많아서</t>
  </si>
  <si>
    <t>내일 당장 입을 옷이 필요해서, 빨리 옷을 입어보고 코디할 다른 제품을 찾아보기 위해서, 이왕이면 빨리 받아보고 싶어서</t>
  </si>
  <si>
    <t>100만원 미만</t>
  </si>
  <si>
    <t>옷장을 봤는데 입을 옷이 없을 때, 친구/연인 등과 약속이 있을 때, 옷을 구경하다가 마음에 드는 옷을 발견했을 때, 쿠폰/할인 혜택이 있을 떄</t>
  </si>
  <si>
    <t>제품 가격이 저렴해서, 배송이 무료라서, 하루배송이 돼서, 할인/혜택이 많아서, CS가 편하고 빨라서</t>
  </si>
  <si>
    <t>친구/연인 등과 약속이 있을 때, 기분 전환이 필요할 때, 쿠폰/할인 혜택이 있을 떄</t>
  </si>
  <si>
    <t>마켓컬리 새벽배송, 올리브영 오늘드림, 쿠팡 로켓배송</t>
  </si>
  <si>
    <t>인천</t>
  </si>
  <si>
    <t>마음에 드는 셀러/브랜드가 있어서, 배송이 무료라서, 제품 후기가 많아서</t>
  </si>
  <si>
    <t>하루배송이 되든 안되든 상관없다</t>
  </si>
  <si>
    <t>친구/연인 등과 약속이 있을 때, 옷을 구경하다가 마음에 드는 옷을 발견했을 때</t>
  </si>
  <si>
    <t>배송이 무료라서, 하루배송이 돼서, 제품 후기가 많아서</t>
  </si>
  <si>
    <t>올리브영 오늘드림, 쿠팡 로켓배송</t>
  </si>
  <si>
    <t>제품이 다양해서, 제품 후기가 많아서</t>
  </si>
  <si>
    <t>대구</t>
  </si>
  <si>
    <t>기능/작업직</t>
  </si>
  <si>
    <t>중요한 이벤트가 있을 때 (결혼식, 여행, 행사 등), 기분 전환이 필요할 때, 쿠폰/할인 혜택이 있을 떄</t>
  </si>
  <si>
    <t>제품이 다양해서, 하루배송이 돼서, 할인/혜택이 많아서</t>
  </si>
  <si>
    <t>강원</t>
  </si>
  <si>
    <t>친구/연인 등과 약속이 있을 때, 쿠폰/할인 혜택이 있을 떄</t>
  </si>
  <si>
    <t>옷장을 봤는데 입을 옷이 없을 때, 중요한 이벤트가 있을 때 (결혼식, 여행, 행사 등), 친구/연인 등과 약속이 있을 때, 옷을 구경하다가 마음에 드는 옷을 발견했을 때</t>
  </si>
  <si>
    <t>옷장을 봤는데 입을 옷이 없을 때, 친구/연인 등과 약속이 있을 때, 기분 전환이 필요할 때</t>
  </si>
  <si>
    <t>배송이 무료라서, 하루배송이 돼서</t>
  </si>
  <si>
    <t>충북</t>
  </si>
  <si>
    <t>무직/구직 중</t>
  </si>
  <si>
    <t>제품이 다양해서, 배송이 무료라서, 할인/혜택이 많아서</t>
  </si>
  <si>
    <t>제품 가격이 저렴해서, 배송이 무료라서, 하루배송이 돼서, 제품 후기가 많아서</t>
  </si>
  <si>
    <t>오전 (13:00 이전), 오후 (13:00~20:00)</t>
  </si>
  <si>
    <t>제품 디자인이 마음에 들어서, 제품이 다양해서, 배송이 무료라서, 할인/혜택이 많아서, 제품 후기가 많아서</t>
  </si>
  <si>
    <t>옷장을 봤는데 입을 옷이 없을 때, 중요한 이벤트가 있을 때 (결혼식, 여행, 행사 등), 친구/연인 등과 약속이 있을 때, 옷을 구경하다가 마음에 드는 옷을 발견했을 때, 기분 전환이 필요할 때, 쿠폰/할인 혜택이 있을 떄, 다른 사람에게 선물할 때</t>
  </si>
  <si>
    <t>제품 디자인이 마음에 들어서, 제품이 다양해서, 배송이 무료라서, 하루배송이 돼서, 할인/혜택이 많아서</t>
  </si>
  <si>
    <t>내일 당장 입을 옷이 필요해서, 빨리 옷을 입어보고 코디할 다른 제품을 찾아보기 위해서, 다른 곳은 배송이 언제될지 알 수 없어서, 이왕이면 빨리 받아보고 싶어서</t>
  </si>
  <si>
    <t xml:space="preserve">빨리 도착해서 입니다 </t>
  </si>
  <si>
    <t>제품 가격이 저렴해서, 제품 퀄리티가 좋아서, 제품 디자인이 마음에 들어서, 제품이 다양해서, 마음에 드는 셀러/브랜드가 있어서, 배송이 무료라서, 하루배송이 돼서, 할인/혜택이 많아서</t>
  </si>
  <si>
    <t>2순위, 4순위</t>
  </si>
  <si>
    <t>남성</t>
  </si>
  <si>
    <t>제품 가격이 저렴해서, 제품 퀄리티가 좋아서, 제품 디자인이 마음에 들어서, 제품이 다양해서, 배송이 무료라서, 하루배송이 돼서, 할인/혜택이 많아서</t>
  </si>
  <si>
    <t>옷장을 봤는데 입을 옷이 없을 때, 친구/연인 등과 약속이 있을 때, 옷을 구경하다가 마음에 드는 옷을 발견했을 때</t>
  </si>
  <si>
    <t>내일 당장 입을 옷이 필요해서, 빨리 옷을 입어보고 코디할 다른 제품을 찾아보기 위해서, 다른 곳은 배송이 언제될지 알 수 없어서</t>
  </si>
  <si>
    <t>친구/연인 등과 약속이 있을 때, 다른 사람에게 선물할 때</t>
  </si>
  <si>
    <t>중요한 이벤트가 있을 때 (결혼식, 여행, 행사 등), 옷을 구경하다가 마음에 드는 옷을 발견했을 때, 기분 전환이 필요할 때, 쿠폰/할인 혜택이 있을 떄</t>
  </si>
  <si>
    <t>배송이 무료라서, 하루배송이 돼서, 할인/혜택이 많아서</t>
  </si>
  <si>
    <t>옷장을 봤는데 입을 옷이 없을 때, 중요한 이벤트가 있을 때 (결혼식, 여행, 행사 등), 옷을 구경하다가 마음에 드는 옷을 발견했을 때, 쿠폰/할인 혜택이 있을 떄</t>
  </si>
  <si>
    <t>친구/연인 등과 약속이 있을 때, 옷을 구경하다가 마음에 드는 옷을 발견했을 때, 기분 전환이 필요할 때, 쿠폰/할인 혜택이 있을 떄</t>
  </si>
  <si>
    <t>제품 가격이 저렴해서, 제품 퀄리티가 좋아서, 제품 디자인이 마음에 들어서, 배송이 무료라서, 하루배송이 돼서, 할인/혜택이 많아서, CS가 편하고 빨라서, 제품 후기가 많아서</t>
  </si>
  <si>
    <t>빨리 옷을 입어보고 코디할 다른 제품을 찾아보기 위해서, 이왕이면 빨리 받아보고 싶어서</t>
  </si>
  <si>
    <t>제주</t>
  </si>
  <si>
    <t>경남</t>
  </si>
  <si>
    <t>옷장을 봤는데 입을 옷이 없을 때, 친구/연인 등과 약속이 있을 때, 옷을 구경하다가 마음에 드는 옷을 발견했을 때, 기분 전환이 필요할 때</t>
  </si>
  <si>
    <t>오후 (13:00~20:00), 저녁 (20:00 이후)</t>
  </si>
  <si>
    <t>전문 자유직</t>
  </si>
  <si>
    <t>옷장을 봤는데 입을 옷이 없을 때, 친구/연인 등과 약속이 있을 때, 쿠폰/할인 혜택이 있을 떄</t>
  </si>
  <si>
    <t>있음 (배송취소)</t>
  </si>
  <si>
    <t>친구/연인 등과 약속이 있을 때, 옷을 구경하다가 마음에 드는 옷을 발견했을 때, 쿠폰/할인 혜택이 있을 떄, 돈이 여유있을때</t>
  </si>
  <si>
    <t>25세</t>
  </si>
  <si>
    <t>부산</t>
  </si>
  <si>
    <t>옷장을 봤는데 입을 옷이 없을 때, 중요한 이벤트가 있을 때 (결혼식, 여행, 행사 등), 친구/연인 등과 약속이 있을 때, 옷을 구경하다가 마음에 드는 옷을 발견했을 때, 기분 전환이 필요할 때</t>
  </si>
  <si>
    <t>제품 가격이 저렴해서, 배송이 무료라서, 하루배송이 돼서</t>
  </si>
  <si>
    <t>오전 (13:00 이전), 저녁 (20:00 이후)</t>
  </si>
  <si>
    <t>중요한 이벤트가 있을 때 (결혼식, 여행, 행사 등), 옷을 구경하다가 마음에 드는 옷을 발견했을 때, 쿠폰/할인 혜택이 있을 떄</t>
  </si>
  <si>
    <t>중요한 이벤트가 있을 때 (결혼식, 여행, 행사 등), 쿠폰/할인 혜택이 있을 떄</t>
  </si>
  <si>
    <t>옷장을 봤는데 입을 옷이 없을 때, 옷을 구경하다가 마음에 드는 옷을 발견했을 때, 기분 전환이 필요할 때</t>
  </si>
  <si>
    <t>옷장을 봤는데 입을 옷이 없을 때, 옷을 구경하다가 마음에 드는 옷을 발견했을 때</t>
  </si>
  <si>
    <t>배송이빠르지않다면 실물로 보지도못하고 입어보지못하고 인터넷쇼핑몰을 믿고  사는이유가 굳이 없음/배송기다릴바엔 매장가서 입어보고 구매/비구매 결정하는게 더낫다는생각</t>
  </si>
  <si>
    <t>경영/관리직</t>
  </si>
  <si>
    <t>중요한 이벤트가 있을 때 (결혼식, 여행, 행사 등), 친구/연인 등과 약속이 있을 때, 쿠폰/할인 혜택이 있을 떄</t>
  </si>
  <si>
    <t>제품 디자인이 마음에 들어서, 배송이 무료라서, 할인/혜택이 많아서</t>
  </si>
  <si>
    <t>중요한 이벤트가 있을 때 (결혼식, 여행, 행사 등), 기분 전환이 필요할 때</t>
  </si>
  <si>
    <t>옷장을 봤는데 입을 옷이 없을 때, 옷을 구경하다가 마음에 드는 옷을 발견했을 때, 기분 전환이 필요할 때, 쿠폰/할인 혜택이 있을 떄</t>
  </si>
  <si>
    <t>제품 가격이 저렴해서, 배송이 무료라서, 하루배송이 돼서, 할인/혜택이 많아서</t>
  </si>
  <si>
    <t>마음에 드는 셀러/브랜드가 있어서, 배송이 무료라서, 하루배송이 돼서</t>
  </si>
  <si>
    <t>중요한 이벤트가 있을 때 (결혼식, 여행, 행사 등), 친구/연인 등과 약속이 있을 때, 옷을 구경하다가 마음에 드는 옷을 발견했을 때, 기분 전환이 필요할 때, 쿠폰/할인 혜택이 있을 떄</t>
  </si>
  <si>
    <t>옷장을 봤는데 입을 옷이 없을 때, 중요한 이벤트가 있을 때 (결혼식, 여행, 행사 등), 친구/연인 등과 약속이 있을 때, 기분 전환이 필요할 때</t>
  </si>
  <si>
    <t>제품이 다양해서, 배송이 무료라서, 하루배송이 돼서</t>
  </si>
  <si>
    <t>옷장을 봤는데 입을 옷이 없을 때, 중요한 이벤트가 있을 때 (결혼식, 여행, 행사 등), 옷을 구경하다가 마음에 드는 옷을 발견했을 때, 기분 전환이 필요할 때</t>
  </si>
  <si>
    <t>마켓컬리 새벽배송, 이마트 쓱배송, 쿠팡 로켓배송</t>
  </si>
  <si>
    <t>제품 가격이 저렴해서, 제품 디자인이 마음에 들어서, 배송이 무료라서, 하루배송이 돼서, 할인/혜택이 많아서</t>
  </si>
  <si>
    <t>옷장을 봤는데 입을 옷이 없을 때, 중요한 이벤트가 있을 때 (결혼식, 여행, 행사 등), 쿠폰/할인 혜택이 있을 떄</t>
  </si>
  <si>
    <t>배송이 무료라서, 할인/혜택이 많아서, CS가 편하고 빨라서, 제품 후기가 많아서</t>
  </si>
  <si>
    <t>중요한 이벤트가 있을 때 (결혼식, 여행, 행사 등), 친구/연인 등과 약속이 있을 때, 옷을 구경하다가 마음에 드는 옷을 발견했을 때, 기분 전환이 필요할 때</t>
  </si>
  <si>
    <t>배송이 무료라서, 할인/혜택이 많아서</t>
  </si>
  <si>
    <t>제품 가격이 저렴해서, 제품이 다양해서, 배송이 무료라서, 하루배송이 돼서</t>
  </si>
  <si>
    <t>제품 디자인이 마음에 들어서, 제품이 다양해서, 배송이 무료라서, 하루배송이 돼서, 할인/혜택이 많아서, CS가 편하고 빨라서</t>
  </si>
  <si>
    <t>쿠팡 로켓배송, 브랜디</t>
  </si>
  <si>
    <t>중요한 이벤트가 있을 때 (결혼식, 여행, 행사 등), 옷을 구경하다가 마음에 드는 옷을 발견했을 때, 기분 전환이 필요할 때</t>
  </si>
  <si>
    <t>우연히 산 옷이 하루배송 제품이었다.</t>
  </si>
  <si>
    <t>옷장을 봤는데 입을 옷이 없을 때, 중요한 이벤트가 있을 때 (결혼식, 여행, 행사 등), 옷을 구경하다가 마음에 드는 옷을 발견했을 때, 기분 전환이 필요할 때, 쿠폰/할인 혜택이 있을 떄</t>
  </si>
  <si>
    <t>옷장을 봤는데 입을 옷이 없을 때, 중요한 이벤트가 있을 때 (결혼식, 여행, 행사 등), 옷을 구경하다가 마음에 드는 옷을 발견했을 때</t>
  </si>
  <si>
    <t>올리브영 오늘드림, 쿠팡 로켓배송, 배민,요기요</t>
  </si>
  <si>
    <t>옷을 구경하다가 마음에 드는 옷을 발견했을 때, 쿠폰/할인 혜택이 있을 떄</t>
  </si>
  <si>
    <t>하루배송이 돼서, 할인/혜택이 많아서, 제품 후기가 많아서</t>
  </si>
  <si>
    <t>제품 가격이 저렴해서, 제품 퀄리티가 좋아서, 제품이 다양해서, 하루배송이 돼서, 할인/혜택이 많아서, 제품 후기가 많아서</t>
  </si>
  <si>
    <t>옷장을 봤는데 입을 옷이 없을 때, 친구/연인 등과 약속이 있을 때, 옷을 구경하다가 마음에 드는 옷을 발견했을 때, 기분 전환이 필요할 때, 쿠폰/할인 혜택이 있을 떄</t>
  </si>
  <si>
    <t xml:space="preserve">옷장을 봤는데 입을 옷이 없을 때, 중요한 이벤트가 있을 때 (결혼식, 여행, 행사 등), 친구/연인 등과 약속이 있을 때, 옷을 구경하다가 마음에 드는 옷을 발견했을 때, 쿠폰/할인 혜택이 있을 떄, 여행 시즌 </t>
  </si>
  <si>
    <t>중요한 이벤트가 있을 때 (결혼식, 여행, 행사 등), 친구/연인 등과 약속이 있을 때, 옷을 구경하다가 마음에 드는 옷을 발견했을 때, 쿠폰/할인 혜택이 있을 떄</t>
  </si>
  <si>
    <t>제품 가격이 저렴해서, 제품이 다양해서, 배송이 무료라서, 하루배송이 돼서, 할인/혜택이 많아서, CS가 편하고 빨라서</t>
  </si>
  <si>
    <t>옷장을 봤는데 입을 옷이 없을 때, 친구/연인 등과 약속이 있을 때</t>
  </si>
  <si>
    <t>하루배송 누르고 그 후에 카테고리를 누른다</t>
  </si>
  <si>
    <t>마켓컬리 새벽배송, 이마트 쓱배송, 올리브영 오늘드림, 쿠팡 로켓배송</t>
  </si>
  <si>
    <t>제품이 다양해서, 배송이 무료라서, 하루배송이 돼서, 할인/혜택이 많아서, CS가 편하고 빨라서, 제품 후기가 많아서</t>
  </si>
  <si>
    <t>옷을 구경하다가 마음에 드는 옷을 발견했을 때, 기분 전환이 필요할 때, 쿠폰/할인 혜택이 있을 떄</t>
  </si>
  <si>
    <t>300만원~400만원 미만</t>
  </si>
  <si>
    <t>제품 가격이 저렴해서, 배송이 무료라서, 할인/혜택이 많아서</t>
  </si>
  <si>
    <t>제품 가격이 저렴해서, 제품 디자인이 마음에 들어서, 제품이 다양해서, 배송이 무료라서, 하루배송이 돼서, 할인/혜택이 많아서</t>
  </si>
  <si>
    <t>제품이 다양해서, 배송이 무료라서, 제품 후기가 많아서</t>
  </si>
  <si>
    <t>제품 가격이 저렴해서, 제품 디자인이 마음에 들어서, 배송이 무료라서, 하루배송이 돼서</t>
  </si>
  <si>
    <t xml:space="preserve">무엇보다 빨리 제품을 받을 수 있어서 좋고, 패킹 영상까지 받을 수 있어 안심되고 신뢰가 많이 간다. </t>
  </si>
  <si>
    <t>옷장을 봤는데 입을 옷이 없을 때, 옷을 구경하다가 마음에 드는 옷을 발견했을 때, 쿠폰/할인 혜택이 있을 떄</t>
  </si>
  <si>
    <t>제품 퀄리티가 좋아서, 제품 디자인이 마음에 들어서, 하루배송이 돼서, 제품 후기가 많아서</t>
  </si>
  <si>
    <t xml:space="preserve">하루만에 옷이 와서 너무 좋아요 </t>
  </si>
  <si>
    <t>옷을 구경하다가 마음에 드는 옷을 발견했을 때, 기분 전환이 필요할 때</t>
  </si>
  <si>
    <t>제품 가격이 저렴해서, 제품이 다양해서, 배송이 무료라서, 하루배송이 돼서, 할인/혜택이 많아서, 제품 후기가 많아서</t>
  </si>
  <si>
    <t>다른 곳은 배송이 언제될지 알 수 없어서, 이왕이면 빨리 받아보고 싶어서</t>
  </si>
  <si>
    <t>제품이 다양해서, 하루배송이 돼서</t>
  </si>
  <si>
    <t>이마트 쓱배송, 쿠팡 로켓배송</t>
  </si>
  <si>
    <t>중요한 이벤트가 있을 때 (결혼식, 여행, 행사 등), 친구/연인 등과 약속이 있을 때, 옷을 구경하다가 마음에 드는 옷을 발견했을 때</t>
  </si>
  <si>
    <t>광주</t>
  </si>
  <si>
    <t>구급대원</t>
  </si>
  <si>
    <t>전남</t>
  </si>
  <si>
    <t>일반/교육 공무원</t>
  </si>
  <si>
    <t>빨리 옷을 입어보고 코디할 다른 제품을 찾아보기 위해서, 다른 곳은 배송이 언제될지 알 수 없어서, 이왕이면 빨리 받아보고 싶어서</t>
  </si>
  <si>
    <t>이마트 쓱배송, 올리브영 오늘드림</t>
  </si>
  <si>
    <t>1순위, 5순위</t>
  </si>
  <si>
    <t>제품 가격이 저렴해서, 제품 퀄리티가 좋아서, 제품 디자인이 마음에 들어서, 제품이 다양해서, 배송이 무료라서, 하루배송이 돼서, 할인/혜택이 많아서, 제품 후기가 많아서</t>
  </si>
  <si>
    <t>배송이 무료라서, 하루배송이 돼서, CS가 편하고 빨라서</t>
  </si>
  <si>
    <t>제품 가격이 저렴해서, 마음에 드는 셀러/브랜드가 있어서, 하루배송이 돼서</t>
  </si>
  <si>
    <t>제품 가격이 저렴해서, 제품 디자인이 마음에 들어서, 마음에 드는 셀러/브랜드가 있어서, 배송이 무료라서, 하루배송이 돼서</t>
  </si>
  <si>
    <t>빨리 받고 싶은 경우는 1번, 그렇지 않은 경우는 3번.</t>
  </si>
  <si>
    <t>제품 가격이 저렴해서, 제품 디자인이 마음에 들어서, 제품이 다양해서, 배송이 무료라서, 하루배송이 돼서, 할인/혜택이 많아서, 제품 후기가 많아서</t>
  </si>
  <si>
    <t>네이버페이 결제 가능해ㅅㅓ</t>
  </si>
  <si>
    <t>제품 가격이 저렴해서, 하루배송이 돼서, CS가 편하고 빨라서</t>
  </si>
  <si>
    <t>의료인</t>
  </si>
  <si>
    <t>옷장을 봤는데 입을 옷이 없을 때, 중요한 이벤트가 있을 때 (결혼식, 여행, 행사 등), 친구/연인 등과 약속이 있을 때, 기분 전환이 필요할 때, 쿠폰/할인 혜택이 있을 떄</t>
  </si>
  <si>
    <t>제품 퀄리티가 좋아서, 제품이 다양해서, 하루배송이 돼서, 할인/혜택이 많아서</t>
  </si>
  <si>
    <t>배송이 무료라서, 하루배송이 돼서, CS가 편하고 빨라서, 제품 후기가 많아서</t>
  </si>
  <si>
    <t>쿠팡 로켓배송, 비마트</t>
  </si>
  <si>
    <t>친구/연인 등과 약속이 있을 때, 옷을 구경하다가 마음에 드는 옷을 발견했을 때, 쿠폰/할인 혜택이 있을 떄</t>
  </si>
  <si>
    <t>세종</t>
  </si>
  <si>
    <t>울산</t>
  </si>
  <si>
    <t>1순위, 3순위</t>
  </si>
  <si>
    <t>친구/연인 등과 약속이 있을 때, 기분 전환이 필요할 때</t>
  </si>
  <si>
    <t>제품 가격이 저렴해서, 제품 디자인이 마음에 들어서, 제품이 다양해서</t>
  </si>
  <si>
    <t>일단 빠르게 받아볼 수 있으니까요
빠르게 받은 만큼 제가 옷을 입어본다든지 핏을 체크하고 다른 옷과 어울리는지 체크할 시간이 늘어나요
그게 아니더라도 받아서 바로 입고 나갈 때도 많아서 빠르게 오는게 좋았어요!</t>
  </si>
  <si>
    <t>요식업</t>
  </si>
  <si>
    <t>제품이 다양해서, 배송이 무료라서, 하루배송이 돼서, 할인/혜택이 많아서</t>
  </si>
  <si>
    <t>마켓컬리 새벽배송, 올리브영 오늘드림, 쿠팡 로켓배송, 배달의 민족 B마트</t>
  </si>
  <si>
    <t>400만원~500만원 미만</t>
  </si>
  <si>
    <t>의료</t>
  </si>
  <si>
    <t>자영업</t>
  </si>
  <si>
    <t>기분 전환이 필요할 때, 쿠폰/할인 혜택이 있을 떄</t>
  </si>
  <si>
    <t>경북</t>
  </si>
  <si>
    <t>제품 가격이 저렴해서, 제품이 다양해서, 배송이 무료라서, 하루배송이 돼서, 할인/혜택이 많아서</t>
  </si>
  <si>
    <t>마켓컬리 새벽배송, 올리브영 오늘드림</t>
  </si>
  <si>
    <t>옷장을 봤는데 입을 옷이 없을 때, 중요한 이벤트가 있을 때 (결혼식, 여행, 행사 등), 기분 전환이 필요할 때</t>
  </si>
  <si>
    <t xml:space="preserve">해당되지 않는 지역이 많다 </t>
  </si>
  <si>
    <t>제품 가격이 저렴해서, 제품 퀄리티가 좋아서, 제품 디자인이 마음에 들어서, 제품이 다양해서, 배송이 무료라서, 하루배송이 돼서, 제품 후기가 많아서, 걍 좋은디</t>
  </si>
  <si>
    <t>디자이너</t>
  </si>
  <si>
    <t>제품 디자인이 마음에 들어서, 배송이 무료라서, 하루배송이 돼서, 할인/혜택이 많아서</t>
  </si>
  <si>
    <t>제품이 다양해서, 하루배송이 돼서, 할인/혜택이 많아서, 제품 후기가 많아서</t>
  </si>
  <si>
    <t>중요한 이벤트가 있을 때 (결혼식, 여행, 행사 등), 옷을 구경하다가 마음에 드는 옷을 발견했을 때</t>
  </si>
  <si>
    <t>제품 가격이 저렴해서, 배송이 무료라서</t>
  </si>
  <si>
    <t>제품이 다양해서, ui가 편해서</t>
  </si>
  <si>
    <t>배송이 무료라서, 할인/혜택이 많아서, 포인트를 많이 줘서</t>
  </si>
  <si>
    <t>일부로 찾은 것이 아니라 마음에 드는 옷이 하루배송서비스 중이었다</t>
  </si>
  <si>
    <t>배송이 무료라서, 하루배송이 돼서, 할인/혜택이 많아서, CS가 편하고 빨라서</t>
  </si>
  <si>
    <t>제품 가격이 저렴해서, 제품 디자인이 마음에 들어서, 하루배송이 돼서</t>
  </si>
  <si>
    <t>제품이 다양해서, 마음에 드는 셀러/브랜드가 있어서, 배송이 무료라서, 하루배송이 돼서</t>
  </si>
  <si>
    <t>빨리 옷을 입어보고 코디할 다른 제품을 찾아보기 위해서, 다른 곳은 배송이 언제될지 알 수 없어서</t>
  </si>
  <si>
    <t xml:space="preserve">당장 급하게 입고싶은옷이생겼다 할때 
</t>
  </si>
  <si>
    <t>옷장을 봤는데 입을 옷이 없을 때, 중요한 이벤트가 있을 때 (결혼식, 여행, 행사 등), 친구/연인 등과 약속이 있을 때, 옷을 구경하다가 마음에 드는 옷을 발견했을 때, 기분 전환이 필요할 때, 다른 사람에게 선물할 때</t>
  </si>
  <si>
    <t>옷장을 봤는데 입을 옷이 없을 때, 중요한 이벤트가 있을 때 (결혼식, 여행, 행사 등), 친구/연인 등과 약속이 있을 때, 다른 사람에게 선물할 때</t>
  </si>
  <si>
    <t>제품 디자인이 마음에 들어서, 배송이 무료라서, 하루배송이 돼서, 제품 후기가 많아서</t>
  </si>
  <si>
    <t>중요한 이벤트가 있을 때 (결혼식, 여행, 행사 등), 친구/연인 등과 약속이 있을 때, 기분 전환이 필요할 때</t>
  </si>
  <si>
    <t>옷장을 봤는데 입을 옷이 없을 때, 중요한 이벤트가 있을 때 (결혼식, 여행, 행사 등), 다른 사람에게 선물할 때</t>
  </si>
  <si>
    <t>제품 디자인이 마음에 들어서, 하루배송이 돼서, 할인/혜택이 많아서</t>
  </si>
  <si>
    <t>충남</t>
  </si>
  <si>
    <t>제품이 다양해서, 배송이 무료라서</t>
  </si>
  <si>
    <t>마켓컬리 새벽배송, 이마트 쓱배송, 올리브영 오늘드림</t>
  </si>
  <si>
    <t>제품 가격이 저렴해서, 제품이 다양해서, 배송이 무료라서, 하루배송이 돼서, 제품 후기가 많아서</t>
  </si>
  <si>
    <t>제품 가격이 저렴해서, 제품이 다양해서, 배송이 무료라서, 할인/혜택이 많아서</t>
  </si>
  <si>
    <t>제품 가격이 저렴해서, 배송이 무료라서, 제품 후기가 많아서</t>
  </si>
  <si>
    <t>마음에 드는 셀러/브랜드가 있어서, 배송이 무료라서, 하루배송이 돼서, 할인/혜택이 많아서, 제품 후기가 많아서</t>
  </si>
  <si>
    <t>하루배송 탭을 눌러 제품을 모아보다가 원하는 제품이 없으면 검색을 따로해서 체크하는 방식으로 찾습니다.</t>
  </si>
  <si>
    <t>당일배송된다해서 시켰는데 감감무소식인곳들이 아직도 있다.
이제는 그런거 신경쓰기 귀찮아서,,진짜 하루배송 되는것에 너~무 만족한다.</t>
  </si>
  <si>
    <t>제품 가격이 저렴해서, 배송이 무료라서, 하루배송이 돼서, 할인/혜택이 많아서, 제품 후기가 많아서</t>
  </si>
  <si>
    <t>친구/연인 등과 약속이 있을 때, 옷을 구경하다가 마음에 드는 옷을 발견했을 때, 옷이 필요할때</t>
  </si>
  <si>
    <t>제품 가격이 저렴해서, 배송이 무료라서, 할인/혜택이 많아서, 제품 후기가 많아서</t>
  </si>
  <si>
    <t>그냥 주문했는데 당일에 와서 신기했다</t>
  </si>
  <si>
    <t>제품 가격이 저렴해서, 마음에 드는 셀러/브랜드가 있어서, 하루배송이 돼서, 할인/혜택이 많아서, CS가 편하고 빨라서, 제품 후기가 많아서</t>
  </si>
  <si>
    <t>제품 디자인이 마음에 들어서, 배송이 무료라서, 하루배송이 돼서</t>
  </si>
  <si>
    <t>여행전 급하게 옷이 필요할때</t>
  </si>
  <si>
    <t>다른 곳은 배송이 언제될지 알 수 없어서, 입을 옷을 정했는데 날씨나 상황에 따라 다른 옷이 필요해서</t>
  </si>
  <si>
    <t>제품 가격이 저렴해서, 마음에 드는 셀러/브랜드가 있어서, 배송이 무료라서, 하루배송이 돼서, CS가 편하고 빨라서, 제품 후기가 많아서</t>
  </si>
  <si>
    <t>하루배송?이 뭔지 잘 모르겠는데 수도권에 거주하지않아서 하루배송은 해본적없음.</t>
  </si>
  <si>
    <t>아니 하루배송이 뭔데요?? 당일배송은 시켜봤어도 하루배송은 모르겠습니다.</t>
  </si>
  <si>
    <t>이용을 안해봤는데 선택을 안하면 다음으로 못넘어가니 그냥 아무거나 선택합니다</t>
  </si>
  <si>
    <t>25살</t>
  </si>
  <si>
    <t>제품 퀄리티가 좋아서, 제품 디자인이 마음에 들어서, 배송이 무료라서, 하루배송이 돼서</t>
  </si>
  <si>
    <t>제품 디자인이 마음에 들어서, 제품이 다양해서, 마음에 드는 셀러/브랜드가 있어서, 배송이 무료라서, 하루배송이 돼서, 제품 후기가 많아서</t>
  </si>
  <si>
    <t>제품 디자인이 마음에 들어서, 제품이 다양해서</t>
  </si>
  <si>
    <t>제품 가격이 저렴해서, 제품이 다양해서, 하루배송이 돼서, 할인/혜택이 많아서</t>
  </si>
  <si>
    <t xml:space="preserve">바로 입어보고 다음날 뭘 입을지 결정할 수 있어서
</t>
  </si>
  <si>
    <t>제품 퀄리티가 좋아서, 제품 디자인이 마음에 들어서, 제품이 다양해서, 마음에 드는 셀러/브랜드가 있어서, 배송이 무료라서, 하루배송이 돼서, 할인/혜택이 많아서, 제품 후기가 많아서</t>
  </si>
  <si>
    <t>내일 당장 입을 옷이 필요해서, 빨리 옷을 입어보고 코디할 다른 제품을 찾아보기 위해서, 다른 곳은 배송이 언제될지 알 수 없어서, 이왕이면 빨리 받아보고 싶어서, 나랑 사이즈가 맞는지 확인하고싶어서</t>
  </si>
  <si>
    <t>아르바이트</t>
  </si>
  <si>
    <t>24살</t>
  </si>
  <si>
    <t>제품 퀄리티가 좋아서, 제품이 다양해서, 배송이 무료라서, 하루배송이 돼서</t>
  </si>
  <si>
    <t>코디네이터</t>
  </si>
  <si>
    <t>제품 디자인이 마음에 들어서, 제품이 다양해서, 제품 후기가 많아서</t>
  </si>
  <si>
    <t>23세</t>
  </si>
  <si>
    <t>제품 가격이 저렴해서, 제품 디자인이 마음에 들어서, 제품이 다양해서, 배송이 무료라서, 하루배송이 돼서</t>
  </si>
  <si>
    <t>보호상담원</t>
  </si>
  <si>
    <t>공연예술직</t>
  </si>
  <si>
    <t>중요한 이벤트가 있을 때 (결혼식, 여행, 행사 등), 친구/연인 등과 약속이 있을 때, 기분 전환이 필요할 때, 쿠폰/할인 혜택이 있을 떄</t>
  </si>
  <si>
    <t>제품 가격이 저렴해서, 제품 디자인이 마음에 들어서, 마음에 드는 셀러/브랜드가 있어서, 배송이 무료라서, 하루배송이 돼서, 할인/혜택이 많아서</t>
  </si>
  <si>
    <t>제품이 다양해서, 할인/혜택이 많아서</t>
  </si>
  <si>
    <t>티셔츠, 블라우스/셔츠, 바지</t>
  </si>
  <si>
    <t>티셔츠, 바지, 주얼리</t>
  </si>
  <si>
    <t>아우터, 티셔츠, 블라우스/셔츠, 후드/맨투맨, 바지, 원피스, 스커트, 신발, 가방</t>
  </si>
  <si>
    <t xml:space="preserve">입고 싶은 옷을 바로 입어볼 수 있어서 </t>
  </si>
  <si>
    <t>티셔츠, 바지</t>
  </si>
  <si>
    <t>제품 가격이 저렴해서, 제품 디자인이 마음에 들어서, 제품이 다양해서, 배송이 무료라서, 할인/혜택이 많아서, 제품 후기가 많아서</t>
  </si>
  <si>
    <t>아우터, 티셔츠, 바지, 신발</t>
  </si>
  <si>
    <t>아우터, 티셔츠, 블라우스/셔츠, 바지</t>
  </si>
  <si>
    <t>24세</t>
  </si>
  <si>
    <t>제품 가격이 저렴해서, 제품 퀄리티가 좋아서, 제품 디자인이 마음에 들어서, 제품이 다양해서, 배송이 무료라서, 제품 후기가 많아서</t>
  </si>
  <si>
    <t>아우터, 티셔츠, 블라우스/셔츠, 바지, 원피스, 스커트, 신발</t>
  </si>
  <si>
    <t>티셔츠, 바지, 원피스, 스커트</t>
  </si>
  <si>
    <t>아우터, 티셔츠, 블라우스/셔츠</t>
  </si>
  <si>
    <t>티셔츠, 블라우스/셔츠, 바지, 원피스, 스커트</t>
  </si>
  <si>
    <t>아우터, 원피스</t>
  </si>
  <si>
    <t>블라우스/셔츠, 원피스, 스커트, 신발, 가방</t>
  </si>
  <si>
    <t>제품 디자인이 마음에 들어서, 제품이 다양해서, 하루배송이 돼서</t>
  </si>
  <si>
    <t>티셔츠, 바지, 원피스</t>
  </si>
  <si>
    <t>티셔츠, 블라우스/셔츠, 바지, 스커트, 주얼리</t>
  </si>
  <si>
    <t>아우터, 티셔츠, 블라우스/셔츠, 후드/맨투맨, 바지, 원피스, 스커트</t>
  </si>
  <si>
    <t>아우터, 티셔츠, 블라우스/셔츠, 후드/맨투맨, 바지, 원피스, 스커트, 신발</t>
  </si>
  <si>
    <t>아우터, 티셔츠, 후드/맨투맨, 바지, 원피스, 스커트, 신발, 가방</t>
  </si>
  <si>
    <t>티셔츠, 블라우스/셔츠, 후드/맨투맨, 바지, 원피스, 스커트, 신발, 가방</t>
  </si>
  <si>
    <t>쿠팡 로켓배송, 이용해본 서비스 없음</t>
  </si>
  <si>
    <t>블라우스/셔츠, 바지</t>
  </si>
  <si>
    <t>중요한 이벤트가 있을 때 (결혼식, 여행, 행사 등), 다른 사람에게 선물할 때</t>
  </si>
  <si>
    <t>티셔츠, 블라우스/셔츠</t>
  </si>
  <si>
    <t>제품 가격이 저렴해서, 제품 디자인이 마음에 들어서, 제품이 다양해서, 마음에 드는 셀러/브랜드가 있어서, 배송이 무료라서, 하루배송이 돼서, 할인/혜택이 많아서, CS가 편하고 빨라서, 제품 후기가 많아서</t>
  </si>
  <si>
    <t>블라우스/셔츠, 후드/맨투맨, 원피스</t>
  </si>
  <si>
    <t>가족식당</t>
  </si>
  <si>
    <t>옷장을 봤는데 입을 옷이 없을 때, 옷을 구경하다가 마음에 드는 옷을 발견했을 때, 그냥</t>
  </si>
  <si>
    <t>빨리 받고 싶을 때</t>
  </si>
  <si>
    <t>티셔츠, 원피스, 가방</t>
  </si>
  <si>
    <t>아우터, 티셔츠, 블라우스/셔츠, 후드/맨투맨, 바지, 원피스, 스커트, 신발, 가방, 주얼리</t>
  </si>
  <si>
    <t>배송이 무료라서, CS가 편하고 빨라서</t>
  </si>
  <si>
    <t>티셔츠, 원피스</t>
  </si>
  <si>
    <t>블라우스/셔츠, 바지, 스커트</t>
  </si>
  <si>
    <t>옷장을 봤는데 입을 옷이 없을 때, 기분 전환이 필요할 때, 쿠폰/할인 혜택이 있을 떄</t>
  </si>
  <si>
    <t>제품 가격이 저렴해서, 제품 퀄리티가 좋아서, 제품 디자인이 마음에 들어서, 마음에 드는 셀러/브랜드가 있어서, 배송이 무료라서, 할인/혜택이 많아서</t>
  </si>
  <si>
    <t>티셔츠, 바지, 가방</t>
  </si>
  <si>
    <t>티셔츠, 바지, 스커트</t>
  </si>
  <si>
    <t xml:space="preserve">빠르게 베송지연 없이 도착하기 때문에 </t>
  </si>
  <si>
    <t>옷장을 봤는데 입을 옷이 없을 때, 중요한 이벤트가 있을 때 (결혼식, 여행, 행사 등), 친구/연인 등과 약속이 있을 때, 옷을 구경하다가 마음에 드는 옷을 발견했을 때, 기분 전환이 필요할 때, 쿠폰/할인 혜택이 있을 떄, 물욕이 넘쳐나서 뭐라도 사고싶을때</t>
  </si>
  <si>
    <t>티셔츠, 후드/맨투맨</t>
  </si>
  <si>
    <t>아우터, 블라우스/셔츠, 후드/맨투맨, 원피스, 스커트</t>
  </si>
  <si>
    <t>블라우스/셔츠, 원피스</t>
  </si>
  <si>
    <t>제품이 다양해서, 마음에 드는 셀러/브랜드가 있어서, 하루배송이 돼서, 할인/혜택이 많아서, 제품 후기가 많아서</t>
  </si>
  <si>
    <t>2순위, 3순위</t>
  </si>
  <si>
    <t>제품 가격이 저렴해서, 제품이 다양해서, 하루배송이 돼서</t>
  </si>
  <si>
    <t xml:space="preserve">당일배송도 있고 하루만에오고 </t>
  </si>
  <si>
    <t>제품 가격이 저렴해서, 제품 디자인이 마음에 들어서, 배송이 무료라서, 하루배송이 돼서, 할인/혜택이 많아서, 제품 후기가 많아서</t>
  </si>
  <si>
    <t>티셔츠, 블라우스/셔츠, 원피스</t>
  </si>
  <si>
    <t>제품이 다양해서, 마음에 드는 셀러/브랜드가 있어서, 배송이 무료라서</t>
  </si>
  <si>
    <t>아우터, 티셔츠, 바지</t>
  </si>
  <si>
    <t>배송이 무료라서, 할인/혜택이 많아서, CS가 편하고 빨라서</t>
  </si>
  <si>
    <t>600만원 이상</t>
  </si>
  <si>
    <t>제품 가격이 저렴해서, 하루배송이 돼서</t>
  </si>
  <si>
    <t>제품 가격이 저렴해서, 제품 디자인이 마음에 들어서, 제품이 다양해서, 할인/혜택이 많아서, 한두번 구매해보니 편해서</t>
  </si>
  <si>
    <t>약속이나 중요한 이벤트가 있는데 입을 옷이 없거나 구매한 옷이 배송지연일 때</t>
  </si>
  <si>
    <t>위 항목 전부 해당</t>
  </si>
  <si>
    <t>다가오는 약속에 필요하거나 이미 구매한 옷이 배송 지연일 때</t>
  </si>
  <si>
    <t>사진/영상</t>
  </si>
  <si>
    <t>제품 가격이 저렴해서, 마음에 드는 셀러/브랜드가 있어서, 제품 후기가 많아서</t>
  </si>
  <si>
    <t xml:space="preserve">퀄리티 좋은 제품들이 많았어요 </t>
  </si>
  <si>
    <t>이마트 쓱배송, 올리브영 오늘드림, 쿠팡 로켓배송, 롯데마트</t>
  </si>
  <si>
    <t>아우터, 블라우스/셔츠, 원피스</t>
  </si>
  <si>
    <t>아우터, 티셔츠, 블라우스/셔츠, 바지, 원피스, 스커트</t>
  </si>
  <si>
    <t>제품 가격이 저렴해서, 제품 디자인이 마음에 들어서, 제품이 다양해서, 배송이 무료라서, 하루배송이 돼서, 제품 후기가 많아서</t>
  </si>
  <si>
    <t>블라우스/셔츠, 바지, 원피스, 스커트</t>
  </si>
  <si>
    <t>그냥 골ㄹㅏ보니 하루배송</t>
  </si>
  <si>
    <t>티셔츠, 블라우스/셔츠, 원피스, 스커트</t>
  </si>
  <si>
    <t>티셔츠, 블라우스/셔츠, 바지, 원피스</t>
  </si>
  <si>
    <t>아우터, 티셔츠, 블라우스/셔츠, 후드/맨투맨, 바지, 원피스, 신발, 가방</t>
  </si>
  <si>
    <t>제품 가격이 저렴해서, 제품 디자인이 마음에 들어서, 하루배송이 돼서, 할인/혜택이 많아서, 제품 후기가 많아서</t>
  </si>
  <si>
    <t>바지, 원피스, 스커트</t>
  </si>
  <si>
    <t>제품 가격이 저렴해서, 제품이 다양해서, 배송이 무료라서, 할인/혜택이 많아서, CS가 편하고 빨라서, 제품 후기가 많아서</t>
  </si>
  <si>
    <t>제품 디자인이 마음에 들어서, 마음에 드는 셀러/브랜드가 있어서, 할인/혜택이 많아서</t>
  </si>
  <si>
    <t>블라우스/셔츠, 바지, 원피스, 신발</t>
  </si>
  <si>
    <t>제품 가격이 저렴해서, 제품 퀄리티가 좋아서, 제품 디자인이 마음에 들어서, 제품이 다양해서, 마음에 드는 셀러/브랜드가 있어서, 하루배송이 돼서</t>
  </si>
  <si>
    <t>원하는 옷이 하루 배송이 되는 경우라서 받음</t>
  </si>
  <si>
    <t>티셔츠, 후드/맨투맨, 원피스, 스커트, 신발</t>
  </si>
  <si>
    <t>롯데마트 당일배송</t>
  </si>
  <si>
    <t>중요한 이벤트가 있을 때 (결혼식, 여행, 행사 등), 친구/연인 등과 약속이 있을 때, 다른 사람에게 선물할 때</t>
  </si>
  <si>
    <t>블라우스/셔츠, 바지, 원피스</t>
  </si>
  <si>
    <t>제품 디자인이 마음에 들어서, 제품이 다양해서, 할인/혜택이 많아서, 제품 후기가 많아서</t>
  </si>
  <si>
    <t>아우터, 티셔츠, 블라우스/셔츠, 후드/맨투맨, 바지, 원피스</t>
  </si>
  <si>
    <t xml:space="preserve">다음날 바로 입어 볼 수 있어서 </t>
  </si>
  <si>
    <t>하루배송 탭과 검색 후 하루배송 체크</t>
  </si>
  <si>
    <t>20대 중반</t>
  </si>
  <si>
    <t>아우터, 블라우스/셔츠, 바지, 원피스, 스커트, 신발</t>
  </si>
  <si>
    <t>아우터, 후드/맨투맨, 신발</t>
  </si>
  <si>
    <t xml:space="preserve">택배가 빨리 오니까 </t>
  </si>
  <si>
    <t>마켓컬리 새벽배송, 이마트 쓱배송</t>
  </si>
  <si>
    <t>배송이 무료라서, 할인/혜택이 많아서, 제품 후기가 많아서</t>
  </si>
  <si>
    <t>옷을 구경하다가 마음에 드는 옷을 발견했을 때, 옷을 빨리 입고 싶을 때</t>
  </si>
  <si>
    <t>티셔츠, 신발</t>
  </si>
  <si>
    <t>티셔츠, 바지, 신발</t>
  </si>
  <si>
    <t>제품 가격이 저렴해서, 제품 퀄리티가 좋아서, 제품이 다양해서</t>
  </si>
  <si>
    <t>전체적으로봅니다</t>
  </si>
  <si>
    <t>티셔츠, 블라우스/셔츠, 바지, 원피스, 스커트, 신발</t>
  </si>
  <si>
    <t>제품이 다양해서, 배송이 무료라서, 다양한 스토어를 접할 수 있는 편리한 플랫폼이라서</t>
  </si>
  <si>
    <t>쿠폰/할인 혜택이 있을 떄, 다른 사람에게 선물할 때</t>
  </si>
  <si>
    <t>아우터, 티셔츠, 블라우스/셔츠, 바지, 원피스, 가방</t>
  </si>
  <si>
    <t>아우터, 바지, 가방</t>
  </si>
  <si>
    <t>3순위, 4순위</t>
  </si>
  <si>
    <t>제품 가격이 저렴해서, 제품이 다양해서, 배송이 무료라서</t>
  </si>
  <si>
    <t>티셔츠, 원피스, 신발, 가방</t>
  </si>
  <si>
    <t>티셔츠, 블라우스/셔츠, 바지, 스커트</t>
  </si>
  <si>
    <t xml:space="preserve">배송이 빨리 됨 그러나 종류가 많지 않아서 조금 아쉬움 </t>
  </si>
  <si>
    <t>티셔츠, 신발, 가방</t>
  </si>
  <si>
    <t>티셔츠, 바지, 신발, 가방, 주얼리</t>
  </si>
  <si>
    <t>티셔츠, 후드/맨투맨, 바지</t>
  </si>
  <si>
    <t>27세</t>
  </si>
  <si>
    <t>아우터, 원피스, 액세서리</t>
  </si>
  <si>
    <t>제품 퀄리티가 좋아서, 제품 디자인이 마음에 들어서, 하루배송이 돼서</t>
  </si>
  <si>
    <t>블라우스/셔츠, 원피스, 스커트</t>
  </si>
  <si>
    <t>언론인</t>
  </si>
  <si>
    <t xml:space="preserve">속옷 / 이너웨어 </t>
  </si>
  <si>
    <t>티셔츠, 원피스, 스커트</t>
  </si>
  <si>
    <t>아우터, 티셔츠, 블라우스/셔츠, 바지, 신발, 가방, 주얼리</t>
  </si>
  <si>
    <t>아우터, 신발</t>
  </si>
  <si>
    <t>할인/혜택이 많아서, 제품 후기가 많아서</t>
  </si>
  <si>
    <t>아우터, 티셔츠, 블라우스/셔츠, 스커트</t>
  </si>
  <si>
    <t>제품 가격이 저렴해서, 제품 디자인이 마음에 들어서, 제품이 다양해서, 마음에 드는 셀러/브랜드가 있어서, 배송이 무료라서, 하루배송이 돼서</t>
  </si>
  <si>
    <t>옷장을 봤는데 입을 옷이 없을 때, 중요한 이벤트가 있을 때 (결혼식, 여행, 행사 등), 기분 전환이 필요할 때, 쿠폰/할인 혜택이 있을 떄</t>
  </si>
  <si>
    <t>제품 가격이 저렴해서, 배송이 무료라서, 포인트가 잘 쌓여서</t>
  </si>
  <si>
    <t>급히 필요시엔 하루배송탭에서 먼저 확인, 평소엔 제품선택 후 하루배송 확인</t>
  </si>
  <si>
    <t>제품 가격이 저렴해서, 제품 디자인이 마음에 들어서, 제품이 다양해서, 배송이 무료라서, 할인/혜택이 많아서</t>
  </si>
  <si>
    <t>제품이 다양해서, 할인/혜택이 많아서, 제품 후기가 많아서</t>
  </si>
  <si>
    <t>안 씀</t>
  </si>
  <si>
    <t xml:space="preserve">질문지를 잘 못 만드신 거 같아요 </t>
  </si>
  <si>
    <t>아우터, 티셔츠, 블라우스/셔츠, 후드/맨투맨, 스커트, 신발, 가방</t>
  </si>
  <si>
    <t>후드/맨투맨, 바지, 주얼리</t>
  </si>
  <si>
    <t xml:space="preserve">배송 서비스 자체는 만족이나 sku 자체가 많지 않음. 같은 sku 인데도 모델 사진만 다르고 동일한 상품일 때가 있음. </t>
  </si>
  <si>
    <t>제품 가격이 저렴해서, 제품이 다양해서, 배송이 무료라서, 하루배송이 돼서, CS가 편하고 빨라서, 제품 후기가 많아서</t>
  </si>
  <si>
    <t>티셔츠, 블라우스/셔츠, 후드/맨투맨</t>
  </si>
  <si>
    <t xml:space="preserve">빨리 현물을 볼 수 있고 오래 기다리는게 싫어서. </t>
  </si>
  <si>
    <t>티셔츠, 블라우스/셔츠, 스커트</t>
  </si>
  <si>
    <t>티셔츠, 블라우스/셔츠, 후드/맨투맨, 바지, 가방</t>
  </si>
  <si>
    <t>종류 상관없이</t>
  </si>
  <si>
    <t>아우터, 티셔츠, 후드/맨투맨, 바지, 원피스</t>
  </si>
  <si>
    <t>제품 가격이 저렴해서, 제품 디자인이 마음에 들어서, 제품이 다양해서, 배송이 무료라서, 하루배송이 돼서, CS가 편하고 빨라서</t>
  </si>
  <si>
    <t>블라우스/셔츠, 바지, 원피스, 스커트, 신발, 주얼리</t>
  </si>
  <si>
    <t>블라우스/셔츠, 후드/맨투맨, 바지</t>
  </si>
  <si>
    <t>그때그때 다르다</t>
  </si>
  <si>
    <t>티셔츠, 스커트</t>
  </si>
  <si>
    <t>아우터, 티셔츠, 블라우스/셔츠, 후드/맨투맨, 바지, 스커트, 신발</t>
  </si>
  <si>
    <t>아우터, 티셔츠, 바지, 원피스, 신발, 가방, 주얼리</t>
  </si>
  <si>
    <t>프리랜서</t>
  </si>
  <si>
    <t>아우터, 티셔츠, 블라우스/셔츠, 바지, 원피스, 스커트, 가방, 주얼리</t>
  </si>
  <si>
    <t>제품 퀄리티가 좋아서, 배송이 무료라서, 제품 후기가 많아서</t>
  </si>
  <si>
    <t>티셔츠, 블라우스/셔츠, 바지, 가방</t>
  </si>
  <si>
    <t>아우터, 티셔츠, 블라우스/셔츠, 후드/맨투맨, 바지, 원피스, 스커트, 신발, 주얼리</t>
  </si>
  <si>
    <t>아우터, 블라우스/셔츠, 가방, 주얼리</t>
  </si>
  <si>
    <t>제품 가격이 저렴해서, 제품 디자인이 마음에 들어서, 제품이 다양해서, 배송이 무료라서, 하루배송이 돼서, 할인/혜택이 많아서, CS가 편하고 빨라서</t>
  </si>
  <si>
    <t>티셔츠, 블라우스/셔츠, 후드/맨투맨, 바지, 원피스, 스커트</t>
  </si>
  <si>
    <t>제품이 다양해서, 마음에 드는 셀러/브랜드가 있어서, 배송이 무료라서, 하루배송이 돼서, 할인/혜택이 많아서</t>
  </si>
  <si>
    <t>후드/맨투맨, 바지, 원피스, 스커트</t>
  </si>
  <si>
    <t>중요한 이벤트가 있을 때 (결혼식, 여행, 행사 등), 친구/연인 등과 약속이 있을 때, 옷을 구경하다가 마음에 드는 옷을 발견했을 때, 기분 전환이 필요할 때, 쿠폰/할인 혜택이 있을 떄, 새로운 스타일의 옷을 시도하고 싶을 때</t>
  </si>
  <si>
    <t>제품 가격이 저렴해서, 마음에 드는 셀러/브랜드가 있어서, 배송이 무료라서, 하루배송이 돼서, 할인/혜택이 많아서, 제품 후기가 많아서</t>
  </si>
  <si>
    <t xml:space="preserve">확실히 하루만에 온다는 보장이 있으니 시키고 난 후 마음이 편하다. </t>
  </si>
  <si>
    <t xml:space="preserve">배송이 빨라서 </t>
  </si>
  <si>
    <t xml:space="preserve">보장된 배송 시간 </t>
  </si>
  <si>
    <t>티셔츠, 블라우스/셔츠, 원피스, 신발</t>
  </si>
  <si>
    <t>티셔츠, 블라우스/셔츠, 원피스, 스커트, 신발, 주얼리</t>
  </si>
  <si>
    <t>티셔츠, 블라우스/셔츠, 바지, 원피스, 스커트, 신발, 가방</t>
  </si>
  <si>
    <t>옷장을 봤는데 입을 옷이 없을 때, 기분 전환이 필요할 때</t>
  </si>
  <si>
    <t>제품 디자인이 마음에 들어서, 배송이 무료라서</t>
  </si>
  <si>
    <t>아우터, 후드/맨투맨</t>
  </si>
  <si>
    <t>티셔츠, 블라우스/셔츠, 바지, 원피스, 신발</t>
  </si>
  <si>
    <t>블라우스/셔츠, 원피스, 신발</t>
  </si>
  <si>
    <t>블라우스/셔츠, 스커트, 신발</t>
  </si>
  <si>
    <t>제품 가격이 저렴해서, 제품 디자인이 마음에 들어서, 할인/혜택이 많아서, 제품 후기가 많아서</t>
  </si>
  <si>
    <t>제품 가격이 저렴해서, 제품 디자인이 마음에 들어서, 제품이 다양해서, 마음에 드는 셀러/브랜드가 있어서, 배송이 무료라서, 하루배송이 돼서, 할인/혜택이 많아서, CS가 편하고 빨라서</t>
  </si>
  <si>
    <t>블라우스/셔츠, 바지, 원피스, 스커트, 가방</t>
  </si>
  <si>
    <t>제품 가격이 저렴해서, 제품 퀄리티가 좋아서, 제품이 다양해서, 배송이 무료라서, 하루배송이 돼서, 제품 후기가 많아서</t>
  </si>
  <si>
    <t>블라우스/셔츠, 스커트</t>
  </si>
  <si>
    <t>계절별로 옷장갈이를 할때</t>
  </si>
  <si>
    <t>제품 가격이 저렴해서, 제품 디자인이 마음에 들어서, 제품이 다양해서, 할인/혜택이 많아서, 제품 후기가 많아서</t>
  </si>
  <si>
    <t>아우터, 블라우스/셔츠, 바지, 주얼리</t>
  </si>
  <si>
    <t>배송사에 따라 하루 만에 오지 않을 때도 있지만,
하루만에 출고되는 부분이 내가 다음날에는 받아볼 수 있겠다하는 안도감이 생김</t>
  </si>
  <si>
    <t>이왕이면 빨리 받아보고 싶어서, 그냥 제품을 골랐는데 하루배송이었던 경우가 더 많은 것 같아요</t>
  </si>
  <si>
    <t>26세</t>
  </si>
  <si>
    <t>제품 디자인이 마음에 들어서, 할인/혜택이 많아서</t>
  </si>
  <si>
    <t>아우터, 티셔츠, 블라우스/셔츠, 후드/맨투맨, 바지</t>
  </si>
  <si>
    <t>티셔츠, 블라우스/셔츠, 바지, 신발</t>
  </si>
  <si>
    <t>아우터, 블라우스/셔츠, 가방</t>
  </si>
  <si>
    <t>제품이 다양해서, 배송이 무료라서, 하루배송이 돼서, CS가 편하고 빨라서</t>
  </si>
  <si>
    <t>티셔츠, 바지, 원피스, 신발</t>
  </si>
  <si>
    <t>이용하다보니 하루배송이더라</t>
  </si>
  <si>
    <t>제품 디자인이 마음에 들어서, 배송이 무료라서, 할인/혜택이 많아서, 제품 후기가 많아서</t>
  </si>
  <si>
    <t>티셔츠, 후드/맨투맨, 바지, 신발, 가방</t>
  </si>
  <si>
    <t>블라우스/셔츠, 후드/맨투맨, 원피스, 신발</t>
  </si>
  <si>
    <t>블라우스/셔츠, 가방, 주얼리</t>
  </si>
  <si>
    <t>2순위, 5순위</t>
  </si>
  <si>
    <t>제품 가격이 저렴해서, 제품 디자인이 마음에 들어서, 제품이 다양해서, 배송이 무료라서, 하루배송이 돼서, 할인/혜택이 많아서, CS가 편하고 빨라서, 제품 후기가 많아서</t>
  </si>
  <si>
    <t>바지, 원피스, 스커트, 신발</t>
  </si>
  <si>
    <t>학원 강사</t>
  </si>
  <si>
    <t>제품이 다양해서, 배송이 무료라서, 하루배송이 돼서, 할인/혜택이 많아서, CS가 편하고 빨라서</t>
  </si>
  <si>
    <t>이마트 쓱배송, 올리브영 오늘드림, 브랜디 하루배송</t>
  </si>
  <si>
    <t>중요한 이벤트가 있을 때 (결혼식, 여행, 행사 등), 급할때</t>
  </si>
  <si>
    <t>바지, 가방</t>
  </si>
  <si>
    <t>네일리스트</t>
  </si>
  <si>
    <t>바지, 스커트</t>
  </si>
  <si>
    <t xml:space="preserve"> 포장영상도 보내주고 배송이 빨라서</t>
  </si>
  <si>
    <t>배송이 무료라서, 하루배송이 돼서, 할인/혜택이 많아서, CS가 편하고 빨라서, 제품 후기가 많아서</t>
  </si>
  <si>
    <t>티셔츠, 블라우스/셔츠, 후드/맨투맨, 원피스, 스커트, 신발, 가방, 주얼리</t>
  </si>
  <si>
    <t>티셔츠, 블라우스/셔츠, 후드/맨투맨, 바지, 스커트</t>
  </si>
  <si>
    <t>그냥 제일 처음 알게되서</t>
  </si>
  <si>
    <t>중요한 이벤트가 있을 때 (결혼식, 여행, 행사 등), 일할 때 입을 옷</t>
  </si>
  <si>
    <t>그냥 사려던 게 우연히 하루배송이었음</t>
  </si>
  <si>
    <t>제품이 다양해서, 하루배송이 돼서, CS가 편하고 빨라서</t>
  </si>
  <si>
    <t>중요한 이벤트가 있을 때 (결혼식, 여행, 행사 등), 행사로부터 5일 안으로 꼭 배송을 받아야 할 때</t>
  </si>
  <si>
    <t>쿠팡 로켓배송, 브랜디 하루배송</t>
  </si>
  <si>
    <t>의료직</t>
  </si>
  <si>
    <t>제품 가격이 저렴해서, 제품이 다양해서, 배송이 무료라서, 할인/혜택이 많아서, CS가 편하고 빨라서</t>
  </si>
  <si>
    <t>바지, 원피스</t>
  </si>
  <si>
    <t>마음에 드는 셀러/브랜드가 있어서, CS가 편하고 빨라서</t>
  </si>
  <si>
    <t>중요한 이벤트가 있을 때 (결혼식, 여행, 행사 등), 쿠폰/할인 혜택이 있을 떄, 다른 사람에게 선물할 때</t>
  </si>
  <si>
    <t>티셔츠, 블라우스/셔츠, 신발</t>
  </si>
  <si>
    <t>티셔츠, 원피스, 스커트, 신발, 가방</t>
  </si>
  <si>
    <t>옷장을 봤는데 입을 옷이 없을 때, 중요한 이벤트가 있을 때 (결혼식, 여행, 행사 등), 친구/연인 등과 약속이 있을 때, 쿠폰/할인 혜택이 있을 떄, 당장 내일 입어야할 때</t>
  </si>
  <si>
    <t>사려는 옷이 하루배송일때 / 굳이 하루배송제품으로 찾아서 사지 않아요</t>
  </si>
  <si>
    <t xml:space="preserve">보통 택배가 이틀 내에 오는데 브랜디에서 하루배송아 아닌 경우 이틀이 넘어가는 경우가 다수여서 </t>
  </si>
  <si>
    <t>아우터, 블라우스/셔츠, 바지</t>
  </si>
  <si>
    <t>제품 가격이 저렴해서, 제품이 다양해서, 배송이 무료라서, 하루배송이 돼서, 할인/혜택이 많아서, CS가 편하고 빨라서, 제품 후기가 많아서</t>
  </si>
  <si>
    <t>너무 좋다.</t>
  </si>
  <si>
    <t>제품 가격이 저렴해서, 제품 퀄리티가 좋아서, 배송이 무료라서, 하루배송이 돼서, CS가 편하고 빨라서</t>
  </si>
  <si>
    <t>티셔츠, 블라우스/셔츠, 바지, 원피스, 주얼리</t>
  </si>
  <si>
    <t>포장영상도 다 보내주시고  꼼꼼하게 괸리되는 거 같다</t>
  </si>
  <si>
    <t>필요에 따라</t>
  </si>
  <si>
    <t>간호사</t>
  </si>
  <si>
    <t>아우터, 티셔츠, 바지, 원피스, 스커트, 신발</t>
  </si>
  <si>
    <t xml:space="preserve">배송이 진짜 빠른점. </t>
  </si>
  <si>
    <t>제품 가격이 저렴해서, 마음에 드는 셀러/브랜드가 있어서, 배송이 무료라서, 하루배송이 돼서</t>
  </si>
  <si>
    <t>제품 가격이 저렴해서, 제품 디자인이 마음에 들어서, 배송이 무료라서, 할인/혜택이 많아서</t>
  </si>
  <si>
    <t>아우터, 티셔츠, 블라우스/셔츠, 가방</t>
  </si>
  <si>
    <t>제품 퀄리티가 좋아서, 제품이 다양해서, 배송이 무료라서</t>
  </si>
  <si>
    <t>옷장을 봤는데 입을 옷이 없을 때, 중요한 이벤트가 있을 때 (결혼식, 여행, 행사 등), 친구/연인 등과 약속이 있을 때, 기분 전환이 필요할 때, 쿠폰/할인 혜택이 있을 떄, 다른 사람에게 선물할 때</t>
  </si>
  <si>
    <t>아우터, 티셔츠</t>
  </si>
  <si>
    <t>제품 가격이 저렴해서, 제품 디자인이 마음에 들어서, 배송이 무료라서, 하루배송이 돼서, 할인/혜택이 많아서, CS가 편하고 빨라서, 제품 후기가 많아서</t>
  </si>
  <si>
    <t>아우터, 바지</t>
  </si>
  <si>
    <t>하루배송되는 상품이 다양하고 보기 쉽게
되어있다</t>
  </si>
  <si>
    <t>주부</t>
  </si>
  <si>
    <t>의료업</t>
  </si>
  <si>
    <t>제품 디자인이 마음에 들어서, 마음에 드는 셀러/브랜드가 있어서, 하루배송이 돼서, 할인/혜택이 많아서, CS가 편하고 빨라서</t>
  </si>
  <si>
    <t>티셔츠, 블라우스/셔츠, 원피스, 스커트, 신발</t>
  </si>
  <si>
    <t>보육교사</t>
  </si>
  <si>
    <t>아우터, 티셔츠, 블라우스/셔츠, 바지, 원피스</t>
  </si>
  <si>
    <t>제품 가격이 저렴해서, 제품이 다양해서, 배송이 무료라서, 할인/혜택이 많아서, 제품 후기가 많아서</t>
  </si>
  <si>
    <t>안써봤다</t>
  </si>
  <si>
    <t>구매해본적이 없다</t>
  </si>
  <si>
    <t>아우터, 티셔츠, 원피스</t>
  </si>
  <si>
    <t>아우터, 티셔츠, 블라우스/셔츠, 원피스</t>
  </si>
  <si>
    <t>제품 디자인이 마음에 들어서, 제품이 다양해서, 배송이 무료라서, 하루배송이 돼서, 제품 후기가 많아서</t>
  </si>
  <si>
    <t>아우터, 티셔츠, 바지, 원피스</t>
  </si>
  <si>
    <t>간호조무사</t>
  </si>
  <si>
    <t>제품 가격이 저렴해서, 제품 퀄리티가 좋아서, 제품이 다양해서, 마음에 드는 셀러/브랜드가 있어서, 배송이 무료라서, 하루배송이 돼서, 할인/혜택이 많아서</t>
  </si>
  <si>
    <t>아우터, 티셔츠, 블라우스/셔츠, 바지, 가방</t>
  </si>
  <si>
    <t>제품 가격이 저렴해서, 제품 디자인이 마음에 들어서, 마음에 드는 셀러/브랜드가 있어서, 배송이 무료라서, 제품 후기가 많아서</t>
  </si>
  <si>
    <t>옷을 구경하다가 마음에 드는 옷을 발견했을 때, 기분 전환이 필요할 때, 다른 사람에게 선물할 때</t>
  </si>
  <si>
    <t>교사</t>
  </si>
  <si>
    <t>제품 가격이 저렴해서, 제품 디자인이 마음에 들어서, 제품이 다양해서, 마음에 드는 셀러/브랜드가 있어서, 배송이 무료라서, 하루배송이 돼서, 제품 후기가 많아서</t>
  </si>
  <si>
    <t>입사대기중</t>
  </si>
  <si>
    <t>대부분 급한 옷만 하루배송으로. 구매하는 편이라그때그때 필요에따라 다름</t>
  </si>
  <si>
    <t>바지, 스커트, 가방, 주얼리</t>
  </si>
  <si>
    <t xml:space="preserve">우체국으로빨리 와서 기분 좋아요. </t>
  </si>
  <si>
    <t>제품 디자인이 마음에 들어서, 제품이 다양해서, 배송이 무료라서, 하루배송이 돼서, 할인/혜택이 많아서, 제품 후기가 많아서</t>
  </si>
  <si>
    <t>딱히 하루배송을 사는 이유 없다. 마음에 드는 옷을 고르고 보니 하루배송일 뿐</t>
  </si>
  <si>
    <t>아우터, 티셔츠, 바지, 원피스, 스커트</t>
  </si>
  <si>
    <t>교육업</t>
  </si>
  <si>
    <t>블라우스/셔츠, 바지, 원피스, 신발, 가방</t>
  </si>
  <si>
    <t>할인/혜택이 많아서, CS가 편하고 빨라서</t>
  </si>
  <si>
    <t>아우터, 블라우스/셔츠, 바지, 원피스, 스커트, 가방, 주얼리</t>
  </si>
  <si>
    <t>공기업 행정</t>
  </si>
  <si>
    <t>옷장을 봤는데 입을 옷이 없을 때, 중요한 이벤트가 있을 때 (결혼식, 여행, 행사 등), 친구/연인 등과 약속이 있을 때, 옷을 구경하다가 마음에 드는 옷을 발견했을 때, 기분 전환이 필요할 때, 쿠폰/할인 혜택이 있을 떄, 지인or지나가는 사람or sns에서 그사람이입은 옷이 너무맘에들때 찾아서 삽니당</t>
  </si>
  <si>
    <t>제품 가격이 저렴해서, 제품 퀄리티가 좋아서, 제품 디자인이 마음에 들어서, 제품이 다양해서, 마음에 드는 셀러/브랜드가 있어서, 배송이 무료라서, 하루배송이 돼서, 할인/혜택이 많아서, CS가 편하고 빨라서, 제품 후기가 많아서</t>
  </si>
  <si>
    <t>티셔츠, 바지, 신발, 가방</t>
  </si>
  <si>
    <t xml:space="preserve">급할 때 유용하기 때문이다. </t>
  </si>
  <si>
    <t>제품 가격이 저렴해서, 제품 디자인이 마음에 들어서, 배송이 무료라서, 하루배송이 돼서, 할인/혜택이 많아서, CS가 편하고 빨라서</t>
  </si>
  <si>
    <t>의료서비스직</t>
  </si>
  <si>
    <t>블라우스/셔츠, 원피스, 스커트, 신발</t>
  </si>
  <si>
    <t>티셔츠, 블라우스/셔츠, 후드/맨투맨, 바지</t>
  </si>
  <si>
    <t>제품 가격이 저렴해서, 제품이 다양해서, 마음에 드는 셀러/브랜드가 있어서, 배송이 무료라서, 할인/혜택이 많아서, CS가 편하고 빨라서</t>
  </si>
  <si>
    <t>제품 가격이 저렴해서, 제품 퀄리티가 좋아서, 제품 디자인이 마음에 들어서, 제품이 다양해서, 배송이 무료라서, 하루배송이 돼서, 할인/혜택이 많아서, CS가 편하고 빨라서</t>
  </si>
  <si>
    <t>아우터, 티셔츠, 블라우스/셔츠, 신발</t>
  </si>
  <si>
    <t>제품이 다양해서, 배송이 무료라서, 할인/혜택이 많아서, CS가 편하고 빨라서, 제품을 볼 수 있는 시스템이 타 어플(에이블리)보다 보기 편하고, 필터링 정확도도 더 좋은 편입니다.</t>
  </si>
  <si>
    <t>옷장을 봤는데 입을 옷이 없을 때, 중요한 이벤트가 있을 때 (결혼식, 여행, 행사 등), 친구/연인 등과 약속이 있을 때, 옷을 구경하다가 마음에 드는 옷을 발견했을 때, 다른 사람에게 선물할 때</t>
  </si>
  <si>
    <t>원피스, 스커트, 신발, 가방, 주얼리</t>
  </si>
  <si>
    <t>원피스, 신발</t>
  </si>
  <si>
    <t>1. 매우만족이 아닌 이유는 하루배송이라해서 들어갔을때 내가 사고 싶은 컬러 옵션은 하루배송이 안되는 경우가 많았다, 그래서 결제까지 가지 않고 다른걸 구매했다.
2. 하루배송이다보니 하루배송 아닌 동일한 상품에 비해 제품 가격이 비싸다. (급하면 감수하고 사긴하지만 기분은 좋진않음..)</t>
  </si>
  <si>
    <t>블라우스/셔츠, 원피스, 스커트, 가방</t>
  </si>
  <si>
    <t>아우터, 블라우스/셔츠</t>
  </si>
  <si>
    <t xml:space="preserve">빠르게 받아보는 것은 좋지만 가격에 비해 질이 떨어질 때가 많다
</t>
  </si>
  <si>
    <t>바지, 원피스, 신발, 가방</t>
  </si>
  <si>
    <t>제품 가격이 저렴해서, 제품이 다양해서, 마음에 드는 셀러/브랜드가 있어서, 배송이 무료라서, 하루배송이 돼서</t>
  </si>
  <si>
    <t>티셔츠, 블라우스/셔츠, 바지, 스커트, 가방</t>
  </si>
  <si>
    <t>아우터, 티셔츠, 블라우스/셔츠, 바지, 원피스, 스커트, 신발, 가방, 주얼리</t>
  </si>
  <si>
    <t>바지, 신발</t>
  </si>
  <si>
    <t>이마트 쓱배송, 이용해본 서비스 없음</t>
  </si>
  <si>
    <t>아우터, 티셔츠, 후드/맨투맨, 바지, 스커트, 신발, 가방</t>
  </si>
  <si>
    <t>옷장을 봤는데 입을 옷이 없을 때, 중요한 이벤트가 있을 때 (결혼식, 여행, 행사 등), 기분 전환이 필요할 때, 다른 사람에게 선물할 때</t>
  </si>
  <si>
    <t>아우터, 티셔츠, 블라우스/셔츠, 후드/맨투맨</t>
  </si>
  <si>
    <t>쿠팡 로켓배송, 쿠캣마켓 새벽배송</t>
  </si>
  <si>
    <t>제품이 다양해서, 하루배송이 돼서, 할인/혜택이 많아서, CS가 편하고 빨라서</t>
  </si>
  <si>
    <t>아우터, 블라우스/셔츠, 바지, 원피스, 스커트</t>
  </si>
  <si>
    <t>원피스, 스커트, 신발</t>
  </si>
  <si>
    <t>블라우스/셔츠, 후드/맨투맨</t>
  </si>
  <si>
    <t>하루배송이 돼서, 제품 후기가 많아서</t>
  </si>
  <si>
    <t>마음에 드는 셀러/브랜드가 있어서, 배송이 무료라서, 하루배송이 돼서, CS가 편하고 빨라서</t>
  </si>
  <si>
    <t xml:space="preserve">중요한 이벤트가 있을 때 (결혼식, 여행, 행사 등), 친구/연인 등과 약속이 있을 때, 급하게 필요할때 구매 마치 생필품이 떨어졌을때 타사 x팡을 자연스레 떠올리듯이 </t>
  </si>
  <si>
    <t xml:space="preserve">가끔 내일쯤 오겠지 ~ 하는 상품이 당일 저녁에 배송되는 것에 대해 매우 만족감을 느꼈음 </t>
  </si>
  <si>
    <t>티셔츠, 블라우스/셔츠, 후드/맨투맨, 가방</t>
  </si>
  <si>
    <t>프레딧 푸드</t>
  </si>
  <si>
    <t xml:space="preserve">너무 좋아요 </t>
  </si>
  <si>
    <t>제품 가격이 저렴해서, 할인/혜택이 많아서, 제품 후기가 많아서</t>
  </si>
  <si>
    <t>때에 따라 다름</t>
  </si>
  <si>
    <t>제품이 다양해서, CS가 편하고 빨라서, 비교 구매가 용이해서</t>
  </si>
  <si>
    <t>중요 사항으로 고려하지 않음</t>
  </si>
  <si>
    <t>아우터, 티셔츠, 언더웨어</t>
  </si>
  <si>
    <t>제품 가격이 저렴해서, 제품 퀄리티가 좋아서, 제품 디자인이 마음에 들어서, 제품이 다양해서, 배송이 무료라서, 하루배송이 돼서, 할인/혜택이 많아서, CS가 편하고 빨라서, 제품 후기가 많아서</t>
  </si>
  <si>
    <t>블라우스/셔츠, 후드/맨투맨, 바지, 원피스</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</si>
</sst>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12]#,##0"/>
    <numFmt numFmtId="165" formatCode="0.0%"/>
    <numFmt numFmtId="166" formatCode="m/d/yyyy h:mm:ss"/>
  </numFmts>
  <fonts count="44">
    <font>
      <sz val="10.0"/>
      <color rgb="FF000000"/>
      <name val="Arial"/>
    </font>
    <font>
      <color theme="1"/>
      <name val="Arial"/>
    </font>
    <font>
      <b/>
      <sz val="12.0"/>
      <color theme="1"/>
      <name val="Arial"/>
    </font>
    <font>
      <color rgb="FFB7B7B7"/>
      <name val="Arial"/>
    </font>
    <font>
      <b/>
      <color rgb="FF000000"/>
      <name val="Arial"/>
    </font>
    <font>
      <b/>
      <color theme="1"/>
      <name val="Arial"/>
    </font>
    <font>
      <color rgb="FF000000"/>
      <name val="Arial"/>
    </font>
    <font>
      <color rgb="FFFF0000"/>
      <name val="Arial"/>
    </font>
    <font>
      <u/>
      <color theme="1"/>
      <name val="Arial"/>
    </font>
    <font>
      <i/>
      <color theme="1"/>
      <name val="Arial"/>
    </font>
    <font>
      <sz val="12.0"/>
      <color rgb="FF000000"/>
      <name val="&quot;Helvetica Neue&quot;"/>
    </font>
    <font>
      <sz val="12.0"/>
      <color rgb="FF000000"/>
      <name val="&quot;맑은 고딕&quot;"/>
    </font>
    <font>
      <color theme="0"/>
      <name val="Arial"/>
    </font>
    <font/>
    <font>
      <sz val="9.0"/>
      <color theme="0"/>
      <name val="&quot;Helvetica Neue&quot;"/>
    </font>
    <font>
      <sz val="12.0"/>
      <color rgb="FFFF0000"/>
      <name val="&quot;Helvetica Neue&quot;"/>
    </font>
    <font>
      <b/>
      <sz val="9.0"/>
      <color rgb="FF000000"/>
      <name val="&quot;Helvetica Neue&quot;"/>
    </font>
    <font>
      <b/>
      <sz val="10.0"/>
      <color theme="0"/>
      <name val="&quot;Helvetica Neue&quot;"/>
    </font>
    <font>
      <sz val="9.0"/>
      <color rgb="FF000000"/>
      <name val="&quot;Helvetica Neue&quot;"/>
    </font>
    <font>
      <sz val="10.0"/>
      <color theme="0"/>
      <name val="&quot;Helvetica Neue&quot;"/>
    </font>
    <font>
      <u/>
      <color theme="1"/>
      <name val="Arial"/>
    </font>
    <font>
      <sz val="11.0"/>
      <color theme="1"/>
      <name val="Arial"/>
    </font>
    <font>
      <u/>
      <sz val="12.0"/>
      <color rgb="FF0000FF"/>
    </font>
    <font>
      <u/>
      <color rgb="FF1155CC"/>
    </font>
    <font>
      <sz val="12.0"/>
      <color theme="1"/>
      <name val="Arial"/>
    </font>
    <font>
      <u/>
      <sz val="10.0"/>
      <color rgb="FF0000FF"/>
    </font>
    <font>
      <b/>
      <sz val="11.0"/>
      <color theme="1"/>
      <name val="Arial"/>
    </font>
    <font>
      <sz val="10.0"/>
      <color rgb="FF000000"/>
      <name val="&quot;맑은 고딕&quot;"/>
    </font>
    <font>
      <sz val="10.0"/>
      <color rgb="FFFF0000"/>
      <name val="&quot;맑은 고딕&quot;"/>
    </font>
    <font>
      <b/>
      <color rgb="FFFF0000"/>
      <name val="Arial"/>
    </font>
    <font>
      <b/>
      <sz val="11.0"/>
    </font>
    <font>
      <b/>
      <color rgb="FF980000"/>
      <name val="Arial"/>
    </font>
    <font>
      <color rgb="FF000000"/>
    </font>
    <font>
      <b/>
      <i/>
      <color theme="1"/>
      <name val="Arial"/>
    </font>
    <font>
      <name val="Arial"/>
    </font>
    <font>
      <sz val="11.0"/>
      <color rgb="FF1D1C1D"/>
      <name val="NotoSansKR"/>
    </font>
    <font>
      <sz val="10.0"/>
      <color theme="1"/>
      <name val="Arial"/>
    </font>
    <font>
      <sz val="10.0"/>
      <color rgb="FF000000"/>
      <name val="Roboto"/>
    </font>
    <font>
      <b/>
      <sz val="10.0"/>
      <color rgb="FF000000"/>
      <name val="&quot;맑은 고딕&quot;"/>
    </font>
    <font>
      <b/>
      <sz val="10.0"/>
      <color rgb="FFFF0000"/>
      <name val="&quot;맑은 고딕&quot;"/>
    </font>
    <font>
      <b/>
      <sz val="10.0"/>
      <color rgb="FFFF0000"/>
      <name val="Arial"/>
    </font>
    <font>
      <sz val="10.0"/>
      <color rgb="FFCC0000"/>
      <name val="Arial"/>
    </font>
    <font>
      <sz val="10.0"/>
    </font>
    <font>
      <sz val="10.0"/>
      <color rgb="FF000000"/>
    </font>
  </fonts>
  <fills count="13">
    <fill>
      <patternFill patternType="none"/>
    </fill>
    <fill>
      <patternFill patternType="lightGray"/>
    </fill>
    <fill>
      <patternFill patternType="solid">
        <fgColor rgb="FFDCE5F4"/>
        <bgColor rgb="FFDCE5F4"/>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3F3F3"/>
        <bgColor rgb="FFF3F3F3"/>
      </patternFill>
    </fill>
    <fill>
      <patternFill patternType="solid">
        <fgColor rgb="FFD9EAD3"/>
        <bgColor rgb="FFD9EAD3"/>
      </patternFill>
    </fill>
    <fill>
      <patternFill patternType="solid">
        <fgColor rgb="FFEFEFEF"/>
        <bgColor rgb="FFEFEFEF"/>
      </patternFill>
    </fill>
    <fill>
      <patternFill patternType="solid">
        <fgColor rgb="FFFFFF00"/>
        <bgColor rgb="FFFFFF00"/>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20">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2" fillId="0" fontId="2" numFmtId="0" xfId="0" applyAlignment="1" applyBorder="1" applyFont="1">
      <alignment readingOrder="0"/>
    </xf>
    <xf borderId="2" fillId="0" fontId="1" numFmtId="0" xfId="0" applyBorder="1" applyFont="1"/>
    <xf borderId="3" fillId="0" fontId="1" numFmtId="0" xfId="0" applyBorder="1" applyFont="1"/>
    <xf borderId="1" fillId="0" fontId="1" numFmtId="0" xfId="0" applyBorder="1" applyFont="1"/>
    <xf borderId="0" fillId="0" fontId="3" numFmtId="0" xfId="0" applyAlignment="1" applyFont="1">
      <alignment readingOrder="0"/>
    </xf>
    <xf borderId="4" fillId="2" fontId="3" numFmtId="0" xfId="0" applyAlignment="1" applyBorder="1" applyFill="1" applyFont="1">
      <alignment readingOrder="0"/>
    </xf>
    <xf borderId="0" fillId="2" fontId="2" numFmtId="0" xfId="0" applyAlignment="1" applyFont="1">
      <alignment readingOrder="0"/>
    </xf>
    <xf borderId="0" fillId="2" fontId="1" numFmtId="0" xfId="0" applyFont="1"/>
    <xf borderId="5" fillId="2" fontId="1" numFmtId="0" xfId="0" applyBorder="1" applyFont="1"/>
    <xf borderId="4" fillId="2" fontId="1" numFmtId="0" xfId="0" applyBorder="1" applyFont="1"/>
    <xf borderId="4" fillId="0" fontId="3" numFmtId="0" xfId="0" applyAlignment="1" applyBorder="1" applyFont="1">
      <alignment readingOrder="0"/>
    </xf>
    <xf borderId="0" fillId="3" fontId="4" numFmtId="0" xfId="0" applyAlignment="1" applyFill="1" applyFont="1">
      <alignment readingOrder="0"/>
    </xf>
    <xf borderId="5" fillId="0" fontId="1" numFmtId="0" xfId="0" applyBorder="1" applyFont="1"/>
    <xf borderId="4" fillId="0" fontId="1" numFmtId="0" xfId="0" applyBorder="1" applyFont="1"/>
    <xf borderId="4" fillId="3" fontId="4" numFmtId="0" xfId="0" applyAlignment="1" applyBorder="1" applyFont="1">
      <alignment readingOrder="0"/>
    </xf>
    <xf borderId="0" fillId="0" fontId="5" numFmtId="0" xfId="0" applyAlignment="1" applyFont="1">
      <alignment readingOrder="0"/>
    </xf>
    <xf borderId="4" fillId="0" fontId="1" numFmtId="0" xfId="0" applyAlignment="1" applyBorder="1" applyFont="1">
      <alignment readingOrder="0"/>
    </xf>
    <xf borderId="4" fillId="0" fontId="5" numFmtId="0" xfId="0" applyAlignment="1" applyBorder="1" applyFont="1">
      <alignment readingOrder="0"/>
    </xf>
    <xf borderId="6" fillId="0" fontId="1" numFmtId="0" xfId="0" applyBorder="1" applyFont="1"/>
    <xf borderId="7" fillId="0" fontId="1" numFmtId="0" xfId="0" applyBorder="1" applyFont="1"/>
    <xf borderId="8" fillId="0" fontId="1" numFmtId="0" xfId="0" applyBorder="1" applyFont="1"/>
    <xf borderId="0" fillId="3" fontId="6" numFmtId="0" xfId="0" applyAlignment="1" applyFont="1">
      <alignment horizontal="left" readingOrder="0"/>
    </xf>
    <xf borderId="4" fillId="3" fontId="6" numFmtId="0" xfId="0" applyAlignment="1" applyBorder="1" applyFont="1">
      <alignment horizontal="left" readingOrder="0"/>
    </xf>
    <xf borderId="0" fillId="4" fontId="1" numFmtId="0" xfId="0" applyFill="1" applyFont="1"/>
    <xf borderId="0" fillId="4" fontId="2" numFmtId="0" xfId="0" applyAlignment="1" applyFont="1">
      <alignment readingOrder="0"/>
    </xf>
    <xf borderId="0" fillId="0" fontId="2" numFmtId="0" xfId="0" applyAlignment="1" applyFont="1">
      <alignment readingOrder="0"/>
    </xf>
    <xf borderId="0" fillId="0" fontId="7" numFmtId="0" xfId="0" applyFont="1"/>
    <xf borderId="0" fillId="0" fontId="1" numFmtId="0" xfId="0" applyAlignment="1" applyFont="1">
      <alignment horizontal="center" readingOrder="0"/>
    </xf>
    <xf borderId="9" fillId="2" fontId="1" numFmtId="0" xfId="0" applyAlignment="1" applyBorder="1" applyFont="1">
      <alignment horizontal="center"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right" readingOrder="0" shrinkToFit="0" wrapText="0"/>
    </xf>
    <xf borderId="9" fillId="0" fontId="11" numFmtId="0" xfId="0" applyAlignment="1" applyBorder="1" applyFont="1">
      <alignment horizontal="right" readingOrder="0" shrinkToFit="0" wrapText="0"/>
    </xf>
    <xf borderId="9" fillId="0" fontId="11" numFmtId="3" xfId="0" applyAlignment="1" applyBorder="1" applyFont="1" applyNumberFormat="1">
      <alignment horizontal="right" readingOrder="0" shrinkToFit="0" wrapText="0"/>
    </xf>
    <xf borderId="0" fillId="5" fontId="12" numFmtId="0" xfId="0" applyAlignment="1" applyFill="1" applyFont="1">
      <alignment readingOrder="0"/>
    </xf>
    <xf borderId="10" fillId="2" fontId="1" numFmtId="0" xfId="0" applyAlignment="1" applyBorder="1" applyFont="1">
      <alignment horizontal="center" readingOrder="0"/>
    </xf>
    <xf borderId="11" fillId="0" fontId="13" numFmtId="0" xfId="0" applyBorder="1" applyFont="1"/>
    <xf borderId="0" fillId="5" fontId="14" numFmtId="0" xfId="0" applyAlignment="1" applyFont="1">
      <alignment horizontal="right" readingOrder="0" vertical="top"/>
    </xf>
    <xf borderId="9" fillId="0" fontId="15" numFmtId="0" xfId="0" applyAlignment="1" applyBorder="1" applyFont="1">
      <alignment horizontal="right" readingOrder="0" shrinkToFit="0" wrapText="0"/>
    </xf>
    <xf borderId="10" fillId="0" fontId="15" numFmtId="164" xfId="0" applyAlignment="1" applyBorder="1" applyFont="1" applyNumberFormat="1">
      <alignment horizontal="right" readingOrder="0" shrinkToFit="0" wrapText="0"/>
    </xf>
    <xf borderId="9" fillId="0" fontId="10" numFmtId="0" xfId="0" applyAlignment="1" applyBorder="1" applyFont="1">
      <alignment horizontal="right" readingOrder="0" shrinkToFit="0" wrapText="0"/>
    </xf>
    <xf borderId="10" fillId="0" fontId="10" numFmtId="164" xfId="0" applyAlignment="1" applyBorder="1" applyFont="1" applyNumberFormat="1">
      <alignment horizontal="right" readingOrder="0" shrinkToFit="0" wrapText="0"/>
    </xf>
    <xf borderId="9" fillId="0" fontId="10" numFmtId="164" xfId="0" applyAlignment="1" applyBorder="1" applyFont="1" applyNumberFormat="1">
      <alignment horizontal="right" readingOrder="0" shrinkToFit="0" wrapText="0"/>
    </xf>
    <xf borderId="0" fillId="0" fontId="1" numFmtId="0" xfId="0" applyAlignment="1" applyFont="1">
      <alignment vertical="bottom"/>
    </xf>
    <xf borderId="9" fillId="2" fontId="16" numFmtId="0" xfId="0" applyAlignment="1" applyBorder="1" applyFont="1">
      <alignment horizontal="center" readingOrder="0" vertical="bottom"/>
    </xf>
    <xf borderId="0" fillId="0" fontId="17" numFmtId="0" xfId="0" applyAlignment="1" applyFont="1">
      <alignment readingOrder="0" shrinkToFit="0" wrapText="0"/>
    </xf>
    <xf borderId="9" fillId="5" fontId="18" numFmtId="0" xfId="0" applyAlignment="1" applyBorder="1" applyFont="1">
      <alignment horizontal="right" readingOrder="0" vertical="top"/>
    </xf>
    <xf borderId="0" fillId="0" fontId="19" numFmtId="0" xfId="0" applyAlignment="1" applyFont="1">
      <alignment horizontal="right" readingOrder="0" shrinkToFit="0" wrapText="0"/>
    </xf>
    <xf borderId="0" fillId="0" fontId="20" numFmtId="0" xfId="0" applyAlignment="1" applyFont="1">
      <alignment readingOrder="0"/>
    </xf>
    <xf borderId="0" fillId="0" fontId="21" numFmtId="0" xfId="0" applyAlignment="1" applyFont="1">
      <alignment readingOrder="0"/>
    </xf>
    <xf borderId="0" fillId="0" fontId="21" numFmtId="0" xfId="0" applyFont="1"/>
    <xf borderId="0" fillId="0" fontId="22" numFmtId="0" xfId="0" applyAlignment="1" applyFont="1">
      <alignment readingOrder="0"/>
    </xf>
    <xf borderId="0" fillId="0" fontId="21" numFmtId="0" xfId="0" applyAlignment="1" applyFont="1">
      <alignment readingOrder="0"/>
    </xf>
    <xf borderId="0" fillId="6" fontId="21" numFmtId="0" xfId="0" applyAlignment="1" applyFill="1" applyFont="1">
      <alignment horizontal="center" readingOrder="0"/>
    </xf>
    <xf borderId="0" fillId="0" fontId="23"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7" fontId="2" numFmtId="0" xfId="0" applyAlignment="1" applyFill="1" applyFont="1">
      <alignment readingOrder="0"/>
    </xf>
    <xf borderId="0" fillId="7" fontId="1" numFmtId="0" xfId="0" applyFont="1"/>
    <xf borderId="0" fillId="0" fontId="26" numFmtId="0" xfId="0" applyAlignment="1" applyFont="1">
      <alignment readingOrder="0"/>
    </xf>
    <xf borderId="0" fillId="0" fontId="5" numFmtId="0" xfId="0" applyFont="1"/>
    <xf borderId="12" fillId="3" fontId="1" numFmtId="0" xfId="0" applyAlignment="1" applyBorder="1" applyFont="1">
      <alignment horizontal="center" readingOrder="0"/>
    </xf>
    <xf borderId="12" fillId="8" fontId="1" numFmtId="0" xfId="0" applyAlignment="1" applyBorder="1" applyFill="1" applyFont="1">
      <alignment horizontal="center" readingOrder="0"/>
    </xf>
    <xf borderId="12" fillId="0" fontId="27" numFmtId="0" xfId="0" applyAlignment="1" applyBorder="1" applyFont="1">
      <alignment horizontal="center" readingOrder="0" shrinkToFit="0" wrapText="0"/>
    </xf>
    <xf borderId="12" fillId="0" fontId="1" numFmtId="165" xfId="0" applyAlignment="1" applyBorder="1" applyFont="1" applyNumberFormat="1">
      <alignment horizontal="center"/>
    </xf>
    <xf borderId="12" fillId="0" fontId="28" numFmtId="0" xfId="0" applyAlignment="1" applyBorder="1" applyFont="1">
      <alignment horizontal="center" readingOrder="0" shrinkToFit="0" wrapText="0"/>
    </xf>
    <xf borderId="12" fillId="9" fontId="28" numFmtId="0" xfId="0" applyAlignment="1" applyBorder="1" applyFill="1" applyFont="1">
      <alignment horizontal="center" readingOrder="0" shrinkToFit="0" wrapText="0"/>
    </xf>
    <xf borderId="12" fillId="9" fontId="7" numFmtId="165" xfId="0" applyAlignment="1" applyBorder="1" applyFont="1" applyNumberFormat="1">
      <alignment horizontal="center"/>
    </xf>
    <xf borderId="12" fillId="0" fontId="1" numFmtId="0" xfId="0" applyBorder="1" applyFont="1"/>
    <xf borderId="12" fillId="9" fontId="29" numFmtId="0" xfId="0" applyAlignment="1" applyBorder="1" applyFont="1">
      <alignment horizontal="center" readingOrder="0"/>
    </xf>
    <xf borderId="12" fillId="9" fontId="29" numFmtId="165" xfId="0" applyAlignment="1" applyBorder="1" applyFont="1" applyNumberFormat="1">
      <alignment horizontal="center"/>
    </xf>
    <xf borderId="12" fillId="9" fontId="7" numFmtId="0" xfId="0" applyAlignment="1" applyBorder="1" applyFont="1">
      <alignment horizontal="center" readingOrder="0"/>
    </xf>
    <xf borderId="12" fillId="9" fontId="1" numFmtId="0" xfId="0" applyAlignment="1" applyBorder="1" applyFont="1">
      <alignment horizontal="center" readingOrder="0"/>
    </xf>
    <xf borderId="12" fillId="9" fontId="1" numFmtId="165" xfId="0" applyAlignment="1" applyBorder="1" applyFont="1" applyNumberFormat="1">
      <alignment horizontal="center"/>
    </xf>
    <xf borderId="12" fillId="9" fontId="1" numFmtId="0" xfId="0" applyAlignment="1" applyBorder="1" applyFont="1">
      <alignment horizontal="center" readingOrder="0"/>
    </xf>
    <xf borderId="12" fillId="9" fontId="29" numFmtId="0" xfId="0" applyAlignment="1" applyBorder="1" applyFont="1">
      <alignment horizontal="center" readingOrder="0"/>
    </xf>
    <xf borderId="12" fillId="0" fontId="1" numFmtId="0" xfId="0" applyAlignment="1" applyBorder="1" applyFont="1">
      <alignment horizontal="center" readingOrder="0"/>
    </xf>
    <xf borderId="12" fillId="0" fontId="1" numFmtId="0" xfId="0" applyAlignment="1" applyBorder="1" applyFont="1">
      <alignment horizontal="center" readingOrder="0"/>
    </xf>
    <xf borderId="12" fillId="3" fontId="1" numFmtId="165" xfId="0" applyAlignment="1" applyBorder="1" applyFont="1" applyNumberFormat="1">
      <alignment horizontal="center"/>
    </xf>
    <xf borderId="13" fillId="0" fontId="1" numFmtId="0" xfId="0" applyBorder="1" applyFont="1"/>
    <xf borderId="14" fillId="0" fontId="13" numFmtId="0" xfId="0" applyBorder="1" applyFont="1"/>
    <xf borderId="15" fillId="0" fontId="13" numFmtId="0" xfId="0" applyBorder="1" applyFont="1"/>
    <xf borderId="13" fillId="9" fontId="29" numFmtId="0" xfId="0" applyAlignment="1" applyBorder="1" applyFont="1">
      <alignment horizontal="left" readingOrder="0"/>
    </xf>
    <xf borderId="13" fillId="9" fontId="1" numFmtId="0" xfId="0" applyAlignment="1" applyBorder="1" applyFont="1">
      <alignment horizontal="left" readingOrder="0"/>
    </xf>
    <xf borderId="13" fillId="0" fontId="1" numFmtId="0" xfId="0" applyAlignment="1" applyBorder="1" applyFont="1">
      <alignment horizontal="left" readingOrder="0"/>
    </xf>
    <xf borderId="12" fillId="0" fontId="1" numFmtId="0" xfId="0" applyAlignment="1" applyBorder="1" applyFont="1">
      <alignment horizontal="center"/>
    </xf>
    <xf borderId="12" fillId="0" fontId="7" numFmtId="0" xfId="0" applyAlignment="1" applyBorder="1" applyFont="1">
      <alignment horizontal="center" readingOrder="0"/>
    </xf>
    <xf borderId="12" fillId="0" fontId="7" numFmtId="0" xfId="0" applyAlignment="1" applyBorder="1" applyFont="1">
      <alignment horizontal="center" readingOrder="0"/>
    </xf>
    <xf borderId="12" fillId="3" fontId="7" numFmtId="165" xfId="0" applyAlignment="1" applyBorder="1" applyFont="1" applyNumberFormat="1">
      <alignment horizontal="center"/>
    </xf>
    <xf borderId="12" fillId="3" fontId="1" numFmtId="0" xfId="0" applyAlignment="1" applyBorder="1" applyFont="1">
      <alignment horizontal="center" readingOrder="0"/>
    </xf>
    <xf borderId="12" fillId="8" fontId="1" numFmtId="0" xfId="0" applyAlignment="1" applyBorder="1" applyFont="1">
      <alignment horizontal="center" readingOrder="0"/>
    </xf>
    <xf borderId="12" fillId="9" fontId="1" numFmtId="0" xfId="0" applyAlignment="1" applyBorder="1" applyFont="1">
      <alignment horizontal="center"/>
    </xf>
    <xf borderId="12" fillId="9" fontId="7" numFmtId="0" xfId="0" applyAlignment="1" applyBorder="1" applyFont="1">
      <alignment horizontal="center" readingOrder="0"/>
    </xf>
    <xf borderId="12" fillId="9" fontId="7" numFmtId="0" xfId="0" applyAlignment="1" applyBorder="1" applyFont="1">
      <alignment horizontal="center"/>
    </xf>
    <xf borderId="13" fillId="9" fontId="1" numFmtId="0" xfId="0" applyAlignment="1" applyBorder="1" applyFont="1">
      <alignment horizontal="center" readingOrder="0"/>
    </xf>
    <xf borderId="12" fillId="9" fontId="1" numFmtId="0" xfId="0" applyAlignment="1" applyBorder="1" applyFont="1">
      <alignment horizontal="center"/>
    </xf>
    <xf borderId="13" fillId="3" fontId="1" numFmtId="0" xfId="0" applyAlignment="1" applyBorder="1" applyFont="1">
      <alignment horizontal="center" readingOrder="0"/>
    </xf>
    <xf borderId="12" fillId="3" fontId="1" numFmtId="0" xfId="0" applyAlignment="1" applyBorder="1" applyFont="1">
      <alignment horizontal="center"/>
    </xf>
    <xf borderId="13" fillId="0" fontId="1" numFmtId="0" xfId="0" applyAlignment="1" applyBorder="1" applyFont="1">
      <alignment horizontal="center" readingOrder="0"/>
    </xf>
    <xf borderId="0" fillId="0" fontId="30" numFmtId="0" xfId="0" applyAlignment="1" applyFont="1">
      <alignment readingOrder="0"/>
    </xf>
    <xf borderId="13" fillId="0" fontId="1" numFmtId="0" xfId="0" applyAlignment="1" applyBorder="1" applyFont="1">
      <alignment horizontal="center"/>
    </xf>
    <xf borderId="0" fillId="10" fontId="31" numFmtId="0" xfId="0" applyAlignment="1" applyFill="1" applyFont="1">
      <alignment horizontal="right" readingOrder="0"/>
    </xf>
    <xf borderId="0" fillId="0" fontId="31" numFmtId="165" xfId="0" applyAlignment="1" applyFont="1" applyNumberFormat="1">
      <alignment horizontal="left"/>
    </xf>
    <xf borderId="0" fillId="0" fontId="1" numFmtId="0" xfId="0" applyAlignment="1" applyFont="1">
      <alignment horizontal="right"/>
    </xf>
    <xf borderId="0" fillId="0" fontId="1" numFmtId="0" xfId="0" applyAlignment="1" applyFont="1">
      <alignment horizontal="left"/>
    </xf>
    <xf borderId="13" fillId="0" fontId="1" numFmtId="0" xfId="0" applyAlignment="1" applyBorder="1" applyFont="1">
      <alignment horizontal="center" readingOrder="0"/>
    </xf>
    <xf borderId="0" fillId="11" fontId="5" numFmtId="0" xfId="0" applyAlignment="1" applyFill="1" applyFont="1">
      <alignment horizontal="right" readingOrder="0"/>
    </xf>
    <xf borderId="0" fillId="0" fontId="5" numFmtId="165" xfId="0" applyAlignment="1" applyFont="1" applyNumberFormat="1">
      <alignment horizontal="left"/>
    </xf>
    <xf borderId="0" fillId="0" fontId="6" numFmtId="0" xfId="0" applyAlignment="1" applyFont="1">
      <alignment readingOrder="0"/>
    </xf>
    <xf borderId="0" fillId="0" fontId="32" numFmtId="0" xfId="0" applyAlignment="1" applyFont="1">
      <alignment readingOrder="0"/>
    </xf>
    <xf borderId="12" fillId="8" fontId="13" numFmtId="0" xfId="0" applyAlignment="1" applyBorder="1" applyFont="1">
      <alignment horizontal="center"/>
    </xf>
    <xf borderId="13" fillId="9" fontId="1" numFmtId="0" xfId="0" applyAlignment="1" applyBorder="1" applyFont="1">
      <alignment readingOrder="0"/>
    </xf>
    <xf borderId="12" fillId="9" fontId="13" numFmtId="0" xfId="0" applyAlignment="1" applyBorder="1" applyFont="1">
      <alignment horizontal="center"/>
    </xf>
    <xf borderId="12" fillId="9" fontId="13" numFmtId="165" xfId="0" applyBorder="1" applyFont="1" applyNumberFormat="1"/>
    <xf borderId="13" fillId="0" fontId="1" numFmtId="0" xfId="0" applyAlignment="1" applyBorder="1" applyFont="1">
      <alignment readingOrder="0"/>
    </xf>
    <xf borderId="12" fillId="0" fontId="13" numFmtId="0" xfId="0" applyAlignment="1" applyBorder="1" applyFont="1">
      <alignment horizontal="center"/>
    </xf>
    <xf borderId="12" fillId="0" fontId="13" numFmtId="165" xfId="0" applyAlignment="1" applyBorder="1" applyFont="1" applyNumberFormat="1">
      <alignment horizontal="center"/>
    </xf>
    <xf borderId="12" fillId="0" fontId="13" numFmtId="165" xfId="0" applyBorder="1" applyFont="1" applyNumberFormat="1"/>
    <xf borderId="12" fillId="8" fontId="1" numFmtId="0" xfId="0" applyAlignment="1" applyBorder="1" applyFont="1">
      <alignment horizontal="center"/>
    </xf>
    <xf borderId="13" fillId="9" fontId="27" numFmtId="0" xfId="0" applyAlignment="1" applyBorder="1" applyFont="1">
      <alignment horizontal="center" readingOrder="0" shrinkToFit="0" wrapText="0"/>
    </xf>
    <xf borderId="12" fillId="9" fontId="27" numFmtId="0" xfId="0" applyAlignment="1" applyBorder="1" applyFont="1">
      <alignment horizontal="center" readingOrder="0" shrinkToFit="0" wrapText="0"/>
    </xf>
    <xf borderId="13" fillId="0" fontId="27" numFmtId="0" xfId="0" applyAlignment="1" applyBorder="1" applyFont="1">
      <alignment horizontal="center" readingOrder="0" shrinkToFit="0" wrapText="0"/>
    </xf>
    <xf borderId="13" fillId="3" fontId="27" numFmtId="0" xfId="0" applyAlignment="1" applyBorder="1" applyFont="1">
      <alignment horizontal="center" readingOrder="0" shrinkToFit="0" wrapText="0"/>
    </xf>
    <xf borderId="12" fillId="3" fontId="27" numFmtId="0" xfId="0" applyAlignment="1" applyBorder="1" applyFont="1">
      <alignment horizontal="center" readingOrder="0" shrinkToFit="0" wrapText="0"/>
    </xf>
    <xf borderId="13" fillId="3" fontId="1" numFmtId="0" xfId="0" applyAlignment="1" applyBorder="1" applyFont="1">
      <alignment readingOrder="0"/>
    </xf>
    <xf borderId="0" fillId="0" fontId="5" numFmtId="0" xfId="0" applyAlignment="1" applyFont="1">
      <alignment horizontal="center" readingOrder="0"/>
    </xf>
    <xf borderId="13" fillId="0" fontId="5" numFmtId="0" xfId="0" applyAlignment="1" applyBorder="1" applyFont="1">
      <alignment horizontal="center" readingOrder="0"/>
    </xf>
    <xf borderId="12" fillId="12" fontId="5" numFmtId="0" xfId="0" applyAlignment="1" applyBorder="1" applyFill="1" applyFont="1">
      <alignment horizontal="center" readingOrder="0"/>
    </xf>
    <xf borderId="13" fillId="10" fontId="31" numFmtId="0" xfId="0" applyAlignment="1" applyBorder="1" applyFont="1">
      <alignment horizontal="center" readingOrder="0"/>
    </xf>
    <xf borderId="12" fillId="0" fontId="31" numFmtId="165" xfId="0" applyAlignment="1" applyBorder="1" applyFont="1" applyNumberFormat="1">
      <alignment horizontal="center"/>
    </xf>
    <xf borderId="13" fillId="11" fontId="5" numFmtId="0" xfId="0" applyAlignment="1" applyBorder="1" applyFont="1">
      <alignment horizontal="center" readingOrder="0"/>
    </xf>
    <xf borderId="12" fillId="0" fontId="5" numFmtId="165" xfId="0" applyAlignment="1" applyBorder="1" applyFont="1" applyNumberFormat="1">
      <alignment horizontal="center"/>
    </xf>
    <xf borderId="0" fillId="0" fontId="33" numFmtId="0" xfId="0" applyAlignment="1" applyFont="1">
      <alignment readingOrder="0"/>
    </xf>
    <xf borderId="0" fillId="7" fontId="1" numFmtId="0" xfId="0" applyAlignment="1" applyFont="1">
      <alignment horizontal="center" readingOrder="0"/>
    </xf>
    <xf borderId="0" fillId="7" fontId="1" numFmtId="0" xfId="0" applyAlignment="1" applyFont="1">
      <alignment readingOrder="0" vertical="bottom"/>
    </xf>
    <xf borderId="0" fillId="7" fontId="1" numFmtId="0" xfId="0" applyAlignment="1" applyFont="1">
      <alignment readingOrder="0"/>
    </xf>
    <xf borderId="12" fillId="9" fontId="1" numFmtId="165" xfId="0" applyBorder="1" applyFont="1" applyNumberFormat="1"/>
    <xf borderId="12" fillId="0" fontId="1" numFmtId="165" xfId="0" applyBorder="1" applyFont="1" applyNumberFormat="1"/>
    <xf borderId="0" fillId="0" fontId="1" numFmtId="0" xfId="0" applyAlignment="1" applyFont="1">
      <alignment horizontal="center" readingOrder="0" vertical="center"/>
    </xf>
    <xf borderId="0" fillId="0" fontId="1" numFmtId="0" xfId="0" applyAlignment="1" applyFont="1">
      <alignment shrinkToFit="0" vertical="center" wrapText="1"/>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readingOrder="0" vertical="bottom"/>
    </xf>
    <xf borderId="16" fillId="0" fontId="1" numFmtId="0" xfId="0" applyAlignment="1" applyBorder="1" applyFont="1">
      <alignment shrinkToFit="0" vertical="bottom" wrapText="0"/>
    </xf>
    <xf borderId="16" fillId="0" fontId="1" numFmtId="0" xfId="0" applyAlignment="1" applyBorder="1" applyFont="1">
      <alignment vertical="bottom"/>
    </xf>
    <xf borderId="17" fillId="0" fontId="1" numFmtId="0" xfId="0" applyAlignment="1" applyBorder="1" applyFont="1">
      <alignment vertical="bottom"/>
    </xf>
    <xf borderId="0" fillId="7" fontId="5" numFmtId="0" xfId="0" applyAlignment="1" applyFont="1">
      <alignment horizontal="center" vertical="bottom"/>
    </xf>
    <xf borderId="0" fillId="7" fontId="5" numFmtId="0" xfId="0" applyAlignment="1" applyFont="1">
      <alignment vertical="bottom"/>
    </xf>
    <xf borderId="18" fillId="0" fontId="1" numFmtId="0" xfId="0" applyAlignment="1" applyBorder="1" applyFont="1">
      <alignment vertical="bottom"/>
    </xf>
    <xf borderId="19" fillId="8" fontId="1" numFmtId="0" xfId="0" applyAlignment="1" applyBorder="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right" readingOrder="0" vertical="bottom"/>
    </xf>
    <xf borderId="19" fillId="9" fontId="1" numFmtId="0" xfId="0" applyAlignment="1" applyBorder="1" applyFont="1">
      <alignment horizontal="center" vertical="bottom"/>
    </xf>
    <xf borderId="19" fillId="9" fontId="1" numFmtId="0" xfId="0" applyAlignment="1" applyBorder="1" applyFont="1">
      <alignment horizontal="center" readingOrder="0" vertical="bottom"/>
    </xf>
    <xf borderId="19" fillId="9" fontId="1" numFmtId="165" xfId="0" applyAlignment="1" applyBorder="1" applyFont="1" applyNumberFormat="1">
      <alignment horizontal="center" vertical="bottom"/>
    </xf>
    <xf borderId="19" fillId="0" fontId="1" numFmtId="0" xfId="0" applyAlignment="1" applyBorder="1" applyFont="1">
      <alignment horizontal="center" vertical="bottom"/>
    </xf>
    <xf borderId="19" fillId="0" fontId="1" numFmtId="0" xfId="0" applyAlignment="1" applyBorder="1" applyFont="1">
      <alignment horizontal="center" readingOrder="0" vertical="bottom"/>
    </xf>
    <xf borderId="19" fillId="0" fontId="1" numFmtId="165" xfId="0" applyAlignment="1" applyBorder="1" applyFont="1" applyNumberFormat="1">
      <alignment horizontal="center" vertical="bottom"/>
    </xf>
    <xf borderId="0" fillId="0" fontId="1" numFmtId="0" xfId="0" applyAlignment="1" applyFont="1">
      <alignment shrinkToFit="0" vertical="bottom" wrapText="0"/>
    </xf>
    <xf borderId="19" fillId="0" fontId="34" numFmtId="0" xfId="0" applyAlignment="1" applyBorder="1" applyFont="1">
      <alignment horizontal="center" vertical="bottom"/>
    </xf>
    <xf borderId="19" fillId="0" fontId="34" numFmtId="0" xfId="0" applyAlignment="1" applyBorder="1" applyFont="1">
      <alignment horizontal="center" readingOrder="0" vertical="bottom"/>
    </xf>
    <xf borderId="19" fillId="3" fontId="1" numFmtId="165" xfId="0" applyAlignment="1" applyBorder="1" applyFont="1" applyNumberFormat="1">
      <alignment horizontal="center" vertical="bottom"/>
    </xf>
    <xf borderId="19" fillId="0" fontId="34" numFmtId="165" xfId="0" applyAlignment="1" applyBorder="1" applyFont="1" applyNumberFormat="1">
      <alignment horizontal="center" vertical="bottom"/>
    </xf>
    <xf borderId="12" fillId="0" fontId="34" numFmtId="0" xfId="0" applyAlignment="1" applyBorder="1" applyFont="1">
      <alignment horizontal="center" vertical="bottom"/>
    </xf>
    <xf borderId="12" fillId="0" fontId="1" numFmtId="0" xfId="0" applyAlignment="1" applyBorder="1" applyFont="1">
      <alignment horizontal="center" vertical="bottom"/>
    </xf>
    <xf borderId="12" fillId="0" fontId="1" numFmtId="165" xfId="0" applyAlignment="1" applyBorder="1" applyFont="1" applyNumberFormat="1">
      <alignment horizontal="center" vertical="bottom"/>
    </xf>
    <xf borderId="0" fillId="0" fontId="34" numFmtId="0" xfId="0" applyAlignment="1" applyFont="1">
      <alignment vertical="bottom"/>
    </xf>
    <xf borderId="16" fillId="0" fontId="1" numFmtId="0" xfId="0" applyAlignment="1" applyBorder="1" applyFont="1">
      <alignment horizontal="right" readingOrder="0" vertical="bottom"/>
    </xf>
    <xf borderId="0" fillId="0" fontId="1" numFmtId="0" xfId="0" applyAlignment="1" applyFont="1">
      <alignment horizontal="center" readingOrder="0"/>
    </xf>
    <xf borderId="16" fillId="0" fontId="1" numFmtId="0" xfId="0" applyAlignment="1" applyBorder="1" applyFont="1">
      <alignment readingOrder="0" vertical="bottom"/>
    </xf>
    <xf borderId="16" fillId="0" fontId="34" numFmtId="0" xfId="0" applyAlignment="1" applyBorder="1" applyFont="1">
      <alignment vertical="bottom"/>
    </xf>
    <xf quotePrefix="1" borderId="0" fillId="0" fontId="1" numFmtId="0" xfId="0" applyAlignment="1" applyFont="1">
      <alignment vertical="bottom"/>
    </xf>
    <xf borderId="0" fillId="0" fontId="1" numFmtId="0" xfId="0" applyFont="1"/>
    <xf borderId="12" fillId="8" fontId="1" numFmtId="0" xfId="0" applyAlignment="1" applyBorder="1" applyFont="1">
      <alignment horizontal="center" vertical="bottom"/>
    </xf>
    <xf borderId="0" fillId="3" fontId="35" numFmtId="0" xfId="0" applyAlignment="1" applyFont="1">
      <alignment horizontal="left" readingOrder="0"/>
    </xf>
    <xf borderId="0" fillId="0" fontId="36" numFmtId="0" xfId="0" applyFont="1"/>
    <xf borderId="0" fillId="3" fontId="37" numFmtId="0" xfId="0" applyAlignment="1" applyFont="1">
      <alignment readingOrder="0"/>
    </xf>
    <xf borderId="0" fillId="0" fontId="1" numFmtId="0" xfId="0" applyAlignment="1" applyFont="1">
      <alignment shrinkToFit="0" wrapText="1"/>
    </xf>
    <xf borderId="0" fillId="0" fontId="38" numFmtId="0" xfId="0" applyAlignment="1" applyFont="1">
      <alignment horizontal="center" readingOrder="0" shrinkToFit="0" vertical="top" wrapText="0"/>
    </xf>
    <xf borderId="0" fillId="7" fontId="38" numFmtId="0" xfId="0" applyAlignment="1" applyFont="1">
      <alignment horizontal="center" readingOrder="0" shrinkToFit="0" vertical="top" wrapText="0"/>
    </xf>
    <xf borderId="0" fillId="7" fontId="38" numFmtId="0" xfId="0" applyAlignment="1" applyFont="1">
      <alignment horizontal="center" readingOrder="0" shrinkToFit="0" vertical="top" wrapText="1"/>
    </xf>
    <xf borderId="12" fillId="8" fontId="27" numFmtId="0" xfId="0" applyAlignment="1" applyBorder="1" applyFont="1">
      <alignment horizontal="center" readingOrder="0" shrinkToFit="0" vertical="bottom" wrapText="0"/>
    </xf>
    <xf borderId="0" fillId="0" fontId="27" numFmtId="0" xfId="0" applyAlignment="1" applyFont="1">
      <alignment horizontal="right" readingOrder="0" shrinkToFit="0" vertical="bottom" wrapText="0"/>
    </xf>
    <xf borderId="0" fillId="0" fontId="27" numFmtId="0" xfId="0" applyAlignment="1" applyFont="1">
      <alignment readingOrder="0" shrinkToFit="0" vertical="bottom" wrapText="1"/>
    </xf>
    <xf borderId="0" fillId="0" fontId="27" numFmtId="0" xfId="0" applyAlignment="1" applyFont="1">
      <alignment shrinkToFit="0" vertical="bottom" wrapText="0"/>
    </xf>
    <xf borderId="12" fillId="9" fontId="39" numFmtId="0" xfId="0" applyAlignment="1" applyBorder="1" applyFont="1">
      <alignment horizontal="center" readingOrder="0" shrinkToFit="0" vertical="bottom" wrapText="0"/>
    </xf>
    <xf borderId="12" fillId="9" fontId="40" numFmtId="0" xfId="0" applyAlignment="1" applyBorder="1" applyFont="1">
      <alignment horizontal="center" readingOrder="0"/>
    </xf>
    <xf borderId="12" fillId="9" fontId="40" numFmtId="165" xfId="0" applyAlignment="1" applyBorder="1" applyFont="1" applyNumberFormat="1">
      <alignment horizontal="center"/>
    </xf>
    <xf borderId="12" fillId="9" fontId="27" numFmtId="0" xfId="0" applyAlignment="1" applyBorder="1" applyFont="1">
      <alignment horizontal="center" readingOrder="0" shrinkToFit="0" vertical="bottom" wrapText="0"/>
    </xf>
    <xf borderId="12" fillId="9" fontId="36" numFmtId="0" xfId="0" applyAlignment="1" applyBorder="1" applyFont="1">
      <alignment horizontal="center" readingOrder="0"/>
    </xf>
    <xf borderId="12" fillId="9" fontId="36" numFmtId="165" xfId="0" applyAlignment="1" applyBorder="1" applyFont="1" applyNumberFormat="1">
      <alignment horizontal="center"/>
    </xf>
    <xf borderId="12" fillId="0" fontId="27" numFmtId="0" xfId="0" applyAlignment="1" applyBorder="1" applyFont="1">
      <alignment horizontal="center" readingOrder="0" shrinkToFit="0" vertical="bottom" wrapText="0"/>
    </xf>
    <xf borderId="12" fillId="0" fontId="36" numFmtId="0" xfId="0" applyAlignment="1" applyBorder="1" applyFont="1">
      <alignment horizontal="center" readingOrder="0"/>
    </xf>
    <xf borderId="12" fillId="0" fontId="36" numFmtId="165" xfId="0" applyAlignment="1" applyBorder="1" applyFont="1" applyNumberFormat="1">
      <alignment horizontal="center"/>
    </xf>
    <xf borderId="12" fillId="0" fontId="1" numFmtId="0" xfId="0" applyAlignment="1" applyBorder="1" applyFont="1">
      <alignment horizontal="center" readingOrder="0" vertical="bottom"/>
    </xf>
    <xf borderId="12" fillId="0" fontId="41" numFmtId="0" xfId="0" applyAlignment="1" applyBorder="1" applyFont="1">
      <alignment horizontal="center" readingOrder="0"/>
    </xf>
    <xf borderId="0" fillId="3" fontId="37" numFmtId="0" xfId="0" applyAlignment="1" applyFont="1">
      <alignment readingOrder="0" shrinkToFit="0" wrapText="0"/>
    </xf>
    <xf borderId="0" fillId="0" fontId="1" numFmtId="0" xfId="0" applyAlignment="1" applyFont="1">
      <alignment shrinkToFit="0" vertical="bottom" wrapText="1"/>
    </xf>
    <xf borderId="12" fillId="9" fontId="42" numFmtId="0" xfId="0" applyAlignment="1" applyBorder="1" applyFont="1">
      <alignment horizontal="center" readingOrder="0"/>
    </xf>
    <xf borderId="12" fillId="0" fontId="42" numFmtId="0" xfId="0" applyAlignment="1" applyBorder="1" applyFont="1">
      <alignment horizontal="center" readingOrder="0"/>
    </xf>
    <xf borderId="12" fillId="9" fontId="43" numFmtId="0" xfId="0" applyAlignment="1" applyBorder="1" applyFont="1">
      <alignment horizontal="center" readingOrder="0"/>
    </xf>
    <xf borderId="12" fillId="9" fontId="0" numFmtId="165" xfId="0" applyAlignment="1" applyBorder="1" applyFont="1" applyNumberFormat="1">
      <alignment horizontal="center"/>
    </xf>
    <xf borderId="12" fillId="0" fontId="34" numFmtId="0" xfId="0" applyAlignment="1" applyBorder="1" applyFont="1">
      <alignment horizontal="center" readingOrder="0" vertical="bottom"/>
    </xf>
    <xf borderId="12" fillId="0" fontId="6" numFmtId="0" xfId="0" applyAlignment="1" applyBorder="1" applyFont="1">
      <alignment horizontal="center" vertical="bottom"/>
    </xf>
    <xf borderId="12" fillId="0" fontId="43" numFmtId="0" xfId="0" applyAlignment="1" applyBorder="1" applyFont="1">
      <alignment horizontal="center" readingOrder="0"/>
    </xf>
    <xf borderId="12" fillId="0" fontId="0" numFmtId="165" xfId="0" applyAlignment="1" applyBorder="1" applyFont="1" applyNumberFormat="1">
      <alignment horizontal="center"/>
    </xf>
    <xf borderId="0" fillId="0" fontId="27" numFmtId="0" xfId="0" applyAlignment="1" applyFont="1">
      <alignment readingOrder="0" shrinkToFit="0" vertical="bottom" wrapText="0"/>
    </xf>
    <xf borderId="0" fillId="0" fontId="27" numFmtId="0" xfId="0" applyAlignment="1" applyFont="1">
      <alignment horizontal="left" readingOrder="0" shrinkToFit="0" vertical="bottom" wrapText="0"/>
    </xf>
    <xf borderId="0" fillId="0" fontId="1" numFmtId="0" xfId="0" applyAlignment="1" applyFont="1">
      <alignment horizontal="right" shrinkToFit="0" vertical="bottom" wrapText="1"/>
    </xf>
    <xf borderId="0" fillId="3" fontId="6" numFmtId="0" xfId="0" applyAlignment="1" applyFont="1">
      <alignment horizontal="left" readingOrder="0" shrinkToFit="0" wrapText="0"/>
    </xf>
    <xf borderId="12" fillId="0" fontId="0" numFmtId="0" xfId="0" applyAlignment="1" applyBorder="1" applyFont="1">
      <alignment horizontal="center" readingOrder="0"/>
    </xf>
    <xf borderId="12" fillId="0" fontId="13" numFmtId="0" xfId="0" applyAlignment="1" applyBorder="1" applyFont="1">
      <alignment horizontal="center" readingOrder="0"/>
    </xf>
    <xf borderId="0" fillId="0" fontId="1" numFmtId="0" xfId="0" applyAlignment="1" applyFont="1">
      <alignment horizontal="right" vertical="bottom"/>
    </xf>
    <xf borderId="12" fillId="9" fontId="13" numFmtId="0" xfId="0" applyAlignment="1" applyBorder="1" applyFont="1">
      <alignment horizontal="center" readingOrder="0" vertical="center"/>
    </xf>
    <xf borderId="12" fillId="9" fontId="27" numFmtId="0" xfId="0" applyAlignment="1" applyBorder="1" applyFont="1">
      <alignment horizontal="center" readingOrder="0" shrinkToFit="0" vertical="center" wrapText="0"/>
    </xf>
    <xf borderId="12" fillId="9" fontId="36" numFmtId="165" xfId="0" applyAlignment="1" applyBorder="1" applyFont="1" applyNumberFormat="1">
      <alignment horizontal="center" vertical="center"/>
    </xf>
    <xf borderId="12" fillId="0" fontId="13" numFmtId="0" xfId="0" applyAlignment="1" applyBorder="1" applyFont="1">
      <alignment horizontal="center" readingOrder="0" vertical="center"/>
    </xf>
    <xf borderId="12" fillId="0" fontId="27" numFmtId="0" xfId="0" applyAlignment="1" applyBorder="1" applyFont="1">
      <alignment horizontal="center" readingOrder="0" shrinkToFit="0" vertical="center" wrapText="0"/>
    </xf>
    <xf borderId="12" fillId="0" fontId="36" numFmtId="165" xfId="0" applyAlignment="1" applyBorder="1" applyFont="1" applyNumberFormat="1">
      <alignment horizontal="center" vertical="center"/>
    </xf>
    <xf borderId="12" fillId="0" fontId="43" numFmtId="0" xfId="0" applyAlignment="1" applyBorder="1" applyFont="1">
      <alignment horizontal="center" readingOrder="0" vertical="center"/>
    </xf>
    <xf borderId="12" fillId="9" fontId="13" numFmtId="0" xfId="0" applyAlignment="1" applyBorder="1" applyFont="1">
      <alignment readingOrder="0" vertical="top"/>
    </xf>
    <xf borderId="12" fillId="0" fontId="13" numFmtId="0" xfId="0" applyAlignment="1" applyBorder="1" applyFont="1">
      <alignment readingOrder="0" vertical="top"/>
    </xf>
    <xf borderId="12" fillId="3" fontId="6" numFmtId="0" xfId="0" applyAlignment="1" applyBorder="1" applyFont="1">
      <alignment horizontal="left" readingOrder="0"/>
    </xf>
    <xf borderId="12" fillId="9" fontId="13" numFmtId="0" xfId="0" applyAlignment="1" applyBorder="1" applyFont="1">
      <alignment horizontal="center" readingOrder="0" vertical="top"/>
    </xf>
    <xf borderId="12" fillId="0" fontId="13" numFmtId="0" xfId="0" applyAlignment="1" applyBorder="1" applyFont="1">
      <alignment horizontal="center" readingOrder="0" vertical="top"/>
    </xf>
    <xf borderId="0" fillId="0" fontId="1" numFmtId="0" xfId="0" applyAlignment="1" applyFont="1">
      <alignment readingOrder="0" vertical="top"/>
    </xf>
    <xf borderId="0" fillId="0" fontId="1" numFmtId="0" xfId="0" applyAlignment="1" applyFont="1">
      <alignment vertical="top"/>
    </xf>
    <xf borderId="0" fillId="0" fontId="1" numFmtId="166"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하루배송 이용자 20대 비율</a:t>
            </a:r>
          </a:p>
        </c:rich>
      </c:tx>
      <c:overlay val="0"/>
    </c:title>
    <c:plotArea>
      <c:layout/>
      <c:doughnutChart>
        <c:varyColors val="1"/>
        <c:ser>
          <c:idx val="0"/>
          <c:order val="0"/>
          <c:tx>
            <c:strRef>
              <c:f>'0. CRM 데이터'!$D$26</c:f>
            </c:strRef>
          </c:tx>
          <c:dPt>
            <c:idx val="0"/>
            <c:spPr>
              <a:solidFill>
                <a:srgbClr val="F3F3F3"/>
              </a:solidFill>
            </c:spPr>
          </c:dPt>
          <c:dPt>
            <c:idx val="1"/>
            <c:spPr>
              <a:solidFill>
                <a:srgbClr val="EFEFEF"/>
              </a:solidFill>
            </c:spPr>
          </c:dPt>
          <c:dPt>
            <c:idx val="2"/>
            <c:spPr>
              <a:solidFill>
                <a:srgbClr val="D9D9D9"/>
              </a:solidFill>
            </c:spPr>
          </c:dPt>
          <c:dPt>
            <c:idx val="3"/>
            <c:spPr>
              <a:solidFill>
                <a:srgbClr val="CCCCCC"/>
              </a:solidFill>
            </c:spPr>
          </c:dPt>
          <c:dPt>
            <c:idx val="4"/>
            <c:spPr>
              <a:solidFill>
                <a:srgbClr val="6D9EEB"/>
              </a:solidFill>
            </c:spPr>
          </c:dPt>
          <c:dPt>
            <c:idx val="5"/>
            <c:spPr>
              <a:solidFill>
                <a:srgbClr val="1155CC"/>
              </a:solidFill>
            </c:spPr>
          </c:dPt>
          <c:dPt>
            <c:idx val="6"/>
            <c:spPr>
              <a:solidFill>
                <a:srgbClr val="3C78D8"/>
              </a:solidFill>
            </c:spPr>
          </c:dPt>
          <c:dPt>
            <c:idx val="7"/>
            <c:spPr>
              <a:solidFill>
                <a:srgbClr val="A4C2F4"/>
              </a:solidFill>
            </c:spPr>
          </c:dPt>
          <c:dPt>
            <c:idx val="8"/>
            <c:spPr>
              <a:solidFill>
                <a:srgbClr val="D9D9D9"/>
              </a:solidFill>
            </c:spPr>
          </c:dPt>
          <c:dPt>
            <c:idx val="9"/>
            <c:spPr>
              <a:solidFill>
                <a:srgbClr val="EFEFEF"/>
              </a:solidFill>
            </c:spPr>
          </c:dPt>
          <c:dPt>
            <c:idx val="10"/>
          </c:dPt>
          <c:dLbls>
            <c:showLegendKey val="0"/>
            <c:showVal val="0"/>
            <c:showCatName val="0"/>
            <c:showSerName val="0"/>
            <c:showPercent val="1"/>
            <c:showBubbleSize val="0"/>
            <c:showLeaderLines val="1"/>
          </c:dLbls>
          <c:cat>
            <c:strRef>
              <c:f>'0. CRM 데이터'!$C$27:$C$36</c:f>
            </c:strRef>
          </c:cat>
          <c:val>
            <c:numRef>
              <c:f>'0. CRM 데이터'!$D$27:$D$37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Arial"/>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 Part A'!$G$87:$G$89</c:f>
            </c:strRef>
          </c:cat>
          <c:val>
            <c:numRef>
              <c:f>'1. Part A'!$H$87:$H$89</c:f>
              <c:numCache/>
            </c:numRef>
          </c:val>
        </c:ser>
        <c:axId val="587175258"/>
        <c:axId val="138470578"/>
      </c:barChart>
      <c:catAx>
        <c:axId val="587175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470578"/>
      </c:catAx>
      <c:valAx>
        <c:axId val="138470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717525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'1. Part A'!$H$125</c:f>
            </c:strRef>
          </c:tx>
          <c:spPr>
            <a:solidFill>
              <a:schemeClr val="accent1"/>
            </a:solidFill>
            <a:ln cmpd="sng">
              <a:solidFill>
                <a:srgbClr val="000000"/>
              </a:solidFill>
            </a:ln>
          </c:spPr>
          <c:cat>
            <c:strRef>
              <c:f>'1. Part A'!$G$126:$G$127</c:f>
            </c:strRef>
          </c:cat>
          <c:val>
            <c:numRef>
              <c:f>'1. Part A'!$H$126:$H$127</c:f>
              <c:numCache/>
            </c:numRef>
          </c:val>
        </c:ser>
        <c:axId val="421318324"/>
        <c:axId val="883504761"/>
      </c:barChart>
      <c:catAx>
        <c:axId val="4213183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3504761"/>
      </c:catAx>
      <c:valAx>
        <c:axId val="8835047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1318324"/>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'1. Part A'!$G$153:$G$157</c:f>
            </c:strRef>
          </c:cat>
          <c:val>
            <c:numRef>
              <c:f>'1. Part A'!$I$153:$I$157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 Part A'!$M$101:$M$112</c:f>
            </c:strRef>
          </c:cat>
          <c:val>
            <c:numRef>
              <c:f>'1. Part A'!$N$101:$N$112</c:f>
              <c:numCache/>
            </c:numRef>
          </c:val>
        </c:ser>
        <c:axId val="1405560277"/>
        <c:axId val="1823695864"/>
      </c:barChart>
      <c:catAx>
        <c:axId val="14055602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3695864"/>
      </c:catAx>
      <c:valAx>
        <c:axId val="1823695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5560277"/>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 Part A'!$H$187:$H$191</c:f>
            </c:strRef>
          </c:cat>
          <c:val>
            <c:numRef>
              <c:f>'1. Part A'!$I$187:$I$191</c:f>
              <c:numCache/>
            </c:numRef>
          </c:val>
        </c:ser>
        <c:axId val="505968035"/>
        <c:axId val="987789871"/>
      </c:barChart>
      <c:catAx>
        <c:axId val="505968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7789871"/>
      </c:catAx>
      <c:valAx>
        <c:axId val="9877898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5968035"/>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 Part A'!$J$136:$J$141</c:f>
            </c:strRef>
          </c:cat>
          <c:val>
            <c:numRef>
              <c:f>'1. Part A'!$K$136:$K$141</c:f>
              <c:numCache/>
            </c:numRef>
          </c:val>
        </c:ser>
        <c:ser>
          <c:idx val="1"/>
          <c:order val="1"/>
          <c:cat>
            <c:strRef>
              <c:f>'1. Part A'!$J$136:$J$141</c:f>
            </c:strRef>
          </c:cat>
          <c:val>
            <c:numRef>
              <c:f>'1. Part A'!$L$136:$L$141</c:f>
              <c:numCache/>
            </c:numRef>
          </c:val>
        </c:ser>
        <c:ser>
          <c:idx val="2"/>
          <c:order val="2"/>
          <c:cat>
            <c:strRef>
              <c:f>'1. Part A'!$J$136:$J$141</c:f>
            </c:strRef>
          </c:cat>
          <c:val>
            <c:numRef>
              <c:f>'1. Part A'!$M$136:$M$141</c:f>
              <c:numCache/>
            </c:numRef>
          </c:val>
        </c:ser>
        <c:axId val="59109281"/>
        <c:axId val="1272768630"/>
      </c:barChart>
      <c:catAx>
        <c:axId val="59109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2768630"/>
      </c:catAx>
      <c:valAx>
        <c:axId val="1272768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109281"/>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'2. Part B'!$M$8</c:f>
            </c:strRef>
          </c:tx>
          <c:spPr>
            <a:solidFill>
              <a:schemeClr val="accent1"/>
            </a:solidFill>
            <a:ln cmpd="sng">
              <a:solidFill>
                <a:srgbClr val="000000"/>
              </a:solidFill>
            </a:ln>
          </c:spPr>
          <c:cat>
            <c:strRef>
              <c:f>'2. Part B'!$L$9:$L$19</c:f>
            </c:strRef>
          </c:cat>
          <c:val>
            <c:numRef>
              <c:f>'2. Part B'!$M$9:$M$19</c:f>
              <c:numCache/>
            </c:numRef>
          </c:val>
        </c:ser>
        <c:ser>
          <c:idx val="1"/>
          <c:order val="1"/>
          <c:tx>
            <c:strRef>
              <c:f>'2. Part B'!$N$8</c:f>
            </c:strRef>
          </c:tx>
          <c:cat>
            <c:strRef>
              <c:f>'2. Part B'!$L$9:$L$19</c:f>
            </c:strRef>
          </c:cat>
          <c:val>
            <c:numRef>
              <c:f>'2. Part B'!$N$9:$N$19</c:f>
              <c:numCache/>
            </c:numRef>
          </c:val>
        </c:ser>
        <c:axId val="1642056909"/>
        <c:axId val="969919403"/>
      </c:barChart>
      <c:catAx>
        <c:axId val="1642056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9919403"/>
      </c:catAx>
      <c:valAx>
        <c:axId val="9699194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2056909"/>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'2. Part B'!$L$27:$L$34</c:f>
            </c:strRef>
          </c:cat>
          <c:val>
            <c:numRef>
              <c:f>'2. Part B'!$M$27:$M$34</c:f>
              <c:numCache/>
            </c:numRef>
          </c:val>
        </c:ser>
        <c:ser>
          <c:idx val="1"/>
          <c:order val="1"/>
          <c:cat>
            <c:strRef>
              <c:f>'2. Part B'!$L$27:$L$34</c:f>
            </c:strRef>
          </c:cat>
          <c:val>
            <c:numRef>
              <c:f>'2. Part B'!$N$27:$N$34</c:f>
              <c:numCache/>
            </c:numRef>
          </c:val>
        </c:ser>
        <c:ser>
          <c:idx val="2"/>
          <c:order val="2"/>
          <c:cat>
            <c:strRef>
              <c:f>'2. Part B'!$L$27:$L$34</c:f>
            </c:strRef>
          </c:cat>
          <c:val>
            <c:numRef>
              <c:f>'2. Part B'!$O$27:$O$34</c:f>
              <c:numCache/>
            </c:numRef>
          </c:val>
        </c:ser>
        <c:axId val="227898219"/>
        <c:axId val="755449396"/>
      </c:barChart>
      <c:catAx>
        <c:axId val="2278982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5449396"/>
      </c:catAx>
      <c:valAx>
        <c:axId val="7554493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7898219"/>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'2. Part B'!$G$55:$G$57</c:f>
            </c:strRef>
          </c:cat>
          <c:val>
            <c:numRef>
              <c:f>'2. Part B'!$H$55:$H$57</c:f>
              <c:numCache/>
            </c:numRef>
          </c:val>
        </c:ser>
        <c:ser>
          <c:idx val="1"/>
          <c:order val="1"/>
          <c:cat>
            <c:strRef>
              <c:f>'2. Part B'!$G$55:$G$57</c:f>
            </c:strRef>
          </c:cat>
          <c:val>
            <c:numRef>
              <c:f>'2. Part B'!$I$55:$I$57</c:f>
              <c:numCache/>
            </c:numRef>
          </c:val>
        </c:ser>
        <c:axId val="1226658491"/>
        <c:axId val="1529303326"/>
      </c:barChart>
      <c:catAx>
        <c:axId val="1226658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9303326"/>
      </c:catAx>
      <c:valAx>
        <c:axId val="15293033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6658491"/>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'2. Part B'!$L$66</c:f>
            </c:strRef>
          </c:tx>
          <c:spPr>
            <a:solidFill>
              <a:schemeClr val="accent1"/>
            </a:solidFill>
            <a:ln cmpd="sng">
              <a:solidFill>
                <a:srgbClr val="000000"/>
              </a:solidFill>
            </a:ln>
          </c:spPr>
          <c:cat>
            <c:strRef>
              <c:f>'2. Part B'!$K$67:$K$70</c:f>
            </c:strRef>
          </c:cat>
          <c:val>
            <c:numRef>
              <c:f>'2. Part B'!$L$67:$L$70</c:f>
              <c:numCache/>
            </c:numRef>
          </c:val>
        </c:ser>
        <c:ser>
          <c:idx val="1"/>
          <c:order val="1"/>
          <c:tx>
            <c:strRef>
              <c:f>'2. Part B'!$M$66</c:f>
            </c:strRef>
          </c:tx>
          <c:cat>
            <c:strRef>
              <c:f>'2. Part B'!$K$67:$K$70</c:f>
            </c:strRef>
          </c:cat>
          <c:val>
            <c:numRef>
              <c:f>'2. Part B'!$M$67:$M$70</c:f>
              <c:numCache/>
            </c:numRef>
          </c:val>
        </c:ser>
        <c:ser>
          <c:idx val="2"/>
          <c:order val="2"/>
          <c:tx>
            <c:strRef>
              <c:f>'2. Part B'!$N$66</c:f>
            </c:strRef>
          </c:tx>
          <c:cat>
            <c:strRef>
              <c:f>'2. Part B'!$K$67:$K$70</c:f>
            </c:strRef>
          </c:cat>
          <c:val>
            <c:numRef>
              <c:f>'2. Part B'!$N$67:$N$70</c:f>
              <c:numCache/>
            </c:numRef>
          </c:val>
        </c:ser>
        <c:ser>
          <c:idx val="3"/>
          <c:order val="3"/>
          <c:tx>
            <c:strRef>
              <c:f>'2. Part B'!$O$66</c:f>
            </c:strRef>
          </c:tx>
          <c:cat>
            <c:strRef>
              <c:f>'2. Part B'!$K$67:$K$70</c:f>
            </c:strRef>
          </c:cat>
          <c:val>
            <c:numRef>
              <c:f>'2. Part B'!$O$67:$O$70</c:f>
              <c:numCache/>
            </c:numRef>
          </c:val>
        </c:ser>
        <c:axId val="228636483"/>
        <c:axId val="972010018"/>
      </c:barChart>
      <c:catAx>
        <c:axId val="2286364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2010018"/>
      </c:catAx>
      <c:valAx>
        <c:axId val="972010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863648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구매건수별 회원수 집계</a:t>
            </a:r>
          </a:p>
        </c:rich>
      </c:tx>
      <c:overlay val="0"/>
    </c:title>
    <c:plotArea>
      <c:layout/>
      <c:barChart>
        <c:barDir val="col"/>
        <c:ser>
          <c:idx val="0"/>
          <c:order val="0"/>
          <c:tx>
            <c:strRef>
              <c:f>'0. CRM 데이터'!$Y$27</c:f>
            </c:strRef>
          </c:tx>
          <c:spPr>
            <a:solidFill>
              <a:schemeClr val="accent1"/>
            </a:solidFill>
            <a:ln cmpd="sng">
              <a:solidFill>
                <a:srgbClr val="000000"/>
              </a:solidFill>
            </a:ln>
          </c:spPr>
          <c:cat>
            <c:strRef>
              <c:f>'0. CRM 데이터'!$X$28:$X$64</c:f>
            </c:strRef>
          </c:cat>
          <c:val>
            <c:numRef>
              <c:f>'0. CRM 데이터'!$Y$28:$Y$64</c:f>
              <c:numCache/>
            </c:numRef>
          </c:val>
        </c:ser>
        <c:axId val="1121229370"/>
        <c:axId val="770654065"/>
      </c:barChart>
      <c:catAx>
        <c:axId val="1121229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sz="1200">
                <a:solidFill>
                  <a:srgbClr val="000000"/>
                </a:solidFill>
                <a:latin typeface="+mn-lt"/>
              </a:defRPr>
            </a:pPr>
          </a:p>
        </c:txPr>
        <c:crossAx val="770654065"/>
      </c:catAx>
      <c:valAx>
        <c:axId val="770654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229370"/>
      </c:valAx>
    </c:plotArea>
    <c:legend>
      <c:legendPos val="t"/>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'2. Part B'!$K$82:$K$86</c:f>
            </c:strRef>
          </c:cat>
          <c:val>
            <c:numRef>
              <c:f>'2. Part B'!$L$82:$L$86</c:f>
              <c:numCache/>
            </c:numRef>
          </c:val>
        </c:ser>
        <c:ser>
          <c:idx val="1"/>
          <c:order val="1"/>
          <c:cat>
            <c:strRef>
              <c:f>'2. Part B'!$K$82:$K$86</c:f>
            </c:strRef>
          </c:cat>
          <c:val>
            <c:numRef>
              <c:f>'2. Part B'!$M$82:$M$86</c:f>
              <c:numCache/>
            </c:numRef>
          </c:val>
        </c:ser>
        <c:ser>
          <c:idx val="2"/>
          <c:order val="2"/>
          <c:cat>
            <c:strRef>
              <c:f>'2. Part B'!$K$82:$K$86</c:f>
            </c:strRef>
          </c:cat>
          <c:val>
            <c:numRef>
              <c:f>'2. Part B'!$N$82:$N$86</c:f>
              <c:numCache/>
            </c:numRef>
          </c:val>
        </c:ser>
        <c:ser>
          <c:idx val="3"/>
          <c:order val="3"/>
          <c:cat>
            <c:strRef>
              <c:f>'2. Part B'!$K$82:$K$86</c:f>
            </c:strRef>
          </c:cat>
          <c:val>
            <c:numRef>
              <c:f>'2. Part B'!$O$82:$O$86</c:f>
              <c:numCache/>
            </c:numRef>
          </c:val>
        </c:ser>
        <c:axId val="936218194"/>
        <c:axId val="1675202402"/>
      </c:barChart>
      <c:catAx>
        <c:axId val="936218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5202402"/>
      </c:catAx>
      <c:valAx>
        <c:axId val="16752024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6218194"/>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'2. Part B'!$I$97:$I$99</c:f>
            </c:strRef>
          </c:cat>
          <c:val>
            <c:numRef>
              <c:f>'2. Part B'!$J$97:$J$99</c:f>
              <c:numCache/>
            </c:numRef>
          </c:val>
        </c:ser>
        <c:ser>
          <c:idx val="1"/>
          <c:order val="1"/>
          <c:cat>
            <c:strRef>
              <c:f>'2. Part B'!$I$97:$I$99</c:f>
            </c:strRef>
          </c:cat>
          <c:val>
            <c:numRef>
              <c:f>'2. Part B'!$K$97:$K$99</c:f>
              <c:numCache/>
            </c:numRef>
          </c:val>
        </c:ser>
        <c:ser>
          <c:idx val="2"/>
          <c:order val="2"/>
          <c:cat>
            <c:strRef>
              <c:f>'2. Part B'!$I$97:$I$99</c:f>
            </c:strRef>
          </c:cat>
          <c:val>
            <c:numRef>
              <c:f>'2. Part B'!$L$97:$L$99</c:f>
              <c:numCache/>
            </c:numRef>
          </c:val>
        </c:ser>
        <c:ser>
          <c:idx val="3"/>
          <c:order val="3"/>
          <c:cat>
            <c:strRef>
              <c:f>'2. Part B'!$I$97:$I$99</c:f>
            </c:strRef>
          </c:cat>
          <c:val>
            <c:numRef>
              <c:f>'2. Part B'!$M$97:$M$99</c:f>
              <c:numCache/>
            </c:numRef>
          </c:val>
        </c:ser>
        <c:axId val="1605571400"/>
        <c:axId val="1595317383"/>
      </c:barChart>
      <c:catAx>
        <c:axId val="16055714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5317383"/>
      </c:catAx>
      <c:valAx>
        <c:axId val="15953173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5571400"/>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'2. Part B'!$K$109:$K$119</c:f>
            </c:strRef>
          </c:cat>
          <c:val>
            <c:numRef>
              <c:f>'2. Part B'!$L$109:$L$119</c:f>
              <c:numCache/>
            </c:numRef>
          </c:val>
        </c:ser>
        <c:axId val="779851610"/>
        <c:axId val="784528243"/>
      </c:barChart>
      <c:catAx>
        <c:axId val="7798516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4528243"/>
      </c:catAx>
      <c:valAx>
        <c:axId val="7845282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9851610"/>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'3. Part C'!$I$8</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'3. Part C'!$G$9:$G$13</c:f>
            </c:strRef>
          </c:cat>
          <c:val>
            <c:numRef>
              <c:f>'3. Part C'!$I$9:$I$13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'3. Part C'!$E$40</c:f>
            </c:strRef>
          </c:tx>
          <c:spPr>
            <a:solidFill>
              <a:schemeClr val="accent1"/>
            </a:solidFill>
            <a:ln cmpd="sng">
              <a:solidFill>
                <a:srgbClr val="000000"/>
              </a:solidFill>
            </a:ln>
          </c:spPr>
          <c:val>
            <c:numRef>
              <c:f>'3. Part C'!$E$41</c:f>
              <c:numCache/>
            </c:numRef>
          </c:val>
        </c:ser>
        <c:ser>
          <c:idx val="1"/>
          <c:order val="1"/>
          <c:tx>
            <c:strRef>
              <c:f>'3. Part C'!$F$40</c:f>
            </c:strRef>
          </c:tx>
          <c:spPr>
            <a:solidFill>
              <a:schemeClr val="accent2"/>
            </a:solidFill>
            <a:ln cmpd="sng">
              <a:solidFill>
                <a:srgbClr val="000000"/>
              </a:solidFill>
            </a:ln>
          </c:spPr>
          <c:val>
            <c:numRef>
              <c:f>'3. Part C'!$F$41</c:f>
              <c:numCache/>
            </c:numRef>
          </c:val>
        </c:ser>
        <c:ser>
          <c:idx val="2"/>
          <c:order val="2"/>
          <c:tx>
            <c:strRef>
              <c:f>'3. Part C'!$G$40</c:f>
            </c:strRef>
          </c:tx>
          <c:spPr>
            <a:solidFill>
              <a:schemeClr val="accent3"/>
            </a:solidFill>
            <a:ln cmpd="sng">
              <a:solidFill>
                <a:srgbClr val="000000"/>
              </a:solidFill>
            </a:ln>
          </c:spPr>
          <c:val>
            <c:numRef>
              <c:f>'3. Part C'!$G$41</c:f>
              <c:numCache/>
            </c:numRef>
          </c:val>
        </c:ser>
        <c:ser>
          <c:idx val="3"/>
          <c:order val="3"/>
          <c:tx>
            <c:strRef>
              <c:f>'3. Part C'!$H$40</c:f>
            </c:strRef>
          </c:tx>
          <c:spPr>
            <a:solidFill>
              <a:schemeClr val="accent4"/>
            </a:solidFill>
            <a:ln cmpd="sng">
              <a:solidFill>
                <a:srgbClr val="000000"/>
              </a:solidFill>
            </a:ln>
          </c:spPr>
          <c:val>
            <c:numRef>
              <c:f>'3. Part C'!$H$41</c:f>
              <c:numCache/>
            </c:numRef>
          </c:val>
        </c:ser>
        <c:ser>
          <c:idx val="4"/>
          <c:order val="4"/>
          <c:tx>
            <c:strRef>
              <c:f>'3. Part C'!$I$40</c:f>
            </c:strRef>
          </c:tx>
          <c:spPr>
            <a:solidFill>
              <a:schemeClr val="accent5"/>
            </a:solidFill>
            <a:ln cmpd="sng">
              <a:solidFill>
                <a:srgbClr val="000000"/>
              </a:solidFill>
            </a:ln>
          </c:spPr>
          <c:val>
            <c:numRef>
              <c:f>'3. Part C'!$I$41</c:f>
              <c:numCache/>
            </c:numRef>
          </c:val>
        </c:ser>
        <c:axId val="288371787"/>
        <c:axId val="469261604"/>
      </c:barChart>
      <c:catAx>
        <c:axId val="2883717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9261604"/>
      </c:catAx>
      <c:valAx>
        <c:axId val="4692616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8371787"/>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'3. Part C'!$I$73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'3. Part C'!$G$74:$G$78</c:f>
            </c:strRef>
          </c:cat>
          <c:val>
            <c:numRef>
              <c:f>'3. Part C'!$I$74:$I$78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'4. Part D'!$J$10</c:f>
            </c:strRef>
          </c:tx>
          <c:spPr>
            <a:solidFill>
              <a:schemeClr val="accent1"/>
            </a:solidFill>
            <a:ln cmpd="sng">
              <a:solidFill>
                <a:srgbClr val="000000"/>
              </a:solidFill>
            </a:ln>
          </c:spPr>
          <c:cat>
            <c:strRef>
              <c:f>'4. Part D'!$I$11:$I$16</c:f>
            </c:strRef>
          </c:cat>
          <c:val>
            <c:numRef>
              <c:f>'4. Part D'!$J$11:$J$16</c:f>
              <c:numCache/>
            </c:numRef>
          </c:val>
        </c:ser>
        <c:ser>
          <c:idx val="1"/>
          <c:order val="1"/>
          <c:tx>
            <c:strRef>
              <c:f>'4. Part D'!$K$10</c:f>
            </c:strRef>
          </c:tx>
          <c:cat>
            <c:strRef>
              <c:f>'4. Part D'!$I$11:$I$16</c:f>
            </c:strRef>
          </c:cat>
          <c:val>
            <c:numRef>
              <c:f>'4. Part D'!$K$11:$K$16</c:f>
              <c:numCache/>
            </c:numRef>
          </c:val>
        </c:ser>
        <c:axId val="1611418817"/>
        <c:axId val="2060436072"/>
      </c:barChart>
      <c:catAx>
        <c:axId val="16114188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0436072"/>
      </c:catAx>
      <c:valAx>
        <c:axId val="20604360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1418817"/>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'4. Part D'!$K$27</c:f>
            </c:strRef>
          </c:tx>
          <c:spPr>
            <a:solidFill>
              <a:schemeClr val="accent1"/>
            </a:solidFill>
            <a:ln cmpd="sng">
              <a:solidFill>
                <a:srgbClr val="000000"/>
              </a:solidFill>
            </a:ln>
          </c:spPr>
          <c:cat>
            <c:strRef>
              <c:f>'4. Part D'!$I$28:$I$35</c:f>
            </c:strRef>
          </c:cat>
          <c:val>
            <c:numRef>
              <c:f>'4. Part D'!$K$28:$K$35</c:f>
              <c:numCache/>
            </c:numRef>
          </c:val>
        </c:ser>
        <c:axId val="1701672722"/>
        <c:axId val="886848482"/>
      </c:barChart>
      <c:catAx>
        <c:axId val="1701672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6848482"/>
      </c:catAx>
      <c:valAx>
        <c:axId val="88684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167272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주문건수 별 하루배송 주문 요일</a:t>
            </a:r>
          </a:p>
        </c:rich>
      </c:tx>
      <c:overlay val="0"/>
    </c:title>
    <c:plotArea>
      <c:layout/>
      <c:barChart>
        <c:barDir val="col"/>
        <c:ser>
          <c:idx val="0"/>
          <c:order val="0"/>
          <c:tx>
            <c:strRef>
              <c:f>'0. CRM 데이터'!$D$68</c:f>
            </c:strRef>
          </c:tx>
          <c:spPr>
            <a:solidFill>
              <a:srgbClr val="4A86E8"/>
            </a:solidFill>
            <a:ln cmpd="sng">
              <a:solidFill>
                <a:srgbClr val="000000"/>
              </a:solidFill>
            </a:ln>
          </c:spPr>
          <c:dLbls>
            <c:numFmt formatCode="General" sourceLinked="1"/>
            <c:txPr>
              <a:bodyPr/>
              <a:lstStyle/>
              <a:p>
                <a:pPr lvl="0">
                  <a:defRPr sz="1000">
                    <a:solidFill>
                      <a:srgbClr val="666666"/>
                    </a:solidFill>
                  </a:defRPr>
                </a:pPr>
              </a:p>
            </c:txPr>
            <c:showLegendKey val="0"/>
            <c:showVal val="1"/>
            <c:showCatName val="0"/>
            <c:showSerName val="0"/>
            <c:showPercent val="0"/>
            <c:showBubbleSize val="0"/>
          </c:dLbls>
          <c:cat>
            <c:strRef>
              <c:f>'0. CRM 데이터'!$C$69:$C$75</c:f>
            </c:strRef>
          </c:cat>
          <c:val>
            <c:numRef>
              <c:f>'0. CRM 데이터'!$D$69:$D$75</c:f>
              <c:numCache/>
            </c:numRef>
          </c:val>
        </c:ser>
        <c:axId val="506618256"/>
        <c:axId val="2006539482"/>
      </c:barChart>
      <c:catAx>
        <c:axId val="506618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6539482"/>
      </c:catAx>
      <c:valAx>
        <c:axId val="2006539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6618256"/>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주문건수 별 하루배송 주문 시간대</a:t>
            </a:r>
          </a:p>
        </c:rich>
      </c:tx>
      <c:overlay val="0"/>
    </c:title>
    <c:plotArea>
      <c:layout/>
      <c:lineChart>
        <c:varyColors val="0"/>
        <c:ser>
          <c:idx val="0"/>
          <c:order val="0"/>
          <c:tx>
            <c:strRef>
              <c:f>'0. CRM 데이터'!$K$68</c:f>
            </c:strRef>
          </c:tx>
          <c:spPr>
            <a:ln cmpd="sng">
              <a:solidFill>
                <a:srgbClr val="4285F4"/>
              </a:solidFill>
            </a:ln>
          </c:spPr>
          <c:marker>
            <c:symbol val="none"/>
          </c:marker>
          <c:dLbls>
            <c:numFmt formatCode="General" sourceLinked="1"/>
            <c:txPr>
              <a:bodyPr/>
              <a:lstStyle/>
              <a:p>
                <a:pPr lvl="0">
                  <a:defRPr sz="1000">
                    <a:solidFill>
                      <a:srgbClr val="434343"/>
                    </a:solidFill>
                  </a:defRPr>
                </a:pPr>
              </a:p>
            </c:txPr>
            <c:showLegendKey val="0"/>
            <c:showVal val="1"/>
            <c:showCatName val="0"/>
            <c:showSerName val="0"/>
            <c:showPercent val="0"/>
            <c:showBubbleSize val="0"/>
          </c:dLbls>
          <c:cat>
            <c:strRef>
              <c:f>'0. CRM 데이터'!$J$69:$J$92</c:f>
            </c:strRef>
          </c:cat>
          <c:val>
            <c:numRef>
              <c:f>'0. CRM 데이터'!$K$69:$K$92</c:f>
              <c:numCache/>
            </c:numRef>
          </c:val>
          <c:smooth val="1"/>
        </c:ser>
        <c:axId val="1851776774"/>
        <c:axId val="62784375"/>
      </c:lineChart>
      <c:catAx>
        <c:axId val="18517767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784375"/>
      </c:catAx>
      <c:valAx>
        <c:axId val="62784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1776774"/>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 Part A'!$G$10:$G$15</c:f>
            </c:strRef>
          </c:cat>
          <c:val>
            <c:numRef>
              <c:f>'1. Part A'!$H$10:$H$15</c:f>
              <c:numCache/>
            </c:numRef>
          </c:val>
        </c:ser>
        <c:axId val="1707697818"/>
        <c:axId val="945932163"/>
      </c:barChart>
      <c:catAx>
        <c:axId val="17076978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5932163"/>
      </c:catAx>
      <c:valAx>
        <c:axId val="945932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769781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'1. Part A'!$K$38</c:f>
            </c:strRef>
          </c:tx>
          <c:spPr>
            <a:solidFill>
              <a:schemeClr val="accent1"/>
            </a:solidFill>
            <a:ln cmpd="sng">
              <a:solidFill>
                <a:srgbClr val="000000"/>
              </a:solidFill>
            </a:ln>
          </c:spPr>
          <c:cat>
            <c:strRef>
              <c:f>'1. Part A'!$J$39:$J$47</c:f>
            </c:strRef>
          </c:cat>
          <c:val>
            <c:numRef>
              <c:f>'1. Part A'!$K$39:$K$47</c:f>
              <c:numCache/>
            </c:numRef>
          </c:val>
        </c:ser>
        <c:ser>
          <c:idx val="1"/>
          <c:order val="1"/>
          <c:tx>
            <c:strRef>
              <c:f>'1. Part A'!$L$38</c:f>
            </c:strRef>
          </c:tx>
          <c:spPr>
            <a:solidFill>
              <a:schemeClr val="accent2"/>
            </a:solidFill>
            <a:ln cmpd="sng">
              <a:solidFill>
                <a:srgbClr val="000000"/>
              </a:solidFill>
            </a:ln>
          </c:spPr>
          <c:cat>
            <c:strRef>
              <c:f>'1. Part A'!$J$39:$J$47</c:f>
            </c:strRef>
          </c:cat>
          <c:val>
            <c:numRef>
              <c:f>'1. Part A'!$L$39:$L$47</c:f>
              <c:numCache/>
            </c:numRef>
          </c:val>
        </c:ser>
        <c:ser>
          <c:idx val="2"/>
          <c:order val="2"/>
          <c:tx>
            <c:strRef>
              <c:f>'1. Part A'!$M$38</c:f>
            </c:strRef>
          </c:tx>
          <c:spPr>
            <a:solidFill>
              <a:schemeClr val="accent3"/>
            </a:solidFill>
            <a:ln cmpd="sng">
              <a:solidFill>
                <a:srgbClr val="000000"/>
              </a:solidFill>
            </a:ln>
          </c:spPr>
          <c:cat>
            <c:strRef>
              <c:f>'1. Part A'!$J$39:$J$47</c:f>
            </c:strRef>
          </c:cat>
          <c:val>
            <c:numRef>
              <c:f>'1. Part A'!$M$39:$M$47</c:f>
              <c:numCache/>
            </c:numRef>
          </c:val>
        </c:ser>
        <c:axId val="920400748"/>
        <c:axId val="25715292"/>
      </c:barChart>
      <c:catAx>
        <c:axId val="9204007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715292"/>
      </c:catAx>
      <c:valAx>
        <c:axId val="257152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040074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'1. Part A'!$J$55:$J$61</c:f>
            </c:strRef>
          </c:cat>
          <c:val>
            <c:numRef>
              <c:f>'1. Part A'!$K$55:$K$61</c:f>
              <c:numCache/>
            </c:numRef>
          </c:val>
        </c:ser>
        <c:ser>
          <c:idx val="1"/>
          <c:order val="1"/>
          <c:cat>
            <c:strRef>
              <c:f>'1. Part A'!$J$55:$J$61</c:f>
            </c:strRef>
          </c:cat>
          <c:val>
            <c:numRef>
              <c:f>'1. Part A'!$L$55:$L$61</c:f>
              <c:numCache/>
            </c:numRef>
          </c:val>
        </c:ser>
        <c:ser>
          <c:idx val="2"/>
          <c:order val="2"/>
          <c:cat>
            <c:strRef>
              <c:f>'1. Part A'!$J$55:$J$61</c:f>
            </c:strRef>
          </c:cat>
          <c:val>
            <c:numRef>
              <c:f>'1. Part A'!$M$55:$M$61</c:f>
              <c:numCache/>
            </c:numRef>
          </c:val>
        </c:ser>
        <c:axId val="6829378"/>
        <c:axId val="1350501814"/>
      </c:barChart>
      <c:catAx>
        <c:axId val="6829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0501814"/>
      </c:catAx>
      <c:valAx>
        <c:axId val="1350501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2937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'1. Part A'!$I$70</c:f>
            </c:strRef>
          </c:tx>
          <c:spPr>
            <a:solidFill>
              <a:schemeClr val="accent1"/>
            </a:solidFill>
            <a:ln cmpd="sng">
              <a:solidFill>
                <a:srgbClr val="000000"/>
              </a:solidFill>
            </a:ln>
          </c:spPr>
          <c:cat>
            <c:strRef>
              <c:f>'1. Part A'!$H$71:$H$77</c:f>
            </c:strRef>
          </c:cat>
          <c:val>
            <c:numRef>
              <c:f>'1. Part A'!$I$71:$I$77</c:f>
              <c:numCache/>
            </c:numRef>
          </c:val>
        </c:ser>
        <c:axId val="735814791"/>
        <c:axId val="73184272"/>
      </c:barChart>
      <c:catAx>
        <c:axId val="735814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184272"/>
      </c:catAx>
      <c:valAx>
        <c:axId val="73184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581479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'1. Part A'!$S$70</c:f>
            </c:strRef>
          </c:tx>
          <c:spPr>
            <a:solidFill>
              <a:schemeClr val="accent1"/>
            </a:solidFill>
            <a:ln cmpd="sng">
              <a:solidFill>
                <a:srgbClr val="000000"/>
              </a:solidFill>
            </a:ln>
          </c:spPr>
          <c:cat>
            <c:strRef>
              <c:f>'1. Part A'!$R$71:$R$78</c:f>
            </c:strRef>
          </c:cat>
          <c:val>
            <c:numRef>
              <c:f>'1. Part A'!$S$71:$S$78</c:f>
              <c:numCache/>
            </c:numRef>
          </c:val>
        </c:ser>
        <c:axId val="1149402893"/>
        <c:axId val="1760401767"/>
      </c:barChart>
      <c:catAx>
        <c:axId val="1149402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0401767"/>
      </c:catAx>
      <c:valAx>
        <c:axId val="1760401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940289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 Id="rId6"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11" Type="http://schemas.openxmlformats.org/officeDocument/2006/relationships/chart" Target="../charts/chart15.xml"/><Relationship Id="rId10" Type="http://schemas.openxmlformats.org/officeDocument/2006/relationships/chart" Target="../charts/chart14.xml"/><Relationship Id="rId9" Type="http://schemas.openxmlformats.org/officeDocument/2006/relationships/chart" Target="../charts/chart13.xml"/><Relationship Id="rId5" Type="http://schemas.openxmlformats.org/officeDocument/2006/relationships/chart" Target="../charts/chart9.xml"/><Relationship Id="rId6" Type="http://schemas.openxmlformats.org/officeDocument/2006/relationships/chart" Target="../charts/chart10.xml"/><Relationship Id="rId7" Type="http://schemas.openxmlformats.org/officeDocument/2006/relationships/chart" Target="../charts/chart11.xml"/><Relationship Id="rId8"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 Id="rId6" Type="http://schemas.openxmlformats.org/officeDocument/2006/relationships/chart" Target="../charts/chart21.xml"/><Relationship Id="rId7"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24</xdr:row>
      <xdr:rowOff>142875</xdr:rowOff>
    </xdr:from>
    <xdr:ext cx="3314700" cy="2638425"/>
    <xdr:graphicFrame>
      <xdr:nvGraphicFramePr>
        <xdr:cNvPr id="1" name="Chart 1"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47625</xdr:colOff>
      <xdr:row>24</xdr:row>
      <xdr:rowOff>142875</xdr:rowOff>
    </xdr:from>
    <xdr:ext cx="5000625" cy="2638425"/>
    <xdr:graphicFrame>
      <xdr:nvGraphicFramePr>
        <xdr:cNvPr id="2" name="Chart 2" title="차트"/>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161925</xdr:colOff>
      <xdr:row>65</xdr:row>
      <xdr:rowOff>190500</xdr:rowOff>
    </xdr:from>
    <xdr:ext cx="4171950" cy="2581275"/>
    <xdr:graphicFrame>
      <xdr:nvGraphicFramePr>
        <xdr:cNvPr id="3" name="Chart 3" title="차트"/>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762000</xdr:colOff>
      <xdr:row>65</xdr:row>
      <xdr:rowOff>190500</xdr:rowOff>
    </xdr:from>
    <xdr:ext cx="7467600" cy="2581275"/>
    <xdr:graphicFrame>
      <xdr:nvGraphicFramePr>
        <xdr:cNvPr id="4" name="Chart 4" title="차트"/>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47625</xdr:colOff>
      <xdr:row>82</xdr:row>
      <xdr:rowOff>19050</xdr:rowOff>
    </xdr:from>
    <xdr:ext cx="5457825" cy="1971675"/>
    <xdr:pic>
      <xdr:nvPicPr>
        <xdr:cNvPr id="0" name="image2.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361950</xdr:colOff>
      <xdr:row>82</xdr:row>
      <xdr:rowOff>19050</xdr:rowOff>
    </xdr:from>
    <xdr:ext cx="4505325" cy="2486025"/>
    <xdr:pic>
      <xdr:nvPicPr>
        <xdr:cNvPr id="0" name="image1.png" title="이미지"/>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6</xdr:row>
      <xdr:rowOff>190500</xdr:rowOff>
    </xdr:from>
    <xdr:ext cx="3867150" cy="1857375"/>
    <xdr:graphicFrame>
      <xdr:nvGraphicFramePr>
        <xdr:cNvPr id="5" name="Chart 5"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76200</xdr:colOff>
      <xdr:row>24</xdr:row>
      <xdr:rowOff>200025</xdr:rowOff>
    </xdr:from>
    <xdr:ext cx="6724650" cy="2733675"/>
    <xdr:graphicFrame>
      <xdr:nvGraphicFramePr>
        <xdr:cNvPr id="6" name="Chart 6" title="차트"/>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76200</xdr:colOff>
      <xdr:row>52</xdr:row>
      <xdr:rowOff>190500</xdr:rowOff>
    </xdr:from>
    <xdr:ext cx="6724650" cy="1857375"/>
    <xdr:graphicFrame>
      <xdr:nvGraphicFramePr>
        <xdr:cNvPr id="7" name="Chart 7" title="차트"/>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76200</xdr:colOff>
      <xdr:row>69</xdr:row>
      <xdr:rowOff>0</xdr:rowOff>
    </xdr:from>
    <xdr:ext cx="4819650" cy="1800225"/>
    <xdr:graphicFrame>
      <xdr:nvGraphicFramePr>
        <xdr:cNvPr id="8" name="Chart 8" title="차트"/>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9525</xdr:colOff>
      <xdr:row>68</xdr:row>
      <xdr:rowOff>200025</xdr:rowOff>
    </xdr:from>
    <xdr:ext cx="5591175" cy="1800225"/>
    <xdr:graphicFrame>
      <xdr:nvGraphicFramePr>
        <xdr:cNvPr id="9" name="Chart 9" title="차트"/>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85725</xdr:colOff>
      <xdr:row>85</xdr:row>
      <xdr:rowOff>9525</xdr:rowOff>
    </xdr:from>
    <xdr:ext cx="3867150" cy="1066800"/>
    <xdr:graphicFrame>
      <xdr:nvGraphicFramePr>
        <xdr:cNvPr id="10" name="Chart 10" title="차트"/>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76200</xdr:colOff>
      <xdr:row>123</xdr:row>
      <xdr:rowOff>200025</xdr:rowOff>
    </xdr:from>
    <xdr:ext cx="3867150" cy="790575"/>
    <xdr:graphicFrame>
      <xdr:nvGraphicFramePr>
        <xdr:cNvPr id="11" name="Chart 11" title="차트"/>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76200</xdr:colOff>
      <xdr:row>150</xdr:row>
      <xdr:rowOff>200025</xdr:rowOff>
    </xdr:from>
    <xdr:ext cx="3886200" cy="1485900"/>
    <xdr:graphicFrame>
      <xdr:nvGraphicFramePr>
        <xdr:cNvPr id="12" name="Chart 12" title="차트"/>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85725</xdr:colOff>
      <xdr:row>98</xdr:row>
      <xdr:rowOff>200025</xdr:rowOff>
    </xdr:from>
    <xdr:ext cx="9667875" cy="2143125"/>
    <xdr:graphicFrame>
      <xdr:nvGraphicFramePr>
        <xdr:cNvPr id="13" name="Chart 13" title="차트"/>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76200</xdr:colOff>
      <xdr:row>184</xdr:row>
      <xdr:rowOff>190500</xdr:rowOff>
    </xdr:from>
    <xdr:ext cx="4829175" cy="1866900"/>
    <xdr:graphicFrame>
      <xdr:nvGraphicFramePr>
        <xdr:cNvPr id="14" name="Chart 14" title="차트"/>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76200</xdr:colOff>
      <xdr:row>134</xdr:row>
      <xdr:rowOff>9525</xdr:rowOff>
    </xdr:from>
    <xdr:ext cx="6724650" cy="2209800"/>
    <xdr:graphicFrame>
      <xdr:nvGraphicFramePr>
        <xdr:cNvPr id="15" name="Chart 15" title="차트"/>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6</xdr:row>
      <xdr:rowOff>180975</xdr:rowOff>
    </xdr:from>
    <xdr:ext cx="8696325" cy="2219325"/>
    <xdr:graphicFrame>
      <xdr:nvGraphicFramePr>
        <xdr:cNvPr id="16" name="Chart 16"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25</xdr:row>
      <xdr:rowOff>9525</xdr:rowOff>
    </xdr:from>
    <xdr:ext cx="8696325" cy="2105025"/>
    <xdr:graphicFrame>
      <xdr:nvGraphicFramePr>
        <xdr:cNvPr id="17" name="Chart 17" title="차트"/>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9525</xdr:colOff>
      <xdr:row>52</xdr:row>
      <xdr:rowOff>190500</xdr:rowOff>
    </xdr:from>
    <xdr:ext cx="3924300" cy="1247775"/>
    <xdr:graphicFrame>
      <xdr:nvGraphicFramePr>
        <xdr:cNvPr id="18" name="Chart 18" title="차트"/>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9525</xdr:colOff>
      <xdr:row>65</xdr:row>
      <xdr:rowOff>9525</xdr:rowOff>
    </xdr:from>
    <xdr:ext cx="7772400" cy="1676400"/>
    <xdr:graphicFrame>
      <xdr:nvGraphicFramePr>
        <xdr:cNvPr id="19" name="Chart 19" title="차트"/>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9525</xdr:colOff>
      <xdr:row>79</xdr:row>
      <xdr:rowOff>190500</xdr:rowOff>
    </xdr:from>
    <xdr:ext cx="7772400" cy="1676400"/>
    <xdr:graphicFrame>
      <xdr:nvGraphicFramePr>
        <xdr:cNvPr id="20" name="Chart 20" title="차트"/>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19050</xdr:colOff>
      <xdr:row>94</xdr:row>
      <xdr:rowOff>200025</xdr:rowOff>
    </xdr:from>
    <xdr:ext cx="5829300" cy="1104900"/>
    <xdr:graphicFrame>
      <xdr:nvGraphicFramePr>
        <xdr:cNvPr id="21" name="Chart 21" title="차트"/>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9525</xdr:colOff>
      <xdr:row>107</xdr:row>
      <xdr:rowOff>9525</xdr:rowOff>
    </xdr:from>
    <xdr:ext cx="7772400" cy="2419350"/>
    <xdr:graphicFrame>
      <xdr:nvGraphicFramePr>
        <xdr:cNvPr id="22" name="Chart 22" title="차트"/>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6</xdr:row>
      <xdr:rowOff>200025</xdr:rowOff>
    </xdr:from>
    <xdr:ext cx="3914775" cy="1933575"/>
    <xdr:graphicFrame>
      <xdr:nvGraphicFramePr>
        <xdr:cNvPr id="23" name="Chart 23"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219075</xdr:colOff>
      <xdr:row>26</xdr:row>
      <xdr:rowOff>28575</xdr:rowOff>
    </xdr:from>
    <xdr:ext cx="6734175" cy="2457450"/>
    <xdr:graphicFrame>
      <xdr:nvGraphicFramePr>
        <xdr:cNvPr id="24" name="Chart 24" title="차트"/>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9525</xdr:colOff>
      <xdr:row>71</xdr:row>
      <xdr:rowOff>190500</xdr:rowOff>
    </xdr:from>
    <xdr:ext cx="3914775" cy="1762125"/>
    <xdr:graphicFrame>
      <xdr:nvGraphicFramePr>
        <xdr:cNvPr id="25" name="Chart 25" title="차트"/>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8</xdr:row>
      <xdr:rowOff>171450</xdr:rowOff>
    </xdr:from>
    <xdr:ext cx="5857875" cy="1752600"/>
    <xdr:graphicFrame>
      <xdr:nvGraphicFramePr>
        <xdr:cNvPr id="26" name="Chart 26" title="차트"/>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514350</xdr:colOff>
      <xdr:row>25</xdr:row>
      <xdr:rowOff>200025</xdr:rowOff>
    </xdr:from>
    <xdr:ext cx="5857875" cy="2085975"/>
    <xdr:graphicFrame>
      <xdr:nvGraphicFramePr>
        <xdr:cNvPr id="27" name="Chart 27" title="차트"/>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2" width="3.0"/>
    <col customWidth="1" min="10" max="10" width="3.0"/>
    <col customWidth="1" min="15" max="15" width="3.0"/>
    <col customWidth="1" min="17" max="17" width="17.71"/>
    <col customWidth="1" min="18" max="18" width="14.43"/>
  </cols>
  <sheetData>
    <row r="2">
      <c r="A2" s="1"/>
      <c r="B2" s="2"/>
      <c r="C2" s="3"/>
      <c r="D2" s="4"/>
      <c r="E2" s="4"/>
      <c r="F2" s="4"/>
      <c r="G2" s="4"/>
      <c r="H2" s="5"/>
      <c r="J2" s="6"/>
      <c r="K2" s="4"/>
      <c r="L2" s="4"/>
      <c r="M2" s="4"/>
      <c r="N2" s="4"/>
      <c r="O2" s="5"/>
    </row>
    <row r="3">
      <c r="A3" s="7"/>
      <c r="B3" s="8"/>
      <c r="C3" s="9" t="s">
        <v>0</v>
      </c>
      <c r="D3" s="10"/>
      <c r="E3" s="10"/>
      <c r="F3" s="10"/>
      <c r="G3" s="10"/>
      <c r="H3" s="11"/>
      <c r="J3" s="12"/>
      <c r="K3" s="9" t="s">
        <v>1</v>
      </c>
      <c r="L3" s="10"/>
      <c r="M3" s="10"/>
      <c r="N3" s="10"/>
      <c r="O3" s="11"/>
    </row>
    <row r="4">
      <c r="A4" s="7"/>
      <c r="B4" s="13"/>
      <c r="C4" s="14" t="s">
        <v>2</v>
      </c>
      <c r="H4" s="15"/>
      <c r="J4" s="16"/>
      <c r="K4" s="1" t="s">
        <v>3</v>
      </c>
      <c r="O4" s="15"/>
    </row>
    <row r="5">
      <c r="A5" s="14"/>
      <c r="B5" s="17"/>
      <c r="C5" s="18" t="s">
        <v>4</v>
      </c>
      <c r="H5" s="15"/>
      <c r="J5" s="16"/>
      <c r="K5" s="1" t="s">
        <v>5</v>
      </c>
      <c r="O5" s="15"/>
    </row>
    <row r="6">
      <c r="A6" s="1"/>
      <c r="B6" s="19"/>
      <c r="C6" s="1" t="s">
        <v>6</v>
      </c>
      <c r="H6" s="15"/>
      <c r="J6" s="16"/>
      <c r="K6" s="1" t="s">
        <v>7</v>
      </c>
      <c r="O6" s="15"/>
    </row>
    <row r="7">
      <c r="A7" s="18"/>
      <c r="B7" s="20"/>
      <c r="C7" s="1" t="s">
        <v>8</v>
      </c>
      <c r="H7" s="15"/>
      <c r="J7" s="21"/>
      <c r="K7" s="22"/>
      <c r="L7" s="22"/>
      <c r="M7" s="22"/>
      <c r="N7" s="22"/>
      <c r="O7" s="23"/>
    </row>
    <row r="8">
      <c r="A8" s="1"/>
      <c r="B8" s="19"/>
      <c r="C8" s="1" t="s">
        <v>9</v>
      </c>
      <c r="H8" s="15"/>
    </row>
    <row r="9">
      <c r="A9" s="1"/>
      <c r="B9" s="19"/>
      <c r="C9" s="18" t="s">
        <v>10</v>
      </c>
      <c r="H9" s="15"/>
    </row>
    <row r="10">
      <c r="A10" s="1"/>
      <c r="B10" s="19"/>
      <c r="C10" s="1" t="s">
        <v>11</v>
      </c>
      <c r="H10" s="15"/>
    </row>
    <row r="11">
      <c r="A11" s="18"/>
      <c r="B11" s="20"/>
      <c r="C11" s="1" t="s">
        <v>12</v>
      </c>
      <c r="H11" s="15"/>
    </row>
    <row r="12">
      <c r="A12" s="1"/>
      <c r="B12" s="19"/>
      <c r="C12" s="18" t="s">
        <v>13</v>
      </c>
      <c r="H12" s="15"/>
    </row>
    <row r="13">
      <c r="A13" s="1"/>
      <c r="B13" s="19"/>
      <c r="C13" s="24" t="s">
        <v>14</v>
      </c>
      <c r="H13" s="15"/>
    </row>
    <row r="14">
      <c r="A14" s="1"/>
      <c r="B14" s="19"/>
      <c r="C14" s="24" t="s">
        <v>15</v>
      </c>
      <c r="H14" s="15"/>
    </row>
    <row r="15">
      <c r="A15" s="24"/>
      <c r="B15" s="25"/>
      <c r="C15" s="1" t="s">
        <v>16</v>
      </c>
      <c r="H15" s="15"/>
    </row>
    <row r="16">
      <c r="A16" s="24"/>
      <c r="B16" s="25"/>
      <c r="C16" s="1" t="s">
        <v>17</v>
      </c>
      <c r="H16" s="15"/>
    </row>
    <row r="17">
      <c r="B17" s="21"/>
      <c r="C17" s="22"/>
      <c r="D17" s="22"/>
      <c r="E17" s="22"/>
      <c r="F17" s="22"/>
      <c r="G17" s="22"/>
      <c r="H17" s="23"/>
    </row>
    <row r="19">
      <c r="A19" s="26"/>
      <c r="B19" s="26"/>
      <c r="C19" s="27" t="s">
        <v>18</v>
      </c>
      <c r="D19" s="26"/>
      <c r="E19" s="26"/>
      <c r="F19" s="26"/>
      <c r="G19" s="26"/>
      <c r="H19" s="26"/>
      <c r="I19" s="26"/>
      <c r="J19" s="26"/>
      <c r="K19" s="26"/>
      <c r="L19" s="26"/>
      <c r="M19" s="26"/>
      <c r="N19" s="26"/>
      <c r="O19" s="26"/>
      <c r="P19" s="26"/>
      <c r="Q19" s="26"/>
      <c r="R19" s="26"/>
      <c r="S19" s="26"/>
      <c r="T19" s="26"/>
      <c r="U19" s="26"/>
      <c r="V19" s="26"/>
      <c r="W19" s="26"/>
      <c r="X19" s="26"/>
      <c r="Y19" s="26"/>
      <c r="Z19" s="26"/>
      <c r="AA19" s="26"/>
    </row>
    <row r="21">
      <c r="C21" s="28" t="s">
        <v>19</v>
      </c>
      <c r="M21" s="28" t="s">
        <v>20</v>
      </c>
    </row>
    <row r="22">
      <c r="C22" s="1" t="s">
        <v>21</v>
      </c>
      <c r="M22" s="1" t="s">
        <v>22</v>
      </c>
    </row>
    <row r="23">
      <c r="C23" s="1" t="s">
        <v>23</v>
      </c>
      <c r="M23" s="1" t="s">
        <v>24</v>
      </c>
    </row>
    <row r="24">
      <c r="C24" s="1" t="s">
        <v>25</v>
      </c>
      <c r="H24" s="29"/>
      <c r="M24" s="1" t="s">
        <v>26</v>
      </c>
    </row>
    <row r="25">
      <c r="Q25" s="30"/>
      <c r="R25" s="30"/>
    </row>
    <row r="26">
      <c r="C26" s="31" t="s">
        <v>27</v>
      </c>
      <c r="D26" s="31" t="s">
        <v>28</v>
      </c>
      <c r="S26" s="32" t="s">
        <v>29</v>
      </c>
      <c r="V26" s="33" t="s">
        <v>30</v>
      </c>
      <c r="W26" s="34"/>
    </row>
    <row r="27">
      <c r="C27" s="35">
        <v>20.0</v>
      </c>
      <c r="D27" s="36">
        <v>9194.0</v>
      </c>
      <c r="W27" s="34"/>
      <c r="X27" s="37" t="s">
        <v>31</v>
      </c>
      <c r="Y27" s="37" t="s">
        <v>28</v>
      </c>
    </row>
    <row r="28">
      <c r="C28" s="35">
        <v>21.0</v>
      </c>
      <c r="D28" s="36">
        <v>11786.0</v>
      </c>
      <c r="S28" s="31" t="s">
        <v>32</v>
      </c>
      <c r="T28" s="38" t="s">
        <v>33</v>
      </c>
      <c r="U28" s="39"/>
      <c r="V28" s="31" t="s">
        <v>27</v>
      </c>
      <c r="W28" s="34"/>
      <c r="X28" s="40">
        <v>1.0</v>
      </c>
      <c r="Y28" s="40">
        <v>64601.0</v>
      </c>
    </row>
    <row r="29">
      <c r="C29" s="35">
        <v>22.0</v>
      </c>
      <c r="D29" s="36">
        <v>13150.0</v>
      </c>
      <c r="S29" s="41">
        <v>100.0</v>
      </c>
      <c r="T29" s="42">
        <v>2445260.0</v>
      </c>
      <c r="U29" s="39"/>
      <c r="V29" s="41">
        <v>28.0</v>
      </c>
      <c r="W29" s="34"/>
      <c r="X29" s="40">
        <v>2.0</v>
      </c>
      <c r="Y29" s="40">
        <v>31187.0</v>
      </c>
    </row>
    <row r="30">
      <c r="C30" s="35">
        <v>23.0</v>
      </c>
      <c r="D30" s="36">
        <v>14630.0</v>
      </c>
      <c r="S30" s="41">
        <v>95.0</v>
      </c>
      <c r="T30" s="42">
        <v>1784240.0</v>
      </c>
      <c r="U30" s="39"/>
      <c r="V30" s="41">
        <v>24.0</v>
      </c>
      <c r="W30" s="34"/>
      <c r="X30" s="40">
        <v>3.0</v>
      </c>
      <c r="Y30" s="40">
        <v>16620.0</v>
      </c>
    </row>
    <row r="31">
      <c r="C31" s="35">
        <v>24.0</v>
      </c>
      <c r="D31" s="36">
        <v>15681.0</v>
      </c>
      <c r="S31" s="43">
        <v>58.0</v>
      </c>
      <c r="T31" s="44">
        <v>1146540.0</v>
      </c>
      <c r="U31" s="39"/>
      <c r="V31" s="43">
        <v>26.0</v>
      </c>
      <c r="X31" s="40">
        <v>4.0</v>
      </c>
      <c r="Y31" s="40">
        <v>9189.0</v>
      </c>
    </row>
    <row r="32">
      <c r="C32" s="35">
        <v>25.0</v>
      </c>
      <c r="D32" s="36">
        <v>16601.0</v>
      </c>
      <c r="S32" s="43">
        <v>55.0</v>
      </c>
      <c r="T32" s="44">
        <v>1176170.0</v>
      </c>
      <c r="U32" s="39"/>
      <c r="V32" s="43">
        <v>29.0</v>
      </c>
      <c r="X32" s="40">
        <v>5.0</v>
      </c>
      <c r="Y32" s="40">
        <v>5415.0</v>
      </c>
    </row>
    <row r="33">
      <c r="C33" s="35">
        <v>26.0</v>
      </c>
      <c r="D33" s="36">
        <v>16168.0</v>
      </c>
      <c r="S33" s="43">
        <v>54.0</v>
      </c>
      <c r="T33" s="44">
        <v>1162050.0</v>
      </c>
      <c r="U33" s="39"/>
      <c r="V33" s="43">
        <v>25.0</v>
      </c>
      <c r="X33" s="40">
        <v>6.0</v>
      </c>
      <c r="Y33" s="40">
        <v>3447.0</v>
      </c>
    </row>
    <row r="34">
      <c r="C34" s="35">
        <v>27.0</v>
      </c>
      <c r="D34" s="36">
        <v>15404.0</v>
      </c>
      <c r="X34" s="40">
        <v>7.0</v>
      </c>
      <c r="Y34" s="40">
        <v>2160.0</v>
      </c>
    </row>
    <row r="35">
      <c r="C35" s="35">
        <v>28.0</v>
      </c>
      <c r="D35" s="36">
        <v>13694.0</v>
      </c>
      <c r="X35" s="40">
        <v>8.0</v>
      </c>
      <c r="Y35" s="40">
        <v>1519.0</v>
      </c>
    </row>
    <row r="36">
      <c r="C36" s="35">
        <v>29.0</v>
      </c>
      <c r="D36" s="36">
        <v>11870.0</v>
      </c>
      <c r="X36" s="40">
        <v>9.0</v>
      </c>
      <c r="Y36" s="40">
        <v>1023.0</v>
      </c>
    </row>
    <row r="37">
      <c r="X37" s="40">
        <v>10.0</v>
      </c>
      <c r="Y37" s="40">
        <v>723.0</v>
      </c>
    </row>
    <row r="38">
      <c r="X38" s="40">
        <v>11.0</v>
      </c>
      <c r="Y38" s="40">
        <v>513.0</v>
      </c>
    </row>
    <row r="39">
      <c r="X39" s="40">
        <v>14.0</v>
      </c>
      <c r="Y39" s="40">
        <v>219.0</v>
      </c>
    </row>
    <row r="40">
      <c r="C40" s="28" t="s">
        <v>33</v>
      </c>
      <c r="X40" s="40">
        <v>15.0</v>
      </c>
      <c r="Y40" s="40">
        <v>174.0</v>
      </c>
    </row>
    <row r="41">
      <c r="C41" s="1" t="s">
        <v>34</v>
      </c>
      <c r="X41" s="40">
        <v>16.0</v>
      </c>
      <c r="Y41" s="40">
        <v>126.0</v>
      </c>
    </row>
    <row r="42">
      <c r="C42" s="1" t="s">
        <v>35</v>
      </c>
      <c r="X42" s="40">
        <v>18.0</v>
      </c>
      <c r="Y42" s="40">
        <v>95.0</v>
      </c>
    </row>
    <row r="43">
      <c r="C43" s="1" t="s">
        <v>36</v>
      </c>
      <c r="X43" s="40">
        <v>17.0</v>
      </c>
      <c r="Y43" s="40">
        <v>92.0</v>
      </c>
    </row>
    <row r="44">
      <c r="C44" s="1" t="s">
        <v>37</v>
      </c>
      <c r="J44" s="33"/>
      <c r="X44" s="40">
        <v>19.0</v>
      </c>
      <c r="Y44" s="40">
        <v>63.0</v>
      </c>
    </row>
    <row r="45">
      <c r="X45" s="40">
        <v>20.0</v>
      </c>
      <c r="Y45" s="40">
        <v>56.0</v>
      </c>
    </row>
    <row r="46">
      <c r="C46" s="32" t="s">
        <v>38</v>
      </c>
      <c r="F46" s="33"/>
      <c r="G46" s="32" t="s">
        <v>39</v>
      </c>
      <c r="X46" s="40">
        <v>21.0</v>
      </c>
      <c r="Y46" s="40">
        <v>55.0</v>
      </c>
    </row>
    <row r="47">
      <c r="X47" s="40">
        <v>22.0</v>
      </c>
      <c r="Y47" s="40">
        <v>33.0</v>
      </c>
    </row>
    <row r="48">
      <c r="C48" s="31" t="s">
        <v>32</v>
      </c>
      <c r="D48" s="31" t="s">
        <v>33</v>
      </c>
      <c r="E48" s="31" t="s">
        <v>27</v>
      </c>
      <c r="G48" s="31" t="s">
        <v>32</v>
      </c>
      <c r="H48" s="31" t="s">
        <v>33</v>
      </c>
      <c r="I48" s="31" t="s">
        <v>27</v>
      </c>
      <c r="X48" s="40">
        <v>23.0</v>
      </c>
      <c r="Y48" s="40">
        <v>26.0</v>
      </c>
    </row>
    <row r="49">
      <c r="C49" s="43">
        <v>100.0</v>
      </c>
      <c r="D49" s="45">
        <v>2445260.0</v>
      </c>
      <c r="E49" s="43">
        <v>28.0</v>
      </c>
      <c r="G49" s="43">
        <v>1.0</v>
      </c>
      <c r="H49" s="45">
        <v>100.0</v>
      </c>
      <c r="I49" s="43">
        <v>24.0</v>
      </c>
      <c r="X49" s="40">
        <v>25.0</v>
      </c>
      <c r="Y49" s="40">
        <v>25.0</v>
      </c>
    </row>
    <row r="50">
      <c r="C50" s="43">
        <v>95.0</v>
      </c>
      <c r="D50" s="45">
        <v>1784240.0</v>
      </c>
      <c r="E50" s="43">
        <v>24.0</v>
      </c>
      <c r="G50" s="43">
        <v>1.0</v>
      </c>
      <c r="H50" s="45">
        <v>120.0</v>
      </c>
      <c r="I50" s="43">
        <v>23.0</v>
      </c>
      <c r="X50" s="40">
        <v>24.0</v>
      </c>
      <c r="Y50" s="40">
        <v>21.0</v>
      </c>
    </row>
    <row r="51">
      <c r="C51" s="43">
        <v>46.0</v>
      </c>
      <c r="D51" s="45">
        <v>1203490.0</v>
      </c>
      <c r="E51" s="43">
        <v>29.0</v>
      </c>
      <c r="G51" s="43">
        <v>1.0</v>
      </c>
      <c r="H51" s="45">
        <v>190.0</v>
      </c>
      <c r="I51" s="43">
        <v>25.0</v>
      </c>
      <c r="X51" s="40">
        <v>26.0</v>
      </c>
      <c r="Y51" s="40">
        <v>17.0</v>
      </c>
    </row>
    <row r="52">
      <c r="C52" s="43">
        <v>55.0</v>
      </c>
      <c r="D52" s="45">
        <v>1176170.0</v>
      </c>
      <c r="E52" s="43">
        <v>29.0</v>
      </c>
      <c r="G52" s="43">
        <v>1.0</v>
      </c>
      <c r="H52" s="45">
        <v>230.0</v>
      </c>
      <c r="I52" s="43">
        <v>27.0</v>
      </c>
      <c r="X52" s="40">
        <v>27.0</v>
      </c>
      <c r="Y52" s="40">
        <v>15.0</v>
      </c>
    </row>
    <row r="53">
      <c r="C53" s="43">
        <v>54.0</v>
      </c>
      <c r="D53" s="45">
        <v>1162050.0</v>
      </c>
      <c r="E53" s="43">
        <v>25.0</v>
      </c>
      <c r="G53" s="43">
        <v>1.0</v>
      </c>
      <c r="H53" s="45">
        <v>250.0</v>
      </c>
      <c r="I53" s="43">
        <v>26.0</v>
      </c>
      <c r="X53" s="40">
        <v>28.0</v>
      </c>
      <c r="Y53" s="40">
        <v>13.0</v>
      </c>
    </row>
    <row r="54">
      <c r="X54" s="40">
        <v>32.0</v>
      </c>
      <c r="Y54" s="40">
        <v>11.0</v>
      </c>
    </row>
    <row r="55">
      <c r="M55" s="46"/>
      <c r="X55" s="40">
        <v>29.0</v>
      </c>
      <c r="Y55" s="40">
        <v>10.0</v>
      </c>
    </row>
    <row r="56">
      <c r="C56" s="28" t="s">
        <v>40</v>
      </c>
      <c r="X56" s="40">
        <v>30.0</v>
      </c>
      <c r="Y56" s="40">
        <v>10.0</v>
      </c>
    </row>
    <row r="57">
      <c r="C57" s="1" t="s">
        <v>41</v>
      </c>
      <c r="X57" s="40">
        <v>31.0</v>
      </c>
      <c r="Y57" s="40">
        <v>8.0</v>
      </c>
    </row>
    <row r="58">
      <c r="C58" s="1" t="s">
        <v>42</v>
      </c>
      <c r="X58" s="40">
        <v>34.0</v>
      </c>
      <c r="Y58" s="40">
        <v>5.0</v>
      </c>
    </row>
    <row r="59">
      <c r="C59" s="33" t="s">
        <v>43</v>
      </c>
      <c r="X59" s="40">
        <v>35.0</v>
      </c>
      <c r="Y59" s="40">
        <v>5.0</v>
      </c>
    </row>
    <row r="60">
      <c r="C60" s="33" t="s">
        <v>44</v>
      </c>
      <c r="X60" s="40"/>
      <c r="Y60" s="40"/>
    </row>
    <row r="61">
      <c r="C61" s="1" t="s">
        <v>45</v>
      </c>
      <c r="X61" s="40"/>
      <c r="Y61" s="40"/>
    </row>
    <row r="62">
      <c r="C62" s="1" t="s">
        <v>46</v>
      </c>
      <c r="X62" s="40"/>
      <c r="Y62" s="40"/>
    </row>
    <row r="63">
      <c r="C63" s="1" t="s">
        <v>47</v>
      </c>
      <c r="X63" s="40"/>
      <c r="Y63" s="40"/>
    </row>
    <row r="64">
      <c r="C64" s="1" t="s">
        <v>48</v>
      </c>
      <c r="X64" s="40"/>
      <c r="Y64" s="40"/>
    </row>
    <row r="65">
      <c r="C65" s="1" t="s">
        <v>49</v>
      </c>
      <c r="Y65" s="40"/>
      <c r="Z65" s="40"/>
    </row>
    <row r="66">
      <c r="Z66" s="40"/>
      <c r="AA66" s="40"/>
    </row>
    <row r="67">
      <c r="Z67" s="40">
        <v>41.0</v>
      </c>
      <c r="AA67" s="40">
        <v>5.0</v>
      </c>
    </row>
    <row r="68">
      <c r="C68" s="47" t="s">
        <v>50</v>
      </c>
      <c r="D68" s="47" t="s">
        <v>51</v>
      </c>
      <c r="H68" s="48"/>
      <c r="I68" s="48"/>
      <c r="J68" s="48" t="s">
        <v>52</v>
      </c>
      <c r="K68" s="48" t="s">
        <v>53</v>
      </c>
      <c r="Z68" s="40">
        <v>36.0</v>
      </c>
      <c r="AA68" s="40">
        <v>4.0</v>
      </c>
    </row>
    <row r="69">
      <c r="C69" s="49" t="s">
        <v>54</v>
      </c>
      <c r="D69" s="49">
        <v>45061.0</v>
      </c>
      <c r="H69" s="50"/>
      <c r="I69" s="50"/>
      <c r="J69" s="50">
        <v>0.0</v>
      </c>
      <c r="K69" s="50">
        <v>14371.0</v>
      </c>
      <c r="Z69" s="40">
        <v>40.0</v>
      </c>
      <c r="AA69" s="40">
        <v>4.0</v>
      </c>
    </row>
    <row r="70">
      <c r="C70" s="49" t="s">
        <v>55</v>
      </c>
      <c r="D70" s="49">
        <v>52784.0</v>
      </c>
      <c r="H70" s="50"/>
      <c r="I70" s="50"/>
      <c r="J70" s="50">
        <v>1.0</v>
      </c>
      <c r="K70" s="50">
        <v>10855.0</v>
      </c>
      <c r="Z70" s="40">
        <v>39.0</v>
      </c>
      <c r="AA70" s="40">
        <v>3.0</v>
      </c>
    </row>
    <row r="71">
      <c r="C71" s="49" t="s">
        <v>56</v>
      </c>
      <c r="D71" s="49">
        <v>50711.0</v>
      </c>
      <c r="H71" s="50"/>
      <c r="I71" s="50"/>
      <c r="J71" s="50">
        <v>2.0</v>
      </c>
      <c r="K71" s="50">
        <v>7209.0</v>
      </c>
      <c r="Z71" s="40">
        <v>33.0</v>
      </c>
      <c r="AA71" s="40">
        <v>3.0</v>
      </c>
    </row>
    <row r="72">
      <c r="C72" s="49" t="s">
        <v>57</v>
      </c>
      <c r="D72" s="49">
        <v>49084.0</v>
      </c>
      <c r="H72" s="50"/>
      <c r="I72" s="50"/>
      <c r="J72" s="50">
        <v>3.0</v>
      </c>
      <c r="K72" s="50">
        <v>4441.0</v>
      </c>
      <c r="Z72" s="40">
        <v>43.0</v>
      </c>
      <c r="AA72" s="40">
        <v>2.0</v>
      </c>
    </row>
    <row r="73">
      <c r="C73" s="49" t="s">
        <v>58</v>
      </c>
      <c r="D73" s="49">
        <v>32502.0</v>
      </c>
      <c r="H73" s="50"/>
      <c r="I73" s="50"/>
      <c r="J73" s="50">
        <v>4.0</v>
      </c>
      <c r="K73" s="50">
        <v>2915.0</v>
      </c>
      <c r="Z73" s="40">
        <v>48.0</v>
      </c>
      <c r="AA73" s="40">
        <v>2.0</v>
      </c>
    </row>
    <row r="74">
      <c r="C74" s="49" t="s">
        <v>59</v>
      </c>
      <c r="D74" s="49">
        <v>20234.0</v>
      </c>
      <c r="H74" s="50"/>
      <c r="I74" s="50"/>
      <c r="J74" s="50">
        <v>5.0</v>
      </c>
      <c r="K74" s="50">
        <v>1743.0</v>
      </c>
      <c r="Z74" s="40">
        <v>45.0</v>
      </c>
      <c r="AA74" s="40">
        <v>2.0</v>
      </c>
    </row>
    <row r="75">
      <c r="C75" s="49" t="s">
        <v>60</v>
      </c>
      <c r="D75" s="49">
        <v>25980.0</v>
      </c>
      <c r="H75" s="50"/>
      <c r="I75" s="50"/>
      <c r="J75" s="50">
        <v>6.0</v>
      </c>
      <c r="K75" s="50">
        <v>1908.0</v>
      </c>
      <c r="Z75" s="40">
        <v>37.0</v>
      </c>
      <c r="AA75" s="40">
        <v>2.0</v>
      </c>
    </row>
    <row r="76">
      <c r="H76" s="50"/>
      <c r="I76" s="50"/>
      <c r="J76" s="50">
        <v>7.0</v>
      </c>
      <c r="K76" s="50">
        <v>3576.0</v>
      </c>
      <c r="Z76" s="40">
        <v>42.0</v>
      </c>
      <c r="AA76" s="40">
        <v>2.0</v>
      </c>
    </row>
    <row r="77">
      <c r="H77" s="50"/>
      <c r="I77" s="50"/>
      <c r="J77" s="50">
        <v>8.0</v>
      </c>
      <c r="K77" s="50">
        <v>6256.0</v>
      </c>
      <c r="Z77" s="40">
        <v>38.0</v>
      </c>
      <c r="AA77" s="40">
        <v>2.0</v>
      </c>
    </row>
    <row r="78">
      <c r="H78" s="50"/>
      <c r="I78" s="50"/>
      <c r="J78" s="50">
        <v>9.0</v>
      </c>
      <c r="K78" s="50">
        <v>8112.0</v>
      </c>
      <c r="Z78" s="40">
        <v>58.0</v>
      </c>
      <c r="AA78" s="40">
        <v>1.0</v>
      </c>
    </row>
    <row r="79">
      <c r="H79" s="50"/>
      <c r="I79" s="50"/>
      <c r="J79" s="50">
        <v>10.0</v>
      </c>
      <c r="K79" s="50">
        <v>13428.0</v>
      </c>
      <c r="Z79" s="40">
        <v>54.0</v>
      </c>
      <c r="AA79" s="40">
        <v>1.0</v>
      </c>
    </row>
    <row r="80">
      <c r="H80" s="50"/>
      <c r="I80" s="50"/>
      <c r="J80" s="50">
        <v>11.0</v>
      </c>
      <c r="K80" s="50">
        <v>16474.0</v>
      </c>
      <c r="Z80" s="40">
        <v>55.0</v>
      </c>
      <c r="AA80" s="40">
        <v>1.0</v>
      </c>
    </row>
    <row r="81">
      <c r="C81" s="51" t="s">
        <v>61</v>
      </c>
      <c r="H81" s="32" t="s">
        <v>62</v>
      </c>
      <c r="I81" s="50"/>
      <c r="J81" s="50">
        <v>12.0</v>
      </c>
      <c r="K81" s="50">
        <v>19602.0</v>
      </c>
      <c r="Z81" s="40">
        <v>95.0</v>
      </c>
      <c r="AA81" s="40">
        <v>1.0</v>
      </c>
    </row>
    <row r="82">
      <c r="H82" s="50"/>
      <c r="I82" s="50"/>
      <c r="J82" s="50">
        <v>13.0</v>
      </c>
      <c r="K82" s="50">
        <v>20080.0</v>
      </c>
      <c r="Z82" s="40">
        <v>53.0</v>
      </c>
      <c r="AA82" s="40">
        <v>1.0</v>
      </c>
    </row>
    <row r="83">
      <c r="H83" s="50"/>
      <c r="I83" s="50"/>
      <c r="J83" s="50">
        <v>14.0</v>
      </c>
      <c r="K83" s="50">
        <v>14216.0</v>
      </c>
      <c r="Z83" s="40">
        <v>46.0</v>
      </c>
      <c r="AA83" s="40">
        <v>1.0</v>
      </c>
    </row>
    <row r="84">
      <c r="H84" s="50"/>
      <c r="I84" s="50"/>
      <c r="J84" s="50">
        <v>15.0</v>
      </c>
      <c r="K84" s="50">
        <v>13926.0</v>
      </c>
      <c r="Z84" s="40">
        <v>100.0</v>
      </c>
      <c r="AA84" s="40">
        <v>1.0</v>
      </c>
    </row>
    <row r="85">
      <c r="H85" s="50"/>
      <c r="I85" s="50"/>
      <c r="J85" s="50">
        <v>16.0</v>
      </c>
      <c r="K85" s="50">
        <v>13459.0</v>
      </c>
    </row>
    <row r="86">
      <c r="H86" s="50"/>
      <c r="I86" s="50"/>
      <c r="J86" s="50">
        <v>17.0</v>
      </c>
      <c r="K86" s="50">
        <v>13502.0</v>
      </c>
      <c r="N86" s="1" t="s">
        <v>63</v>
      </c>
    </row>
    <row r="87">
      <c r="H87" s="50"/>
      <c r="I87" s="50"/>
      <c r="J87" s="50">
        <v>18.0</v>
      </c>
      <c r="K87" s="50">
        <v>13223.0</v>
      </c>
    </row>
    <row r="88">
      <c r="H88" s="50"/>
      <c r="I88" s="50"/>
      <c r="J88" s="50">
        <v>19.0</v>
      </c>
      <c r="K88" s="50">
        <v>14837.0</v>
      </c>
    </row>
    <row r="89">
      <c r="H89" s="50"/>
      <c r="I89" s="50"/>
      <c r="J89" s="50">
        <v>20.0</v>
      </c>
      <c r="K89" s="50">
        <v>12930.0</v>
      </c>
    </row>
    <row r="90">
      <c r="H90" s="50"/>
      <c r="I90" s="50"/>
      <c r="J90" s="50">
        <v>21.0</v>
      </c>
      <c r="K90" s="50">
        <v>14645.0</v>
      </c>
    </row>
    <row r="91">
      <c r="H91" s="50"/>
      <c r="I91" s="50"/>
      <c r="J91" s="50">
        <v>22.0</v>
      </c>
      <c r="K91" s="50">
        <v>16559.0</v>
      </c>
    </row>
    <row r="92">
      <c r="H92" s="50"/>
      <c r="I92" s="50"/>
      <c r="J92" s="50">
        <v>23.0</v>
      </c>
      <c r="K92" s="50">
        <v>18089.0</v>
      </c>
    </row>
  </sheetData>
  <mergeCells count="6">
    <mergeCell ref="T28:U28"/>
    <mergeCell ref="T29:U29"/>
    <mergeCell ref="T30:U30"/>
    <mergeCell ref="T31:U31"/>
    <mergeCell ref="T32:U32"/>
    <mergeCell ref="T33:U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49.14"/>
    <col customWidth="1" min="10" max="10" width="18.86"/>
  </cols>
  <sheetData>
    <row r="1">
      <c r="B1" s="176" t="s">
        <v>1725</v>
      </c>
    </row>
    <row r="2">
      <c r="B2" s="150" t="s">
        <v>319</v>
      </c>
      <c r="C2" s="151" t="s">
        <v>320</v>
      </c>
      <c r="D2" s="151" t="s">
        <v>321</v>
      </c>
      <c r="E2" s="151" t="s">
        <v>322</v>
      </c>
      <c r="F2" s="151" t="s">
        <v>323</v>
      </c>
      <c r="G2" s="151" t="s">
        <v>324</v>
      </c>
      <c r="H2" s="152"/>
      <c r="I2" s="177" t="s">
        <v>325</v>
      </c>
      <c r="J2" s="177" t="s">
        <v>153</v>
      </c>
      <c r="K2" s="177" t="s">
        <v>88</v>
      </c>
      <c r="L2" s="177" t="s">
        <v>114</v>
      </c>
    </row>
    <row r="3">
      <c r="B3" s="154">
        <v>240.0</v>
      </c>
      <c r="C3" s="46" t="s">
        <v>1726</v>
      </c>
      <c r="D3" s="155">
        <v>1.0</v>
      </c>
      <c r="E3" s="46"/>
      <c r="F3" s="46"/>
      <c r="G3" s="46"/>
      <c r="H3" s="152"/>
      <c r="I3" s="156">
        <v>1.0</v>
      </c>
      <c r="J3" s="157" t="s">
        <v>214</v>
      </c>
      <c r="K3" s="156">
        <f>countif($D$3:$G$602,1)</f>
        <v>98</v>
      </c>
      <c r="L3" s="158">
        <f t="shared" ref="L3:L13" si="1">K3/600</f>
        <v>0.1633333333</v>
      </c>
    </row>
    <row r="4">
      <c r="B4" s="154">
        <v>162.0</v>
      </c>
      <c r="C4" s="162" t="s">
        <v>1727</v>
      </c>
      <c r="D4" s="155">
        <v>1.0</v>
      </c>
      <c r="E4" s="46"/>
      <c r="F4" s="46"/>
      <c r="G4" s="46"/>
      <c r="H4" s="152"/>
      <c r="I4" s="156">
        <v>2.0</v>
      </c>
      <c r="J4" s="157" t="s">
        <v>215</v>
      </c>
      <c r="K4" s="156">
        <f>countif($D$3:$G$602,2)</f>
        <v>70</v>
      </c>
      <c r="L4" s="158">
        <f t="shared" si="1"/>
        <v>0.1166666667</v>
      </c>
    </row>
    <row r="5">
      <c r="B5" s="154">
        <v>135.0</v>
      </c>
      <c r="C5" s="46" t="s">
        <v>1728</v>
      </c>
      <c r="D5" s="155">
        <v>1.0</v>
      </c>
      <c r="E5" s="146">
        <v>97.0</v>
      </c>
      <c r="F5" s="46"/>
      <c r="G5" s="46"/>
      <c r="H5" s="152"/>
      <c r="I5" s="159">
        <v>3.0</v>
      </c>
      <c r="J5" s="160" t="s">
        <v>216</v>
      </c>
      <c r="K5" s="159">
        <f>countif($D$3:$G$602,3)</f>
        <v>8</v>
      </c>
      <c r="L5" s="161">
        <f t="shared" si="1"/>
        <v>0.01333333333</v>
      </c>
    </row>
    <row r="6">
      <c r="B6" s="154">
        <v>300.0</v>
      </c>
      <c r="C6" s="162" t="s">
        <v>1729</v>
      </c>
      <c r="D6" s="155">
        <v>1.0</v>
      </c>
      <c r="E6" s="46"/>
      <c r="F6" s="46"/>
      <c r="G6" s="46"/>
      <c r="H6" s="152"/>
      <c r="I6" s="159">
        <v>4.0</v>
      </c>
      <c r="J6" s="160" t="s">
        <v>217</v>
      </c>
      <c r="K6" s="159">
        <f>countif($D$3:$G$602,4)</f>
        <v>7</v>
      </c>
      <c r="L6" s="161">
        <f t="shared" si="1"/>
        <v>0.01166666667</v>
      </c>
    </row>
    <row r="7">
      <c r="B7" s="154">
        <v>213.0</v>
      </c>
      <c r="C7" s="46" t="s">
        <v>1730</v>
      </c>
      <c r="D7" s="155">
        <v>1.0</v>
      </c>
      <c r="E7" s="146">
        <v>2.0</v>
      </c>
      <c r="F7" s="46"/>
      <c r="G7" s="46"/>
      <c r="H7" s="152"/>
      <c r="I7" s="159">
        <v>5.0</v>
      </c>
      <c r="J7" s="160" t="s">
        <v>218</v>
      </c>
      <c r="K7" s="159">
        <f>countif($D$3:$G$602,5)</f>
        <v>3</v>
      </c>
      <c r="L7" s="161">
        <f t="shared" si="1"/>
        <v>0.005</v>
      </c>
    </row>
    <row r="8">
      <c r="B8" s="154">
        <v>22.0</v>
      </c>
      <c r="C8" s="46" t="s">
        <v>1731</v>
      </c>
      <c r="D8" s="155">
        <v>1.0</v>
      </c>
      <c r="E8" s="46"/>
      <c r="F8" s="46"/>
      <c r="G8" s="46"/>
      <c r="H8" s="152"/>
      <c r="I8" s="159">
        <v>6.0</v>
      </c>
      <c r="J8" s="160" t="s">
        <v>219</v>
      </c>
      <c r="K8" s="159">
        <f>countif($D$3:$G$602,6)</f>
        <v>2</v>
      </c>
      <c r="L8" s="161">
        <f t="shared" si="1"/>
        <v>0.003333333333</v>
      </c>
    </row>
    <row r="9">
      <c r="B9" s="154">
        <v>13.0</v>
      </c>
      <c r="C9" s="46" t="s">
        <v>214</v>
      </c>
      <c r="D9" s="155">
        <v>1.0</v>
      </c>
      <c r="E9" s="46"/>
      <c r="F9" s="46"/>
      <c r="G9" s="46"/>
      <c r="H9" s="152"/>
      <c r="I9" s="159">
        <v>7.0</v>
      </c>
      <c r="J9" s="160" t="s">
        <v>220</v>
      </c>
      <c r="K9" s="159">
        <f>countif($D$3:$G$602,7)</f>
        <v>2</v>
      </c>
      <c r="L9" s="161">
        <f t="shared" si="1"/>
        <v>0.003333333333</v>
      </c>
    </row>
    <row r="10">
      <c r="B10" s="154">
        <v>55.0</v>
      </c>
      <c r="C10" s="46" t="s">
        <v>214</v>
      </c>
      <c r="D10" s="155">
        <v>1.0</v>
      </c>
      <c r="E10" s="46"/>
      <c r="F10" s="46"/>
      <c r="G10" s="46"/>
      <c r="H10" s="152"/>
      <c r="I10" s="159">
        <v>8.0</v>
      </c>
      <c r="J10" s="160" t="s">
        <v>221</v>
      </c>
      <c r="K10" s="159">
        <f>countif($D$3:$G$602,8)</f>
        <v>2</v>
      </c>
      <c r="L10" s="161">
        <f t="shared" si="1"/>
        <v>0.003333333333</v>
      </c>
    </row>
    <row r="11">
      <c r="B11" s="154">
        <v>59.0</v>
      </c>
      <c r="C11" s="46" t="s">
        <v>214</v>
      </c>
      <c r="D11" s="155">
        <v>1.0</v>
      </c>
      <c r="E11" s="46"/>
      <c r="F11" s="46"/>
      <c r="G11" s="46"/>
      <c r="H11" s="152"/>
      <c r="I11" s="160">
        <v>97.0</v>
      </c>
      <c r="J11" s="160" t="s">
        <v>154</v>
      </c>
      <c r="K11" s="159">
        <f>countif($D$3:$G$602,97)</f>
        <v>28</v>
      </c>
      <c r="L11" s="161">
        <f t="shared" si="1"/>
        <v>0.04666666667</v>
      </c>
    </row>
    <row r="12">
      <c r="B12" s="154">
        <v>81.0</v>
      </c>
      <c r="C12" s="46" t="s">
        <v>214</v>
      </c>
      <c r="D12" s="155">
        <v>1.0</v>
      </c>
      <c r="E12" s="46"/>
      <c r="F12" s="46"/>
      <c r="G12" s="46"/>
      <c r="H12" s="152"/>
      <c r="I12" s="159">
        <v>98.0</v>
      </c>
      <c r="J12" s="159" t="s">
        <v>123</v>
      </c>
      <c r="K12" s="159">
        <f>countif($D$3:$G$602,98)</f>
        <v>17</v>
      </c>
      <c r="L12" s="161">
        <f t="shared" si="1"/>
        <v>0.02833333333</v>
      </c>
    </row>
    <row r="13">
      <c r="B13" s="154">
        <v>83.0</v>
      </c>
      <c r="C13" s="46" t="s">
        <v>214</v>
      </c>
      <c r="D13" s="155">
        <v>1.0</v>
      </c>
      <c r="E13" s="46"/>
      <c r="F13" s="46"/>
      <c r="G13" s="46"/>
      <c r="H13" s="152"/>
      <c r="I13" s="156">
        <v>99.0</v>
      </c>
      <c r="J13" s="157" t="s">
        <v>222</v>
      </c>
      <c r="K13" s="156">
        <f>countif($D$3:$G$602,99)</f>
        <v>398</v>
      </c>
      <c r="L13" s="158">
        <f t="shared" si="1"/>
        <v>0.6633333333</v>
      </c>
    </row>
    <row r="14">
      <c r="B14" s="154">
        <v>114.0</v>
      </c>
      <c r="C14" s="46" t="s">
        <v>214</v>
      </c>
      <c r="D14" s="155">
        <v>1.0</v>
      </c>
      <c r="E14" s="46"/>
      <c r="F14" s="46"/>
      <c r="G14" s="46"/>
      <c r="H14" s="46"/>
      <c r="I14" s="46"/>
      <c r="J14" s="46"/>
      <c r="K14" s="46"/>
      <c r="L14" s="46"/>
    </row>
    <row r="15">
      <c r="B15" s="154">
        <v>119.0</v>
      </c>
      <c r="C15" s="46" t="s">
        <v>214</v>
      </c>
      <c r="D15" s="155">
        <v>1.0</v>
      </c>
      <c r="E15" s="46"/>
      <c r="F15" s="46"/>
      <c r="G15" s="46"/>
      <c r="H15" s="46"/>
      <c r="I15" s="46"/>
      <c r="J15" s="46"/>
      <c r="K15" s="46"/>
      <c r="L15" s="46"/>
    </row>
    <row r="16">
      <c r="B16" s="154">
        <v>130.0</v>
      </c>
      <c r="C16" s="46" t="s">
        <v>214</v>
      </c>
      <c r="D16" s="155">
        <v>1.0</v>
      </c>
      <c r="E16" s="46"/>
      <c r="F16" s="46"/>
      <c r="G16" s="46"/>
      <c r="H16" s="46"/>
      <c r="I16" s="46"/>
      <c r="J16" s="46"/>
      <c r="K16" s="46"/>
      <c r="L16" s="46"/>
    </row>
    <row r="17">
      <c r="B17" s="154">
        <v>164.0</v>
      </c>
      <c r="C17" s="46" t="s">
        <v>214</v>
      </c>
      <c r="D17" s="155">
        <v>1.0</v>
      </c>
      <c r="E17" s="46"/>
      <c r="F17" s="46"/>
      <c r="G17" s="46"/>
      <c r="H17" s="46"/>
      <c r="I17" s="46"/>
      <c r="J17" s="46"/>
      <c r="K17" s="46"/>
      <c r="L17" s="46"/>
    </row>
    <row r="18">
      <c r="B18" s="154">
        <v>171.0</v>
      </c>
      <c r="C18" s="46" t="s">
        <v>214</v>
      </c>
      <c r="D18" s="155">
        <v>1.0</v>
      </c>
      <c r="E18" s="46"/>
      <c r="F18" s="46"/>
      <c r="G18" s="46"/>
      <c r="H18" s="46"/>
      <c r="I18" s="46"/>
      <c r="J18" s="46"/>
      <c r="K18" s="46"/>
      <c r="L18" s="46"/>
    </row>
    <row r="19">
      <c r="B19" s="154">
        <v>175.0</v>
      </c>
      <c r="C19" s="162" t="s">
        <v>214</v>
      </c>
      <c r="D19" s="155">
        <v>1.0</v>
      </c>
      <c r="E19" s="46"/>
      <c r="F19" s="46"/>
      <c r="G19" s="46"/>
      <c r="H19" s="46"/>
      <c r="I19" s="46"/>
      <c r="J19" s="46"/>
      <c r="K19" s="46"/>
      <c r="L19" s="46"/>
    </row>
    <row r="20">
      <c r="B20" s="154">
        <v>178.0</v>
      </c>
      <c r="C20" s="46" t="s">
        <v>214</v>
      </c>
      <c r="D20" s="155">
        <v>1.0</v>
      </c>
      <c r="E20" s="46"/>
      <c r="F20" s="46"/>
      <c r="G20" s="46"/>
      <c r="H20" s="46"/>
      <c r="I20" s="46"/>
      <c r="J20" s="46"/>
      <c r="K20" s="46"/>
      <c r="L20" s="46"/>
    </row>
    <row r="21">
      <c r="B21" s="154">
        <v>201.0</v>
      </c>
      <c r="C21" s="46" t="s">
        <v>214</v>
      </c>
      <c r="D21" s="155">
        <v>1.0</v>
      </c>
      <c r="E21" s="46"/>
      <c r="F21" s="46"/>
      <c r="G21" s="46"/>
      <c r="H21" s="46"/>
      <c r="I21" s="46"/>
      <c r="J21" s="46"/>
      <c r="K21" s="46"/>
      <c r="L21" s="46"/>
    </row>
    <row r="22">
      <c r="B22" s="154">
        <v>207.0</v>
      </c>
      <c r="C22" s="46" t="s">
        <v>214</v>
      </c>
      <c r="D22" s="155">
        <v>1.0</v>
      </c>
      <c r="E22" s="46"/>
      <c r="F22" s="46"/>
      <c r="G22" s="46"/>
      <c r="H22" s="46"/>
      <c r="I22" s="46"/>
      <c r="J22" s="46"/>
      <c r="K22" s="46"/>
      <c r="L22" s="46"/>
    </row>
    <row r="23">
      <c r="B23" s="154">
        <v>235.0</v>
      </c>
      <c r="C23" s="46" t="s">
        <v>214</v>
      </c>
      <c r="D23" s="155">
        <v>1.0</v>
      </c>
      <c r="E23" s="46"/>
      <c r="F23" s="46"/>
      <c r="G23" s="46"/>
      <c r="H23" s="46"/>
      <c r="I23" s="46"/>
      <c r="J23" s="46"/>
      <c r="K23" s="46"/>
      <c r="L23" s="46"/>
    </row>
    <row r="24">
      <c r="B24" s="154">
        <v>252.0</v>
      </c>
      <c r="C24" s="162" t="s">
        <v>214</v>
      </c>
      <c r="D24" s="155">
        <v>1.0</v>
      </c>
      <c r="E24" s="46"/>
      <c r="F24" s="46"/>
      <c r="G24" s="46"/>
      <c r="H24" s="46"/>
      <c r="I24" s="46"/>
      <c r="J24" s="46"/>
      <c r="K24" s="46"/>
      <c r="L24" s="46"/>
    </row>
    <row r="25">
      <c r="B25" s="154">
        <v>262.0</v>
      </c>
      <c r="C25" s="46" t="s">
        <v>214</v>
      </c>
      <c r="D25" s="155">
        <v>1.0</v>
      </c>
      <c r="E25" s="46"/>
      <c r="F25" s="46"/>
      <c r="G25" s="46"/>
      <c r="H25" s="46"/>
      <c r="I25" s="46"/>
      <c r="J25" s="46"/>
      <c r="K25" s="46"/>
      <c r="L25" s="46"/>
    </row>
    <row r="26">
      <c r="B26" s="154">
        <v>274.0</v>
      </c>
      <c r="C26" s="46" t="s">
        <v>214</v>
      </c>
      <c r="D26" s="155">
        <v>1.0</v>
      </c>
      <c r="E26" s="46"/>
      <c r="F26" s="46"/>
      <c r="G26" s="46"/>
      <c r="H26" s="46"/>
      <c r="I26" s="46"/>
      <c r="J26" s="46"/>
      <c r="K26" s="46"/>
      <c r="L26" s="46"/>
    </row>
    <row r="27">
      <c r="B27" s="154">
        <v>299.0</v>
      </c>
      <c r="C27" s="46" t="s">
        <v>214</v>
      </c>
      <c r="D27" s="155">
        <v>1.0</v>
      </c>
      <c r="E27" s="46"/>
      <c r="F27" s="46"/>
      <c r="G27" s="46"/>
      <c r="H27" s="46"/>
      <c r="I27" s="46"/>
      <c r="J27" s="46"/>
      <c r="K27" s="46"/>
      <c r="L27" s="46"/>
    </row>
    <row r="28">
      <c r="B28" s="154">
        <v>301.0</v>
      </c>
      <c r="C28" s="46" t="s">
        <v>214</v>
      </c>
      <c r="D28" s="155">
        <v>1.0</v>
      </c>
      <c r="E28" s="46"/>
      <c r="F28" s="46"/>
      <c r="G28" s="46"/>
      <c r="H28" s="46"/>
      <c r="I28" s="46"/>
      <c r="J28" s="46"/>
      <c r="K28" s="46"/>
      <c r="L28" s="46"/>
    </row>
    <row r="29">
      <c r="B29" s="154">
        <v>359.0</v>
      </c>
      <c r="C29" s="46" t="s">
        <v>214</v>
      </c>
      <c r="D29" s="155">
        <v>1.0</v>
      </c>
      <c r="E29" s="46"/>
      <c r="F29" s="46"/>
      <c r="G29" s="46"/>
      <c r="H29" s="46"/>
      <c r="I29" s="46"/>
      <c r="J29" s="46"/>
      <c r="K29" s="46"/>
      <c r="L29" s="46"/>
    </row>
    <row r="30">
      <c r="B30" s="154">
        <v>369.0</v>
      </c>
      <c r="C30" s="46" t="s">
        <v>214</v>
      </c>
      <c r="D30" s="155">
        <v>1.0</v>
      </c>
      <c r="E30" s="46"/>
      <c r="F30" s="46"/>
      <c r="G30" s="46"/>
      <c r="H30" s="46"/>
      <c r="I30" s="46"/>
      <c r="J30" s="46"/>
      <c r="K30" s="46"/>
      <c r="L30" s="46"/>
    </row>
    <row r="31">
      <c r="B31" s="154">
        <v>372.0</v>
      </c>
      <c r="C31" s="46" t="s">
        <v>214</v>
      </c>
      <c r="D31" s="155">
        <v>1.0</v>
      </c>
      <c r="E31" s="46"/>
      <c r="F31" s="46"/>
      <c r="G31" s="46"/>
      <c r="H31" s="46"/>
      <c r="I31" s="46"/>
      <c r="J31" s="46"/>
      <c r="K31" s="46"/>
      <c r="L31" s="46"/>
    </row>
    <row r="32">
      <c r="B32" s="154">
        <v>378.0</v>
      </c>
      <c r="C32" s="46" t="s">
        <v>214</v>
      </c>
      <c r="D32" s="155">
        <v>1.0</v>
      </c>
      <c r="E32" s="46"/>
      <c r="F32" s="46"/>
      <c r="G32" s="46"/>
      <c r="H32" s="46"/>
      <c r="I32" s="46"/>
      <c r="J32" s="46"/>
      <c r="K32" s="46"/>
      <c r="L32" s="46"/>
    </row>
    <row r="33">
      <c r="B33" s="154">
        <v>379.0</v>
      </c>
      <c r="C33" s="162" t="s">
        <v>214</v>
      </c>
      <c r="D33" s="155">
        <v>1.0</v>
      </c>
      <c r="E33" s="46"/>
      <c r="F33" s="46"/>
      <c r="G33" s="46"/>
      <c r="H33" s="46"/>
      <c r="I33" s="46"/>
      <c r="J33" s="46"/>
      <c r="K33" s="46"/>
      <c r="L33" s="46"/>
    </row>
    <row r="34">
      <c r="B34" s="154">
        <v>389.0</v>
      </c>
      <c r="C34" s="46" t="s">
        <v>214</v>
      </c>
      <c r="D34" s="155">
        <v>1.0</v>
      </c>
      <c r="E34" s="46"/>
      <c r="F34" s="46"/>
      <c r="G34" s="46"/>
      <c r="H34" s="46"/>
      <c r="I34" s="46"/>
      <c r="J34" s="46"/>
      <c r="K34" s="46"/>
      <c r="L34" s="46"/>
    </row>
    <row r="35">
      <c r="B35" s="154">
        <v>430.0</v>
      </c>
      <c r="C35" s="46" t="s">
        <v>214</v>
      </c>
      <c r="D35" s="155">
        <v>1.0</v>
      </c>
      <c r="E35" s="46"/>
      <c r="F35" s="46"/>
      <c r="G35" s="46"/>
      <c r="H35" s="46"/>
      <c r="I35" s="46"/>
      <c r="J35" s="46"/>
      <c r="K35" s="46"/>
      <c r="L35" s="46"/>
    </row>
    <row r="36">
      <c r="B36" s="154">
        <v>434.0</v>
      </c>
      <c r="C36" s="46" t="s">
        <v>214</v>
      </c>
      <c r="D36" s="155">
        <v>1.0</v>
      </c>
      <c r="E36" s="46"/>
      <c r="F36" s="46"/>
      <c r="G36" s="46"/>
      <c r="H36" s="46"/>
      <c r="I36" s="46"/>
      <c r="J36" s="46"/>
      <c r="K36" s="46"/>
      <c r="L36" s="46"/>
    </row>
    <row r="37">
      <c r="B37" s="154">
        <v>436.0</v>
      </c>
      <c r="C37" s="162" t="s">
        <v>214</v>
      </c>
      <c r="D37" s="155">
        <v>1.0</v>
      </c>
      <c r="E37" s="46"/>
      <c r="F37" s="46"/>
      <c r="G37" s="46"/>
      <c r="H37" s="46"/>
      <c r="I37" s="46"/>
      <c r="J37" s="46"/>
      <c r="K37" s="46"/>
      <c r="L37" s="46"/>
    </row>
    <row r="38">
      <c r="B38" s="154">
        <v>441.0</v>
      </c>
      <c r="C38" s="46" t="s">
        <v>214</v>
      </c>
      <c r="D38" s="155">
        <v>1.0</v>
      </c>
      <c r="E38" s="46"/>
      <c r="F38" s="46"/>
      <c r="G38" s="46"/>
      <c r="H38" s="46"/>
      <c r="I38" s="46"/>
      <c r="J38" s="46"/>
      <c r="K38" s="46"/>
      <c r="L38" s="46"/>
    </row>
    <row r="39">
      <c r="B39" s="154">
        <v>460.0</v>
      </c>
      <c r="C39" s="46" t="s">
        <v>214</v>
      </c>
      <c r="D39" s="155">
        <v>1.0</v>
      </c>
      <c r="E39" s="46"/>
      <c r="F39" s="46"/>
      <c r="G39" s="46"/>
      <c r="H39" s="46"/>
      <c r="I39" s="46"/>
      <c r="J39" s="46"/>
      <c r="K39" s="46"/>
      <c r="L39" s="46"/>
    </row>
    <row r="40">
      <c r="B40" s="154">
        <v>464.0</v>
      </c>
      <c r="C40" s="46" t="s">
        <v>214</v>
      </c>
      <c r="D40" s="155">
        <v>1.0</v>
      </c>
      <c r="E40" s="46"/>
      <c r="F40" s="46"/>
      <c r="G40" s="46"/>
      <c r="H40" s="46"/>
      <c r="I40" s="46"/>
      <c r="J40" s="46"/>
      <c r="K40" s="46"/>
      <c r="L40" s="46"/>
    </row>
    <row r="41">
      <c r="B41" s="154">
        <v>479.0</v>
      </c>
      <c r="C41" s="162" t="s">
        <v>214</v>
      </c>
      <c r="D41" s="155">
        <v>1.0</v>
      </c>
      <c r="E41" s="46"/>
      <c r="F41" s="46"/>
      <c r="G41" s="46"/>
      <c r="H41" s="46"/>
      <c r="I41" s="46"/>
      <c r="J41" s="46"/>
      <c r="K41" s="46"/>
      <c r="L41" s="46"/>
    </row>
    <row r="42">
      <c r="B42" s="154">
        <v>480.0</v>
      </c>
      <c r="C42" s="46" t="s">
        <v>214</v>
      </c>
      <c r="D42" s="155">
        <v>1.0</v>
      </c>
      <c r="E42" s="46"/>
      <c r="F42" s="46"/>
      <c r="G42" s="46"/>
      <c r="H42" s="46"/>
      <c r="I42" s="46"/>
      <c r="J42" s="46"/>
      <c r="K42" s="46"/>
      <c r="L42" s="46"/>
    </row>
    <row r="43">
      <c r="B43" s="154">
        <v>496.0</v>
      </c>
      <c r="C43" s="46" t="s">
        <v>214</v>
      </c>
      <c r="D43" s="155">
        <v>1.0</v>
      </c>
      <c r="E43" s="46"/>
      <c r="F43" s="46"/>
      <c r="G43" s="46"/>
      <c r="H43" s="46"/>
      <c r="I43" s="46"/>
      <c r="J43" s="46"/>
      <c r="K43" s="46"/>
      <c r="L43" s="46"/>
    </row>
    <row r="44">
      <c r="B44" s="154">
        <v>501.0</v>
      </c>
      <c r="C44" s="46" t="s">
        <v>214</v>
      </c>
      <c r="D44" s="155">
        <v>1.0</v>
      </c>
      <c r="E44" s="46"/>
      <c r="F44" s="46"/>
      <c r="G44" s="46"/>
      <c r="H44" s="46"/>
      <c r="I44" s="46"/>
      <c r="J44" s="46"/>
      <c r="K44" s="46"/>
      <c r="L44" s="46"/>
    </row>
    <row r="45">
      <c r="B45" s="154">
        <v>508.0</v>
      </c>
      <c r="C45" s="46" t="s">
        <v>214</v>
      </c>
      <c r="D45" s="155">
        <v>1.0</v>
      </c>
      <c r="E45" s="46"/>
      <c r="F45" s="46"/>
      <c r="G45" s="46"/>
      <c r="H45" s="46"/>
      <c r="I45" s="46"/>
      <c r="J45" s="46"/>
      <c r="K45" s="46"/>
      <c r="L45" s="46"/>
    </row>
    <row r="46">
      <c r="B46" s="154">
        <v>525.0</v>
      </c>
      <c r="C46" s="46" t="s">
        <v>214</v>
      </c>
      <c r="D46" s="155">
        <v>1.0</v>
      </c>
      <c r="E46" s="46"/>
      <c r="F46" s="46"/>
      <c r="G46" s="46"/>
      <c r="H46" s="46"/>
      <c r="I46" s="46"/>
      <c r="J46" s="46"/>
      <c r="K46" s="46"/>
      <c r="L46" s="46"/>
    </row>
    <row r="47">
      <c r="B47" s="154">
        <v>541.0</v>
      </c>
      <c r="C47" s="46" t="s">
        <v>214</v>
      </c>
      <c r="D47" s="155">
        <v>1.0</v>
      </c>
      <c r="E47" s="46"/>
      <c r="F47" s="46"/>
      <c r="G47" s="46"/>
      <c r="H47" s="46"/>
      <c r="I47" s="46"/>
      <c r="J47" s="46"/>
      <c r="K47" s="46"/>
      <c r="L47" s="46"/>
    </row>
    <row r="48">
      <c r="B48" s="154">
        <v>555.0</v>
      </c>
      <c r="C48" s="46" t="s">
        <v>214</v>
      </c>
      <c r="D48" s="155">
        <v>1.0</v>
      </c>
      <c r="E48" s="46"/>
      <c r="F48" s="46"/>
      <c r="G48" s="46"/>
      <c r="H48" s="46"/>
      <c r="I48" s="46"/>
      <c r="J48" s="46"/>
      <c r="K48" s="46"/>
      <c r="L48" s="46"/>
    </row>
    <row r="49">
      <c r="B49" s="154">
        <v>559.0</v>
      </c>
      <c r="C49" s="46" t="s">
        <v>214</v>
      </c>
      <c r="D49" s="155">
        <v>1.0</v>
      </c>
      <c r="E49" s="46"/>
      <c r="F49" s="46"/>
      <c r="G49" s="46"/>
      <c r="H49" s="46"/>
      <c r="I49" s="46"/>
      <c r="J49" s="46"/>
      <c r="K49" s="46"/>
      <c r="L49" s="46"/>
    </row>
    <row r="50">
      <c r="B50" s="154">
        <v>569.0</v>
      </c>
      <c r="C50" s="46" t="s">
        <v>214</v>
      </c>
      <c r="D50" s="155">
        <v>1.0</v>
      </c>
      <c r="E50" s="46"/>
      <c r="F50" s="46"/>
      <c r="G50" s="46"/>
      <c r="H50" s="46"/>
      <c r="I50" s="46"/>
      <c r="J50" s="46"/>
      <c r="K50" s="46"/>
      <c r="L50" s="46"/>
    </row>
    <row r="51">
      <c r="B51" s="154">
        <v>574.0</v>
      </c>
      <c r="C51" s="46" t="s">
        <v>214</v>
      </c>
      <c r="D51" s="155">
        <v>1.0</v>
      </c>
      <c r="E51" s="46"/>
      <c r="F51" s="46"/>
      <c r="G51" s="46"/>
      <c r="H51" s="46"/>
      <c r="I51" s="46"/>
      <c r="J51" s="46"/>
      <c r="K51" s="46"/>
      <c r="L51" s="46"/>
    </row>
    <row r="52">
      <c r="B52" s="154">
        <v>590.0</v>
      </c>
      <c r="C52" s="46" t="s">
        <v>214</v>
      </c>
      <c r="D52" s="155">
        <v>1.0</v>
      </c>
      <c r="E52" s="46"/>
      <c r="F52" s="46"/>
      <c r="G52" s="46"/>
      <c r="H52" s="46"/>
      <c r="I52" s="46"/>
      <c r="J52" s="46"/>
      <c r="K52" s="46"/>
      <c r="L52" s="46"/>
    </row>
    <row r="53">
      <c r="B53" s="154">
        <v>594.0</v>
      </c>
      <c r="C53" s="46" t="s">
        <v>214</v>
      </c>
      <c r="D53" s="155">
        <v>1.0</v>
      </c>
      <c r="E53" s="46"/>
      <c r="F53" s="46"/>
      <c r="G53" s="46"/>
      <c r="H53" s="46"/>
      <c r="I53" s="46"/>
      <c r="J53" s="46"/>
      <c r="K53" s="46"/>
      <c r="L53" s="46"/>
    </row>
    <row r="54">
      <c r="B54" s="154">
        <v>343.0</v>
      </c>
      <c r="C54" s="162" t="s">
        <v>1732</v>
      </c>
      <c r="D54" s="155">
        <v>1.0</v>
      </c>
      <c r="E54" s="46"/>
      <c r="F54" s="46"/>
      <c r="G54" s="46"/>
      <c r="H54" s="46"/>
      <c r="I54" s="46"/>
      <c r="J54" s="46"/>
      <c r="K54" s="46"/>
      <c r="L54" s="46"/>
    </row>
    <row r="55">
      <c r="B55" s="154">
        <v>428.0</v>
      </c>
      <c r="C55" s="46" t="s">
        <v>1732</v>
      </c>
      <c r="D55" s="155">
        <v>1.0</v>
      </c>
      <c r="E55" s="46"/>
      <c r="F55" s="46"/>
      <c r="G55" s="46"/>
      <c r="H55" s="46"/>
      <c r="I55" s="46"/>
      <c r="J55" s="46"/>
      <c r="K55" s="46"/>
      <c r="L55" s="46"/>
    </row>
    <row r="56">
      <c r="B56" s="154">
        <v>485.0</v>
      </c>
      <c r="C56" s="46" t="s">
        <v>1732</v>
      </c>
      <c r="D56" s="155">
        <v>1.0</v>
      </c>
      <c r="E56" s="46"/>
      <c r="F56" s="46"/>
      <c r="G56" s="46"/>
      <c r="H56" s="46"/>
      <c r="I56" s="46"/>
      <c r="J56" s="46"/>
      <c r="K56" s="46"/>
      <c r="L56" s="46"/>
    </row>
    <row r="57">
      <c r="B57" s="154">
        <v>495.0</v>
      </c>
      <c r="C57" s="46" t="s">
        <v>1732</v>
      </c>
      <c r="D57" s="155">
        <v>1.0</v>
      </c>
      <c r="E57" s="46"/>
      <c r="F57" s="46"/>
      <c r="G57" s="46"/>
      <c r="H57" s="46"/>
      <c r="I57" s="46"/>
      <c r="J57" s="46"/>
      <c r="K57" s="46"/>
      <c r="L57" s="46"/>
    </row>
    <row r="58">
      <c r="B58" s="154">
        <v>190.0</v>
      </c>
      <c r="C58" s="162" t="s">
        <v>1733</v>
      </c>
      <c r="D58" s="146">
        <v>1.0</v>
      </c>
      <c r="E58" s="146">
        <v>2.0</v>
      </c>
      <c r="F58" s="46"/>
      <c r="G58" s="46"/>
      <c r="H58" s="46"/>
      <c r="I58" s="46"/>
      <c r="J58" s="46"/>
      <c r="K58" s="46"/>
      <c r="L58" s="46"/>
    </row>
    <row r="59">
      <c r="B59" s="154">
        <v>194.0</v>
      </c>
      <c r="C59" s="46" t="s">
        <v>1733</v>
      </c>
      <c r="D59" s="146">
        <v>1.0</v>
      </c>
      <c r="E59" s="146">
        <v>2.0</v>
      </c>
      <c r="F59" s="46"/>
      <c r="G59" s="46"/>
      <c r="H59" s="46"/>
      <c r="I59" s="46"/>
      <c r="J59" s="46"/>
      <c r="K59" s="46"/>
      <c r="L59" s="46"/>
    </row>
    <row r="60">
      <c r="B60" s="154">
        <v>418.0</v>
      </c>
      <c r="C60" s="46" t="s">
        <v>1733</v>
      </c>
      <c r="D60" s="146">
        <v>1.0</v>
      </c>
      <c r="E60" s="146">
        <v>2.0</v>
      </c>
      <c r="F60" s="46"/>
      <c r="G60" s="46"/>
      <c r="H60" s="46"/>
      <c r="I60" s="46"/>
      <c r="J60" s="46"/>
      <c r="K60" s="46"/>
      <c r="L60" s="46"/>
    </row>
    <row r="61">
      <c r="B61" s="154">
        <v>440.0</v>
      </c>
      <c r="C61" s="46" t="s">
        <v>1733</v>
      </c>
      <c r="D61" s="146">
        <v>1.0</v>
      </c>
      <c r="E61" s="146">
        <v>2.0</v>
      </c>
      <c r="F61" s="46"/>
      <c r="G61" s="46"/>
      <c r="H61" s="46"/>
      <c r="I61" s="46"/>
      <c r="J61" s="46"/>
      <c r="K61" s="46"/>
      <c r="L61" s="46"/>
    </row>
    <row r="62">
      <c r="B62" s="154">
        <v>545.0</v>
      </c>
      <c r="C62" s="162" t="s">
        <v>1733</v>
      </c>
      <c r="D62" s="146">
        <v>1.0</v>
      </c>
      <c r="E62" s="146">
        <v>2.0</v>
      </c>
      <c r="F62" s="46"/>
      <c r="G62" s="46"/>
      <c r="H62" s="46"/>
      <c r="I62" s="46"/>
      <c r="J62" s="46"/>
      <c r="K62" s="46"/>
      <c r="L62" s="46"/>
    </row>
    <row r="63">
      <c r="B63" s="154">
        <v>557.0</v>
      </c>
      <c r="C63" s="46" t="s">
        <v>1733</v>
      </c>
      <c r="D63" s="146">
        <v>1.0</v>
      </c>
      <c r="E63" s="146">
        <v>2.0</v>
      </c>
      <c r="F63" s="46"/>
      <c r="G63" s="46"/>
      <c r="H63" s="46"/>
      <c r="I63" s="46"/>
      <c r="J63" s="46"/>
      <c r="K63" s="46"/>
      <c r="L63" s="46"/>
    </row>
    <row r="64">
      <c r="B64" s="154">
        <v>67.0</v>
      </c>
      <c r="C64" s="46" t="s">
        <v>1734</v>
      </c>
      <c r="D64" s="146">
        <v>1.0</v>
      </c>
      <c r="E64" s="146">
        <v>2.0</v>
      </c>
      <c r="F64" s="46"/>
      <c r="G64" s="46"/>
      <c r="H64" s="46"/>
      <c r="I64" s="46"/>
      <c r="J64" s="46"/>
      <c r="K64" s="46"/>
      <c r="L64" s="46"/>
    </row>
    <row r="65">
      <c r="B65" s="154">
        <v>123.0</v>
      </c>
      <c r="C65" s="46" t="s">
        <v>1734</v>
      </c>
      <c r="D65" s="146">
        <v>1.0</v>
      </c>
      <c r="E65" s="146">
        <v>2.0</v>
      </c>
      <c r="F65" s="46"/>
      <c r="G65" s="46"/>
      <c r="H65" s="46"/>
      <c r="I65" s="46"/>
      <c r="J65" s="46"/>
      <c r="K65" s="46"/>
      <c r="L65" s="46"/>
    </row>
    <row r="66">
      <c r="B66" s="154">
        <v>168.0</v>
      </c>
      <c r="C66" s="46" t="s">
        <v>1734</v>
      </c>
      <c r="D66" s="146">
        <v>1.0</v>
      </c>
      <c r="E66" s="146">
        <v>2.0</v>
      </c>
      <c r="F66" s="46"/>
      <c r="G66" s="46"/>
      <c r="H66" s="46"/>
      <c r="I66" s="46"/>
      <c r="J66" s="46"/>
      <c r="K66" s="46"/>
      <c r="L66" s="46"/>
    </row>
    <row r="67">
      <c r="B67" s="154">
        <v>248.0</v>
      </c>
      <c r="C67" s="46" t="s">
        <v>1734</v>
      </c>
      <c r="D67" s="146">
        <v>1.0</v>
      </c>
      <c r="E67" s="146">
        <v>2.0</v>
      </c>
      <c r="F67" s="46"/>
      <c r="G67" s="46"/>
      <c r="H67" s="46"/>
      <c r="I67" s="46"/>
      <c r="J67" s="46"/>
      <c r="K67" s="46"/>
      <c r="L67" s="46"/>
    </row>
    <row r="68">
      <c r="B68" s="154">
        <v>295.0</v>
      </c>
      <c r="C68" s="162" t="s">
        <v>1734</v>
      </c>
      <c r="D68" s="146">
        <v>1.0</v>
      </c>
      <c r="E68" s="146">
        <v>2.0</v>
      </c>
      <c r="F68" s="46"/>
      <c r="G68" s="46"/>
      <c r="H68" s="46"/>
      <c r="I68" s="46"/>
      <c r="J68" s="46"/>
      <c r="K68" s="46"/>
      <c r="L68" s="46"/>
    </row>
    <row r="69">
      <c r="B69" s="154">
        <v>387.0</v>
      </c>
      <c r="C69" s="46" t="s">
        <v>1734</v>
      </c>
      <c r="D69" s="146">
        <v>1.0</v>
      </c>
      <c r="E69" s="146">
        <v>2.0</v>
      </c>
      <c r="F69" s="46"/>
      <c r="G69" s="46"/>
      <c r="H69" s="46"/>
      <c r="I69" s="46"/>
      <c r="J69" s="46"/>
      <c r="K69" s="46"/>
      <c r="L69" s="46"/>
    </row>
    <row r="70">
      <c r="B70" s="154">
        <v>396.0</v>
      </c>
      <c r="C70" s="46" t="s">
        <v>1734</v>
      </c>
      <c r="D70" s="146">
        <v>1.0</v>
      </c>
      <c r="E70" s="146">
        <v>2.0</v>
      </c>
      <c r="F70" s="46"/>
      <c r="G70" s="46"/>
      <c r="H70" s="46"/>
      <c r="I70" s="46"/>
      <c r="J70" s="46"/>
      <c r="K70" s="46"/>
      <c r="L70" s="46"/>
    </row>
    <row r="71">
      <c r="B71" s="154">
        <v>408.0</v>
      </c>
      <c r="C71" s="46" t="s">
        <v>1734</v>
      </c>
      <c r="D71" s="146">
        <v>1.0</v>
      </c>
      <c r="E71" s="146">
        <v>2.0</v>
      </c>
      <c r="F71" s="46"/>
      <c r="G71" s="46"/>
      <c r="H71" s="46"/>
      <c r="I71" s="46"/>
      <c r="J71" s="46"/>
      <c r="K71" s="46"/>
      <c r="L71" s="46"/>
    </row>
    <row r="72">
      <c r="B72" s="154">
        <v>511.0</v>
      </c>
      <c r="C72" s="46" t="s">
        <v>1734</v>
      </c>
      <c r="D72" s="146">
        <v>1.0</v>
      </c>
      <c r="E72" s="146">
        <v>2.0</v>
      </c>
      <c r="F72" s="46"/>
      <c r="G72" s="46"/>
      <c r="H72" s="46"/>
      <c r="I72" s="46"/>
      <c r="J72" s="46"/>
      <c r="K72" s="46"/>
      <c r="L72" s="46"/>
    </row>
    <row r="73">
      <c r="B73" s="154">
        <v>179.0</v>
      </c>
      <c r="C73" s="46" t="s">
        <v>1735</v>
      </c>
      <c r="D73" s="146">
        <v>1.0</v>
      </c>
      <c r="E73" s="146">
        <v>2.0</v>
      </c>
      <c r="F73" s="46"/>
      <c r="G73" s="46"/>
      <c r="H73" s="46"/>
      <c r="I73" s="46"/>
      <c r="J73" s="46"/>
      <c r="K73" s="46"/>
      <c r="L73" s="46"/>
    </row>
    <row r="74">
      <c r="B74" s="154">
        <v>169.0</v>
      </c>
      <c r="C74" s="46" t="s">
        <v>1736</v>
      </c>
      <c r="D74" s="146">
        <v>1.0</v>
      </c>
      <c r="E74" s="146">
        <v>2.0</v>
      </c>
      <c r="F74" s="46"/>
      <c r="G74" s="46"/>
      <c r="H74" s="46"/>
      <c r="I74" s="46"/>
      <c r="J74" s="46"/>
      <c r="K74" s="46"/>
      <c r="L74" s="46"/>
    </row>
    <row r="75">
      <c r="B75" s="154">
        <v>221.0</v>
      </c>
      <c r="C75" s="46" t="s">
        <v>1736</v>
      </c>
      <c r="D75" s="146">
        <v>1.0</v>
      </c>
      <c r="E75" s="146">
        <v>2.0</v>
      </c>
      <c r="F75" s="46"/>
      <c r="G75" s="46"/>
      <c r="H75" s="46"/>
      <c r="I75" s="46"/>
      <c r="J75" s="46"/>
      <c r="K75" s="46"/>
      <c r="L75" s="46"/>
    </row>
    <row r="76">
      <c r="B76" s="154">
        <v>499.0</v>
      </c>
      <c r="C76" s="46" t="s">
        <v>1736</v>
      </c>
      <c r="D76" s="146">
        <v>1.0</v>
      </c>
      <c r="E76" s="146">
        <v>2.0</v>
      </c>
      <c r="F76" s="46"/>
      <c r="G76" s="46"/>
      <c r="H76" s="46"/>
      <c r="I76" s="46"/>
      <c r="J76" s="46"/>
      <c r="K76" s="46"/>
      <c r="L76" s="46"/>
    </row>
    <row r="77">
      <c r="B77" s="154">
        <v>506.0</v>
      </c>
      <c r="C77" s="46" t="s">
        <v>1736</v>
      </c>
      <c r="D77" s="146">
        <v>1.0</v>
      </c>
      <c r="E77" s="146">
        <v>2.0</v>
      </c>
      <c r="F77" s="46"/>
      <c r="G77" s="46"/>
      <c r="H77" s="46"/>
      <c r="I77" s="46"/>
      <c r="J77" s="46"/>
      <c r="K77" s="46"/>
      <c r="L77" s="46"/>
    </row>
    <row r="78">
      <c r="B78" s="154">
        <v>331.0</v>
      </c>
      <c r="C78" s="46" t="s">
        <v>1737</v>
      </c>
      <c r="D78" s="146">
        <v>1.0</v>
      </c>
      <c r="E78" s="146">
        <v>2.0</v>
      </c>
      <c r="F78" s="46"/>
      <c r="G78" s="46"/>
      <c r="H78" s="46"/>
      <c r="I78" s="46"/>
      <c r="J78" s="46"/>
      <c r="K78" s="46"/>
      <c r="L78" s="46"/>
    </row>
    <row r="79">
      <c r="B79" s="154">
        <v>205.0</v>
      </c>
      <c r="C79" s="46" t="s">
        <v>1738</v>
      </c>
      <c r="D79" s="146">
        <v>1.0</v>
      </c>
      <c r="E79" s="146">
        <v>2.0</v>
      </c>
      <c r="F79" s="46"/>
      <c r="G79" s="46"/>
      <c r="H79" s="46"/>
      <c r="I79" s="46"/>
      <c r="J79" s="46"/>
      <c r="K79" s="46"/>
      <c r="L79" s="46"/>
    </row>
    <row r="80">
      <c r="B80" s="154">
        <v>10.0</v>
      </c>
      <c r="C80" s="46" t="s">
        <v>1739</v>
      </c>
      <c r="D80" s="146">
        <v>1.0</v>
      </c>
      <c r="E80" s="146">
        <v>2.0</v>
      </c>
      <c r="F80" s="46"/>
      <c r="G80" s="46"/>
      <c r="H80" s="46"/>
      <c r="I80" s="46"/>
      <c r="J80" s="46"/>
      <c r="K80" s="46"/>
      <c r="L80" s="46"/>
    </row>
    <row r="81">
      <c r="B81" s="154">
        <v>327.0</v>
      </c>
      <c r="C81" s="46" t="s">
        <v>1739</v>
      </c>
      <c r="D81" s="146">
        <v>1.0</v>
      </c>
      <c r="E81" s="146">
        <v>2.0</v>
      </c>
      <c r="F81" s="46"/>
      <c r="G81" s="46"/>
      <c r="H81" s="46"/>
      <c r="I81" s="46"/>
      <c r="J81" s="46"/>
      <c r="K81" s="46"/>
      <c r="L81" s="46"/>
    </row>
    <row r="82">
      <c r="B82" s="154">
        <v>426.0</v>
      </c>
      <c r="C82" s="46" t="s">
        <v>1739</v>
      </c>
      <c r="D82" s="146">
        <v>1.0</v>
      </c>
      <c r="E82" s="146">
        <v>2.0</v>
      </c>
      <c r="F82" s="46"/>
      <c r="G82" s="46"/>
      <c r="H82" s="46"/>
      <c r="I82" s="46"/>
      <c r="J82" s="46"/>
      <c r="K82" s="46"/>
      <c r="L82" s="46"/>
    </row>
    <row r="83">
      <c r="B83" s="154">
        <v>526.0</v>
      </c>
      <c r="C83" s="46" t="s">
        <v>1739</v>
      </c>
      <c r="D83" s="146">
        <v>1.0</v>
      </c>
      <c r="E83" s="146">
        <v>2.0</v>
      </c>
      <c r="F83" s="46"/>
      <c r="G83" s="46"/>
      <c r="H83" s="46"/>
      <c r="I83" s="46"/>
      <c r="J83" s="46"/>
      <c r="K83" s="46"/>
      <c r="L83" s="46"/>
    </row>
    <row r="84">
      <c r="B84" s="154">
        <v>227.0</v>
      </c>
      <c r="C84" s="46" t="s">
        <v>1740</v>
      </c>
      <c r="D84" s="146">
        <v>1.0</v>
      </c>
      <c r="E84" s="146">
        <v>2.0</v>
      </c>
      <c r="F84" s="46"/>
      <c r="G84" s="46"/>
      <c r="H84" s="46"/>
      <c r="I84" s="46"/>
      <c r="J84" s="46"/>
      <c r="K84" s="46"/>
      <c r="L84" s="46"/>
    </row>
    <row r="85">
      <c r="B85" s="154">
        <v>357.0</v>
      </c>
      <c r="C85" s="46" t="s">
        <v>1741</v>
      </c>
      <c r="D85" s="146">
        <v>1.0</v>
      </c>
      <c r="E85" s="146">
        <v>2.0</v>
      </c>
      <c r="F85" s="46"/>
      <c r="G85" s="46"/>
      <c r="H85" s="46"/>
      <c r="I85" s="46"/>
      <c r="J85" s="46"/>
      <c r="K85" s="46"/>
      <c r="L85" s="46"/>
    </row>
    <row r="86">
      <c r="B86" s="154">
        <v>556.0</v>
      </c>
      <c r="C86" s="162" t="s">
        <v>1742</v>
      </c>
      <c r="D86" s="146">
        <v>1.0</v>
      </c>
      <c r="E86" s="146">
        <v>2.0</v>
      </c>
      <c r="F86" s="146">
        <v>97.0</v>
      </c>
      <c r="G86" s="46"/>
      <c r="H86" s="46"/>
      <c r="I86" s="46"/>
      <c r="J86" s="46"/>
      <c r="K86" s="46"/>
      <c r="L86" s="46"/>
    </row>
    <row r="87">
      <c r="B87" s="154">
        <v>84.0</v>
      </c>
      <c r="C87" s="46" t="s">
        <v>1743</v>
      </c>
      <c r="D87" s="155">
        <v>1.0</v>
      </c>
      <c r="E87" s="46"/>
      <c r="F87" s="46"/>
      <c r="G87" s="46"/>
      <c r="H87" s="46"/>
      <c r="I87" s="46"/>
      <c r="J87" s="46"/>
      <c r="K87" s="46"/>
      <c r="L87" s="46"/>
    </row>
    <row r="88">
      <c r="B88" s="154">
        <v>159.0</v>
      </c>
      <c r="C88" s="46" t="s">
        <v>1744</v>
      </c>
      <c r="D88" s="146">
        <v>1.0</v>
      </c>
      <c r="E88" s="46"/>
      <c r="F88" s="46"/>
      <c r="G88" s="46"/>
      <c r="H88" s="46"/>
      <c r="I88" s="46"/>
      <c r="J88" s="46"/>
      <c r="K88" s="46"/>
      <c r="L88" s="46"/>
    </row>
    <row r="89">
      <c r="B89" s="154">
        <v>530.0</v>
      </c>
      <c r="C89" s="46" t="s">
        <v>1745</v>
      </c>
      <c r="D89" s="146">
        <v>1.0</v>
      </c>
      <c r="E89" s="46"/>
      <c r="F89" s="46"/>
      <c r="G89" s="46"/>
      <c r="H89" s="46"/>
      <c r="I89" s="46"/>
      <c r="J89" s="46"/>
      <c r="K89" s="46"/>
      <c r="L89" s="46"/>
    </row>
    <row r="90">
      <c r="B90" s="154">
        <v>586.0</v>
      </c>
      <c r="C90" s="46" t="s">
        <v>1746</v>
      </c>
      <c r="D90" s="146">
        <v>1.0</v>
      </c>
      <c r="E90" s="46"/>
      <c r="F90" s="46"/>
      <c r="G90" s="46"/>
      <c r="H90" s="46"/>
      <c r="I90" s="46"/>
      <c r="J90" s="46"/>
      <c r="K90" s="46"/>
      <c r="L90" s="46"/>
    </row>
    <row r="91">
      <c r="B91" s="154">
        <v>304.0</v>
      </c>
      <c r="C91" s="46" t="s">
        <v>1747</v>
      </c>
      <c r="D91" s="146">
        <v>1.0</v>
      </c>
      <c r="E91" s="46"/>
      <c r="F91" s="46"/>
      <c r="G91" s="46"/>
      <c r="H91" s="46"/>
      <c r="I91" s="46"/>
      <c r="J91" s="46"/>
      <c r="K91" s="46"/>
      <c r="L91" s="46"/>
    </row>
    <row r="92">
      <c r="B92" s="154">
        <v>593.0</v>
      </c>
      <c r="C92" s="162" t="s">
        <v>1748</v>
      </c>
      <c r="D92" s="146">
        <v>1.0</v>
      </c>
      <c r="E92" s="46"/>
      <c r="F92" s="46"/>
      <c r="G92" s="46"/>
      <c r="H92" s="46"/>
      <c r="I92" s="46"/>
      <c r="J92" s="46"/>
      <c r="K92" s="46"/>
      <c r="L92" s="46"/>
    </row>
    <row r="93">
      <c r="B93" s="154">
        <v>366.0</v>
      </c>
      <c r="C93" s="46" t="s">
        <v>1749</v>
      </c>
      <c r="D93" s="146">
        <v>1.0</v>
      </c>
      <c r="E93" s="46"/>
      <c r="F93" s="46"/>
      <c r="G93" s="46"/>
      <c r="H93" s="46"/>
      <c r="I93" s="46"/>
      <c r="J93" s="46"/>
      <c r="K93" s="46"/>
      <c r="L93" s="46"/>
    </row>
    <row r="94">
      <c r="B94" s="154">
        <v>144.0</v>
      </c>
      <c r="C94" s="46" t="s">
        <v>1750</v>
      </c>
      <c r="D94" s="146">
        <v>1.0</v>
      </c>
      <c r="E94" s="46"/>
      <c r="F94" s="46"/>
      <c r="G94" s="46"/>
      <c r="H94" s="46"/>
      <c r="I94" s="46"/>
      <c r="J94" s="46"/>
      <c r="K94" s="46"/>
      <c r="L94" s="46"/>
    </row>
    <row r="95">
      <c r="B95" s="154">
        <v>128.0</v>
      </c>
      <c r="C95" s="46" t="s">
        <v>1751</v>
      </c>
      <c r="D95" s="146">
        <v>1.0</v>
      </c>
      <c r="E95" s="46"/>
      <c r="F95" s="46"/>
      <c r="G95" s="46"/>
      <c r="H95" s="46"/>
      <c r="I95" s="46"/>
      <c r="J95" s="46"/>
      <c r="K95" s="46"/>
      <c r="L95" s="46"/>
    </row>
    <row r="96">
      <c r="B96" s="154">
        <v>529.0</v>
      </c>
      <c r="C96" s="46" t="s">
        <v>1751</v>
      </c>
      <c r="D96" s="146">
        <v>1.0</v>
      </c>
      <c r="E96" s="46"/>
      <c r="F96" s="46"/>
      <c r="G96" s="46"/>
      <c r="H96" s="46"/>
      <c r="I96" s="46"/>
      <c r="J96" s="46"/>
      <c r="K96" s="46"/>
      <c r="L96" s="46"/>
    </row>
    <row r="97">
      <c r="B97" s="154">
        <v>509.0</v>
      </c>
      <c r="C97" s="162" t="s">
        <v>1752</v>
      </c>
      <c r="D97" s="146">
        <v>1.0</v>
      </c>
      <c r="E97" s="46"/>
      <c r="F97" s="46"/>
      <c r="G97" s="46"/>
      <c r="H97" s="46"/>
      <c r="I97" s="46"/>
      <c r="J97" s="46"/>
      <c r="K97" s="46"/>
      <c r="L97" s="46"/>
    </row>
    <row r="98">
      <c r="B98" s="154">
        <v>377.0</v>
      </c>
      <c r="C98" s="46" t="s">
        <v>1753</v>
      </c>
      <c r="D98" s="146">
        <v>1.0</v>
      </c>
      <c r="E98" s="46"/>
      <c r="F98" s="46"/>
      <c r="G98" s="46"/>
      <c r="H98" s="46"/>
      <c r="I98" s="46"/>
      <c r="J98" s="46"/>
      <c r="K98" s="46"/>
      <c r="L98" s="46"/>
    </row>
    <row r="99">
      <c r="B99" s="154">
        <v>92.0</v>
      </c>
      <c r="C99" s="46" t="s">
        <v>1754</v>
      </c>
      <c r="D99" s="155">
        <v>1.0</v>
      </c>
      <c r="E99" s="46"/>
      <c r="F99" s="46"/>
      <c r="G99" s="46"/>
      <c r="H99" s="46"/>
      <c r="I99" s="46"/>
      <c r="J99" s="46"/>
      <c r="K99" s="46"/>
      <c r="L99" s="46"/>
    </row>
    <row r="100">
      <c r="B100" s="154">
        <v>73.0</v>
      </c>
      <c r="C100" s="46" t="s">
        <v>1755</v>
      </c>
      <c r="D100" s="155">
        <v>1.0</v>
      </c>
      <c r="E100" s="146">
        <v>2.0</v>
      </c>
      <c r="F100" s="46"/>
      <c r="G100" s="46"/>
      <c r="H100" s="46"/>
      <c r="I100" s="46"/>
      <c r="J100" s="46"/>
      <c r="K100" s="46"/>
      <c r="L100" s="46"/>
    </row>
    <row r="101">
      <c r="B101" s="154">
        <v>465.0</v>
      </c>
      <c r="C101" s="46" t="s">
        <v>1756</v>
      </c>
      <c r="D101" s="155">
        <v>2.0</v>
      </c>
      <c r="E101" s="46"/>
      <c r="F101" s="46"/>
      <c r="G101" s="46"/>
      <c r="H101" s="46"/>
      <c r="I101" s="46"/>
      <c r="J101" s="46"/>
      <c r="K101" s="46"/>
      <c r="L101" s="46"/>
    </row>
    <row r="102">
      <c r="B102" s="154">
        <v>26.0</v>
      </c>
      <c r="C102" s="46" t="s">
        <v>215</v>
      </c>
      <c r="D102" s="155">
        <v>2.0</v>
      </c>
      <c r="E102" s="46"/>
      <c r="F102" s="46"/>
      <c r="G102" s="46"/>
      <c r="H102" s="46"/>
      <c r="I102" s="46"/>
      <c r="J102" s="46"/>
      <c r="K102" s="46"/>
      <c r="L102" s="46"/>
    </row>
    <row r="103">
      <c r="B103" s="154">
        <v>28.0</v>
      </c>
      <c r="C103" s="46" t="s">
        <v>215</v>
      </c>
      <c r="D103" s="155">
        <v>2.0</v>
      </c>
      <c r="E103" s="46"/>
      <c r="F103" s="46"/>
      <c r="G103" s="46"/>
      <c r="H103" s="46"/>
      <c r="I103" s="46"/>
      <c r="J103" s="46"/>
      <c r="K103" s="46"/>
      <c r="L103" s="46"/>
    </row>
    <row r="104">
      <c r="B104" s="154">
        <v>39.0</v>
      </c>
      <c r="C104" s="46" t="s">
        <v>215</v>
      </c>
      <c r="D104" s="155">
        <v>2.0</v>
      </c>
      <c r="E104" s="46"/>
      <c r="F104" s="46"/>
      <c r="G104" s="46"/>
      <c r="H104" s="46"/>
      <c r="I104" s="46"/>
      <c r="J104" s="46"/>
      <c r="K104" s="46"/>
      <c r="L104" s="46"/>
    </row>
    <row r="105">
      <c r="B105" s="154">
        <v>57.0</v>
      </c>
      <c r="C105" s="46" t="s">
        <v>215</v>
      </c>
      <c r="D105" s="155">
        <v>2.0</v>
      </c>
      <c r="E105" s="46"/>
      <c r="F105" s="46"/>
      <c r="G105" s="46"/>
      <c r="H105" s="46"/>
      <c r="I105" s="46"/>
      <c r="J105" s="46"/>
      <c r="K105" s="46"/>
      <c r="L105" s="46"/>
    </row>
    <row r="106">
      <c r="B106" s="154">
        <v>79.0</v>
      </c>
      <c r="C106" s="46" t="s">
        <v>215</v>
      </c>
      <c r="D106" s="155">
        <v>2.0</v>
      </c>
      <c r="E106" s="46"/>
      <c r="F106" s="46"/>
      <c r="G106" s="46"/>
      <c r="H106" s="46"/>
      <c r="I106" s="46"/>
      <c r="J106" s="46"/>
      <c r="K106" s="46"/>
      <c r="L106" s="46"/>
    </row>
    <row r="107">
      <c r="B107" s="154">
        <v>90.0</v>
      </c>
      <c r="C107" s="46" t="s">
        <v>215</v>
      </c>
      <c r="D107" s="155">
        <v>2.0</v>
      </c>
      <c r="E107" s="46"/>
      <c r="F107" s="46"/>
      <c r="G107" s="46"/>
      <c r="H107" s="46"/>
      <c r="I107" s="46"/>
      <c r="J107" s="46"/>
      <c r="K107" s="46"/>
      <c r="L107" s="46"/>
    </row>
    <row r="108">
      <c r="B108" s="154">
        <v>202.0</v>
      </c>
      <c r="C108" s="162" t="s">
        <v>215</v>
      </c>
      <c r="D108" s="155">
        <v>2.0</v>
      </c>
      <c r="E108" s="46"/>
      <c r="F108" s="46"/>
      <c r="G108" s="46"/>
      <c r="H108" s="46"/>
      <c r="I108" s="46"/>
      <c r="J108" s="46"/>
      <c r="K108" s="46"/>
      <c r="L108" s="46"/>
    </row>
    <row r="109">
      <c r="B109" s="154">
        <v>212.0</v>
      </c>
      <c r="C109" s="46" t="s">
        <v>215</v>
      </c>
      <c r="D109" s="155">
        <v>2.0</v>
      </c>
      <c r="E109" s="46"/>
      <c r="F109" s="46"/>
      <c r="G109" s="46"/>
      <c r="H109" s="46"/>
      <c r="I109" s="46"/>
      <c r="J109" s="46"/>
      <c r="K109" s="46"/>
      <c r="L109" s="46"/>
    </row>
    <row r="110">
      <c r="B110" s="154">
        <v>241.0</v>
      </c>
      <c r="C110" s="162" t="s">
        <v>215</v>
      </c>
      <c r="D110" s="155">
        <v>2.0</v>
      </c>
      <c r="E110" s="46"/>
      <c r="F110" s="46"/>
      <c r="G110" s="46"/>
      <c r="H110" s="46"/>
      <c r="I110" s="46"/>
      <c r="J110" s="46"/>
      <c r="K110" s="46"/>
      <c r="L110" s="46"/>
    </row>
    <row r="111">
      <c r="B111" s="154">
        <v>255.0</v>
      </c>
      <c r="C111" s="162" t="s">
        <v>215</v>
      </c>
      <c r="D111" s="155">
        <v>2.0</v>
      </c>
      <c r="E111" s="46"/>
      <c r="F111" s="46"/>
      <c r="G111" s="46"/>
      <c r="H111" s="46"/>
      <c r="I111" s="46"/>
      <c r="J111" s="46"/>
      <c r="K111" s="46"/>
      <c r="L111" s="46"/>
    </row>
    <row r="112">
      <c r="B112" s="154">
        <v>279.0</v>
      </c>
      <c r="C112" s="46" t="s">
        <v>215</v>
      </c>
      <c r="D112" s="155">
        <v>2.0</v>
      </c>
      <c r="E112" s="46"/>
      <c r="F112" s="46"/>
      <c r="G112" s="46"/>
      <c r="H112" s="46"/>
      <c r="I112" s="46"/>
      <c r="J112" s="46"/>
      <c r="K112" s="46"/>
      <c r="L112" s="46"/>
    </row>
    <row r="113">
      <c r="B113" s="154">
        <v>302.0</v>
      </c>
      <c r="C113" s="46" t="s">
        <v>215</v>
      </c>
      <c r="D113" s="155">
        <v>2.0</v>
      </c>
      <c r="E113" s="46"/>
      <c r="F113" s="46"/>
      <c r="G113" s="46"/>
      <c r="H113" s="46"/>
      <c r="I113" s="46"/>
      <c r="J113" s="46"/>
      <c r="K113" s="46"/>
      <c r="L113" s="46"/>
    </row>
    <row r="114">
      <c r="B114" s="154">
        <v>333.0</v>
      </c>
      <c r="C114" s="46" t="s">
        <v>215</v>
      </c>
      <c r="D114" s="155">
        <v>2.0</v>
      </c>
      <c r="E114" s="46"/>
      <c r="F114" s="46"/>
      <c r="G114" s="46"/>
      <c r="H114" s="46"/>
      <c r="I114" s="46"/>
      <c r="J114" s="46"/>
      <c r="K114" s="46"/>
      <c r="L114" s="46"/>
    </row>
    <row r="115">
      <c r="B115" s="154">
        <v>364.0</v>
      </c>
      <c r="C115" s="46" t="s">
        <v>215</v>
      </c>
      <c r="D115" s="155">
        <v>2.0</v>
      </c>
      <c r="E115" s="46"/>
      <c r="F115" s="46"/>
      <c r="G115" s="46"/>
      <c r="H115" s="46"/>
      <c r="I115" s="46"/>
      <c r="J115" s="46"/>
      <c r="K115" s="46"/>
      <c r="L115" s="46"/>
    </row>
    <row r="116">
      <c r="B116" s="154">
        <v>370.0</v>
      </c>
      <c r="C116" s="46" t="s">
        <v>215</v>
      </c>
      <c r="D116" s="155">
        <v>2.0</v>
      </c>
      <c r="E116" s="46"/>
      <c r="F116" s="46"/>
      <c r="G116" s="46"/>
      <c r="H116" s="46"/>
      <c r="I116" s="46"/>
      <c r="J116" s="46"/>
      <c r="K116" s="46"/>
      <c r="L116" s="46"/>
    </row>
    <row r="117">
      <c r="B117" s="154">
        <v>373.0</v>
      </c>
      <c r="C117" s="46" t="s">
        <v>215</v>
      </c>
      <c r="D117" s="155">
        <v>2.0</v>
      </c>
      <c r="E117" s="46"/>
      <c r="F117" s="46"/>
      <c r="G117" s="46"/>
      <c r="H117" s="46"/>
      <c r="I117" s="46"/>
      <c r="J117" s="46"/>
      <c r="K117" s="46"/>
      <c r="L117" s="46"/>
    </row>
    <row r="118">
      <c r="B118" s="154">
        <v>382.0</v>
      </c>
      <c r="C118" s="46" t="s">
        <v>215</v>
      </c>
      <c r="D118" s="155">
        <v>2.0</v>
      </c>
      <c r="E118" s="46"/>
      <c r="F118" s="46"/>
      <c r="G118" s="46"/>
      <c r="H118" s="46"/>
      <c r="I118" s="46"/>
      <c r="J118" s="46"/>
      <c r="K118" s="46"/>
      <c r="L118" s="46"/>
    </row>
    <row r="119">
      <c r="B119" s="154">
        <v>411.0</v>
      </c>
      <c r="C119" s="46" t="s">
        <v>215</v>
      </c>
      <c r="D119" s="155">
        <v>2.0</v>
      </c>
      <c r="E119" s="46"/>
      <c r="F119" s="46"/>
      <c r="G119" s="46"/>
      <c r="H119" s="46"/>
      <c r="I119" s="46"/>
      <c r="J119" s="46"/>
      <c r="K119" s="46"/>
      <c r="L119" s="46"/>
    </row>
    <row r="120">
      <c r="B120" s="154">
        <v>412.0</v>
      </c>
      <c r="C120" s="46" t="s">
        <v>215</v>
      </c>
      <c r="D120" s="155">
        <v>2.0</v>
      </c>
      <c r="E120" s="46"/>
      <c r="F120" s="46"/>
      <c r="G120" s="46"/>
      <c r="H120" s="46"/>
      <c r="I120" s="46"/>
      <c r="J120" s="46"/>
      <c r="K120" s="46"/>
      <c r="L120" s="46"/>
    </row>
    <row r="121">
      <c r="B121" s="154">
        <v>415.0</v>
      </c>
      <c r="C121" s="46" t="s">
        <v>215</v>
      </c>
      <c r="D121" s="155">
        <v>2.0</v>
      </c>
      <c r="E121" s="46"/>
      <c r="F121" s="46"/>
      <c r="G121" s="46"/>
      <c r="H121" s="46"/>
      <c r="I121" s="46"/>
      <c r="J121" s="46"/>
      <c r="K121" s="46"/>
      <c r="L121" s="46"/>
    </row>
    <row r="122">
      <c r="B122" s="154">
        <v>423.0</v>
      </c>
      <c r="C122" s="162" t="s">
        <v>215</v>
      </c>
      <c r="D122" s="155">
        <v>2.0</v>
      </c>
      <c r="E122" s="46"/>
      <c r="F122" s="46"/>
      <c r="G122" s="46"/>
      <c r="H122" s="46"/>
      <c r="I122" s="46"/>
      <c r="J122" s="46"/>
      <c r="K122" s="46"/>
      <c r="L122" s="46"/>
    </row>
    <row r="123">
      <c r="B123" s="154">
        <v>445.0</v>
      </c>
      <c r="C123" s="46" t="s">
        <v>215</v>
      </c>
      <c r="D123" s="155">
        <v>2.0</v>
      </c>
      <c r="E123" s="46"/>
      <c r="F123" s="46"/>
      <c r="G123" s="46"/>
      <c r="H123" s="46"/>
      <c r="I123" s="46"/>
      <c r="J123" s="46"/>
      <c r="K123" s="46"/>
      <c r="L123" s="46"/>
    </row>
    <row r="124">
      <c r="B124" s="154">
        <v>452.0</v>
      </c>
      <c r="C124" s="46" t="s">
        <v>215</v>
      </c>
      <c r="D124" s="155">
        <v>2.0</v>
      </c>
      <c r="E124" s="46"/>
      <c r="F124" s="46"/>
      <c r="G124" s="46"/>
      <c r="H124" s="46"/>
      <c r="I124" s="46"/>
      <c r="J124" s="46"/>
      <c r="K124" s="46"/>
      <c r="L124" s="46"/>
    </row>
    <row r="125">
      <c r="B125" s="154">
        <v>458.0</v>
      </c>
      <c r="C125" s="162" t="s">
        <v>215</v>
      </c>
      <c r="D125" s="155">
        <v>2.0</v>
      </c>
      <c r="E125" s="46"/>
      <c r="F125" s="46"/>
      <c r="G125" s="46"/>
      <c r="H125" s="46"/>
      <c r="I125" s="46"/>
      <c r="J125" s="46"/>
      <c r="K125" s="46"/>
      <c r="L125" s="46"/>
    </row>
    <row r="126">
      <c r="B126" s="154">
        <v>515.0</v>
      </c>
      <c r="C126" s="46" t="s">
        <v>215</v>
      </c>
      <c r="D126" s="155">
        <v>2.0</v>
      </c>
      <c r="E126" s="46"/>
      <c r="F126" s="46"/>
      <c r="G126" s="46"/>
      <c r="H126" s="46"/>
      <c r="I126" s="46"/>
      <c r="J126" s="46"/>
      <c r="K126" s="46"/>
      <c r="L126" s="46"/>
    </row>
    <row r="127">
      <c r="B127" s="154">
        <v>527.0</v>
      </c>
      <c r="C127" s="46" t="s">
        <v>215</v>
      </c>
      <c r="D127" s="155">
        <v>2.0</v>
      </c>
      <c r="E127" s="46"/>
      <c r="F127" s="46"/>
      <c r="G127" s="46"/>
      <c r="H127" s="46"/>
      <c r="I127" s="46"/>
      <c r="J127" s="46"/>
      <c r="K127" s="46"/>
      <c r="L127" s="46"/>
    </row>
    <row r="128">
      <c r="B128" s="154">
        <v>544.0</v>
      </c>
      <c r="C128" s="162" t="s">
        <v>215</v>
      </c>
      <c r="D128" s="155">
        <v>2.0</v>
      </c>
      <c r="E128" s="46"/>
      <c r="F128" s="46"/>
      <c r="G128" s="46"/>
      <c r="H128" s="46"/>
      <c r="I128" s="46"/>
      <c r="J128" s="46"/>
      <c r="K128" s="46"/>
      <c r="L128" s="46"/>
    </row>
    <row r="129">
      <c r="B129" s="154">
        <v>546.0</v>
      </c>
      <c r="C129" s="46" t="s">
        <v>215</v>
      </c>
      <c r="D129" s="155">
        <v>2.0</v>
      </c>
      <c r="E129" s="46"/>
      <c r="F129" s="46"/>
      <c r="G129" s="46"/>
      <c r="H129" s="46"/>
      <c r="I129" s="46"/>
      <c r="J129" s="46"/>
      <c r="K129" s="46"/>
      <c r="L129" s="46"/>
    </row>
    <row r="130">
      <c r="B130" s="154">
        <v>568.0</v>
      </c>
      <c r="C130" s="46" t="s">
        <v>215</v>
      </c>
      <c r="D130" s="155">
        <v>2.0</v>
      </c>
      <c r="E130" s="46"/>
      <c r="F130" s="46"/>
      <c r="G130" s="46"/>
      <c r="H130" s="46"/>
      <c r="I130" s="46"/>
      <c r="J130" s="46"/>
      <c r="K130" s="46"/>
      <c r="L130" s="46"/>
    </row>
    <row r="131">
      <c r="B131" s="154">
        <v>576.0</v>
      </c>
      <c r="C131" s="46" t="s">
        <v>215</v>
      </c>
      <c r="D131" s="155">
        <v>2.0</v>
      </c>
      <c r="E131" s="46"/>
      <c r="F131" s="46"/>
      <c r="G131" s="46"/>
      <c r="H131" s="46"/>
      <c r="I131" s="46"/>
      <c r="J131" s="46"/>
      <c r="K131" s="46"/>
      <c r="L131" s="46"/>
    </row>
    <row r="132">
      <c r="B132" s="172">
        <v>589.0</v>
      </c>
      <c r="C132" s="162" t="s">
        <v>215</v>
      </c>
      <c r="D132" s="155">
        <v>2.0</v>
      </c>
      <c r="E132" s="46"/>
      <c r="F132" s="46"/>
      <c r="G132" s="46"/>
      <c r="H132" s="46"/>
      <c r="I132" s="46"/>
      <c r="J132" s="46"/>
      <c r="K132" s="46"/>
      <c r="L132" s="46"/>
    </row>
    <row r="133">
      <c r="B133" s="154">
        <v>598.0</v>
      </c>
      <c r="C133" s="46" t="s">
        <v>215</v>
      </c>
      <c r="D133" s="155">
        <v>2.0</v>
      </c>
      <c r="E133" s="46"/>
      <c r="F133" s="46"/>
      <c r="G133" s="46"/>
      <c r="H133" s="46"/>
      <c r="I133" s="46"/>
      <c r="J133" s="46"/>
      <c r="K133" s="46"/>
      <c r="L133" s="46"/>
    </row>
    <row r="134">
      <c r="B134" s="154">
        <v>600.0</v>
      </c>
      <c r="C134" s="46" t="s">
        <v>215</v>
      </c>
      <c r="D134" s="155">
        <v>2.0</v>
      </c>
      <c r="E134" s="46"/>
      <c r="F134" s="46"/>
      <c r="G134" s="46"/>
      <c r="H134" s="46"/>
      <c r="I134" s="46"/>
      <c r="J134" s="46"/>
      <c r="K134" s="46"/>
      <c r="L134" s="46"/>
    </row>
    <row r="135">
      <c r="B135" s="154">
        <v>259.0</v>
      </c>
      <c r="C135" s="46" t="s">
        <v>1757</v>
      </c>
      <c r="D135" s="155">
        <v>2.0</v>
      </c>
      <c r="E135" s="46"/>
      <c r="F135" s="46"/>
      <c r="G135" s="46"/>
      <c r="H135" s="46"/>
      <c r="I135" s="46"/>
      <c r="J135" s="46"/>
      <c r="K135" s="46"/>
      <c r="L135" s="46"/>
    </row>
    <row r="136">
      <c r="B136" s="154">
        <v>52.0</v>
      </c>
      <c r="C136" s="46" t="s">
        <v>1758</v>
      </c>
      <c r="D136" s="155">
        <v>2.0</v>
      </c>
      <c r="E136" s="46"/>
      <c r="F136" s="46"/>
      <c r="G136" s="46"/>
      <c r="H136" s="46"/>
      <c r="I136" s="46"/>
      <c r="J136" s="46"/>
      <c r="K136" s="46"/>
      <c r="L136" s="46"/>
    </row>
    <row r="137">
      <c r="B137" s="154">
        <v>108.0</v>
      </c>
      <c r="C137" s="46" t="s">
        <v>1759</v>
      </c>
      <c r="D137" s="155">
        <v>2.0</v>
      </c>
      <c r="E137" s="46"/>
      <c r="F137" s="46"/>
      <c r="G137" s="46"/>
      <c r="H137" s="46"/>
      <c r="I137" s="46"/>
      <c r="J137" s="46"/>
      <c r="K137" s="46"/>
      <c r="L137" s="46"/>
    </row>
    <row r="138">
      <c r="B138" s="154">
        <v>58.0</v>
      </c>
      <c r="C138" s="46" t="s">
        <v>1760</v>
      </c>
      <c r="D138" s="155">
        <v>3.0</v>
      </c>
      <c r="E138" s="46"/>
      <c r="F138" s="46"/>
      <c r="G138" s="46"/>
      <c r="H138" s="46"/>
      <c r="I138" s="46"/>
      <c r="J138" s="46"/>
      <c r="K138" s="46"/>
      <c r="L138" s="46"/>
    </row>
    <row r="139">
      <c r="B139" s="154">
        <v>341.0</v>
      </c>
      <c r="C139" s="46" t="s">
        <v>1761</v>
      </c>
      <c r="D139" s="155">
        <v>3.0</v>
      </c>
      <c r="E139" s="46"/>
      <c r="F139" s="46"/>
      <c r="G139" s="46"/>
      <c r="H139" s="46"/>
      <c r="I139" s="46"/>
      <c r="J139" s="46"/>
      <c r="K139" s="46"/>
      <c r="L139" s="46"/>
    </row>
    <row r="140">
      <c r="B140" s="154">
        <v>197.0</v>
      </c>
      <c r="C140" s="46" t="s">
        <v>216</v>
      </c>
      <c r="D140" s="146">
        <v>3.0</v>
      </c>
      <c r="E140" s="46"/>
      <c r="F140" s="46"/>
      <c r="G140" s="46"/>
      <c r="H140" s="46"/>
      <c r="I140" s="46"/>
      <c r="J140" s="46"/>
      <c r="K140" s="46"/>
      <c r="L140" s="46"/>
    </row>
    <row r="141">
      <c r="B141" s="154">
        <v>305.0</v>
      </c>
      <c r="C141" s="46" t="s">
        <v>216</v>
      </c>
      <c r="D141" s="146">
        <v>3.0</v>
      </c>
      <c r="E141" s="46"/>
      <c r="F141" s="46"/>
      <c r="G141" s="46"/>
      <c r="H141" s="46"/>
      <c r="I141" s="46"/>
      <c r="J141" s="46"/>
      <c r="K141" s="46"/>
      <c r="L141" s="46"/>
    </row>
    <row r="142">
      <c r="B142" s="154">
        <v>309.0</v>
      </c>
      <c r="C142" s="46" t="s">
        <v>216</v>
      </c>
      <c r="D142" s="146">
        <v>3.0</v>
      </c>
      <c r="E142" s="46"/>
      <c r="F142" s="46"/>
      <c r="G142" s="46"/>
      <c r="H142" s="46"/>
      <c r="I142" s="46"/>
      <c r="J142" s="46"/>
      <c r="K142" s="46"/>
      <c r="L142" s="46"/>
    </row>
    <row r="143">
      <c r="B143" s="154">
        <v>315.0</v>
      </c>
      <c r="C143" s="46" t="s">
        <v>216</v>
      </c>
      <c r="D143" s="146">
        <v>3.0</v>
      </c>
      <c r="E143" s="46"/>
      <c r="F143" s="46"/>
      <c r="G143" s="46"/>
      <c r="H143" s="46"/>
      <c r="I143" s="46"/>
      <c r="J143" s="46"/>
      <c r="K143" s="46"/>
      <c r="L143" s="46"/>
    </row>
    <row r="144">
      <c r="B144" s="154">
        <v>489.0</v>
      </c>
      <c r="C144" s="46" t="s">
        <v>216</v>
      </c>
      <c r="D144" s="146">
        <v>3.0</v>
      </c>
      <c r="E144" s="46"/>
      <c r="F144" s="46"/>
      <c r="G144" s="46"/>
      <c r="H144" s="46"/>
      <c r="I144" s="46"/>
      <c r="J144" s="46"/>
      <c r="K144" s="46"/>
      <c r="L144" s="46"/>
    </row>
    <row r="145">
      <c r="B145" s="154">
        <v>120.0</v>
      </c>
      <c r="C145" s="148" t="s">
        <v>1762</v>
      </c>
      <c r="D145" s="146">
        <v>3.0</v>
      </c>
      <c r="E145" s="46"/>
      <c r="F145" s="46"/>
      <c r="G145" s="46"/>
      <c r="H145" s="46"/>
      <c r="I145" s="46"/>
      <c r="J145" s="46"/>
      <c r="K145" s="46"/>
      <c r="L145" s="46"/>
    </row>
    <row r="146">
      <c r="B146" s="154">
        <v>218.0</v>
      </c>
      <c r="C146" s="46" t="s">
        <v>1763</v>
      </c>
      <c r="D146" s="146">
        <v>4.0</v>
      </c>
      <c r="E146" s="46"/>
      <c r="F146" s="46"/>
      <c r="G146" s="46"/>
      <c r="H146" s="46"/>
      <c r="I146" s="46"/>
      <c r="J146" s="46"/>
      <c r="K146" s="46"/>
      <c r="L146" s="46"/>
    </row>
    <row r="147">
      <c r="B147" s="154">
        <v>74.0</v>
      </c>
      <c r="C147" s="46" t="s">
        <v>1764</v>
      </c>
      <c r="D147" s="155">
        <v>4.0</v>
      </c>
      <c r="E147" s="46"/>
      <c r="F147" s="46"/>
      <c r="G147" s="46"/>
      <c r="H147" s="46"/>
      <c r="I147" s="46"/>
      <c r="J147" s="46"/>
      <c r="K147" s="46"/>
      <c r="L147" s="46"/>
    </row>
    <row r="148">
      <c r="B148" s="154">
        <v>151.0</v>
      </c>
      <c r="C148" s="162" t="s">
        <v>217</v>
      </c>
      <c r="D148" s="146">
        <v>4.0</v>
      </c>
      <c r="E148" s="46"/>
      <c r="F148" s="46"/>
      <c r="G148" s="46"/>
      <c r="H148" s="46"/>
      <c r="I148" s="46"/>
      <c r="J148" s="46"/>
      <c r="K148" s="46"/>
      <c r="L148" s="46"/>
    </row>
    <row r="149">
      <c r="B149" s="154">
        <v>232.0</v>
      </c>
      <c r="C149" s="46" t="s">
        <v>217</v>
      </c>
      <c r="D149" s="146">
        <v>4.0</v>
      </c>
      <c r="E149" s="46"/>
      <c r="F149" s="46"/>
      <c r="G149" s="46"/>
      <c r="H149" s="46"/>
      <c r="I149" s="46"/>
      <c r="J149" s="46"/>
      <c r="K149" s="46"/>
      <c r="L149" s="46"/>
    </row>
    <row r="150">
      <c r="B150" s="154">
        <v>328.0</v>
      </c>
      <c r="C150" s="46" t="s">
        <v>217</v>
      </c>
      <c r="D150" s="146">
        <v>4.0</v>
      </c>
      <c r="E150" s="46"/>
      <c r="F150" s="46"/>
      <c r="G150" s="46"/>
      <c r="H150" s="46"/>
      <c r="I150" s="46"/>
      <c r="J150" s="46"/>
      <c r="K150" s="46"/>
      <c r="L150" s="46"/>
    </row>
    <row r="151">
      <c r="B151" s="154">
        <v>347.0</v>
      </c>
      <c r="C151" s="46" t="s">
        <v>217</v>
      </c>
      <c r="D151" s="146">
        <v>4.0</v>
      </c>
      <c r="E151" s="46"/>
      <c r="F151" s="46"/>
      <c r="G151" s="46"/>
      <c r="H151" s="46"/>
      <c r="I151" s="46"/>
      <c r="J151" s="46"/>
      <c r="K151" s="46"/>
      <c r="L151" s="46"/>
    </row>
    <row r="152">
      <c r="B152" s="154">
        <v>404.0</v>
      </c>
      <c r="C152" s="46" t="s">
        <v>217</v>
      </c>
      <c r="D152" s="146">
        <v>4.0</v>
      </c>
      <c r="E152" s="46"/>
      <c r="F152" s="46"/>
      <c r="G152" s="46"/>
      <c r="H152" s="46"/>
      <c r="I152" s="46"/>
      <c r="J152" s="46"/>
      <c r="K152" s="46"/>
      <c r="L152" s="46"/>
    </row>
    <row r="153">
      <c r="B153" s="154">
        <v>461.0</v>
      </c>
      <c r="C153" s="148" t="s">
        <v>218</v>
      </c>
      <c r="D153" s="155">
        <v>5.0</v>
      </c>
      <c r="E153" s="46"/>
      <c r="F153" s="46"/>
      <c r="G153" s="46"/>
      <c r="H153" s="46"/>
      <c r="I153" s="46"/>
      <c r="J153" s="46"/>
      <c r="K153" s="46"/>
      <c r="L153" s="46"/>
    </row>
    <row r="154">
      <c r="B154" s="154">
        <v>591.0</v>
      </c>
      <c r="C154" s="46" t="s">
        <v>218</v>
      </c>
      <c r="D154" s="155">
        <v>5.0</v>
      </c>
      <c r="E154" s="46"/>
      <c r="F154" s="46"/>
      <c r="G154" s="46"/>
      <c r="H154" s="46"/>
      <c r="I154" s="46"/>
      <c r="J154" s="46"/>
      <c r="K154" s="46"/>
      <c r="L154" s="46"/>
    </row>
    <row r="155">
      <c r="B155" s="154">
        <v>136.0</v>
      </c>
      <c r="C155" s="148" t="s">
        <v>1765</v>
      </c>
      <c r="D155" s="155">
        <v>5.0</v>
      </c>
      <c r="E155" s="46"/>
      <c r="F155" s="46"/>
      <c r="G155" s="46"/>
      <c r="H155" s="46"/>
      <c r="I155" s="46"/>
      <c r="J155" s="46"/>
      <c r="K155" s="46"/>
      <c r="L155" s="46"/>
    </row>
    <row r="156">
      <c r="B156" s="154">
        <v>350.0</v>
      </c>
      <c r="C156" s="46" t="s">
        <v>1766</v>
      </c>
      <c r="D156" s="155">
        <v>6.0</v>
      </c>
      <c r="E156" s="46"/>
      <c r="F156" s="46"/>
      <c r="G156" s="46"/>
      <c r="H156" s="46"/>
      <c r="I156" s="46"/>
      <c r="J156" s="46"/>
      <c r="K156" s="46"/>
      <c r="L156" s="46"/>
    </row>
    <row r="157">
      <c r="B157" s="154">
        <v>351.0</v>
      </c>
      <c r="C157" s="46" t="s">
        <v>1766</v>
      </c>
      <c r="D157" s="155">
        <v>6.0</v>
      </c>
      <c r="E157" s="46"/>
      <c r="F157" s="46"/>
      <c r="G157" s="46"/>
      <c r="H157" s="46"/>
      <c r="I157" s="46"/>
      <c r="J157" s="46"/>
      <c r="K157" s="46"/>
      <c r="L157" s="46"/>
    </row>
    <row r="158">
      <c r="B158" s="154">
        <v>524.0</v>
      </c>
      <c r="C158" s="46" t="s">
        <v>220</v>
      </c>
      <c r="D158" s="155">
        <v>7.0</v>
      </c>
      <c r="E158" s="46"/>
      <c r="F158" s="46"/>
      <c r="G158" s="46"/>
      <c r="H158" s="46"/>
      <c r="I158" s="46"/>
      <c r="J158" s="46"/>
      <c r="K158" s="46"/>
      <c r="L158" s="46"/>
    </row>
    <row r="159">
      <c r="B159" s="154">
        <v>554.0</v>
      </c>
      <c r="C159" s="147" t="s">
        <v>1767</v>
      </c>
      <c r="D159" s="155">
        <v>7.0</v>
      </c>
      <c r="E159" s="46"/>
      <c r="F159" s="46"/>
      <c r="G159" s="46"/>
      <c r="H159" s="46"/>
      <c r="I159" s="46"/>
      <c r="J159" s="46"/>
      <c r="K159" s="46"/>
      <c r="L159" s="46"/>
    </row>
    <row r="160">
      <c r="B160" s="154">
        <v>583.0</v>
      </c>
      <c r="C160" s="46" t="s">
        <v>221</v>
      </c>
      <c r="D160" s="155">
        <v>8.0</v>
      </c>
      <c r="E160" s="46"/>
      <c r="F160" s="46"/>
      <c r="G160" s="46"/>
      <c r="H160" s="46"/>
      <c r="I160" s="46"/>
      <c r="J160" s="46"/>
      <c r="K160" s="46"/>
      <c r="L160" s="46"/>
    </row>
    <row r="161">
      <c r="B161" s="154">
        <v>448.0</v>
      </c>
      <c r="C161" s="46" t="s">
        <v>1768</v>
      </c>
      <c r="D161" s="155">
        <v>8.0</v>
      </c>
      <c r="E161" s="46"/>
      <c r="F161" s="46"/>
      <c r="G161" s="46"/>
      <c r="H161" s="46"/>
      <c r="I161" s="46"/>
      <c r="J161" s="46"/>
      <c r="K161" s="46"/>
      <c r="L161" s="46"/>
    </row>
    <row r="162">
      <c r="B162" s="154">
        <v>53.0</v>
      </c>
      <c r="C162" s="46" t="s">
        <v>154</v>
      </c>
      <c r="D162" s="155">
        <v>97.0</v>
      </c>
      <c r="E162" s="46"/>
      <c r="F162" s="46"/>
      <c r="G162" s="46"/>
      <c r="H162" s="46"/>
      <c r="I162" s="46"/>
      <c r="J162" s="46"/>
      <c r="K162" s="46"/>
      <c r="L162" s="46"/>
    </row>
    <row r="163">
      <c r="B163" s="154">
        <v>68.0</v>
      </c>
      <c r="C163" s="148" t="s">
        <v>154</v>
      </c>
      <c r="D163" s="155">
        <v>97.0</v>
      </c>
      <c r="E163" s="46"/>
      <c r="F163" s="46"/>
      <c r="G163" s="46"/>
      <c r="H163" s="46"/>
      <c r="I163" s="46"/>
      <c r="J163" s="46"/>
      <c r="K163" s="46"/>
      <c r="L163" s="46"/>
    </row>
    <row r="164">
      <c r="B164" s="154">
        <v>99.0</v>
      </c>
      <c r="C164" s="148" t="s">
        <v>154</v>
      </c>
      <c r="D164" s="155">
        <v>97.0</v>
      </c>
      <c r="E164" s="46"/>
      <c r="F164" s="46"/>
      <c r="G164" s="46"/>
      <c r="H164" s="46"/>
      <c r="I164" s="46"/>
      <c r="J164" s="46"/>
      <c r="K164" s="46"/>
      <c r="L164" s="46"/>
    </row>
    <row r="165">
      <c r="B165" s="154">
        <v>229.0</v>
      </c>
      <c r="C165" s="46" t="s">
        <v>154</v>
      </c>
      <c r="D165" s="155">
        <v>97.0</v>
      </c>
      <c r="E165" s="46"/>
      <c r="F165" s="46"/>
      <c r="G165" s="46"/>
      <c r="H165" s="46"/>
      <c r="I165" s="46"/>
      <c r="J165" s="46"/>
      <c r="K165" s="46"/>
      <c r="L165" s="46"/>
    </row>
    <row r="166">
      <c r="B166" s="172">
        <v>267.0</v>
      </c>
      <c r="C166" s="162" t="s">
        <v>154</v>
      </c>
      <c r="D166" s="155">
        <v>97.0</v>
      </c>
      <c r="E166" s="46"/>
      <c r="F166" s="46"/>
      <c r="G166" s="46"/>
      <c r="H166" s="46"/>
      <c r="I166" s="46"/>
      <c r="J166" s="46"/>
      <c r="K166" s="46"/>
      <c r="L166" s="46"/>
    </row>
    <row r="167">
      <c r="B167" s="154">
        <v>269.0</v>
      </c>
      <c r="C167" s="162" t="s">
        <v>154</v>
      </c>
      <c r="D167" s="155">
        <v>97.0</v>
      </c>
      <c r="E167" s="46"/>
      <c r="F167" s="46"/>
      <c r="G167" s="46"/>
      <c r="H167" s="46"/>
      <c r="I167" s="46"/>
      <c r="J167" s="46"/>
      <c r="K167" s="46"/>
      <c r="L167" s="46"/>
    </row>
    <row r="168">
      <c r="B168" s="154">
        <v>317.0</v>
      </c>
      <c r="C168" s="148" t="s">
        <v>154</v>
      </c>
      <c r="D168" s="155">
        <v>97.0</v>
      </c>
      <c r="E168" s="46"/>
      <c r="F168" s="46"/>
      <c r="G168" s="46"/>
      <c r="H168" s="46"/>
      <c r="I168" s="46"/>
      <c r="J168" s="46"/>
      <c r="K168" s="46"/>
      <c r="L168" s="46"/>
    </row>
    <row r="169">
      <c r="B169" s="154">
        <v>363.0</v>
      </c>
      <c r="C169" s="46" t="s">
        <v>154</v>
      </c>
      <c r="D169" s="155">
        <v>97.0</v>
      </c>
      <c r="E169" s="46"/>
      <c r="F169" s="46"/>
      <c r="G169" s="46"/>
      <c r="H169" s="46"/>
      <c r="I169" s="46"/>
      <c r="J169" s="46"/>
      <c r="K169" s="46"/>
      <c r="L169" s="46"/>
    </row>
    <row r="170">
      <c r="B170" s="154">
        <v>548.0</v>
      </c>
      <c r="C170" s="46" t="s">
        <v>154</v>
      </c>
      <c r="D170" s="155">
        <v>97.0</v>
      </c>
      <c r="E170" s="46"/>
      <c r="F170" s="46"/>
      <c r="G170" s="46"/>
      <c r="H170" s="46"/>
      <c r="I170" s="46"/>
      <c r="J170" s="46"/>
      <c r="K170" s="46"/>
      <c r="L170" s="46"/>
    </row>
    <row r="171">
      <c r="B171" s="154">
        <v>107.0</v>
      </c>
      <c r="C171" s="46" t="s">
        <v>328</v>
      </c>
      <c r="D171" s="155">
        <v>97.0</v>
      </c>
      <c r="E171" s="176"/>
      <c r="F171" s="176"/>
      <c r="G171" s="176"/>
      <c r="H171" s="46"/>
      <c r="I171" s="46"/>
      <c r="J171" s="46"/>
      <c r="K171" s="46"/>
      <c r="L171" s="46"/>
    </row>
    <row r="172">
      <c r="B172" s="154">
        <v>256.0</v>
      </c>
      <c r="C172" s="46" t="s">
        <v>328</v>
      </c>
      <c r="D172" s="155">
        <v>97.0</v>
      </c>
      <c r="E172" s="46"/>
      <c r="F172" s="46"/>
      <c r="G172" s="46"/>
      <c r="H172" s="46"/>
      <c r="I172" s="46"/>
      <c r="J172" s="46"/>
      <c r="K172" s="46"/>
      <c r="L172" s="46"/>
    </row>
    <row r="173">
      <c r="B173" s="154">
        <v>289.0</v>
      </c>
      <c r="C173" s="46" t="s">
        <v>328</v>
      </c>
      <c r="D173" s="155">
        <v>97.0</v>
      </c>
      <c r="E173" s="46"/>
      <c r="F173" s="46"/>
      <c r="G173" s="46"/>
      <c r="H173" s="46"/>
      <c r="I173" s="46"/>
      <c r="J173" s="46"/>
      <c r="K173" s="46"/>
      <c r="L173" s="46"/>
    </row>
    <row r="174">
      <c r="B174" s="154">
        <v>374.0</v>
      </c>
      <c r="C174" s="46" t="s">
        <v>328</v>
      </c>
      <c r="D174" s="155">
        <v>97.0</v>
      </c>
      <c r="E174" s="46"/>
      <c r="F174" s="46"/>
      <c r="G174" s="46"/>
      <c r="H174" s="46"/>
      <c r="I174" s="46"/>
      <c r="J174" s="46"/>
      <c r="K174" s="46"/>
      <c r="L174" s="46"/>
    </row>
    <row r="175">
      <c r="B175" s="154">
        <v>582.0</v>
      </c>
      <c r="C175" s="46" t="s">
        <v>302</v>
      </c>
      <c r="D175" s="146">
        <v>97.0</v>
      </c>
      <c r="E175" s="46"/>
      <c r="F175" s="46"/>
      <c r="G175" s="46"/>
      <c r="H175" s="46"/>
      <c r="I175" s="46"/>
      <c r="J175" s="46"/>
      <c r="K175" s="46"/>
      <c r="L175" s="46"/>
    </row>
    <row r="176">
      <c r="B176" s="154">
        <v>293.0</v>
      </c>
      <c r="C176" s="46" t="s">
        <v>1769</v>
      </c>
      <c r="D176" s="155">
        <v>97.0</v>
      </c>
      <c r="E176" s="46"/>
      <c r="F176" s="46"/>
      <c r="G176" s="46"/>
      <c r="H176" s="46"/>
      <c r="I176" s="46"/>
      <c r="J176" s="46"/>
      <c r="K176" s="46"/>
      <c r="L176" s="46"/>
    </row>
    <row r="177">
      <c r="B177" s="154">
        <v>354.0</v>
      </c>
      <c r="C177" s="148" t="s">
        <v>1770</v>
      </c>
      <c r="D177" s="155">
        <v>97.0</v>
      </c>
      <c r="E177" s="46"/>
      <c r="F177" s="46"/>
      <c r="G177" s="46"/>
      <c r="H177" s="46"/>
      <c r="I177" s="46"/>
      <c r="J177" s="46"/>
      <c r="K177" s="46"/>
      <c r="L177" s="46"/>
    </row>
    <row r="178">
      <c r="B178" s="154">
        <v>512.0</v>
      </c>
      <c r="C178" s="148" t="s">
        <v>1771</v>
      </c>
      <c r="D178" s="155">
        <v>97.0</v>
      </c>
      <c r="E178" s="148"/>
      <c r="F178" s="46"/>
      <c r="G178" s="46"/>
      <c r="H178" s="46"/>
      <c r="I178" s="46"/>
      <c r="J178" s="46"/>
      <c r="K178" s="46"/>
      <c r="L178" s="46"/>
    </row>
    <row r="179">
      <c r="B179" s="154">
        <v>335.0</v>
      </c>
      <c r="C179" s="46" t="s">
        <v>1772</v>
      </c>
      <c r="D179" s="155">
        <v>97.0</v>
      </c>
      <c r="E179" s="46"/>
      <c r="F179" s="46"/>
      <c r="G179" s="46"/>
      <c r="H179" s="46"/>
      <c r="I179" s="46"/>
      <c r="J179" s="46"/>
      <c r="K179" s="46"/>
      <c r="L179" s="46"/>
    </row>
    <row r="180">
      <c r="B180" s="154">
        <v>147.0</v>
      </c>
      <c r="C180" s="46" t="s">
        <v>1773</v>
      </c>
      <c r="D180" s="155">
        <v>97.0</v>
      </c>
      <c r="E180" s="46"/>
      <c r="F180" s="46"/>
      <c r="G180" s="46"/>
      <c r="H180" s="46"/>
      <c r="I180" s="46"/>
      <c r="J180" s="46"/>
      <c r="K180" s="46"/>
      <c r="L180" s="46"/>
    </row>
    <row r="181">
      <c r="B181" s="154">
        <v>203.0</v>
      </c>
      <c r="C181" s="46" t="s">
        <v>1774</v>
      </c>
      <c r="D181" s="146">
        <v>97.0</v>
      </c>
      <c r="E181" s="46"/>
      <c r="F181" s="46"/>
      <c r="G181" s="46"/>
      <c r="H181" s="46"/>
      <c r="I181" s="46"/>
      <c r="J181" s="46"/>
      <c r="K181" s="46"/>
      <c r="L181" s="46"/>
    </row>
    <row r="182">
      <c r="B182" s="154">
        <v>138.0</v>
      </c>
      <c r="C182" s="148" t="s">
        <v>1775</v>
      </c>
      <c r="D182" s="146">
        <v>97.0</v>
      </c>
      <c r="E182" s="146">
        <v>2.0</v>
      </c>
      <c r="F182" s="46"/>
      <c r="G182" s="46"/>
      <c r="H182" s="46"/>
      <c r="I182" s="46"/>
      <c r="J182" s="46"/>
      <c r="K182" s="46"/>
      <c r="L182" s="46"/>
    </row>
    <row r="183">
      <c r="B183" s="154">
        <v>257.0</v>
      </c>
      <c r="C183" s="148" t="s">
        <v>1776</v>
      </c>
      <c r="D183" s="146">
        <v>97.0</v>
      </c>
      <c r="E183" s="46"/>
      <c r="F183" s="46"/>
      <c r="G183" s="46"/>
      <c r="H183" s="46"/>
      <c r="I183" s="46"/>
      <c r="J183" s="46"/>
      <c r="K183" s="46"/>
      <c r="L183" s="46"/>
    </row>
    <row r="184">
      <c r="B184" s="154">
        <v>86.0</v>
      </c>
      <c r="C184" s="46" t="s">
        <v>1777</v>
      </c>
      <c r="D184" s="155">
        <v>97.0</v>
      </c>
      <c r="E184" s="46"/>
      <c r="F184" s="46"/>
      <c r="G184" s="46"/>
      <c r="H184" s="46"/>
      <c r="I184" s="46"/>
      <c r="J184" s="46"/>
      <c r="K184" s="46"/>
      <c r="L184" s="46"/>
    </row>
    <row r="185">
      <c r="B185" s="154">
        <v>191.0</v>
      </c>
      <c r="C185" s="46" t="s">
        <v>1778</v>
      </c>
      <c r="D185" s="146">
        <v>97.0</v>
      </c>
      <c r="E185" s="146">
        <v>2.0</v>
      </c>
      <c r="F185" s="46"/>
      <c r="G185" s="46"/>
      <c r="H185" s="46"/>
      <c r="I185" s="46"/>
      <c r="J185" s="46"/>
      <c r="K185" s="46"/>
      <c r="L185" s="46"/>
    </row>
    <row r="186">
      <c r="B186" s="154">
        <v>216.0</v>
      </c>
      <c r="C186" s="46" t="s">
        <v>1779</v>
      </c>
      <c r="D186" s="146">
        <v>97.0</v>
      </c>
      <c r="E186" s="46"/>
      <c r="F186" s="46"/>
      <c r="G186" s="46"/>
      <c r="H186" s="46"/>
      <c r="I186" s="46"/>
      <c r="J186" s="46"/>
      <c r="K186" s="46"/>
      <c r="L186" s="46"/>
    </row>
    <row r="187">
      <c r="B187" s="154">
        <v>587.0</v>
      </c>
      <c r="C187" s="46" t="s">
        <v>1780</v>
      </c>
      <c r="D187" s="155">
        <v>97.0</v>
      </c>
      <c r="E187" s="46"/>
      <c r="F187" s="46"/>
      <c r="G187" s="46"/>
      <c r="H187" s="46"/>
      <c r="I187" s="46"/>
      <c r="J187" s="46"/>
      <c r="K187" s="46"/>
      <c r="L187" s="46"/>
    </row>
    <row r="188">
      <c r="B188" s="154">
        <v>78.0</v>
      </c>
      <c r="C188" s="46" t="s">
        <v>1781</v>
      </c>
      <c r="D188" s="155">
        <v>98.0</v>
      </c>
      <c r="E188" s="46"/>
      <c r="F188" s="46"/>
      <c r="G188" s="46"/>
      <c r="H188" s="46"/>
      <c r="I188" s="46"/>
      <c r="J188" s="46"/>
      <c r="K188" s="46"/>
      <c r="L188" s="46"/>
    </row>
    <row r="189">
      <c r="B189" s="154">
        <v>129.0</v>
      </c>
      <c r="C189" s="46" t="s">
        <v>1782</v>
      </c>
      <c r="D189" s="146">
        <v>98.0</v>
      </c>
      <c r="E189" s="46"/>
      <c r="F189" s="46"/>
      <c r="G189" s="46"/>
      <c r="H189" s="46"/>
      <c r="I189" s="46"/>
      <c r="J189" s="46"/>
      <c r="K189" s="46"/>
      <c r="L189" s="46"/>
    </row>
    <row r="190">
      <c r="B190" s="154">
        <v>133.0</v>
      </c>
      <c r="C190" s="46" t="s">
        <v>1783</v>
      </c>
      <c r="D190" s="146">
        <v>98.0</v>
      </c>
      <c r="E190" s="46"/>
      <c r="F190" s="46"/>
      <c r="G190" s="46"/>
      <c r="H190" s="46"/>
      <c r="I190" s="46"/>
      <c r="J190" s="46"/>
      <c r="K190" s="46"/>
      <c r="L190" s="46"/>
    </row>
    <row r="191">
      <c r="B191" s="154">
        <v>33.0</v>
      </c>
      <c r="C191" s="46" t="s">
        <v>1784</v>
      </c>
      <c r="D191" s="155">
        <v>98.0</v>
      </c>
      <c r="E191" s="46"/>
      <c r="F191" s="46"/>
      <c r="G191" s="46"/>
      <c r="H191" s="46"/>
      <c r="I191" s="46"/>
      <c r="J191" s="46"/>
      <c r="K191" s="46"/>
      <c r="L191" s="46"/>
    </row>
    <row r="192">
      <c r="B192" s="154">
        <v>532.0</v>
      </c>
      <c r="C192" s="148" t="s">
        <v>1785</v>
      </c>
      <c r="D192" s="146">
        <v>98.0</v>
      </c>
      <c r="E192" s="46"/>
      <c r="F192" s="46"/>
      <c r="G192" s="46"/>
      <c r="H192" s="46"/>
      <c r="I192" s="46"/>
      <c r="J192" s="46"/>
      <c r="K192" s="46"/>
      <c r="L192" s="46"/>
    </row>
    <row r="193">
      <c r="B193" s="154">
        <v>368.0</v>
      </c>
      <c r="C193" s="46" t="s">
        <v>1786</v>
      </c>
      <c r="D193" s="155">
        <v>98.0</v>
      </c>
      <c r="E193" s="46"/>
      <c r="F193" s="46"/>
      <c r="G193" s="46"/>
      <c r="H193" s="46"/>
      <c r="I193" s="46"/>
      <c r="J193" s="46"/>
      <c r="K193" s="46"/>
      <c r="L193" s="46"/>
    </row>
    <row r="194">
      <c r="B194" s="154">
        <v>110.0</v>
      </c>
      <c r="C194" s="46" t="s">
        <v>1787</v>
      </c>
      <c r="D194" s="155">
        <v>98.0</v>
      </c>
      <c r="E194" s="46"/>
      <c r="F194" s="46"/>
      <c r="G194" s="46"/>
      <c r="H194" s="46"/>
      <c r="I194" s="46"/>
      <c r="J194" s="46"/>
      <c r="K194" s="46"/>
      <c r="L194" s="46"/>
    </row>
    <row r="195">
      <c r="B195" s="154">
        <v>72.0</v>
      </c>
      <c r="C195" s="46" t="s">
        <v>1788</v>
      </c>
      <c r="D195" s="155">
        <v>98.0</v>
      </c>
      <c r="E195" s="46"/>
      <c r="F195" s="46"/>
      <c r="G195" s="46"/>
      <c r="H195" s="46"/>
      <c r="I195" s="46"/>
      <c r="J195" s="46"/>
      <c r="K195" s="46"/>
      <c r="L195" s="46"/>
    </row>
    <row r="196">
      <c r="B196" s="154">
        <v>427.0</v>
      </c>
      <c r="C196" s="162" t="s">
        <v>1789</v>
      </c>
      <c r="D196" s="155">
        <v>98.0</v>
      </c>
      <c r="E196" s="46"/>
      <c r="F196" s="46"/>
      <c r="G196" s="46"/>
      <c r="H196" s="46"/>
      <c r="I196" s="46"/>
      <c r="J196" s="46"/>
      <c r="K196" s="46"/>
      <c r="L196" s="46"/>
    </row>
    <row r="197">
      <c r="B197" s="154">
        <v>12.0</v>
      </c>
      <c r="C197" s="148" t="s">
        <v>1790</v>
      </c>
      <c r="D197" s="155">
        <v>98.0</v>
      </c>
      <c r="E197" s="46"/>
      <c r="F197" s="46"/>
      <c r="G197" s="46"/>
      <c r="H197" s="46"/>
      <c r="I197" s="46"/>
      <c r="J197" s="46"/>
      <c r="K197" s="46"/>
      <c r="L197" s="46"/>
    </row>
    <row r="198">
      <c r="B198" s="154">
        <v>226.0</v>
      </c>
      <c r="C198" s="46" t="s">
        <v>1791</v>
      </c>
      <c r="D198" s="155">
        <v>98.0</v>
      </c>
      <c r="E198" s="46"/>
      <c r="F198" s="46"/>
      <c r="G198" s="46"/>
      <c r="H198" s="46"/>
      <c r="I198" s="46"/>
      <c r="J198" s="46"/>
      <c r="K198" s="46"/>
      <c r="L198" s="46"/>
    </row>
    <row r="199">
      <c r="B199" s="154">
        <v>91.0</v>
      </c>
      <c r="C199" s="46" t="s">
        <v>1792</v>
      </c>
      <c r="D199" s="155">
        <v>98.0</v>
      </c>
      <c r="E199" s="46"/>
      <c r="F199" s="46"/>
      <c r="G199" s="46"/>
      <c r="H199" s="46"/>
      <c r="I199" s="46"/>
      <c r="J199" s="46"/>
      <c r="K199" s="46"/>
      <c r="L199" s="46"/>
    </row>
    <row r="200">
      <c r="B200" s="154">
        <v>245.0</v>
      </c>
      <c r="C200" s="148" t="s">
        <v>1793</v>
      </c>
      <c r="D200" s="155">
        <v>98.0</v>
      </c>
      <c r="E200" s="46"/>
      <c r="F200" s="46"/>
      <c r="G200" s="46"/>
      <c r="H200" s="46"/>
      <c r="I200" s="46"/>
      <c r="J200" s="46"/>
      <c r="K200" s="46"/>
      <c r="L200" s="46"/>
    </row>
    <row r="201">
      <c r="B201" s="154">
        <v>94.0</v>
      </c>
      <c r="C201" s="46" t="s">
        <v>1794</v>
      </c>
      <c r="D201" s="155">
        <v>98.0</v>
      </c>
      <c r="E201" s="46"/>
      <c r="F201" s="46"/>
      <c r="G201" s="46"/>
      <c r="H201" s="46"/>
      <c r="I201" s="46"/>
      <c r="J201" s="46"/>
      <c r="K201" s="46"/>
      <c r="L201" s="46"/>
    </row>
    <row r="202">
      <c r="B202" s="154">
        <v>352.0</v>
      </c>
      <c r="C202" s="46" t="s">
        <v>1795</v>
      </c>
      <c r="D202" s="155">
        <v>98.0</v>
      </c>
      <c r="E202" s="46"/>
      <c r="F202" s="46"/>
      <c r="G202" s="46"/>
      <c r="H202" s="46"/>
      <c r="I202" s="46"/>
      <c r="J202" s="46"/>
      <c r="K202" s="46"/>
      <c r="L202" s="46"/>
    </row>
    <row r="203">
      <c r="B203" s="154">
        <v>174.0</v>
      </c>
      <c r="C203" s="46" t="s">
        <v>1796</v>
      </c>
      <c r="D203" s="146">
        <v>98.0</v>
      </c>
      <c r="E203" s="46"/>
      <c r="F203" s="46"/>
      <c r="G203" s="46"/>
      <c r="H203" s="46"/>
      <c r="I203" s="46"/>
      <c r="J203" s="46"/>
      <c r="K203" s="46"/>
      <c r="L203" s="46"/>
    </row>
    <row r="204">
      <c r="B204" s="154">
        <v>228.0</v>
      </c>
      <c r="C204" s="148" t="s">
        <v>1797</v>
      </c>
      <c r="D204" s="155">
        <v>98.0</v>
      </c>
      <c r="E204" s="46"/>
      <c r="F204" s="46"/>
      <c r="G204" s="46"/>
      <c r="H204" s="46"/>
      <c r="I204" s="46"/>
      <c r="J204" s="46"/>
      <c r="K204" s="46"/>
      <c r="L204" s="46"/>
    </row>
    <row r="205">
      <c r="B205" s="154">
        <v>122.0</v>
      </c>
      <c r="C205" s="46" t="s">
        <v>1724</v>
      </c>
      <c r="D205" s="155">
        <v>99.0</v>
      </c>
      <c r="E205" s="46"/>
      <c r="F205" s="46"/>
      <c r="G205" s="46"/>
      <c r="H205" s="46"/>
      <c r="I205" s="46"/>
      <c r="J205" s="46"/>
      <c r="K205" s="46"/>
      <c r="L205" s="46"/>
    </row>
    <row r="206">
      <c r="B206" s="154">
        <v>50.0</v>
      </c>
      <c r="C206" s="46" t="s">
        <v>1723</v>
      </c>
      <c r="D206" s="155">
        <v>99.0</v>
      </c>
      <c r="E206" s="46"/>
      <c r="F206" s="46"/>
      <c r="G206" s="46"/>
      <c r="H206" s="46"/>
      <c r="I206" s="46"/>
      <c r="J206" s="46"/>
      <c r="K206" s="46"/>
      <c r="L206" s="46"/>
    </row>
    <row r="207">
      <c r="B207" s="154">
        <v>132.0</v>
      </c>
      <c r="C207" s="46" t="s">
        <v>1723</v>
      </c>
      <c r="D207" s="155">
        <v>99.0</v>
      </c>
      <c r="E207" s="46"/>
      <c r="F207" s="46"/>
      <c r="G207" s="46"/>
      <c r="H207" s="46"/>
      <c r="I207" s="46"/>
      <c r="J207" s="46"/>
      <c r="K207" s="46"/>
      <c r="L207" s="46"/>
    </row>
    <row r="208">
      <c r="B208" s="154">
        <v>161.0</v>
      </c>
      <c r="C208" s="162" t="s">
        <v>1723</v>
      </c>
      <c r="D208" s="155">
        <v>99.0</v>
      </c>
      <c r="E208" s="46"/>
      <c r="F208" s="46"/>
      <c r="G208" s="46"/>
      <c r="H208" s="46"/>
      <c r="I208" s="46"/>
      <c r="J208" s="46"/>
      <c r="K208" s="46"/>
      <c r="L208" s="46"/>
    </row>
    <row r="209">
      <c r="B209" s="154">
        <v>292.0</v>
      </c>
      <c r="C209" s="46" t="s">
        <v>1723</v>
      </c>
      <c r="D209" s="155">
        <v>99.0</v>
      </c>
      <c r="E209" s="46"/>
      <c r="F209" s="46"/>
      <c r="G209" s="46"/>
      <c r="H209" s="46"/>
      <c r="I209" s="46"/>
      <c r="J209" s="46"/>
      <c r="K209" s="46"/>
      <c r="L209" s="46"/>
    </row>
    <row r="210">
      <c r="B210" s="154">
        <v>405.0</v>
      </c>
      <c r="C210" s="148" t="s">
        <v>1723</v>
      </c>
      <c r="D210" s="155">
        <v>99.0</v>
      </c>
      <c r="E210" s="46"/>
      <c r="F210" s="46"/>
      <c r="G210" s="46"/>
      <c r="H210" s="46"/>
      <c r="I210" s="46"/>
      <c r="J210" s="46"/>
      <c r="K210" s="46"/>
      <c r="L210" s="46"/>
    </row>
    <row r="211">
      <c r="B211" s="154">
        <v>64.0</v>
      </c>
      <c r="C211" s="46" t="s">
        <v>1798</v>
      </c>
      <c r="D211" s="155">
        <v>99.0</v>
      </c>
      <c r="E211" s="46"/>
      <c r="F211" s="46"/>
      <c r="G211" s="46"/>
      <c r="H211" s="46"/>
      <c r="I211" s="46"/>
      <c r="J211" s="46"/>
      <c r="K211" s="46"/>
      <c r="L211" s="46"/>
    </row>
    <row r="212">
      <c r="B212" s="154">
        <v>397.0</v>
      </c>
      <c r="C212" s="147" t="s">
        <v>1799</v>
      </c>
      <c r="D212" s="155">
        <v>99.0</v>
      </c>
      <c r="E212" s="148"/>
      <c r="F212" s="148"/>
      <c r="G212" s="148"/>
      <c r="H212" s="148"/>
      <c r="I212" s="148"/>
      <c r="J212" s="46"/>
      <c r="K212" s="46"/>
      <c r="L212" s="46"/>
    </row>
    <row r="213">
      <c r="B213" s="154">
        <v>220.0</v>
      </c>
      <c r="C213" s="46" t="s">
        <v>1800</v>
      </c>
      <c r="D213" s="155">
        <v>99.0</v>
      </c>
      <c r="E213" s="46"/>
      <c r="F213" s="46"/>
      <c r="G213" s="46"/>
      <c r="H213" s="46"/>
      <c r="I213" s="46"/>
      <c r="J213" s="46"/>
      <c r="K213" s="46"/>
      <c r="L213" s="46"/>
    </row>
    <row r="214">
      <c r="B214" s="154">
        <v>349.0</v>
      </c>
      <c r="C214" s="162" t="s">
        <v>1801</v>
      </c>
      <c r="D214" s="155">
        <v>99.0</v>
      </c>
      <c r="E214" s="46"/>
      <c r="F214" s="46"/>
      <c r="G214" s="46"/>
      <c r="H214" s="46"/>
      <c r="I214" s="46"/>
      <c r="J214" s="46"/>
      <c r="K214" s="46"/>
      <c r="L214" s="46"/>
    </row>
    <row r="215">
      <c r="B215" s="154">
        <v>298.0</v>
      </c>
      <c r="C215" s="46" t="s">
        <v>1802</v>
      </c>
      <c r="D215" s="155">
        <v>99.0</v>
      </c>
      <c r="E215" s="46"/>
      <c r="F215" s="46"/>
      <c r="G215" s="46"/>
      <c r="H215" s="46"/>
      <c r="I215" s="46"/>
      <c r="J215" s="46"/>
      <c r="K215" s="46"/>
      <c r="L215" s="46"/>
    </row>
    <row r="216">
      <c r="B216" s="154">
        <v>17.0</v>
      </c>
      <c r="C216" s="46" t="s">
        <v>1803</v>
      </c>
      <c r="D216" s="155">
        <v>99.0</v>
      </c>
      <c r="E216" s="46"/>
      <c r="F216" s="46"/>
      <c r="G216" s="46"/>
      <c r="H216" s="46"/>
      <c r="I216" s="46"/>
      <c r="J216" s="46"/>
      <c r="K216" s="46"/>
      <c r="L216" s="46"/>
    </row>
    <row r="217">
      <c r="B217" s="154">
        <v>237.0</v>
      </c>
      <c r="C217" s="46" t="s">
        <v>1803</v>
      </c>
      <c r="D217" s="155">
        <v>99.0</v>
      </c>
      <c r="E217" s="46"/>
      <c r="F217" s="46"/>
      <c r="G217" s="46"/>
      <c r="H217" s="46"/>
      <c r="I217" s="46"/>
      <c r="J217" s="46"/>
      <c r="K217" s="46"/>
      <c r="L217" s="46"/>
    </row>
    <row r="218">
      <c r="B218" s="154">
        <v>238.0</v>
      </c>
      <c r="C218" s="46" t="s">
        <v>1803</v>
      </c>
      <c r="D218" s="155">
        <v>99.0</v>
      </c>
      <c r="E218" s="46"/>
      <c r="F218" s="46"/>
      <c r="G218" s="46"/>
      <c r="H218" s="46"/>
      <c r="I218" s="46"/>
      <c r="J218" s="46"/>
      <c r="K218" s="46"/>
      <c r="L218" s="46"/>
    </row>
    <row r="219">
      <c r="B219" s="154">
        <v>261.0</v>
      </c>
      <c r="C219" s="46" t="s">
        <v>1803</v>
      </c>
      <c r="D219" s="155">
        <v>99.0</v>
      </c>
      <c r="E219" s="46"/>
      <c r="F219" s="46"/>
      <c r="G219" s="46"/>
      <c r="H219" s="46"/>
      <c r="I219" s="46"/>
      <c r="J219" s="46"/>
      <c r="K219" s="46"/>
      <c r="L219" s="46"/>
    </row>
    <row r="220">
      <c r="B220" s="154">
        <v>272.0</v>
      </c>
      <c r="C220" s="162" t="s">
        <v>1803</v>
      </c>
      <c r="D220" s="155">
        <v>99.0</v>
      </c>
      <c r="E220" s="46"/>
      <c r="F220" s="46"/>
      <c r="G220" s="46"/>
      <c r="H220" s="46"/>
      <c r="I220" s="46"/>
      <c r="J220" s="46"/>
      <c r="K220" s="46"/>
      <c r="L220" s="46"/>
    </row>
    <row r="221">
      <c r="B221" s="154">
        <v>313.0</v>
      </c>
      <c r="C221" s="46" t="s">
        <v>1803</v>
      </c>
      <c r="D221" s="155">
        <v>99.0</v>
      </c>
      <c r="E221" s="46"/>
      <c r="F221" s="46"/>
      <c r="G221" s="46"/>
      <c r="H221" s="46"/>
      <c r="I221" s="46"/>
      <c r="J221" s="46"/>
      <c r="K221" s="46"/>
      <c r="L221" s="46"/>
    </row>
    <row r="222">
      <c r="B222" s="154">
        <v>437.0</v>
      </c>
      <c r="C222" s="46" t="s">
        <v>1803</v>
      </c>
      <c r="D222" s="155">
        <v>99.0</v>
      </c>
      <c r="E222" s="46"/>
      <c r="F222" s="46"/>
      <c r="G222" s="46"/>
      <c r="H222" s="46"/>
      <c r="I222" s="46"/>
      <c r="J222" s="46"/>
      <c r="K222" s="46"/>
      <c r="L222" s="46"/>
    </row>
    <row r="223">
      <c r="B223" s="154">
        <v>443.0</v>
      </c>
      <c r="C223" s="46" t="s">
        <v>1803</v>
      </c>
      <c r="D223" s="155">
        <v>99.0</v>
      </c>
      <c r="E223" s="46"/>
      <c r="F223" s="46"/>
      <c r="G223" s="46"/>
      <c r="H223" s="46"/>
      <c r="I223" s="46"/>
      <c r="J223" s="46"/>
      <c r="K223" s="46"/>
      <c r="L223" s="46"/>
    </row>
    <row r="224">
      <c r="B224" s="154">
        <v>451.0</v>
      </c>
      <c r="C224" s="46" t="s">
        <v>1803</v>
      </c>
      <c r="D224" s="155">
        <v>99.0</v>
      </c>
      <c r="E224" s="46"/>
      <c r="F224" s="46"/>
      <c r="G224" s="46"/>
      <c r="H224" s="46"/>
      <c r="I224" s="46"/>
      <c r="J224" s="46"/>
      <c r="K224" s="46"/>
      <c r="L224" s="46"/>
    </row>
    <row r="225">
      <c r="B225" s="154">
        <v>170.0</v>
      </c>
      <c r="C225" s="46" t="s">
        <v>1804</v>
      </c>
      <c r="D225" s="155">
        <v>99.0</v>
      </c>
      <c r="E225" s="46"/>
      <c r="F225" s="46"/>
      <c r="G225" s="46"/>
      <c r="H225" s="46"/>
      <c r="I225" s="46"/>
      <c r="J225" s="46"/>
      <c r="K225" s="46"/>
      <c r="L225" s="46"/>
    </row>
    <row r="226">
      <c r="B226" s="154">
        <v>187.0</v>
      </c>
      <c r="C226" s="46" t="s">
        <v>1804</v>
      </c>
      <c r="D226" s="155">
        <v>99.0</v>
      </c>
      <c r="E226" s="46"/>
      <c r="F226" s="46"/>
      <c r="G226" s="46"/>
      <c r="H226" s="46"/>
      <c r="I226" s="46"/>
      <c r="J226" s="46"/>
      <c r="K226" s="46"/>
      <c r="L226" s="46"/>
    </row>
    <row r="227">
      <c r="B227" s="154">
        <v>268.0</v>
      </c>
      <c r="C227" s="46" t="s">
        <v>1804</v>
      </c>
      <c r="D227" s="155">
        <v>99.0</v>
      </c>
      <c r="E227" s="46"/>
      <c r="F227" s="46"/>
      <c r="G227" s="46"/>
      <c r="H227" s="46"/>
      <c r="I227" s="46"/>
      <c r="J227" s="46"/>
      <c r="K227" s="46"/>
      <c r="L227" s="46"/>
    </row>
    <row r="228">
      <c r="B228" s="154">
        <v>340.0</v>
      </c>
      <c r="C228" s="46" t="s">
        <v>1804</v>
      </c>
      <c r="D228" s="155">
        <v>99.0</v>
      </c>
      <c r="E228" s="46"/>
      <c r="F228" s="46"/>
      <c r="G228" s="46"/>
      <c r="H228" s="46"/>
      <c r="I228" s="46"/>
      <c r="J228" s="46"/>
      <c r="K228" s="46"/>
      <c r="L228" s="46"/>
    </row>
    <row r="229">
      <c r="B229" s="154">
        <v>345.0</v>
      </c>
      <c r="C229" s="46" t="s">
        <v>1804</v>
      </c>
      <c r="D229" s="155">
        <v>99.0</v>
      </c>
      <c r="E229" s="46"/>
      <c r="F229" s="46"/>
      <c r="G229" s="46"/>
      <c r="H229" s="46"/>
      <c r="I229" s="46"/>
      <c r="J229" s="46"/>
      <c r="K229" s="46"/>
      <c r="L229" s="46"/>
    </row>
    <row r="230">
      <c r="B230" s="154">
        <v>393.0</v>
      </c>
      <c r="C230" s="46" t="s">
        <v>1804</v>
      </c>
      <c r="D230" s="155">
        <v>99.0</v>
      </c>
      <c r="E230" s="46"/>
      <c r="F230" s="46"/>
      <c r="G230" s="46"/>
      <c r="H230" s="46"/>
      <c r="I230" s="46"/>
      <c r="J230" s="46"/>
      <c r="K230" s="46"/>
      <c r="L230" s="46"/>
    </row>
    <row r="231">
      <c r="B231" s="154">
        <v>395.0</v>
      </c>
      <c r="C231" s="46" t="s">
        <v>1804</v>
      </c>
      <c r="D231" s="155">
        <v>99.0</v>
      </c>
      <c r="E231" s="46"/>
      <c r="F231" s="46"/>
      <c r="G231" s="46"/>
      <c r="H231" s="46"/>
      <c r="I231" s="46"/>
      <c r="J231" s="46"/>
      <c r="K231" s="46"/>
      <c r="L231" s="46"/>
    </row>
    <row r="232">
      <c r="B232" s="154">
        <v>459.0</v>
      </c>
      <c r="C232" s="46" t="s">
        <v>1804</v>
      </c>
      <c r="D232" s="155">
        <v>99.0</v>
      </c>
      <c r="E232" s="46"/>
      <c r="F232" s="46"/>
      <c r="G232" s="46"/>
      <c r="H232" s="46"/>
      <c r="I232" s="46"/>
      <c r="J232" s="46"/>
      <c r="K232" s="46"/>
      <c r="L232" s="46"/>
    </row>
    <row r="233">
      <c r="B233" s="154">
        <v>498.0</v>
      </c>
      <c r="C233" s="46" t="s">
        <v>1804</v>
      </c>
      <c r="D233" s="155">
        <v>99.0</v>
      </c>
      <c r="E233" s="46"/>
      <c r="F233" s="46"/>
      <c r="G233" s="46"/>
      <c r="H233" s="46"/>
      <c r="I233" s="46"/>
      <c r="J233" s="46"/>
      <c r="K233" s="46"/>
      <c r="L233" s="46"/>
    </row>
    <row r="234">
      <c r="B234" s="154">
        <v>504.0</v>
      </c>
      <c r="C234" s="46" t="s">
        <v>1804</v>
      </c>
      <c r="D234" s="155">
        <v>99.0</v>
      </c>
      <c r="E234" s="46"/>
      <c r="F234" s="46"/>
      <c r="G234" s="46"/>
      <c r="H234" s="46"/>
      <c r="I234" s="46"/>
      <c r="J234" s="46"/>
      <c r="K234" s="46"/>
      <c r="L234" s="46"/>
    </row>
    <row r="235">
      <c r="B235" s="154">
        <v>539.0</v>
      </c>
      <c r="C235" s="148" t="s">
        <v>1804</v>
      </c>
      <c r="D235" s="155">
        <v>99.0</v>
      </c>
      <c r="E235" s="46"/>
      <c r="F235" s="46"/>
      <c r="G235" s="46"/>
      <c r="H235" s="46"/>
      <c r="I235" s="46"/>
      <c r="J235" s="46"/>
      <c r="K235" s="46"/>
      <c r="L235" s="46"/>
    </row>
    <row r="236">
      <c r="B236" s="154">
        <v>551.0</v>
      </c>
      <c r="C236" s="148" t="s">
        <v>1804</v>
      </c>
      <c r="D236" s="155">
        <v>99.0</v>
      </c>
      <c r="E236" s="46"/>
      <c r="F236" s="46"/>
      <c r="G236" s="46"/>
      <c r="H236" s="46"/>
      <c r="I236" s="46"/>
      <c r="J236" s="46"/>
      <c r="K236" s="46"/>
      <c r="L236" s="46"/>
    </row>
    <row r="237">
      <c r="B237" s="154">
        <v>20.0</v>
      </c>
      <c r="C237" s="46" t="s">
        <v>1805</v>
      </c>
      <c r="D237" s="155">
        <v>99.0</v>
      </c>
      <c r="E237" s="46"/>
      <c r="F237" s="46"/>
      <c r="G237" s="46"/>
      <c r="H237" s="46"/>
      <c r="I237" s="46"/>
      <c r="J237" s="46"/>
      <c r="K237" s="46"/>
      <c r="L237" s="46"/>
    </row>
    <row r="238">
      <c r="B238" s="154">
        <v>29.0</v>
      </c>
      <c r="C238" s="46" t="s">
        <v>1805</v>
      </c>
      <c r="D238" s="155">
        <v>99.0</v>
      </c>
      <c r="E238" s="46"/>
      <c r="F238" s="46"/>
      <c r="G238" s="46"/>
      <c r="H238" s="46"/>
      <c r="I238" s="46"/>
      <c r="J238" s="46"/>
      <c r="K238" s="46"/>
      <c r="L238" s="46"/>
    </row>
    <row r="239">
      <c r="B239" s="154">
        <v>43.0</v>
      </c>
      <c r="C239" s="46" t="s">
        <v>1805</v>
      </c>
      <c r="D239" s="155">
        <v>99.0</v>
      </c>
      <c r="E239" s="46"/>
      <c r="F239" s="46"/>
      <c r="G239" s="46"/>
      <c r="H239" s="46"/>
      <c r="I239" s="46"/>
      <c r="J239" s="46"/>
      <c r="K239" s="46"/>
      <c r="L239" s="46"/>
    </row>
    <row r="240">
      <c r="B240" s="154">
        <v>183.0</v>
      </c>
      <c r="C240" s="46" t="s">
        <v>1805</v>
      </c>
      <c r="D240" s="155">
        <v>99.0</v>
      </c>
      <c r="E240" s="46"/>
      <c r="F240" s="46"/>
      <c r="G240" s="46"/>
      <c r="H240" s="46"/>
      <c r="I240" s="46"/>
      <c r="J240" s="46"/>
      <c r="K240" s="46"/>
      <c r="L240" s="46"/>
    </row>
    <row r="241">
      <c r="B241" s="154">
        <v>199.0</v>
      </c>
      <c r="C241" s="148" t="s">
        <v>1805</v>
      </c>
      <c r="D241" s="155">
        <v>99.0</v>
      </c>
      <c r="E241" s="46"/>
      <c r="F241" s="46"/>
      <c r="G241" s="46"/>
      <c r="H241" s="46"/>
      <c r="I241" s="46"/>
      <c r="J241" s="46"/>
      <c r="K241" s="46"/>
      <c r="L241" s="46"/>
    </row>
    <row r="242">
      <c r="B242" s="154">
        <v>264.0</v>
      </c>
      <c r="C242" s="162" t="s">
        <v>1805</v>
      </c>
      <c r="D242" s="155">
        <v>99.0</v>
      </c>
      <c r="E242" s="46"/>
      <c r="F242" s="46"/>
      <c r="G242" s="46"/>
      <c r="H242" s="46"/>
      <c r="I242" s="46"/>
      <c r="J242" s="46"/>
      <c r="K242" s="46"/>
      <c r="L242" s="46"/>
    </row>
    <row r="243">
      <c r="B243" s="154">
        <v>271.0</v>
      </c>
      <c r="C243" s="148" t="s">
        <v>1805</v>
      </c>
      <c r="D243" s="155">
        <v>99.0</v>
      </c>
      <c r="E243" s="46"/>
      <c r="F243" s="46"/>
      <c r="G243" s="46"/>
      <c r="H243" s="46"/>
      <c r="I243" s="46"/>
      <c r="J243" s="46"/>
      <c r="K243" s="46"/>
      <c r="L243" s="46"/>
    </row>
    <row r="244">
      <c r="B244" s="154">
        <v>291.0</v>
      </c>
      <c r="C244" s="46" t="s">
        <v>1805</v>
      </c>
      <c r="D244" s="155">
        <v>99.0</v>
      </c>
      <c r="E244" s="46"/>
      <c r="F244" s="46"/>
      <c r="G244" s="46"/>
      <c r="H244" s="46"/>
      <c r="I244" s="46"/>
      <c r="J244" s="46"/>
      <c r="K244" s="46"/>
      <c r="L244" s="46"/>
    </row>
    <row r="245">
      <c r="B245" s="172">
        <v>318.0</v>
      </c>
      <c r="C245" s="147" t="s">
        <v>1805</v>
      </c>
      <c r="D245" s="155">
        <v>99.0</v>
      </c>
      <c r="E245" s="46"/>
      <c r="F245" s="46"/>
      <c r="G245" s="46"/>
      <c r="H245" s="46"/>
      <c r="I245" s="46"/>
      <c r="J245" s="46"/>
      <c r="K245" s="46"/>
      <c r="L245" s="46"/>
    </row>
    <row r="246">
      <c r="B246" s="154">
        <v>323.0</v>
      </c>
      <c r="C246" s="148" t="s">
        <v>1805</v>
      </c>
      <c r="D246" s="155">
        <v>99.0</v>
      </c>
      <c r="E246" s="46"/>
      <c r="F246" s="46"/>
      <c r="G246" s="46"/>
      <c r="H246" s="46"/>
      <c r="I246" s="46"/>
      <c r="J246" s="46"/>
      <c r="K246" s="46"/>
      <c r="L246" s="46"/>
    </row>
    <row r="247">
      <c r="B247" s="154">
        <v>371.0</v>
      </c>
      <c r="C247" s="46" t="s">
        <v>1805</v>
      </c>
      <c r="D247" s="155">
        <v>99.0</v>
      </c>
      <c r="E247" s="46"/>
      <c r="F247" s="46"/>
      <c r="G247" s="46"/>
      <c r="H247" s="46"/>
      <c r="I247" s="46"/>
      <c r="J247" s="46"/>
      <c r="K247" s="46"/>
      <c r="L247" s="46"/>
    </row>
    <row r="248">
      <c r="B248" s="154">
        <v>403.0</v>
      </c>
      <c r="C248" s="147" t="s">
        <v>1805</v>
      </c>
      <c r="D248" s="155">
        <v>99.0</v>
      </c>
      <c r="E248" s="46"/>
      <c r="F248" s="46"/>
      <c r="G248" s="46"/>
      <c r="H248" s="46"/>
      <c r="I248" s="46"/>
      <c r="J248" s="46"/>
      <c r="K248" s="46"/>
      <c r="L248" s="46"/>
    </row>
    <row r="249">
      <c r="B249" s="154">
        <v>536.0</v>
      </c>
      <c r="C249" s="148" t="s">
        <v>1805</v>
      </c>
      <c r="D249" s="155">
        <v>99.0</v>
      </c>
      <c r="E249" s="46"/>
      <c r="F249" s="46"/>
      <c r="G249" s="46"/>
      <c r="H249" s="46"/>
      <c r="I249" s="46"/>
      <c r="J249" s="46"/>
      <c r="K249" s="46"/>
      <c r="L249" s="46"/>
    </row>
    <row r="250">
      <c r="B250" s="154">
        <v>249.0</v>
      </c>
      <c r="C250" s="46" t="s">
        <v>1806</v>
      </c>
      <c r="D250" s="155">
        <v>99.0</v>
      </c>
      <c r="E250" s="46"/>
      <c r="F250" s="46"/>
      <c r="G250" s="46"/>
      <c r="H250" s="46"/>
      <c r="I250" s="46"/>
      <c r="J250" s="46"/>
      <c r="K250" s="46"/>
      <c r="L250" s="46"/>
    </row>
    <row r="251">
      <c r="B251" s="154">
        <v>542.0</v>
      </c>
      <c r="C251" s="46" t="s">
        <v>1807</v>
      </c>
      <c r="D251" s="155">
        <v>99.0</v>
      </c>
      <c r="E251" s="46"/>
      <c r="F251" s="46"/>
      <c r="G251" s="46"/>
      <c r="H251" s="46"/>
      <c r="I251" s="46"/>
      <c r="J251" s="46"/>
      <c r="K251" s="46"/>
      <c r="L251" s="46"/>
    </row>
    <row r="252">
      <c r="B252" s="154">
        <v>48.0</v>
      </c>
      <c r="C252" s="46" t="s">
        <v>1808</v>
      </c>
      <c r="D252" s="155">
        <v>99.0</v>
      </c>
      <c r="E252" s="46"/>
      <c r="F252" s="46"/>
      <c r="G252" s="46"/>
      <c r="H252" s="46"/>
      <c r="I252" s="46"/>
      <c r="J252" s="46"/>
      <c r="K252" s="46"/>
      <c r="L252" s="46"/>
    </row>
    <row r="253">
      <c r="B253" s="154">
        <v>209.0</v>
      </c>
      <c r="C253" s="148" t="s">
        <v>1808</v>
      </c>
      <c r="D253" s="155">
        <v>99.0</v>
      </c>
      <c r="E253" s="148"/>
      <c r="F253" s="148"/>
      <c r="G253" s="46"/>
      <c r="H253" s="46"/>
      <c r="I253" s="46"/>
      <c r="J253" s="46"/>
      <c r="K253" s="46"/>
      <c r="L253" s="46"/>
    </row>
    <row r="254">
      <c r="B254" s="154">
        <v>325.0</v>
      </c>
      <c r="C254" s="148" t="s">
        <v>1808</v>
      </c>
      <c r="D254" s="155">
        <v>99.0</v>
      </c>
      <c r="E254" s="46"/>
      <c r="F254" s="46"/>
      <c r="G254" s="46"/>
      <c r="H254" s="46"/>
      <c r="I254" s="46"/>
      <c r="J254" s="46"/>
      <c r="K254" s="46"/>
      <c r="L254" s="46"/>
    </row>
    <row r="255">
      <c r="B255" s="154">
        <v>44.0</v>
      </c>
      <c r="C255" s="46" t="s">
        <v>1809</v>
      </c>
      <c r="D255" s="155">
        <v>99.0</v>
      </c>
      <c r="E255" s="46"/>
      <c r="F255" s="46"/>
      <c r="G255" s="46"/>
      <c r="H255" s="46"/>
      <c r="I255" s="46"/>
      <c r="J255" s="46"/>
      <c r="K255" s="46"/>
      <c r="L255" s="46"/>
    </row>
    <row r="256">
      <c r="B256" s="154">
        <v>156.0</v>
      </c>
      <c r="C256" s="148" t="s">
        <v>1809</v>
      </c>
      <c r="D256" s="155">
        <v>99.0</v>
      </c>
      <c r="E256" s="148"/>
      <c r="F256" s="46"/>
      <c r="G256" s="46"/>
      <c r="H256" s="46"/>
      <c r="I256" s="46"/>
      <c r="J256" s="46"/>
      <c r="K256" s="46"/>
      <c r="L256" s="46"/>
    </row>
    <row r="257">
      <c r="B257" s="154">
        <v>433.0</v>
      </c>
      <c r="C257" s="147" t="s">
        <v>1809</v>
      </c>
      <c r="D257" s="155">
        <v>99.0</v>
      </c>
      <c r="E257" s="46"/>
      <c r="F257" s="46"/>
      <c r="G257" s="46"/>
      <c r="H257" s="46"/>
      <c r="I257" s="46"/>
      <c r="J257" s="46"/>
      <c r="K257" s="46"/>
      <c r="L257" s="46"/>
    </row>
    <row r="258">
      <c r="B258" s="154">
        <v>482.0</v>
      </c>
      <c r="C258" s="162" t="s">
        <v>1809</v>
      </c>
      <c r="D258" s="155">
        <v>99.0</v>
      </c>
      <c r="E258" s="46"/>
      <c r="F258" s="46"/>
      <c r="G258" s="46"/>
      <c r="H258" s="46"/>
      <c r="I258" s="46"/>
      <c r="J258" s="46"/>
      <c r="K258" s="46"/>
      <c r="L258" s="46"/>
    </row>
    <row r="259">
      <c r="B259" s="154">
        <v>533.0</v>
      </c>
      <c r="C259" s="46" t="s">
        <v>1809</v>
      </c>
      <c r="D259" s="155">
        <v>99.0</v>
      </c>
      <c r="E259" s="46"/>
      <c r="F259" s="46"/>
      <c r="G259" s="46"/>
      <c r="H259" s="46"/>
      <c r="I259" s="46"/>
      <c r="J259" s="46"/>
      <c r="K259" s="46"/>
      <c r="L259" s="46"/>
    </row>
    <row r="260">
      <c r="B260" s="154">
        <v>148.0</v>
      </c>
      <c r="C260" s="46" t="s">
        <v>1810</v>
      </c>
      <c r="D260" s="155">
        <v>99.0</v>
      </c>
      <c r="E260" s="46"/>
      <c r="F260" s="46"/>
      <c r="G260" s="46"/>
      <c r="H260" s="46"/>
      <c r="I260" s="46"/>
      <c r="J260" s="46"/>
      <c r="K260" s="46"/>
      <c r="L260" s="46"/>
    </row>
    <row r="261">
      <c r="B261" s="154">
        <v>143.0</v>
      </c>
      <c r="C261" s="162" t="s">
        <v>1811</v>
      </c>
      <c r="D261" s="155">
        <v>99.0</v>
      </c>
      <c r="E261" s="46"/>
      <c r="F261" s="46"/>
      <c r="G261" s="46"/>
      <c r="H261" s="46"/>
      <c r="I261" s="46"/>
      <c r="J261" s="46"/>
      <c r="K261" s="46"/>
      <c r="L261" s="46"/>
    </row>
    <row r="262">
      <c r="B262" s="154">
        <v>210.0</v>
      </c>
      <c r="C262" s="162" t="s">
        <v>1811</v>
      </c>
      <c r="D262" s="155">
        <v>99.0</v>
      </c>
      <c r="E262" s="46"/>
      <c r="F262" s="46"/>
      <c r="G262" s="46"/>
      <c r="H262" s="46"/>
      <c r="I262" s="46"/>
      <c r="J262" s="46"/>
      <c r="K262" s="46"/>
      <c r="L262" s="46"/>
    </row>
    <row r="263">
      <c r="B263" s="154">
        <v>244.0</v>
      </c>
      <c r="C263" s="162" t="s">
        <v>1811</v>
      </c>
      <c r="D263" s="155">
        <v>99.0</v>
      </c>
      <c r="E263" s="46"/>
      <c r="F263" s="46"/>
      <c r="G263" s="46"/>
      <c r="H263" s="46"/>
      <c r="I263" s="46"/>
      <c r="J263" s="46"/>
      <c r="K263" s="46"/>
      <c r="L263" s="46"/>
    </row>
    <row r="264">
      <c r="B264" s="154">
        <v>311.0</v>
      </c>
      <c r="C264" s="46" t="s">
        <v>1811</v>
      </c>
      <c r="D264" s="155">
        <v>99.0</v>
      </c>
      <c r="E264" s="46"/>
      <c r="F264" s="46"/>
      <c r="G264" s="46"/>
      <c r="H264" s="46"/>
      <c r="I264" s="46"/>
      <c r="J264" s="46"/>
      <c r="K264" s="46"/>
      <c r="L264" s="46"/>
    </row>
    <row r="265">
      <c r="B265" s="154">
        <v>336.0</v>
      </c>
      <c r="C265" s="46" t="s">
        <v>1811</v>
      </c>
      <c r="D265" s="155">
        <v>99.0</v>
      </c>
      <c r="E265" s="46"/>
      <c r="F265" s="46"/>
      <c r="G265" s="46"/>
      <c r="H265" s="46"/>
      <c r="I265" s="46"/>
      <c r="J265" s="46"/>
      <c r="K265" s="46"/>
      <c r="L265" s="46"/>
    </row>
    <row r="266">
      <c r="B266" s="154">
        <v>338.0</v>
      </c>
      <c r="C266" s="148" t="s">
        <v>1811</v>
      </c>
      <c r="D266" s="171">
        <v>99.0</v>
      </c>
      <c r="E266" s="46"/>
      <c r="F266" s="46"/>
      <c r="G266" s="46"/>
      <c r="H266" s="46"/>
      <c r="I266" s="46"/>
      <c r="J266" s="46"/>
      <c r="K266" s="46"/>
      <c r="L266" s="46"/>
    </row>
    <row r="267">
      <c r="B267" s="154">
        <v>543.0</v>
      </c>
      <c r="C267" s="46" t="s">
        <v>1811</v>
      </c>
      <c r="D267" s="155">
        <v>99.0</v>
      </c>
      <c r="E267" s="46"/>
      <c r="F267" s="46"/>
      <c r="G267" s="46"/>
      <c r="H267" s="46"/>
      <c r="I267" s="46"/>
      <c r="J267" s="46"/>
      <c r="K267" s="46"/>
      <c r="L267" s="46"/>
    </row>
    <row r="268">
      <c r="B268" s="154">
        <v>585.0</v>
      </c>
      <c r="C268" s="46" t="s">
        <v>1811</v>
      </c>
      <c r="D268" s="155">
        <v>99.0</v>
      </c>
      <c r="E268" s="46"/>
      <c r="F268" s="46"/>
      <c r="G268" s="46"/>
      <c r="H268" s="46"/>
      <c r="I268" s="46"/>
      <c r="J268" s="46"/>
      <c r="K268" s="46"/>
      <c r="L268" s="46"/>
    </row>
    <row r="269">
      <c r="B269" s="154">
        <v>484.0</v>
      </c>
      <c r="C269" s="148" t="s">
        <v>1812</v>
      </c>
      <c r="D269" s="171">
        <v>99.0</v>
      </c>
      <c r="E269" s="46"/>
      <c r="F269" s="46"/>
      <c r="G269" s="46"/>
      <c r="H269" s="46"/>
      <c r="I269" s="46"/>
      <c r="J269" s="46"/>
      <c r="K269" s="46"/>
      <c r="L269" s="46"/>
    </row>
    <row r="270">
      <c r="B270" s="154">
        <v>176.0</v>
      </c>
      <c r="C270" s="162" t="s">
        <v>1813</v>
      </c>
      <c r="D270" s="155">
        <v>99.0</v>
      </c>
      <c r="E270" s="46"/>
      <c r="F270" s="46"/>
      <c r="G270" s="46"/>
      <c r="H270" s="46"/>
      <c r="I270" s="46"/>
      <c r="J270" s="46"/>
      <c r="K270" s="46"/>
      <c r="L270" s="46"/>
    </row>
    <row r="271">
      <c r="B271" s="154">
        <v>239.0</v>
      </c>
      <c r="C271" s="147" t="s">
        <v>1814</v>
      </c>
      <c r="D271" s="155">
        <v>99.0</v>
      </c>
      <c r="E271" s="46"/>
      <c r="F271" s="46"/>
      <c r="G271" s="46"/>
      <c r="H271" s="46"/>
      <c r="I271" s="46"/>
      <c r="J271" s="46"/>
      <c r="K271" s="46"/>
      <c r="L271" s="46"/>
    </row>
    <row r="272">
      <c r="B272" s="154">
        <v>431.0</v>
      </c>
      <c r="C272" s="46" t="s">
        <v>1814</v>
      </c>
      <c r="D272" s="155">
        <v>99.0</v>
      </c>
      <c r="E272" s="46"/>
      <c r="F272" s="46"/>
      <c r="G272" s="46"/>
      <c r="H272" s="46"/>
      <c r="I272" s="46"/>
      <c r="J272" s="46"/>
      <c r="K272" s="46"/>
      <c r="L272" s="46"/>
    </row>
    <row r="273">
      <c r="B273" s="154">
        <v>567.0</v>
      </c>
      <c r="C273" s="46" t="s">
        <v>1814</v>
      </c>
      <c r="D273" s="155">
        <v>99.0</v>
      </c>
      <c r="E273" s="46"/>
      <c r="F273" s="46"/>
      <c r="G273" s="46"/>
      <c r="H273" s="46"/>
      <c r="I273" s="46"/>
      <c r="J273" s="46"/>
      <c r="K273" s="46"/>
      <c r="L273" s="46"/>
    </row>
    <row r="274">
      <c r="B274" s="154">
        <v>450.0</v>
      </c>
      <c r="C274" s="147" t="s">
        <v>1815</v>
      </c>
      <c r="D274" s="171">
        <v>99.0</v>
      </c>
      <c r="E274" s="46"/>
      <c r="F274" s="46"/>
      <c r="G274" s="46"/>
      <c r="H274" s="46"/>
      <c r="I274" s="46"/>
      <c r="J274" s="46"/>
      <c r="K274" s="46"/>
      <c r="L274" s="46"/>
    </row>
    <row r="275">
      <c r="B275" s="154">
        <v>198.0</v>
      </c>
      <c r="C275" s="147" t="s">
        <v>1816</v>
      </c>
      <c r="D275" s="155">
        <v>99.0</v>
      </c>
      <c r="E275" s="46"/>
      <c r="F275" s="46"/>
      <c r="G275" s="46"/>
      <c r="H275" s="46"/>
      <c r="I275" s="46"/>
      <c r="J275" s="46"/>
      <c r="K275" s="46"/>
      <c r="L275" s="46"/>
    </row>
    <row r="276">
      <c r="B276" s="154">
        <v>3.0</v>
      </c>
      <c r="C276" s="46" t="s">
        <v>89</v>
      </c>
      <c r="D276" s="155">
        <v>99.0</v>
      </c>
      <c r="E276" s="46"/>
      <c r="F276" s="46"/>
      <c r="G276" s="46"/>
      <c r="H276" s="46"/>
      <c r="I276" s="46"/>
      <c r="J276" s="46"/>
      <c r="K276" s="46"/>
      <c r="L276" s="46"/>
    </row>
    <row r="277">
      <c r="B277" s="154">
        <v>5.0</v>
      </c>
      <c r="C277" s="46" t="s">
        <v>89</v>
      </c>
      <c r="D277" s="155">
        <v>99.0</v>
      </c>
      <c r="E277" s="46"/>
      <c r="F277" s="46"/>
      <c r="G277" s="46"/>
      <c r="H277" s="46"/>
      <c r="I277" s="46"/>
      <c r="J277" s="46"/>
      <c r="K277" s="46"/>
      <c r="L277" s="46"/>
    </row>
    <row r="278">
      <c r="B278" s="154">
        <v>7.0</v>
      </c>
      <c r="C278" s="46" t="s">
        <v>89</v>
      </c>
      <c r="D278" s="155">
        <v>99.0</v>
      </c>
      <c r="E278" s="46"/>
      <c r="F278" s="46"/>
      <c r="G278" s="46"/>
      <c r="H278" s="46"/>
      <c r="I278" s="46"/>
      <c r="J278" s="46"/>
      <c r="K278" s="46"/>
      <c r="L278" s="46"/>
    </row>
    <row r="279">
      <c r="B279" s="154">
        <v>16.0</v>
      </c>
      <c r="C279" s="148" t="s">
        <v>89</v>
      </c>
      <c r="D279" s="171">
        <v>99.0</v>
      </c>
      <c r="E279" s="46"/>
      <c r="F279" s="46"/>
      <c r="G279" s="46"/>
      <c r="H279" s="46"/>
      <c r="I279" s="46"/>
      <c r="J279" s="46"/>
      <c r="K279" s="46"/>
      <c r="L279" s="46"/>
    </row>
    <row r="280">
      <c r="B280" s="154">
        <v>18.0</v>
      </c>
      <c r="C280" s="46" t="s">
        <v>89</v>
      </c>
      <c r="D280" s="155">
        <v>99.0</v>
      </c>
      <c r="E280" s="46"/>
      <c r="F280" s="46"/>
      <c r="G280" s="46"/>
      <c r="H280" s="46"/>
      <c r="I280" s="46"/>
      <c r="J280" s="46"/>
      <c r="K280" s="46"/>
      <c r="L280" s="46"/>
    </row>
    <row r="281">
      <c r="B281" s="154">
        <v>24.0</v>
      </c>
      <c r="C281" s="46" t="s">
        <v>89</v>
      </c>
      <c r="D281" s="155">
        <v>99.0</v>
      </c>
      <c r="E281" s="46"/>
      <c r="F281" s="46"/>
      <c r="G281" s="46"/>
      <c r="H281" s="46"/>
      <c r="I281" s="46"/>
      <c r="J281" s="46"/>
      <c r="K281" s="46"/>
      <c r="L281" s="46"/>
    </row>
    <row r="282">
      <c r="B282" s="154">
        <v>31.0</v>
      </c>
      <c r="C282" s="46" t="s">
        <v>89</v>
      </c>
      <c r="D282" s="155">
        <v>99.0</v>
      </c>
      <c r="E282" s="46"/>
      <c r="F282" s="46"/>
      <c r="G282" s="46"/>
      <c r="H282" s="46"/>
      <c r="I282" s="46"/>
      <c r="J282" s="46"/>
      <c r="K282" s="46"/>
      <c r="L282" s="46"/>
    </row>
    <row r="283">
      <c r="B283" s="154">
        <v>36.0</v>
      </c>
      <c r="C283" s="46" t="s">
        <v>89</v>
      </c>
      <c r="D283" s="155">
        <v>99.0</v>
      </c>
      <c r="E283" s="46"/>
      <c r="F283" s="46"/>
      <c r="G283" s="46"/>
      <c r="H283" s="46"/>
      <c r="I283" s="46"/>
      <c r="J283" s="46"/>
      <c r="K283" s="46"/>
      <c r="L283" s="46"/>
    </row>
    <row r="284">
      <c r="B284" s="154">
        <v>40.0</v>
      </c>
      <c r="C284" s="46" t="s">
        <v>89</v>
      </c>
      <c r="D284" s="155">
        <v>99.0</v>
      </c>
      <c r="E284" s="46"/>
      <c r="F284" s="46"/>
      <c r="G284" s="46"/>
      <c r="H284" s="46"/>
      <c r="I284" s="46"/>
      <c r="J284" s="46"/>
      <c r="K284" s="46"/>
      <c r="L284" s="46"/>
    </row>
    <row r="285">
      <c r="B285" s="154">
        <v>45.0</v>
      </c>
      <c r="C285" s="148" t="s">
        <v>89</v>
      </c>
      <c r="D285" s="171">
        <v>99.0</v>
      </c>
      <c r="E285" s="148"/>
      <c r="F285" s="46"/>
      <c r="G285" s="46"/>
      <c r="H285" s="46"/>
      <c r="I285" s="46"/>
      <c r="J285" s="46"/>
      <c r="K285" s="46"/>
      <c r="L285" s="46"/>
    </row>
    <row r="286">
      <c r="B286" s="154">
        <v>46.0</v>
      </c>
      <c r="C286" s="46" t="s">
        <v>89</v>
      </c>
      <c r="D286" s="155">
        <v>99.0</v>
      </c>
      <c r="E286" s="46"/>
      <c r="F286" s="46"/>
      <c r="G286" s="46"/>
      <c r="H286" s="46"/>
      <c r="I286" s="46"/>
      <c r="J286" s="46"/>
      <c r="K286" s="46"/>
      <c r="L286" s="46"/>
    </row>
    <row r="287">
      <c r="B287" s="154">
        <v>65.0</v>
      </c>
      <c r="C287" s="46" t="s">
        <v>89</v>
      </c>
      <c r="D287" s="155">
        <v>99.0</v>
      </c>
      <c r="E287" s="46"/>
      <c r="F287" s="46"/>
      <c r="G287" s="46"/>
      <c r="H287" s="46"/>
      <c r="I287" s="46"/>
      <c r="J287" s="46"/>
      <c r="K287" s="46"/>
      <c r="L287" s="46"/>
    </row>
    <row r="288">
      <c r="B288" s="154">
        <v>69.0</v>
      </c>
      <c r="C288" s="148" t="s">
        <v>89</v>
      </c>
      <c r="D288" s="171">
        <v>99.0</v>
      </c>
      <c r="E288" s="46"/>
      <c r="F288" s="46"/>
      <c r="G288" s="46"/>
      <c r="H288" s="46"/>
      <c r="I288" s="46"/>
      <c r="J288" s="46"/>
      <c r="K288" s="46"/>
      <c r="L288" s="46"/>
    </row>
    <row r="289">
      <c r="B289" s="154">
        <v>71.0</v>
      </c>
      <c r="C289" s="46" t="s">
        <v>89</v>
      </c>
      <c r="D289" s="155">
        <v>99.0</v>
      </c>
      <c r="E289" s="46"/>
      <c r="F289" s="46"/>
      <c r="G289" s="46"/>
      <c r="H289" s="46"/>
      <c r="I289" s="46"/>
      <c r="J289" s="46"/>
      <c r="K289" s="46"/>
      <c r="L289" s="46"/>
    </row>
    <row r="290">
      <c r="B290" s="154">
        <v>75.0</v>
      </c>
      <c r="C290" s="46" t="s">
        <v>89</v>
      </c>
      <c r="D290" s="155">
        <v>99.0</v>
      </c>
      <c r="E290" s="46"/>
      <c r="F290" s="46"/>
      <c r="G290" s="46"/>
      <c r="H290" s="46"/>
      <c r="I290" s="46"/>
      <c r="J290" s="46"/>
      <c r="K290" s="46"/>
      <c r="L290" s="46"/>
    </row>
    <row r="291">
      <c r="B291" s="154">
        <v>85.0</v>
      </c>
      <c r="C291" s="46" t="s">
        <v>89</v>
      </c>
      <c r="D291" s="155">
        <v>99.0</v>
      </c>
      <c r="E291" s="46"/>
      <c r="F291" s="46"/>
      <c r="G291" s="46"/>
      <c r="H291" s="46"/>
      <c r="I291" s="46"/>
      <c r="J291" s="46"/>
      <c r="K291" s="46"/>
      <c r="L291" s="46"/>
    </row>
    <row r="292">
      <c r="B292" s="154">
        <v>89.0</v>
      </c>
      <c r="C292" s="46" t="s">
        <v>89</v>
      </c>
      <c r="D292" s="155">
        <v>99.0</v>
      </c>
      <c r="E292" s="46"/>
      <c r="F292" s="46"/>
      <c r="G292" s="46"/>
      <c r="H292" s="46"/>
      <c r="I292" s="46"/>
      <c r="J292" s="46"/>
      <c r="K292" s="46"/>
      <c r="L292" s="46"/>
    </row>
    <row r="293">
      <c r="B293" s="154">
        <v>93.0</v>
      </c>
      <c r="C293" s="46" t="s">
        <v>89</v>
      </c>
      <c r="D293" s="155">
        <v>99.0</v>
      </c>
      <c r="E293" s="46"/>
      <c r="F293" s="46"/>
      <c r="G293" s="46"/>
      <c r="H293" s="46"/>
      <c r="I293" s="46"/>
      <c r="J293" s="46"/>
      <c r="K293" s="46"/>
      <c r="L293" s="46"/>
    </row>
    <row r="294">
      <c r="B294" s="154">
        <v>98.0</v>
      </c>
      <c r="C294" s="46" t="s">
        <v>89</v>
      </c>
      <c r="D294" s="155">
        <v>99.0</v>
      </c>
      <c r="E294" s="46"/>
      <c r="F294" s="46"/>
      <c r="G294" s="46"/>
      <c r="H294" s="46"/>
      <c r="I294" s="46"/>
      <c r="J294" s="46"/>
      <c r="K294" s="46"/>
      <c r="L294" s="46"/>
    </row>
    <row r="295">
      <c r="B295" s="154">
        <v>100.0</v>
      </c>
      <c r="C295" s="46" t="s">
        <v>89</v>
      </c>
      <c r="D295" s="155">
        <v>99.0</v>
      </c>
      <c r="E295" s="46"/>
      <c r="F295" s="46"/>
      <c r="G295" s="46"/>
      <c r="H295" s="46"/>
      <c r="I295" s="46"/>
      <c r="J295" s="46"/>
      <c r="K295" s="46"/>
      <c r="L295" s="46"/>
    </row>
    <row r="296">
      <c r="B296" s="154">
        <v>102.0</v>
      </c>
      <c r="C296" s="46" t="s">
        <v>89</v>
      </c>
      <c r="D296" s="155">
        <v>99.0</v>
      </c>
      <c r="E296" s="46"/>
      <c r="F296" s="46"/>
      <c r="G296" s="46"/>
      <c r="H296" s="46"/>
      <c r="I296" s="46"/>
      <c r="J296" s="46"/>
      <c r="K296" s="46"/>
      <c r="L296" s="46"/>
    </row>
    <row r="297">
      <c r="B297" s="154">
        <v>104.0</v>
      </c>
      <c r="C297" s="148" t="s">
        <v>89</v>
      </c>
      <c r="D297" s="171">
        <v>99.0</v>
      </c>
      <c r="E297" s="46"/>
      <c r="F297" s="46"/>
      <c r="G297" s="46"/>
      <c r="H297" s="46"/>
      <c r="I297" s="46"/>
      <c r="J297" s="46"/>
      <c r="K297" s="46"/>
      <c r="L297" s="46"/>
    </row>
    <row r="298">
      <c r="B298" s="154">
        <v>106.0</v>
      </c>
      <c r="C298" s="148" t="s">
        <v>89</v>
      </c>
      <c r="D298" s="171">
        <v>99.0</v>
      </c>
      <c r="E298" s="46"/>
      <c r="F298" s="46"/>
      <c r="G298" s="46"/>
      <c r="H298" s="46"/>
      <c r="I298" s="46"/>
      <c r="J298" s="46"/>
      <c r="K298" s="46"/>
      <c r="L298" s="46"/>
    </row>
    <row r="299">
      <c r="B299" s="154">
        <v>113.0</v>
      </c>
      <c r="C299" s="46" t="s">
        <v>89</v>
      </c>
      <c r="D299" s="155">
        <v>99.0</v>
      </c>
      <c r="E299" s="46"/>
      <c r="F299" s="46"/>
      <c r="G299" s="46"/>
      <c r="H299" s="46"/>
      <c r="I299" s="46"/>
      <c r="J299" s="46"/>
      <c r="K299" s="46"/>
      <c r="L299" s="46"/>
    </row>
    <row r="300">
      <c r="B300" s="154">
        <v>127.0</v>
      </c>
      <c r="C300" s="46" t="s">
        <v>89</v>
      </c>
      <c r="D300" s="155">
        <v>99.0</v>
      </c>
      <c r="E300" s="46"/>
      <c r="F300" s="46"/>
      <c r="G300" s="46"/>
      <c r="H300" s="46"/>
      <c r="I300" s="46"/>
      <c r="J300" s="46"/>
      <c r="K300" s="46"/>
      <c r="L300" s="46"/>
    </row>
    <row r="301">
      <c r="B301" s="154">
        <v>134.0</v>
      </c>
      <c r="C301" s="46" t="s">
        <v>89</v>
      </c>
      <c r="D301" s="155">
        <v>99.0</v>
      </c>
      <c r="E301" s="46"/>
      <c r="F301" s="46"/>
      <c r="G301" s="46"/>
      <c r="H301" s="46"/>
      <c r="I301" s="46"/>
      <c r="J301" s="46"/>
      <c r="K301" s="46"/>
      <c r="L301" s="46"/>
    </row>
    <row r="302">
      <c r="B302" s="154">
        <v>139.0</v>
      </c>
      <c r="C302" s="148" t="s">
        <v>89</v>
      </c>
      <c r="D302" s="171">
        <v>99.0</v>
      </c>
      <c r="E302" s="46"/>
      <c r="F302" s="46"/>
      <c r="G302" s="46"/>
      <c r="H302" s="46"/>
      <c r="I302" s="46"/>
      <c r="J302" s="46"/>
      <c r="K302" s="46"/>
      <c r="L302" s="46"/>
    </row>
    <row r="303">
      <c r="B303" s="154">
        <v>142.0</v>
      </c>
      <c r="C303" s="46" t="s">
        <v>89</v>
      </c>
      <c r="D303" s="155">
        <v>99.0</v>
      </c>
      <c r="E303" s="46"/>
      <c r="F303" s="46"/>
      <c r="G303" s="46"/>
      <c r="H303" s="46"/>
      <c r="I303" s="46"/>
      <c r="J303" s="46"/>
      <c r="K303" s="46"/>
      <c r="L303" s="46"/>
    </row>
    <row r="304">
      <c r="B304" s="154">
        <v>146.0</v>
      </c>
      <c r="C304" s="46" t="s">
        <v>89</v>
      </c>
      <c r="D304" s="155">
        <v>99.0</v>
      </c>
      <c r="E304" s="46"/>
      <c r="F304" s="46"/>
      <c r="G304" s="46"/>
      <c r="H304" s="46"/>
      <c r="I304" s="46"/>
      <c r="J304" s="46"/>
      <c r="K304" s="46"/>
      <c r="L304" s="46"/>
    </row>
    <row r="305">
      <c r="B305" s="154">
        <v>152.0</v>
      </c>
      <c r="C305" s="148" t="s">
        <v>89</v>
      </c>
      <c r="D305" s="155">
        <v>99.0</v>
      </c>
      <c r="E305" s="46"/>
      <c r="F305" s="46"/>
      <c r="G305" s="46"/>
      <c r="H305" s="46"/>
      <c r="I305" s="46"/>
      <c r="J305" s="46"/>
      <c r="K305" s="46"/>
      <c r="L305" s="46"/>
    </row>
    <row r="306">
      <c r="B306" s="154">
        <v>165.0</v>
      </c>
      <c r="C306" s="46" t="s">
        <v>89</v>
      </c>
      <c r="D306" s="155">
        <v>99.0</v>
      </c>
      <c r="E306" s="46"/>
      <c r="F306" s="46"/>
      <c r="G306" s="46"/>
      <c r="H306" s="46"/>
      <c r="I306" s="46"/>
      <c r="J306" s="46"/>
      <c r="K306" s="46"/>
      <c r="L306" s="46"/>
    </row>
    <row r="307">
      <c r="B307" s="154">
        <v>166.0</v>
      </c>
      <c r="C307" s="162" t="s">
        <v>89</v>
      </c>
      <c r="D307" s="155">
        <v>99.0</v>
      </c>
      <c r="E307" s="46"/>
      <c r="F307" s="46"/>
      <c r="G307" s="46"/>
      <c r="H307" s="46"/>
      <c r="I307" s="46"/>
      <c r="J307" s="46"/>
      <c r="K307" s="46"/>
      <c r="L307" s="46"/>
    </row>
    <row r="308">
      <c r="B308" s="154">
        <v>182.0</v>
      </c>
      <c r="C308" s="46" t="s">
        <v>89</v>
      </c>
      <c r="D308" s="155">
        <v>99.0</v>
      </c>
      <c r="E308" s="46"/>
      <c r="F308" s="46"/>
      <c r="G308" s="46"/>
      <c r="H308" s="46"/>
      <c r="I308" s="46"/>
      <c r="J308" s="46"/>
      <c r="K308" s="46"/>
      <c r="L308" s="46"/>
    </row>
    <row r="309">
      <c r="B309" s="154">
        <v>200.0</v>
      </c>
      <c r="C309" s="46" t="s">
        <v>89</v>
      </c>
      <c r="D309" s="155">
        <v>99.0</v>
      </c>
      <c r="E309" s="46"/>
      <c r="F309" s="46"/>
      <c r="G309" s="46"/>
      <c r="H309" s="46"/>
      <c r="I309" s="46"/>
      <c r="J309" s="46"/>
      <c r="K309" s="46"/>
      <c r="L309" s="46"/>
    </row>
    <row r="310">
      <c r="B310" s="154">
        <v>208.0</v>
      </c>
      <c r="C310" s="162" t="s">
        <v>89</v>
      </c>
      <c r="D310" s="155">
        <v>99.0</v>
      </c>
      <c r="E310" s="46"/>
      <c r="F310" s="46"/>
      <c r="G310" s="46"/>
      <c r="H310" s="46"/>
      <c r="I310" s="46"/>
      <c r="J310" s="46"/>
      <c r="K310" s="46"/>
      <c r="L310" s="46"/>
    </row>
    <row r="311">
      <c r="B311" s="154">
        <v>215.0</v>
      </c>
      <c r="C311" s="46" t="s">
        <v>89</v>
      </c>
      <c r="D311" s="155">
        <v>99.0</v>
      </c>
      <c r="E311" s="46"/>
      <c r="F311" s="46"/>
      <c r="G311" s="46"/>
      <c r="H311" s="46"/>
      <c r="I311" s="46"/>
      <c r="J311" s="46"/>
      <c r="K311" s="46"/>
      <c r="L311" s="46"/>
    </row>
    <row r="312">
      <c r="B312" s="154">
        <v>217.0</v>
      </c>
      <c r="C312" s="46" t="s">
        <v>89</v>
      </c>
      <c r="D312" s="155">
        <v>99.0</v>
      </c>
      <c r="E312" s="46"/>
      <c r="F312" s="46"/>
      <c r="G312" s="46"/>
      <c r="H312" s="46"/>
      <c r="I312" s="46"/>
      <c r="J312" s="46"/>
      <c r="K312" s="46"/>
      <c r="L312" s="46"/>
    </row>
    <row r="313">
      <c r="B313" s="154">
        <v>223.0</v>
      </c>
      <c r="C313" s="46" t="s">
        <v>89</v>
      </c>
      <c r="D313" s="155">
        <v>99.0</v>
      </c>
      <c r="E313" s="46"/>
      <c r="F313" s="46"/>
      <c r="G313" s="46"/>
      <c r="H313" s="46"/>
      <c r="I313" s="46"/>
      <c r="J313" s="46"/>
      <c r="K313" s="46"/>
      <c r="L313" s="46"/>
    </row>
    <row r="314">
      <c r="B314" s="154">
        <v>233.0</v>
      </c>
      <c r="C314" s="162" t="s">
        <v>89</v>
      </c>
      <c r="D314" s="155">
        <v>99.0</v>
      </c>
      <c r="E314" s="46"/>
      <c r="F314" s="46"/>
      <c r="G314" s="46"/>
      <c r="H314" s="46"/>
      <c r="I314" s="46"/>
      <c r="J314" s="46"/>
      <c r="K314" s="46"/>
      <c r="L314" s="46"/>
    </row>
    <row r="315">
      <c r="B315" s="154">
        <v>236.0</v>
      </c>
      <c r="C315" s="46" t="s">
        <v>89</v>
      </c>
      <c r="D315" s="155">
        <v>99.0</v>
      </c>
      <c r="E315" s="46"/>
      <c r="F315" s="46"/>
      <c r="G315" s="46"/>
      <c r="H315" s="46"/>
      <c r="I315" s="46"/>
      <c r="J315" s="46"/>
      <c r="K315" s="46"/>
      <c r="L315" s="46"/>
    </row>
    <row r="316">
      <c r="B316" s="154">
        <v>254.0</v>
      </c>
      <c r="C316" s="162" t="s">
        <v>89</v>
      </c>
      <c r="D316" s="155">
        <v>99.0</v>
      </c>
      <c r="E316" s="46"/>
      <c r="F316" s="46"/>
      <c r="G316" s="46"/>
      <c r="H316" s="46"/>
      <c r="I316" s="46"/>
      <c r="J316" s="46"/>
      <c r="K316" s="46"/>
      <c r="L316" s="46"/>
    </row>
    <row r="317">
      <c r="B317" s="154">
        <v>258.0</v>
      </c>
      <c r="C317" s="46" t="s">
        <v>89</v>
      </c>
      <c r="D317" s="155">
        <v>99.0</v>
      </c>
      <c r="E317" s="46"/>
      <c r="F317" s="46"/>
      <c r="G317" s="46"/>
      <c r="H317" s="46"/>
      <c r="I317" s="46"/>
      <c r="J317" s="46"/>
      <c r="K317" s="46"/>
      <c r="L317" s="46"/>
    </row>
    <row r="318">
      <c r="B318" s="154">
        <v>260.0</v>
      </c>
      <c r="C318" s="46" t="s">
        <v>89</v>
      </c>
      <c r="D318" s="155">
        <v>99.0</v>
      </c>
      <c r="E318" s="46"/>
      <c r="F318" s="46"/>
      <c r="G318" s="46"/>
      <c r="H318" s="46"/>
      <c r="I318" s="46"/>
      <c r="J318" s="46"/>
      <c r="K318" s="46"/>
      <c r="L318" s="46"/>
    </row>
    <row r="319">
      <c r="B319" s="154">
        <v>265.0</v>
      </c>
      <c r="C319" s="46" t="s">
        <v>89</v>
      </c>
      <c r="D319" s="155">
        <v>99.0</v>
      </c>
      <c r="E319" s="46"/>
      <c r="F319" s="46"/>
      <c r="G319" s="46"/>
      <c r="H319" s="46"/>
      <c r="I319" s="46"/>
      <c r="J319" s="46"/>
      <c r="K319" s="46"/>
      <c r="L319" s="46"/>
    </row>
    <row r="320">
      <c r="B320" s="154">
        <v>273.0</v>
      </c>
      <c r="C320" s="147" t="s">
        <v>89</v>
      </c>
      <c r="D320" s="171">
        <v>99.0</v>
      </c>
      <c r="E320" s="46"/>
      <c r="F320" s="46"/>
      <c r="G320" s="46"/>
      <c r="H320" s="46"/>
      <c r="I320" s="46"/>
      <c r="J320" s="46"/>
      <c r="K320" s="46"/>
      <c r="L320" s="46"/>
    </row>
    <row r="321">
      <c r="B321" s="154">
        <v>276.0</v>
      </c>
      <c r="C321" s="46" t="s">
        <v>89</v>
      </c>
      <c r="D321" s="155">
        <v>99.0</v>
      </c>
      <c r="E321" s="46"/>
      <c r="F321" s="46"/>
      <c r="G321" s="46"/>
      <c r="H321" s="46"/>
      <c r="I321" s="46"/>
      <c r="J321" s="46"/>
      <c r="K321" s="46"/>
      <c r="L321" s="46"/>
    </row>
    <row r="322">
      <c r="B322" s="154">
        <v>277.0</v>
      </c>
      <c r="C322" s="147" t="s">
        <v>89</v>
      </c>
      <c r="D322" s="155">
        <v>99.0</v>
      </c>
      <c r="E322" s="46"/>
      <c r="F322" s="46"/>
      <c r="G322" s="46"/>
      <c r="H322" s="46"/>
      <c r="I322" s="46"/>
      <c r="J322" s="46"/>
      <c r="K322" s="46"/>
      <c r="L322" s="46"/>
    </row>
    <row r="323">
      <c r="B323" s="154">
        <v>284.0</v>
      </c>
      <c r="C323" s="46" t="s">
        <v>89</v>
      </c>
      <c r="D323" s="155">
        <v>99.0</v>
      </c>
      <c r="E323" s="46"/>
      <c r="F323" s="46"/>
      <c r="G323" s="46"/>
      <c r="H323" s="46"/>
      <c r="I323" s="46"/>
      <c r="J323" s="46"/>
      <c r="K323" s="46"/>
      <c r="L323" s="46"/>
    </row>
    <row r="324">
      <c r="B324" s="154">
        <v>285.0</v>
      </c>
      <c r="C324" s="46" t="s">
        <v>89</v>
      </c>
      <c r="D324" s="155">
        <v>99.0</v>
      </c>
      <c r="E324" s="46"/>
      <c r="F324" s="46"/>
      <c r="G324" s="46"/>
      <c r="H324" s="46"/>
      <c r="I324" s="46"/>
      <c r="J324" s="46"/>
      <c r="K324" s="46"/>
      <c r="L324" s="46"/>
    </row>
    <row r="325">
      <c r="B325" s="154">
        <v>286.0</v>
      </c>
      <c r="C325" s="162" t="s">
        <v>89</v>
      </c>
      <c r="D325" s="155">
        <v>99.0</v>
      </c>
      <c r="E325" s="46"/>
      <c r="F325" s="46"/>
      <c r="G325" s="46"/>
      <c r="H325" s="46"/>
      <c r="I325" s="46"/>
      <c r="J325" s="46"/>
      <c r="K325" s="46"/>
      <c r="L325" s="46"/>
    </row>
    <row r="326">
      <c r="B326" s="172">
        <v>288.0</v>
      </c>
      <c r="C326" s="46" t="s">
        <v>89</v>
      </c>
      <c r="D326" s="155">
        <v>99.0</v>
      </c>
      <c r="E326" s="46"/>
      <c r="F326" s="46"/>
      <c r="G326" s="46"/>
      <c r="H326" s="46"/>
      <c r="I326" s="46"/>
      <c r="J326" s="46"/>
      <c r="K326" s="46"/>
      <c r="L326" s="46"/>
    </row>
    <row r="327">
      <c r="B327" s="154">
        <v>290.0</v>
      </c>
      <c r="C327" s="46" t="s">
        <v>89</v>
      </c>
      <c r="D327" s="155">
        <v>99.0</v>
      </c>
      <c r="E327" s="46"/>
      <c r="F327" s="46"/>
      <c r="G327" s="46"/>
      <c r="H327" s="46"/>
      <c r="I327" s="46"/>
      <c r="J327" s="46"/>
      <c r="K327" s="46"/>
      <c r="L327" s="46"/>
    </row>
    <row r="328">
      <c r="B328" s="154">
        <v>296.0</v>
      </c>
      <c r="C328" s="162" t="s">
        <v>89</v>
      </c>
      <c r="D328" s="155">
        <v>99.0</v>
      </c>
      <c r="E328" s="46"/>
      <c r="F328" s="46"/>
      <c r="G328" s="46"/>
      <c r="H328" s="46"/>
      <c r="I328" s="46"/>
      <c r="J328" s="46"/>
      <c r="K328" s="46"/>
      <c r="L328" s="46"/>
    </row>
    <row r="329">
      <c r="B329" s="154">
        <v>320.0</v>
      </c>
      <c r="C329" s="162" t="s">
        <v>89</v>
      </c>
      <c r="D329" s="155">
        <v>99.0</v>
      </c>
      <c r="E329" s="46"/>
      <c r="F329" s="46"/>
      <c r="G329" s="46"/>
      <c r="H329" s="46"/>
      <c r="I329" s="46"/>
      <c r="J329" s="46"/>
      <c r="K329" s="46"/>
      <c r="L329" s="46"/>
    </row>
    <row r="330">
      <c r="B330" s="154">
        <v>322.0</v>
      </c>
      <c r="C330" s="46" t="s">
        <v>89</v>
      </c>
      <c r="D330" s="155">
        <v>99.0</v>
      </c>
      <c r="E330" s="46"/>
      <c r="F330" s="46"/>
      <c r="G330" s="46"/>
      <c r="H330" s="46"/>
      <c r="I330" s="46"/>
      <c r="J330" s="46"/>
      <c r="K330" s="46"/>
      <c r="L330" s="46"/>
    </row>
    <row r="331">
      <c r="B331" s="154">
        <v>332.0</v>
      </c>
      <c r="C331" s="46" t="s">
        <v>89</v>
      </c>
      <c r="D331" s="155">
        <v>99.0</v>
      </c>
      <c r="E331" s="46"/>
      <c r="F331" s="46"/>
      <c r="G331" s="46"/>
      <c r="H331" s="46"/>
      <c r="I331" s="46"/>
      <c r="J331" s="46"/>
      <c r="K331" s="46"/>
      <c r="L331" s="46"/>
    </row>
    <row r="332">
      <c r="B332" s="154">
        <v>337.0</v>
      </c>
      <c r="C332" s="46" t="s">
        <v>89</v>
      </c>
      <c r="D332" s="155">
        <v>99.0</v>
      </c>
      <c r="E332" s="46"/>
      <c r="F332" s="46"/>
      <c r="G332" s="46"/>
      <c r="H332" s="46"/>
      <c r="I332" s="46"/>
      <c r="J332" s="46"/>
      <c r="K332" s="46"/>
      <c r="L332" s="46"/>
    </row>
    <row r="333">
      <c r="B333" s="154">
        <v>339.0</v>
      </c>
      <c r="C333" s="46" t="s">
        <v>89</v>
      </c>
      <c r="D333" s="155">
        <v>99.0</v>
      </c>
      <c r="E333" s="46"/>
      <c r="F333" s="46"/>
      <c r="G333" s="46"/>
      <c r="H333" s="46"/>
      <c r="I333" s="46"/>
      <c r="J333" s="46"/>
      <c r="K333" s="46"/>
      <c r="L333" s="46"/>
    </row>
    <row r="334">
      <c r="B334" s="154">
        <v>342.0</v>
      </c>
      <c r="C334" s="46" t="s">
        <v>89</v>
      </c>
      <c r="D334" s="155">
        <v>99.0</v>
      </c>
      <c r="E334" s="46"/>
      <c r="F334" s="46"/>
      <c r="G334" s="46"/>
      <c r="H334" s="46"/>
      <c r="I334" s="46"/>
      <c r="J334" s="46"/>
      <c r="K334" s="46"/>
      <c r="L334" s="46"/>
    </row>
    <row r="335">
      <c r="B335" s="154">
        <v>348.0</v>
      </c>
      <c r="C335" s="46" t="s">
        <v>89</v>
      </c>
      <c r="D335" s="155">
        <v>99.0</v>
      </c>
      <c r="E335" s="46"/>
      <c r="F335" s="46"/>
      <c r="G335" s="46"/>
      <c r="H335" s="46"/>
      <c r="I335" s="46"/>
      <c r="J335" s="46"/>
      <c r="K335" s="46"/>
      <c r="L335" s="46"/>
    </row>
    <row r="336">
      <c r="B336" s="154">
        <v>361.0</v>
      </c>
      <c r="C336" s="46" t="s">
        <v>89</v>
      </c>
      <c r="D336" s="155">
        <v>99.0</v>
      </c>
      <c r="E336" s="46"/>
      <c r="F336" s="46"/>
      <c r="G336" s="46"/>
      <c r="H336" s="46"/>
      <c r="I336" s="46"/>
      <c r="J336" s="46"/>
      <c r="K336" s="46"/>
      <c r="L336" s="46"/>
    </row>
    <row r="337">
      <c r="B337" s="154">
        <v>384.0</v>
      </c>
      <c r="C337" s="46" t="s">
        <v>89</v>
      </c>
      <c r="D337" s="155">
        <v>99.0</v>
      </c>
      <c r="E337" s="46"/>
      <c r="F337" s="46"/>
      <c r="G337" s="46"/>
      <c r="H337" s="46"/>
      <c r="I337" s="46"/>
      <c r="J337" s="46"/>
      <c r="K337" s="46"/>
      <c r="L337" s="46"/>
    </row>
    <row r="338">
      <c r="B338" s="154">
        <v>386.0</v>
      </c>
      <c r="C338" s="46" t="s">
        <v>89</v>
      </c>
      <c r="D338" s="155">
        <v>99.0</v>
      </c>
      <c r="E338" s="46"/>
      <c r="F338" s="46"/>
      <c r="G338" s="46"/>
      <c r="H338" s="46"/>
      <c r="I338" s="46"/>
      <c r="J338" s="46"/>
      <c r="K338" s="46"/>
      <c r="L338" s="46"/>
    </row>
    <row r="339">
      <c r="B339" s="154">
        <v>390.0</v>
      </c>
      <c r="C339" s="162" t="s">
        <v>89</v>
      </c>
      <c r="D339" s="155">
        <v>99.0</v>
      </c>
      <c r="E339" s="46"/>
      <c r="F339" s="46"/>
      <c r="G339" s="46"/>
      <c r="H339" s="46"/>
      <c r="I339" s="46"/>
      <c r="J339" s="46"/>
      <c r="K339" s="46"/>
      <c r="L339" s="46"/>
    </row>
    <row r="340">
      <c r="B340" s="154">
        <v>399.0</v>
      </c>
      <c r="C340" s="46" t="s">
        <v>89</v>
      </c>
      <c r="D340" s="155">
        <v>99.0</v>
      </c>
      <c r="E340" s="46"/>
      <c r="F340" s="46"/>
      <c r="G340" s="46"/>
      <c r="H340" s="46"/>
      <c r="I340" s="46"/>
      <c r="J340" s="46"/>
      <c r="K340" s="46"/>
      <c r="L340" s="46"/>
    </row>
    <row r="341">
      <c r="B341" s="154">
        <v>401.0</v>
      </c>
      <c r="C341" s="46" t="s">
        <v>89</v>
      </c>
      <c r="D341" s="155">
        <v>99.0</v>
      </c>
      <c r="E341" s="46"/>
      <c r="F341" s="46"/>
      <c r="G341" s="46"/>
      <c r="H341" s="46"/>
      <c r="I341" s="46"/>
      <c r="J341" s="46"/>
      <c r="K341" s="46"/>
      <c r="L341" s="46"/>
    </row>
    <row r="342">
      <c r="B342" s="154">
        <v>406.0</v>
      </c>
      <c r="C342" s="46" t="s">
        <v>89</v>
      </c>
      <c r="D342" s="155">
        <v>99.0</v>
      </c>
      <c r="E342" s="46"/>
      <c r="F342" s="46"/>
      <c r="G342" s="46"/>
      <c r="H342" s="46"/>
      <c r="I342" s="46"/>
      <c r="J342" s="46"/>
      <c r="K342" s="46"/>
      <c r="L342" s="46"/>
    </row>
    <row r="343">
      <c r="B343" s="154">
        <v>407.0</v>
      </c>
      <c r="C343" s="46" t="s">
        <v>89</v>
      </c>
      <c r="D343" s="155">
        <v>99.0</v>
      </c>
      <c r="E343" s="46"/>
      <c r="F343" s="46"/>
      <c r="G343" s="46"/>
      <c r="H343" s="46"/>
      <c r="I343" s="46"/>
      <c r="J343" s="46"/>
      <c r="K343" s="46"/>
      <c r="L343" s="46"/>
    </row>
    <row r="344">
      <c r="B344" s="154">
        <v>409.0</v>
      </c>
      <c r="C344" s="46" t="s">
        <v>89</v>
      </c>
      <c r="D344" s="155">
        <v>99.0</v>
      </c>
      <c r="E344" s="46"/>
      <c r="F344" s="46"/>
      <c r="G344" s="46"/>
      <c r="H344" s="46"/>
      <c r="I344" s="46"/>
      <c r="J344" s="46"/>
      <c r="K344" s="46"/>
      <c r="L344" s="46"/>
    </row>
    <row r="345">
      <c r="B345" s="154">
        <v>413.0</v>
      </c>
      <c r="C345" s="148" t="s">
        <v>89</v>
      </c>
      <c r="D345" s="155">
        <v>99.0</v>
      </c>
      <c r="E345" s="46"/>
      <c r="F345" s="46"/>
      <c r="G345" s="46"/>
      <c r="H345" s="46"/>
      <c r="I345" s="46"/>
      <c r="J345" s="46"/>
      <c r="K345" s="46"/>
      <c r="L345" s="46"/>
    </row>
    <row r="346">
      <c r="B346" s="154">
        <v>417.0</v>
      </c>
      <c r="C346" s="46" t="s">
        <v>89</v>
      </c>
      <c r="D346" s="155">
        <v>99.0</v>
      </c>
      <c r="E346" s="46"/>
      <c r="F346" s="46"/>
      <c r="G346" s="46"/>
      <c r="H346" s="46"/>
      <c r="I346" s="46"/>
      <c r="J346" s="46"/>
      <c r="K346" s="46"/>
      <c r="L346" s="46"/>
    </row>
    <row r="347">
      <c r="B347" s="154">
        <v>421.0</v>
      </c>
      <c r="C347" s="46" t="s">
        <v>89</v>
      </c>
      <c r="D347" s="155">
        <v>99.0</v>
      </c>
      <c r="E347" s="46"/>
      <c r="F347" s="46"/>
      <c r="G347" s="46"/>
      <c r="H347" s="46"/>
      <c r="I347" s="46"/>
      <c r="J347" s="46"/>
      <c r="K347" s="46"/>
      <c r="L347" s="46"/>
    </row>
    <row r="348">
      <c r="B348" s="154">
        <v>422.0</v>
      </c>
      <c r="C348" s="46" t="s">
        <v>89</v>
      </c>
      <c r="D348" s="155">
        <v>99.0</v>
      </c>
      <c r="E348" s="46"/>
      <c r="F348" s="46"/>
      <c r="G348" s="46"/>
      <c r="H348" s="46"/>
      <c r="I348" s="46"/>
      <c r="J348" s="46"/>
      <c r="K348" s="46"/>
      <c r="L348" s="46"/>
    </row>
    <row r="349">
      <c r="B349" s="154">
        <v>424.0</v>
      </c>
      <c r="C349" s="46" t="s">
        <v>89</v>
      </c>
      <c r="D349" s="155">
        <v>99.0</v>
      </c>
      <c r="E349" s="46"/>
      <c r="F349" s="46"/>
      <c r="G349" s="46"/>
      <c r="H349" s="46"/>
      <c r="I349" s="46"/>
      <c r="J349" s="46"/>
      <c r="K349" s="46"/>
      <c r="L349" s="46"/>
    </row>
    <row r="350">
      <c r="B350" s="154">
        <v>438.0</v>
      </c>
      <c r="C350" s="46" t="s">
        <v>89</v>
      </c>
      <c r="D350" s="155">
        <v>99.0</v>
      </c>
      <c r="E350" s="46"/>
      <c r="F350" s="46"/>
      <c r="G350" s="46"/>
      <c r="H350" s="46"/>
      <c r="I350" s="46"/>
      <c r="J350" s="46"/>
      <c r="K350" s="46"/>
      <c r="L350" s="46"/>
    </row>
    <row r="351">
      <c r="B351" s="154">
        <v>442.0</v>
      </c>
      <c r="C351" s="147" t="s">
        <v>89</v>
      </c>
      <c r="D351" s="171">
        <v>99.0</v>
      </c>
      <c r="E351" s="46"/>
      <c r="F351" s="46"/>
      <c r="G351" s="46"/>
      <c r="H351" s="46"/>
      <c r="I351" s="46"/>
      <c r="J351" s="46"/>
      <c r="K351" s="46"/>
      <c r="L351" s="46"/>
    </row>
    <row r="352">
      <c r="B352" s="154">
        <v>444.0</v>
      </c>
      <c r="C352" s="46" t="s">
        <v>89</v>
      </c>
      <c r="D352" s="155">
        <v>99.0</v>
      </c>
      <c r="E352" s="46"/>
      <c r="F352" s="46"/>
      <c r="G352" s="46"/>
      <c r="H352" s="46"/>
      <c r="I352" s="46"/>
      <c r="J352" s="46"/>
      <c r="K352" s="46"/>
      <c r="L352" s="46"/>
    </row>
    <row r="353">
      <c r="B353" s="154">
        <v>454.0</v>
      </c>
      <c r="C353" s="162" t="s">
        <v>89</v>
      </c>
      <c r="D353" s="155">
        <v>99.0</v>
      </c>
      <c r="E353" s="46"/>
      <c r="F353" s="46"/>
      <c r="G353" s="46"/>
      <c r="H353" s="46"/>
      <c r="I353" s="46"/>
      <c r="J353" s="46"/>
      <c r="K353" s="46"/>
      <c r="L353" s="46"/>
    </row>
    <row r="354">
      <c r="B354" s="154">
        <v>466.0</v>
      </c>
      <c r="C354" s="46" t="s">
        <v>89</v>
      </c>
      <c r="D354" s="155">
        <v>99.0</v>
      </c>
      <c r="E354" s="46"/>
      <c r="F354" s="46"/>
      <c r="G354" s="46"/>
      <c r="H354" s="46"/>
      <c r="I354" s="46"/>
      <c r="J354" s="46"/>
      <c r="K354" s="46"/>
      <c r="L354" s="46"/>
    </row>
    <row r="355">
      <c r="B355" s="154">
        <v>467.0</v>
      </c>
      <c r="C355" s="46" t="s">
        <v>89</v>
      </c>
      <c r="D355" s="155">
        <v>99.0</v>
      </c>
      <c r="E355" s="46"/>
      <c r="F355" s="46"/>
      <c r="G355" s="46"/>
      <c r="H355" s="46"/>
      <c r="I355" s="46"/>
      <c r="J355" s="46"/>
      <c r="K355" s="46"/>
      <c r="L355" s="46"/>
    </row>
    <row r="356">
      <c r="B356" s="154">
        <v>469.0</v>
      </c>
      <c r="C356" s="46" t="s">
        <v>89</v>
      </c>
      <c r="D356" s="155">
        <v>99.0</v>
      </c>
      <c r="E356" s="46"/>
      <c r="F356" s="46"/>
      <c r="G356" s="46"/>
      <c r="H356" s="46"/>
      <c r="I356" s="46"/>
      <c r="J356" s="46"/>
      <c r="K356" s="46"/>
      <c r="L356" s="46"/>
    </row>
    <row r="357">
      <c r="B357" s="154">
        <v>470.0</v>
      </c>
      <c r="C357" s="46" t="s">
        <v>89</v>
      </c>
      <c r="D357" s="155">
        <v>99.0</v>
      </c>
      <c r="E357" s="46"/>
      <c r="F357" s="46"/>
      <c r="G357" s="46"/>
      <c r="H357" s="46"/>
      <c r="I357" s="46"/>
      <c r="J357" s="46"/>
      <c r="K357" s="46"/>
      <c r="L357" s="46"/>
    </row>
    <row r="358">
      <c r="B358" s="154">
        <v>471.0</v>
      </c>
      <c r="C358" s="46" t="s">
        <v>89</v>
      </c>
      <c r="D358" s="155">
        <v>99.0</v>
      </c>
      <c r="E358" s="46"/>
      <c r="F358" s="46"/>
      <c r="G358" s="46"/>
      <c r="H358" s="46"/>
      <c r="I358" s="46"/>
      <c r="J358" s="46"/>
      <c r="K358" s="46"/>
      <c r="L358" s="46"/>
    </row>
    <row r="359">
      <c r="B359" s="154">
        <v>476.0</v>
      </c>
      <c r="C359" s="46" t="s">
        <v>89</v>
      </c>
      <c r="D359" s="155">
        <v>99.0</v>
      </c>
      <c r="E359" s="46"/>
      <c r="F359" s="46"/>
      <c r="G359" s="46"/>
      <c r="H359" s="46"/>
      <c r="I359" s="46"/>
      <c r="J359" s="46"/>
      <c r="K359" s="46"/>
      <c r="L359" s="46"/>
    </row>
    <row r="360">
      <c r="B360" s="154">
        <v>477.0</v>
      </c>
      <c r="C360" s="148" t="s">
        <v>89</v>
      </c>
      <c r="D360" s="155">
        <v>99.0</v>
      </c>
      <c r="E360" s="46"/>
      <c r="F360" s="46"/>
      <c r="G360" s="46"/>
      <c r="H360" s="46"/>
      <c r="I360" s="46"/>
      <c r="J360" s="46"/>
      <c r="K360" s="46"/>
      <c r="L360" s="46"/>
    </row>
    <row r="361">
      <c r="B361" s="154">
        <v>478.0</v>
      </c>
      <c r="C361" s="46" t="s">
        <v>89</v>
      </c>
      <c r="D361" s="155">
        <v>99.0</v>
      </c>
      <c r="E361" s="46"/>
      <c r="F361" s="46"/>
      <c r="G361" s="46"/>
      <c r="H361" s="46"/>
      <c r="I361" s="46"/>
      <c r="J361" s="46"/>
      <c r="K361" s="46"/>
      <c r="L361" s="46"/>
    </row>
    <row r="362">
      <c r="B362" s="154">
        <v>487.0</v>
      </c>
      <c r="C362" s="46" t="s">
        <v>89</v>
      </c>
      <c r="D362" s="155">
        <v>99.0</v>
      </c>
      <c r="E362" s="46"/>
      <c r="F362" s="46"/>
      <c r="G362" s="46"/>
      <c r="H362" s="46"/>
      <c r="I362" s="46"/>
      <c r="J362" s="46"/>
      <c r="K362" s="46"/>
      <c r="L362" s="46"/>
    </row>
    <row r="363">
      <c r="B363" s="154">
        <v>491.0</v>
      </c>
      <c r="C363" s="46" t="s">
        <v>89</v>
      </c>
      <c r="D363" s="155">
        <v>99.0</v>
      </c>
      <c r="E363" s="46"/>
      <c r="F363" s="46"/>
      <c r="G363" s="46"/>
      <c r="H363" s="46"/>
      <c r="I363" s="46"/>
      <c r="J363" s="46"/>
      <c r="K363" s="46"/>
      <c r="L363" s="46"/>
    </row>
    <row r="364">
      <c r="B364" s="154">
        <v>493.0</v>
      </c>
      <c r="C364" s="46" t="s">
        <v>89</v>
      </c>
      <c r="D364" s="155">
        <v>99.0</v>
      </c>
      <c r="E364" s="46"/>
      <c r="F364" s="46"/>
      <c r="G364" s="46"/>
      <c r="H364" s="46"/>
      <c r="I364" s="46"/>
      <c r="J364" s="46"/>
      <c r="K364" s="46"/>
      <c r="L364" s="46"/>
    </row>
    <row r="365">
      <c r="B365" s="154">
        <v>494.0</v>
      </c>
      <c r="C365" s="46" t="s">
        <v>89</v>
      </c>
      <c r="D365" s="155">
        <v>99.0</v>
      </c>
      <c r="E365" s="46"/>
      <c r="F365" s="46"/>
      <c r="G365" s="46"/>
      <c r="H365" s="46"/>
      <c r="I365" s="46"/>
      <c r="J365" s="46"/>
      <c r="K365" s="46"/>
      <c r="L365" s="46"/>
    </row>
    <row r="366">
      <c r="B366" s="154">
        <v>518.0</v>
      </c>
      <c r="C366" s="46" t="s">
        <v>89</v>
      </c>
      <c r="D366" s="155">
        <v>99.0</v>
      </c>
      <c r="E366" s="46"/>
      <c r="F366" s="46"/>
      <c r="G366" s="46"/>
      <c r="H366" s="46"/>
      <c r="I366" s="46"/>
      <c r="J366" s="46"/>
      <c r="K366" s="46"/>
      <c r="L366" s="46"/>
    </row>
    <row r="367">
      <c r="B367" s="154">
        <v>535.0</v>
      </c>
      <c r="C367" s="46" t="s">
        <v>89</v>
      </c>
      <c r="D367" s="155">
        <v>99.0</v>
      </c>
      <c r="E367" s="46"/>
      <c r="F367" s="46"/>
      <c r="G367" s="46"/>
      <c r="H367" s="46"/>
      <c r="I367" s="46"/>
      <c r="J367" s="46"/>
      <c r="K367" s="46"/>
      <c r="L367" s="46"/>
    </row>
    <row r="368">
      <c r="B368" s="154">
        <v>560.0</v>
      </c>
      <c r="C368" s="46" t="s">
        <v>89</v>
      </c>
      <c r="D368" s="155">
        <v>99.0</v>
      </c>
      <c r="E368" s="46"/>
      <c r="F368" s="46"/>
      <c r="G368" s="46"/>
      <c r="H368" s="46"/>
      <c r="I368" s="46"/>
      <c r="J368" s="46"/>
      <c r="K368" s="46"/>
      <c r="L368" s="46"/>
    </row>
    <row r="369">
      <c r="B369" s="154">
        <v>562.0</v>
      </c>
      <c r="C369" s="148" t="s">
        <v>89</v>
      </c>
      <c r="D369" s="155">
        <v>99.0</v>
      </c>
      <c r="E369" s="46"/>
      <c r="F369" s="46"/>
      <c r="G369" s="46"/>
      <c r="H369" s="46"/>
      <c r="I369" s="46"/>
      <c r="J369" s="46"/>
      <c r="K369" s="46"/>
      <c r="L369" s="46"/>
    </row>
    <row r="370">
      <c r="B370" s="154">
        <v>563.0</v>
      </c>
      <c r="C370" s="162" t="s">
        <v>89</v>
      </c>
      <c r="D370" s="155">
        <v>99.0</v>
      </c>
      <c r="E370" s="46"/>
      <c r="F370" s="46"/>
      <c r="G370" s="46"/>
      <c r="H370" s="46"/>
      <c r="I370" s="46"/>
      <c r="J370" s="46"/>
      <c r="K370" s="46"/>
      <c r="L370" s="46"/>
    </row>
    <row r="371">
      <c r="B371" s="154">
        <v>570.0</v>
      </c>
      <c r="C371" s="46" t="s">
        <v>89</v>
      </c>
      <c r="D371" s="155">
        <v>99.0</v>
      </c>
      <c r="E371" s="46"/>
      <c r="F371" s="46"/>
      <c r="G371" s="46"/>
      <c r="H371" s="46"/>
      <c r="I371" s="46"/>
      <c r="J371" s="46"/>
      <c r="K371" s="46"/>
      <c r="L371" s="46"/>
    </row>
    <row r="372">
      <c r="B372" s="154">
        <v>572.0</v>
      </c>
      <c r="C372" s="46" t="s">
        <v>89</v>
      </c>
      <c r="D372" s="155">
        <v>99.0</v>
      </c>
      <c r="E372" s="46"/>
      <c r="F372" s="46"/>
      <c r="G372" s="46"/>
      <c r="H372" s="46"/>
      <c r="I372" s="46"/>
      <c r="J372" s="46"/>
      <c r="K372" s="46"/>
      <c r="L372" s="46"/>
    </row>
    <row r="373">
      <c r="B373" s="154">
        <v>552.0</v>
      </c>
      <c r="C373" s="162" t="s">
        <v>1121</v>
      </c>
      <c r="D373" s="155">
        <v>99.0</v>
      </c>
      <c r="E373" s="46"/>
      <c r="F373" s="46"/>
      <c r="G373" s="46"/>
      <c r="H373" s="46"/>
      <c r="I373" s="46"/>
      <c r="J373" s="46"/>
      <c r="K373" s="46"/>
      <c r="L373" s="46"/>
    </row>
    <row r="374">
      <c r="B374" s="154">
        <v>234.0</v>
      </c>
      <c r="C374" s="162" t="s">
        <v>1817</v>
      </c>
      <c r="D374" s="155">
        <v>99.0</v>
      </c>
      <c r="E374" s="46"/>
      <c r="F374" s="46"/>
      <c r="G374" s="46"/>
      <c r="H374" s="46"/>
      <c r="I374" s="46"/>
      <c r="J374" s="46"/>
      <c r="K374" s="46"/>
      <c r="L374" s="46"/>
    </row>
    <row r="375">
      <c r="B375" s="154">
        <v>219.0</v>
      </c>
      <c r="C375" s="46" t="s">
        <v>1818</v>
      </c>
      <c r="D375" s="155">
        <v>99.0</v>
      </c>
      <c r="E375" s="46"/>
      <c r="F375" s="46"/>
      <c r="G375" s="46"/>
      <c r="H375" s="46"/>
      <c r="I375" s="46"/>
      <c r="J375" s="46"/>
      <c r="K375" s="46"/>
      <c r="L375" s="46"/>
    </row>
    <row r="376">
      <c r="B376" s="154">
        <v>528.0</v>
      </c>
      <c r="C376" s="162" t="s">
        <v>1819</v>
      </c>
      <c r="D376" s="155">
        <v>99.0</v>
      </c>
      <c r="E376" s="46"/>
      <c r="F376" s="46"/>
      <c r="G376" s="46"/>
      <c r="H376" s="46"/>
      <c r="I376" s="46"/>
      <c r="J376" s="46"/>
      <c r="K376" s="46"/>
      <c r="L376" s="46"/>
    </row>
    <row r="377">
      <c r="B377" s="154">
        <v>167.0</v>
      </c>
      <c r="C377" s="46" t="s">
        <v>1820</v>
      </c>
      <c r="D377" s="155">
        <v>99.0</v>
      </c>
      <c r="E377" s="46"/>
      <c r="F377" s="46"/>
      <c r="G377" s="46"/>
      <c r="H377" s="46"/>
      <c r="I377" s="46"/>
      <c r="J377" s="46"/>
      <c r="K377" s="46"/>
      <c r="L377" s="46"/>
    </row>
    <row r="378">
      <c r="B378" s="154">
        <v>41.0</v>
      </c>
      <c r="C378" s="46" t="s">
        <v>1124</v>
      </c>
      <c r="D378" s="155">
        <v>99.0</v>
      </c>
      <c r="E378" s="46"/>
      <c r="F378" s="46"/>
      <c r="G378" s="46"/>
      <c r="H378" s="46"/>
      <c r="I378" s="46"/>
      <c r="J378" s="46"/>
      <c r="K378" s="46"/>
      <c r="L378" s="46"/>
    </row>
    <row r="379">
      <c r="B379" s="154">
        <v>186.0</v>
      </c>
      <c r="C379" s="46" t="s">
        <v>1124</v>
      </c>
      <c r="D379" s="155">
        <v>99.0</v>
      </c>
      <c r="E379" s="46"/>
      <c r="F379" s="46"/>
      <c r="G379" s="46"/>
      <c r="H379" s="46"/>
      <c r="I379" s="46"/>
      <c r="J379" s="46"/>
      <c r="K379" s="46"/>
      <c r="L379" s="46"/>
    </row>
    <row r="380">
      <c r="B380" s="154">
        <v>400.0</v>
      </c>
      <c r="C380" s="46" t="s">
        <v>1124</v>
      </c>
      <c r="D380" s="155">
        <v>99.0</v>
      </c>
      <c r="E380" s="46"/>
      <c r="F380" s="46"/>
      <c r="G380" s="46"/>
      <c r="H380" s="46"/>
      <c r="I380" s="46"/>
      <c r="J380" s="46"/>
      <c r="K380" s="46"/>
      <c r="L380" s="46"/>
    </row>
    <row r="381">
      <c r="B381" s="154">
        <v>456.0</v>
      </c>
      <c r="C381" s="148" t="s">
        <v>1124</v>
      </c>
      <c r="D381" s="155">
        <v>99.0</v>
      </c>
      <c r="E381" s="46"/>
      <c r="F381" s="46"/>
      <c r="G381" s="46"/>
      <c r="H381" s="46"/>
      <c r="I381" s="46"/>
      <c r="J381" s="46"/>
      <c r="K381" s="46"/>
      <c r="L381" s="46"/>
    </row>
    <row r="382">
      <c r="B382" s="154">
        <v>523.0</v>
      </c>
      <c r="C382" s="46" t="s">
        <v>1124</v>
      </c>
      <c r="D382" s="155">
        <v>99.0</v>
      </c>
      <c r="E382" s="46"/>
      <c r="F382" s="46"/>
      <c r="G382" s="46"/>
      <c r="H382" s="46"/>
      <c r="I382" s="46"/>
      <c r="J382" s="46"/>
      <c r="K382" s="46"/>
      <c r="L382" s="46"/>
    </row>
    <row r="383">
      <c r="B383" s="154">
        <v>565.0</v>
      </c>
      <c r="C383" s="46" t="s">
        <v>1124</v>
      </c>
      <c r="D383" s="155">
        <v>99.0</v>
      </c>
      <c r="E383" s="46"/>
      <c r="F383" s="46"/>
      <c r="G383" s="46"/>
      <c r="H383" s="46"/>
      <c r="I383" s="46"/>
      <c r="J383" s="46"/>
      <c r="K383" s="46"/>
      <c r="L383" s="46"/>
    </row>
    <row r="384">
      <c r="B384" s="154">
        <v>321.0</v>
      </c>
      <c r="C384" s="46" t="s">
        <v>1821</v>
      </c>
      <c r="D384" s="155">
        <v>99.0</v>
      </c>
      <c r="E384" s="46"/>
      <c r="F384" s="46"/>
      <c r="G384" s="46"/>
      <c r="H384" s="46"/>
      <c r="I384" s="46"/>
      <c r="J384" s="46"/>
      <c r="K384" s="46"/>
      <c r="L384" s="46"/>
    </row>
    <row r="385">
      <c r="B385" s="154">
        <v>82.0</v>
      </c>
      <c r="C385" s="46" t="s">
        <v>1822</v>
      </c>
      <c r="D385" s="155">
        <v>99.0</v>
      </c>
      <c r="E385" s="46"/>
      <c r="F385" s="46"/>
      <c r="G385" s="46"/>
      <c r="H385" s="46"/>
      <c r="I385" s="46"/>
      <c r="J385" s="46"/>
      <c r="K385" s="46"/>
      <c r="L385" s="46"/>
    </row>
    <row r="386">
      <c r="B386" s="154">
        <v>2.0</v>
      </c>
      <c r="C386" s="46" t="s">
        <v>1823</v>
      </c>
      <c r="D386" s="155">
        <v>99.0</v>
      </c>
      <c r="E386" s="46"/>
      <c r="F386" s="46"/>
      <c r="G386" s="46"/>
      <c r="H386" s="46"/>
      <c r="I386" s="46"/>
      <c r="J386" s="46"/>
      <c r="K386" s="46"/>
      <c r="L386" s="46"/>
    </row>
    <row r="387">
      <c r="B387" s="154">
        <v>6.0</v>
      </c>
      <c r="C387" s="148" t="s">
        <v>1823</v>
      </c>
      <c r="D387" s="155">
        <v>99.0</v>
      </c>
      <c r="E387" s="46"/>
      <c r="F387" s="46"/>
      <c r="G387" s="46"/>
      <c r="H387" s="46"/>
      <c r="I387" s="46"/>
      <c r="J387" s="46"/>
      <c r="K387" s="46"/>
      <c r="L387" s="46"/>
    </row>
    <row r="388">
      <c r="B388" s="154">
        <v>154.0</v>
      </c>
      <c r="C388" s="46" t="s">
        <v>1823</v>
      </c>
      <c r="D388" s="155">
        <v>99.0</v>
      </c>
      <c r="E388" s="46"/>
      <c r="F388" s="46"/>
      <c r="G388" s="46"/>
      <c r="H388" s="46"/>
      <c r="I388" s="46"/>
      <c r="J388" s="46"/>
      <c r="K388" s="46"/>
      <c r="L388" s="46"/>
    </row>
    <row r="389">
      <c r="B389" s="154">
        <v>189.0</v>
      </c>
      <c r="C389" s="46" t="s">
        <v>1823</v>
      </c>
      <c r="D389" s="155">
        <v>99.0</v>
      </c>
      <c r="E389" s="46"/>
      <c r="F389" s="46"/>
      <c r="G389" s="46"/>
      <c r="H389" s="46"/>
      <c r="I389" s="46"/>
      <c r="J389" s="46"/>
      <c r="K389" s="46"/>
      <c r="L389" s="46"/>
    </row>
    <row r="390">
      <c r="B390" s="154">
        <v>283.0</v>
      </c>
      <c r="C390" s="147" t="s">
        <v>1823</v>
      </c>
      <c r="D390" s="155">
        <v>99.0</v>
      </c>
      <c r="E390" s="46"/>
      <c r="F390" s="46"/>
      <c r="G390" s="46"/>
      <c r="H390" s="46"/>
      <c r="I390" s="46"/>
      <c r="J390" s="46"/>
      <c r="K390" s="46"/>
      <c r="L390" s="46"/>
    </row>
    <row r="391">
      <c r="B391" s="154">
        <v>410.0</v>
      </c>
      <c r="C391" s="46" t="s">
        <v>1824</v>
      </c>
      <c r="D391" s="155">
        <v>99.0</v>
      </c>
      <c r="E391" s="46"/>
      <c r="F391" s="46"/>
      <c r="G391" s="46"/>
      <c r="H391" s="46"/>
      <c r="I391" s="46"/>
      <c r="J391" s="46"/>
      <c r="K391" s="46"/>
      <c r="L391" s="46"/>
    </row>
    <row r="392">
      <c r="B392" s="154">
        <v>502.0</v>
      </c>
      <c r="C392" s="148" t="s">
        <v>1823</v>
      </c>
      <c r="D392" s="155">
        <v>99.0</v>
      </c>
      <c r="E392" s="46"/>
      <c r="F392" s="46"/>
      <c r="G392" s="46"/>
      <c r="H392" s="46"/>
      <c r="I392" s="46"/>
      <c r="J392" s="46"/>
      <c r="K392" s="46"/>
      <c r="L392" s="46"/>
    </row>
    <row r="393">
      <c r="B393" s="154">
        <v>1.0</v>
      </c>
      <c r="C393" s="46"/>
      <c r="D393" s="155">
        <v>99.0</v>
      </c>
      <c r="E393" s="46"/>
      <c r="F393" s="46"/>
      <c r="G393" s="46"/>
      <c r="H393" s="46"/>
      <c r="I393" s="46"/>
      <c r="J393" s="46"/>
      <c r="K393" s="46"/>
      <c r="L393" s="46"/>
    </row>
    <row r="394">
      <c r="B394" s="154">
        <v>4.0</v>
      </c>
      <c r="C394" s="46"/>
      <c r="D394" s="155">
        <v>99.0</v>
      </c>
      <c r="E394" s="46"/>
      <c r="F394" s="46"/>
      <c r="G394" s="46"/>
      <c r="H394" s="46"/>
      <c r="I394" s="46"/>
      <c r="J394" s="46"/>
      <c r="K394" s="46"/>
      <c r="L394" s="46"/>
    </row>
    <row r="395">
      <c r="B395" s="154">
        <v>8.0</v>
      </c>
      <c r="C395" s="46"/>
      <c r="D395" s="155">
        <v>99.0</v>
      </c>
      <c r="E395" s="46"/>
      <c r="F395" s="46"/>
      <c r="G395" s="46"/>
      <c r="H395" s="46"/>
      <c r="I395" s="46"/>
      <c r="J395" s="46"/>
      <c r="K395" s="46"/>
      <c r="L395" s="46"/>
    </row>
    <row r="396">
      <c r="B396" s="154">
        <v>9.0</v>
      </c>
      <c r="C396" s="46"/>
      <c r="D396" s="155">
        <v>99.0</v>
      </c>
      <c r="E396" s="46"/>
      <c r="F396" s="46"/>
      <c r="G396" s="46"/>
      <c r="H396" s="46"/>
      <c r="I396" s="46"/>
      <c r="J396" s="46"/>
      <c r="K396" s="46"/>
      <c r="L396" s="46"/>
    </row>
    <row r="397">
      <c r="B397" s="154">
        <v>11.0</v>
      </c>
      <c r="C397" s="46"/>
      <c r="D397" s="155">
        <v>99.0</v>
      </c>
      <c r="E397" s="46"/>
      <c r="F397" s="46"/>
      <c r="G397" s="46"/>
      <c r="H397" s="46"/>
      <c r="I397" s="46"/>
      <c r="J397" s="46"/>
      <c r="K397" s="46"/>
      <c r="L397" s="46"/>
    </row>
    <row r="398">
      <c r="B398" s="154">
        <v>14.0</v>
      </c>
      <c r="C398" s="46"/>
      <c r="D398" s="155">
        <v>99.0</v>
      </c>
      <c r="E398" s="46"/>
      <c r="F398" s="46"/>
      <c r="G398" s="46"/>
      <c r="H398" s="46"/>
      <c r="I398" s="46"/>
      <c r="J398" s="46"/>
      <c r="K398" s="46"/>
      <c r="L398" s="46"/>
    </row>
    <row r="399">
      <c r="B399" s="154">
        <v>15.0</v>
      </c>
      <c r="C399" s="148"/>
      <c r="D399" s="155">
        <v>99.0</v>
      </c>
      <c r="E399" s="46"/>
      <c r="F399" s="46"/>
      <c r="G399" s="46"/>
      <c r="H399" s="46"/>
      <c r="I399" s="46"/>
      <c r="J399" s="46"/>
      <c r="K399" s="46"/>
      <c r="L399" s="46"/>
    </row>
    <row r="400">
      <c r="B400" s="154">
        <v>19.0</v>
      </c>
      <c r="C400" s="46"/>
      <c r="D400" s="155">
        <v>99.0</v>
      </c>
      <c r="E400" s="46"/>
      <c r="F400" s="46"/>
      <c r="G400" s="46"/>
      <c r="H400" s="46"/>
      <c r="I400" s="46"/>
      <c r="J400" s="46"/>
      <c r="K400" s="46"/>
      <c r="L400" s="46"/>
    </row>
    <row r="401">
      <c r="B401" s="154">
        <v>21.0</v>
      </c>
      <c r="C401" s="46"/>
      <c r="D401" s="155">
        <v>99.0</v>
      </c>
      <c r="E401" s="46"/>
      <c r="F401" s="46"/>
      <c r="G401" s="46"/>
      <c r="H401" s="46"/>
      <c r="I401" s="46"/>
      <c r="J401" s="46"/>
      <c r="K401" s="46"/>
      <c r="L401" s="46"/>
    </row>
    <row r="402">
      <c r="B402" s="154">
        <v>25.0</v>
      </c>
      <c r="C402" s="46"/>
      <c r="D402" s="155">
        <v>99.0</v>
      </c>
      <c r="E402" s="46"/>
      <c r="F402" s="46"/>
      <c r="G402" s="46"/>
      <c r="H402" s="46"/>
      <c r="I402" s="46"/>
      <c r="J402" s="46"/>
      <c r="K402" s="46"/>
      <c r="L402" s="46"/>
    </row>
    <row r="403">
      <c r="B403" s="154">
        <v>27.0</v>
      </c>
      <c r="C403" s="46"/>
      <c r="D403" s="155">
        <v>99.0</v>
      </c>
      <c r="E403" s="46"/>
      <c r="F403" s="46"/>
      <c r="G403" s="46"/>
      <c r="H403" s="46"/>
      <c r="I403" s="46"/>
      <c r="J403" s="46"/>
      <c r="K403" s="46"/>
      <c r="L403" s="46"/>
    </row>
    <row r="404">
      <c r="B404" s="154">
        <v>30.0</v>
      </c>
      <c r="C404" s="46"/>
      <c r="D404" s="155">
        <v>99.0</v>
      </c>
      <c r="E404" s="46"/>
      <c r="F404" s="46"/>
      <c r="G404" s="46"/>
      <c r="H404" s="46"/>
      <c r="I404" s="46"/>
      <c r="J404" s="46"/>
      <c r="K404" s="46"/>
      <c r="L404" s="46"/>
    </row>
    <row r="405">
      <c r="B405" s="154">
        <v>32.0</v>
      </c>
      <c r="C405" s="148"/>
      <c r="D405" s="155">
        <v>99.0</v>
      </c>
      <c r="E405" s="46"/>
      <c r="F405" s="46"/>
      <c r="G405" s="46"/>
      <c r="H405" s="46"/>
      <c r="I405" s="46"/>
      <c r="J405" s="46"/>
      <c r="K405" s="46"/>
      <c r="L405" s="46"/>
    </row>
    <row r="406">
      <c r="B406" s="154">
        <v>37.0</v>
      </c>
      <c r="C406" s="46"/>
      <c r="D406" s="155">
        <v>99.0</v>
      </c>
      <c r="E406" s="46"/>
      <c r="F406" s="46"/>
      <c r="G406" s="46"/>
      <c r="H406" s="46"/>
      <c r="I406" s="46"/>
      <c r="J406" s="46"/>
      <c r="K406" s="46"/>
      <c r="L406" s="46"/>
    </row>
    <row r="407">
      <c r="B407" s="154">
        <v>38.0</v>
      </c>
      <c r="C407" s="46"/>
      <c r="D407" s="155">
        <v>99.0</v>
      </c>
      <c r="E407" s="46"/>
      <c r="F407" s="46"/>
      <c r="G407" s="46"/>
      <c r="H407" s="46"/>
      <c r="I407" s="46"/>
      <c r="J407" s="46"/>
      <c r="K407" s="46"/>
      <c r="L407" s="46"/>
    </row>
    <row r="408">
      <c r="B408" s="154">
        <v>42.0</v>
      </c>
      <c r="C408" s="46"/>
      <c r="D408" s="155">
        <v>99.0</v>
      </c>
      <c r="E408" s="46"/>
      <c r="F408" s="46"/>
      <c r="G408" s="46"/>
      <c r="H408" s="46"/>
      <c r="I408" s="46"/>
      <c r="J408" s="46"/>
      <c r="K408" s="46"/>
      <c r="L408" s="46"/>
    </row>
    <row r="409">
      <c r="B409" s="154">
        <v>47.0</v>
      </c>
      <c r="C409" s="46"/>
      <c r="D409" s="155">
        <v>99.0</v>
      </c>
      <c r="E409" s="46"/>
      <c r="F409" s="46"/>
      <c r="G409" s="46"/>
      <c r="H409" s="46"/>
      <c r="I409" s="46"/>
      <c r="J409" s="46"/>
      <c r="K409" s="46"/>
      <c r="L409" s="46"/>
    </row>
    <row r="410">
      <c r="B410" s="154">
        <v>54.0</v>
      </c>
      <c r="C410" s="46"/>
      <c r="D410" s="155">
        <v>99.0</v>
      </c>
      <c r="E410" s="46"/>
      <c r="F410" s="46"/>
      <c r="G410" s="46"/>
      <c r="H410" s="46"/>
      <c r="I410" s="46"/>
      <c r="J410" s="46"/>
      <c r="K410" s="46"/>
      <c r="L410" s="46"/>
    </row>
    <row r="411">
      <c r="B411" s="154">
        <v>56.0</v>
      </c>
      <c r="C411" s="46"/>
      <c r="D411" s="155">
        <v>99.0</v>
      </c>
      <c r="E411" s="46"/>
      <c r="F411" s="46"/>
      <c r="G411" s="46"/>
      <c r="H411" s="46"/>
      <c r="I411" s="46"/>
      <c r="J411" s="46"/>
      <c r="K411" s="46"/>
      <c r="L411" s="46"/>
    </row>
    <row r="412">
      <c r="B412" s="154">
        <v>60.0</v>
      </c>
      <c r="C412" s="46"/>
      <c r="D412" s="155">
        <v>99.0</v>
      </c>
      <c r="E412" s="46"/>
      <c r="F412" s="46"/>
      <c r="G412" s="46"/>
      <c r="H412" s="46"/>
      <c r="I412" s="46"/>
      <c r="J412" s="46"/>
      <c r="K412" s="46"/>
      <c r="L412" s="46"/>
    </row>
    <row r="413">
      <c r="B413" s="154">
        <v>61.0</v>
      </c>
      <c r="C413" s="46"/>
      <c r="D413" s="155">
        <v>99.0</v>
      </c>
      <c r="E413" s="46"/>
      <c r="F413" s="46"/>
      <c r="G413" s="46"/>
      <c r="H413" s="46"/>
      <c r="I413" s="46"/>
      <c r="J413" s="46"/>
      <c r="K413" s="46"/>
      <c r="L413" s="46"/>
    </row>
    <row r="414">
      <c r="B414" s="154">
        <v>62.0</v>
      </c>
      <c r="C414" s="46"/>
      <c r="D414" s="155">
        <v>99.0</v>
      </c>
      <c r="E414" s="46"/>
      <c r="F414" s="46"/>
      <c r="G414" s="46"/>
      <c r="H414" s="46"/>
      <c r="I414" s="46"/>
      <c r="J414" s="46"/>
      <c r="K414" s="46"/>
      <c r="L414" s="46"/>
    </row>
    <row r="415">
      <c r="B415" s="154">
        <v>63.0</v>
      </c>
      <c r="C415" s="46"/>
      <c r="D415" s="155">
        <v>99.0</v>
      </c>
      <c r="E415" s="46"/>
      <c r="F415" s="46"/>
      <c r="G415" s="46"/>
      <c r="H415" s="46"/>
      <c r="I415" s="46"/>
      <c r="J415" s="46"/>
      <c r="K415" s="46"/>
      <c r="L415" s="46"/>
    </row>
    <row r="416">
      <c r="B416" s="154">
        <v>66.0</v>
      </c>
      <c r="C416" s="46"/>
      <c r="D416" s="155">
        <v>99.0</v>
      </c>
      <c r="E416" s="46"/>
      <c r="F416" s="46"/>
      <c r="G416" s="46"/>
      <c r="H416" s="46"/>
      <c r="I416" s="46"/>
      <c r="J416" s="46"/>
      <c r="K416" s="46"/>
      <c r="L416" s="46"/>
    </row>
    <row r="417">
      <c r="B417" s="154">
        <v>70.0</v>
      </c>
      <c r="C417" s="46"/>
      <c r="D417" s="155">
        <v>99.0</v>
      </c>
      <c r="E417" s="46"/>
      <c r="F417" s="46"/>
      <c r="G417" s="46"/>
      <c r="H417" s="46"/>
      <c r="I417" s="46"/>
      <c r="J417" s="46"/>
      <c r="K417" s="46"/>
      <c r="L417" s="46"/>
    </row>
    <row r="418">
      <c r="B418" s="154">
        <v>76.0</v>
      </c>
      <c r="C418" s="46"/>
      <c r="D418" s="155">
        <v>99.0</v>
      </c>
      <c r="E418" s="46"/>
      <c r="F418" s="46"/>
      <c r="G418" s="46"/>
      <c r="H418" s="46"/>
      <c r="I418" s="46"/>
      <c r="J418" s="46"/>
      <c r="K418" s="46"/>
      <c r="L418" s="46"/>
    </row>
    <row r="419">
      <c r="B419" s="154">
        <v>80.0</v>
      </c>
      <c r="C419" s="46"/>
      <c r="D419" s="155">
        <v>99.0</v>
      </c>
      <c r="E419" s="46"/>
      <c r="F419" s="46"/>
      <c r="G419" s="46"/>
      <c r="H419" s="46"/>
      <c r="I419" s="46"/>
      <c r="J419" s="46"/>
      <c r="K419" s="46"/>
      <c r="L419" s="46"/>
    </row>
    <row r="420">
      <c r="B420" s="154">
        <v>87.0</v>
      </c>
      <c r="C420" s="46"/>
      <c r="D420" s="155">
        <v>99.0</v>
      </c>
      <c r="E420" s="46"/>
      <c r="F420" s="46"/>
      <c r="G420" s="46"/>
      <c r="H420" s="46"/>
      <c r="I420" s="46"/>
      <c r="J420" s="46"/>
      <c r="K420" s="46"/>
      <c r="L420" s="46"/>
    </row>
    <row r="421">
      <c r="B421" s="154">
        <v>88.0</v>
      </c>
      <c r="C421" s="46"/>
      <c r="D421" s="155">
        <v>99.0</v>
      </c>
      <c r="E421" s="46"/>
      <c r="F421" s="46"/>
      <c r="G421" s="46"/>
      <c r="H421" s="46"/>
      <c r="I421" s="46"/>
      <c r="J421" s="46"/>
      <c r="K421" s="46"/>
      <c r="L421" s="46"/>
    </row>
    <row r="422">
      <c r="B422" s="154">
        <v>97.0</v>
      </c>
      <c r="C422" s="46"/>
      <c r="D422" s="155">
        <v>99.0</v>
      </c>
      <c r="E422" s="46"/>
      <c r="F422" s="46"/>
      <c r="G422" s="46"/>
      <c r="H422" s="46"/>
      <c r="I422" s="46"/>
      <c r="J422" s="46"/>
      <c r="K422" s="46"/>
      <c r="L422" s="46"/>
    </row>
    <row r="423">
      <c r="B423" s="154">
        <v>101.0</v>
      </c>
      <c r="C423" s="46"/>
      <c r="D423" s="155">
        <v>99.0</v>
      </c>
      <c r="E423" s="46"/>
      <c r="F423" s="46"/>
      <c r="G423" s="46"/>
      <c r="H423" s="46"/>
      <c r="I423" s="46"/>
      <c r="J423" s="46"/>
      <c r="K423" s="46"/>
      <c r="L423" s="46"/>
    </row>
    <row r="424">
      <c r="B424" s="154">
        <v>105.0</v>
      </c>
      <c r="C424" s="46"/>
      <c r="D424" s="155">
        <v>99.0</v>
      </c>
      <c r="E424" s="46"/>
      <c r="F424" s="46"/>
      <c r="G424" s="46"/>
      <c r="H424" s="46"/>
      <c r="I424" s="46"/>
      <c r="J424" s="46"/>
      <c r="K424" s="46"/>
      <c r="L424" s="46"/>
    </row>
    <row r="425">
      <c r="B425" s="154">
        <v>111.0</v>
      </c>
      <c r="C425" s="148"/>
      <c r="D425" s="171">
        <v>99.0</v>
      </c>
      <c r="E425" s="148"/>
      <c r="F425" s="46"/>
      <c r="G425" s="46"/>
      <c r="H425" s="46"/>
      <c r="I425" s="46"/>
      <c r="J425" s="46"/>
      <c r="K425" s="46"/>
      <c r="L425" s="46"/>
    </row>
    <row r="426">
      <c r="B426" s="154">
        <v>112.0</v>
      </c>
      <c r="C426" s="46"/>
      <c r="D426" s="171">
        <v>99.0</v>
      </c>
      <c r="E426" s="46"/>
      <c r="F426" s="46"/>
      <c r="G426" s="46"/>
      <c r="H426" s="46"/>
      <c r="I426" s="46"/>
      <c r="J426" s="46"/>
      <c r="K426" s="46"/>
      <c r="L426" s="46"/>
    </row>
    <row r="427">
      <c r="B427" s="154">
        <v>115.0</v>
      </c>
      <c r="C427" s="46"/>
      <c r="D427" s="171">
        <v>99.0</v>
      </c>
      <c r="E427" s="46"/>
      <c r="F427" s="46"/>
      <c r="G427" s="46"/>
      <c r="H427" s="46"/>
      <c r="I427" s="46"/>
      <c r="J427" s="46"/>
      <c r="K427" s="46"/>
      <c r="L427" s="46"/>
    </row>
    <row r="428">
      <c r="B428" s="154">
        <v>116.0</v>
      </c>
      <c r="C428" s="46"/>
      <c r="D428" s="171">
        <v>99.0</v>
      </c>
      <c r="E428" s="46"/>
      <c r="F428" s="46"/>
      <c r="G428" s="46"/>
      <c r="H428" s="46"/>
      <c r="I428" s="46"/>
      <c r="J428" s="46"/>
      <c r="K428" s="46"/>
      <c r="L428" s="46"/>
    </row>
    <row r="429">
      <c r="B429" s="154">
        <v>117.0</v>
      </c>
      <c r="C429" s="148"/>
      <c r="D429" s="171">
        <v>99.0</v>
      </c>
      <c r="E429" s="46"/>
      <c r="F429" s="46"/>
      <c r="G429" s="46"/>
      <c r="H429" s="46"/>
      <c r="I429" s="46"/>
      <c r="J429" s="46"/>
      <c r="K429" s="46"/>
      <c r="L429" s="46"/>
    </row>
    <row r="430">
      <c r="B430" s="154">
        <v>118.0</v>
      </c>
      <c r="C430" s="46"/>
      <c r="D430" s="171">
        <v>99.0</v>
      </c>
      <c r="E430" s="46"/>
      <c r="F430" s="46"/>
      <c r="G430" s="46"/>
      <c r="H430" s="46"/>
      <c r="I430" s="46"/>
      <c r="J430" s="46"/>
      <c r="K430" s="46"/>
      <c r="L430" s="46"/>
    </row>
    <row r="431">
      <c r="B431" s="154">
        <v>121.0</v>
      </c>
      <c r="C431" s="46"/>
      <c r="D431" s="171">
        <v>99.0</v>
      </c>
      <c r="E431" s="46"/>
      <c r="F431" s="46"/>
      <c r="G431" s="46"/>
      <c r="H431" s="46"/>
      <c r="I431" s="46"/>
      <c r="J431" s="46"/>
      <c r="K431" s="46"/>
      <c r="L431" s="46"/>
    </row>
    <row r="432">
      <c r="B432" s="154">
        <v>124.0</v>
      </c>
      <c r="C432" s="46"/>
      <c r="D432" s="171">
        <v>99.0</v>
      </c>
      <c r="E432" s="46"/>
      <c r="F432" s="46"/>
      <c r="G432" s="46"/>
      <c r="H432" s="46"/>
      <c r="I432" s="46"/>
      <c r="J432" s="46"/>
      <c r="K432" s="46"/>
      <c r="L432" s="46"/>
    </row>
    <row r="433">
      <c r="B433" s="154">
        <v>125.0</v>
      </c>
      <c r="C433" s="46"/>
      <c r="D433" s="171">
        <v>99.0</v>
      </c>
      <c r="E433" s="46"/>
      <c r="F433" s="46"/>
      <c r="G433" s="46"/>
      <c r="H433" s="46"/>
      <c r="I433" s="46"/>
      <c r="J433" s="46"/>
      <c r="K433" s="46"/>
      <c r="L433" s="46"/>
    </row>
    <row r="434">
      <c r="B434" s="154">
        <v>131.0</v>
      </c>
      <c r="C434" s="46"/>
      <c r="D434" s="171">
        <v>99.0</v>
      </c>
      <c r="E434" s="46"/>
      <c r="F434" s="46"/>
      <c r="G434" s="46"/>
      <c r="H434" s="46"/>
      <c r="I434" s="46"/>
      <c r="J434" s="46"/>
      <c r="K434" s="46"/>
      <c r="L434" s="46"/>
    </row>
    <row r="435">
      <c r="B435" s="154">
        <v>140.0</v>
      </c>
      <c r="C435" s="148"/>
      <c r="D435" s="171">
        <v>99.0</v>
      </c>
      <c r="E435" s="46"/>
      <c r="F435" s="46"/>
      <c r="G435" s="46"/>
      <c r="H435" s="46"/>
      <c r="I435" s="46"/>
      <c r="J435" s="46"/>
      <c r="K435" s="46"/>
      <c r="L435" s="46"/>
    </row>
    <row r="436">
      <c r="B436" s="154">
        <v>141.0</v>
      </c>
      <c r="C436" s="46"/>
      <c r="D436" s="171">
        <v>99.0</v>
      </c>
      <c r="E436" s="46"/>
      <c r="F436" s="46"/>
      <c r="G436" s="46"/>
      <c r="H436" s="46"/>
      <c r="I436" s="46"/>
      <c r="J436" s="46"/>
      <c r="K436" s="46"/>
      <c r="L436" s="46"/>
    </row>
    <row r="437">
      <c r="B437" s="154">
        <v>150.0</v>
      </c>
      <c r="C437" s="46"/>
      <c r="D437" s="171">
        <v>99.0</v>
      </c>
      <c r="E437" s="46"/>
      <c r="F437" s="46"/>
      <c r="G437" s="46"/>
      <c r="H437" s="46"/>
      <c r="I437" s="46"/>
      <c r="J437" s="46"/>
      <c r="K437" s="46"/>
      <c r="L437" s="46"/>
    </row>
    <row r="438">
      <c r="B438" s="154">
        <v>153.0</v>
      </c>
      <c r="C438" s="147"/>
      <c r="D438" s="171">
        <v>99.0</v>
      </c>
      <c r="E438" s="46"/>
      <c r="F438" s="46"/>
      <c r="G438" s="46"/>
      <c r="H438" s="46"/>
      <c r="I438" s="46"/>
      <c r="J438" s="46"/>
      <c r="K438" s="46"/>
      <c r="L438" s="46"/>
    </row>
    <row r="439">
      <c r="B439" s="154">
        <v>155.0</v>
      </c>
      <c r="C439" s="46"/>
      <c r="D439" s="171">
        <v>99.0</v>
      </c>
      <c r="E439" s="46"/>
      <c r="F439" s="46"/>
      <c r="G439" s="46"/>
      <c r="H439" s="46"/>
      <c r="I439" s="46"/>
      <c r="J439" s="46"/>
      <c r="K439" s="46"/>
      <c r="L439" s="46"/>
    </row>
    <row r="440">
      <c r="B440" s="154">
        <v>158.0</v>
      </c>
      <c r="C440" s="46"/>
      <c r="D440" s="171">
        <v>99.0</v>
      </c>
      <c r="E440" s="46"/>
      <c r="F440" s="46"/>
      <c r="G440" s="46"/>
      <c r="H440" s="46"/>
      <c r="I440" s="46"/>
      <c r="J440" s="46"/>
      <c r="K440" s="46"/>
      <c r="L440" s="46"/>
    </row>
    <row r="441">
      <c r="B441" s="154">
        <v>160.0</v>
      </c>
      <c r="C441" s="46"/>
      <c r="D441" s="171">
        <v>99.0</v>
      </c>
      <c r="E441" s="46"/>
      <c r="F441" s="46"/>
      <c r="G441" s="46"/>
      <c r="H441" s="46"/>
      <c r="I441" s="46"/>
      <c r="J441" s="46"/>
      <c r="K441" s="46"/>
      <c r="L441" s="46"/>
    </row>
    <row r="442">
      <c r="B442" s="154">
        <v>173.0</v>
      </c>
      <c r="C442" s="46"/>
      <c r="D442" s="171">
        <v>99.0</v>
      </c>
      <c r="E442" s="46"/>
      <c r="F442" s="46"/>
      <c r="G442" s="46"/>
      <c r="H442" s="46"/>
      <c r="I442" s="46"/>
      <c r="J442" s="46"/>
      <c r="K442" s="46"/>
      <c r="L442" s="46"/>
    </row>
    <row r="443">
      <c r="B443" s="154">
        <v>177.0</v>
      </c>
      <c r="C443" s="46"/>
      <c r="D443" s="171">
        <v>99.0</v>
      </c>
      <c r="E443" s="46"/>
      <c r="F443" s="46"/>
      <c r="G443" s="46"/>
      <c r="H443" s="46"/>
      <c r="I443" s="46"/>
      <c r="J443" s="46"/>
      <c r="K443" s="46"/>
      <c r="L443" s="46"/>
    </row>
    <row r="444">
      <c r="B444" s="154">
        <v>181.0</v>
      </c>
      <c r="C444" s="147"/>
      <c r="D444" s="171">
        <v>99.0</v>
      </c>
      <c r="E444" s="46"/>
      <c r="F444" s="46"/>
      <c r="G444" s="46"/>
      <c r="H444" s="46"/>
      <c r="I444" s="46"/>
      <c r="J444" s="46"/>
      <c r="K444" s="46"/>
      <c r="L444" s="46"/>
    </row>
    <row r="445">
      <c r="B445" s="154">
        <v>184.0</v>
      </c>
      <c r="C445" s="46"/>
      <c r="D445" s="171">
        <v>99.0</v>
      </c>
      <c r="E445" s="46"/>
      <c r="F445" s="46"/>
      <c r="G445" s="46"/>
      <c r="H445" s="46"/>
      <c r="I445" s="46"/>
      <c r="J445" s="46"/>
      <c r="K445" s="46"/>
      <c r="L445" s="46"/>
    </row>
    <row r="446">
      <c r="B446" s="154">
        <v>185.0</v>
      </c>
      <c r="C446" s="46"/>
      <c r="D446" s="171">
        <v>99.0</v>
      </c>
      <c r="E446" s="46"/>
      <c r="F446" s="46"/>
      <c r="G446" s="46"/>
      <c r="H446" s="46"/>
      <c r="I446" s="46"/>
      <c r="J446" s="46"/>
      <c r="K446" s="46"/>
      <c r="L446" s="46"/>
    </row>
    <row r="447">
      <c r="B447" s="154">
        <v>188.0</v>
      </c>
      <c r="C447" s="46"/>
      <c r="D447" s="171">
        <v>99.0</v>
      </c>
      <c r="E447" s="46"/>
      <c r="F447" s="46"/>
      <c r="G447" s="46"/>
      <c r="H447" s="46"/>
      <c r="I447" s="46"/>
      <c r="J447" s="46"/>
      <c r="K447" s="46"/>
      <c r="L447" s="46"/>
    </row>
    <row r="448">
      <c r="B448" s="154">
        <v>192.0</v>
      </c>
      <c r="C448" s="46"/>
      <c r="D448" s="171">
        <v>99.0</v>
      </c>
      <c r="E448" s="46"/>
      <c r="F448" s="46"/>
      <c r="G448" s="46"/>
      <c r="H448" s="46"/>
      <c r="I448" s="46"/>
      <c r="J448" s="46"/>
      <c r="K448" s="46"/>
      <c r="L448" s="46"/>
    </row>
    <row r="449">
      <c r="B449" s="154">
        <v>193.0</v>
      </c>
      <c r="C449" s="46"/>
      <c r="D449" s="171">
        <v>99.0</v>
      </c>
      <c r="E449" s="46"/>
      <c r="F449" s="46"/>
      <c r="G449" s="46"/>
      <c r="H449" s="46"/>
      <c r="I449" s="46"/>
      <c r="J449" s="46"/>
      <c r="K449" s="46"/>
      <c r="L449" s="46"/>
    </row>
    <row r="450">
      <c r="B450" s="154">
        <v>204.0</v>
      </c>
      <c r="C450" s="46"/>
      <c r="D450" s="171">
        <v>99.0</v>
      </c>
      <c r="E450" s="46"/>
      <c r="F450" s="46"/>
      <c r="G450" s="46"/>
      <c r="H450" s="46"/>
      <c r="I450" s="46"/>
      <c r="J450" s="46"/>
      <c r="K450" s="46"/>
      <c r="L450" s="46"/>
    </row>
    <row r="451">
      <c r="B451" s="154">
        <v>222.0</v>
      </c>
      <c r="C451" s="46"/>
      <c r="D451" s="171">
        <v>99.0</v>
      </c>
      <c r="E451" s="46"/>
      <c r="F451" s="46"/>
      <c r="G451" s="46"/>
      <c r="H451" s="46"/>
      <c r="I451" s="46"/>
      <c r="J451" s="46"/>
      <c r="K451" s="46"/>
      <c r="L451" s="46"/>
    </row>
    <row r="452">
      <c r="B452" s="154">
        <v>225.0</v>
      </c>
      <c r="C452" s="148"/>
      <c r="D452" s="171">
        <v>99.0</v>
      </c>
      <c r="E452" s="46"/>
      <c r="F452" s="46"/>
      <c r="G452" s="46"/>
      <c r="H452" s="46"/>
      <c r="I452" s="46"/>
      <c r="J452" s="46"/>
      <c r="K452" s="46"/>
      <c r="L452" s="46"/>
    </row>
    <row r="453">
      <c r="B453" s="154">
        <v>230.0</v>
      </c>
      <c r="C453" s="46"/>
      <c r="D453" s="171">
        <v>99.0</v>
      </c>
      <c r="E453" s="46"/>
      <c r="F453" s="46"/>
      <c r="G453" s="46"/>
      <c r="H453" s="46"/>
      <c r="I453" s="46"/>
      <c r="J453" s="46"/>
      <c r="K453" s="46"/>
      <c r="L453" s="46"/>
    </row>
    <row r="454">
      <c r="B454" s="154">
        <v>231.0</v>
      </c>
      <c r="C454" s="46"/>
      <c r="D454" s="171">
        <v>99.0</v>
      </c>
      <c r="E454" s="46"/>
      <c r="F454" s="46"/>
      <c r="G454" s="46"/>
      <c r="H454" s="46"/>
      <c r="I454" s="46"/>
      <c r="J454" s="46"/>
      <c r="K454" s="46"/>
      <c r="L454" s="46"/>
    </row>
    <row r="455">
      <c r="B455" s="154">
        <v>242.0</v>
      </c>
      <c r="C455" s="46"/>
      <c r="D455" s="171">
        <v>99.0</v>
      </c>
      <c r="E455" s="46"/>
      <c r="F455" s="46"/>
      <c r="G455" s="46"/>
      <c r="H455" s="46"/>
      <c r="I455" s="46"/>
      <c r="J455" s="46"/>
      <c r="K455" s="46"/>
      <c r="L455" s="46"/>
    </row>
    <row r="456">
      <c r="B456" s="154">
        <v>243.0</v>
      </c>
      <c r="C456" s="147"/>
      <c r="D456" s="171">
        <v>99.0</v>
      </c>
      <c r="E456" s="46"/>
      <c r="F456" s="46"/>
      <c r="G456" s="46"/>
      <c r="H456" s="46"/>
      <c r="I456" s="46"/>
      <c r="J456" s="46"/>
      <c r="K456" s="46"/>
      <c r="L456" s="46"/>
    </row>
    <row r="457">
      <c r="B457" s="154">
        <v>246.0</v>
      </c>
      <c r="C457" s="162"/>
      <c r="D457" s="171">
        <v>99.0</v>
      </c>
      <c r="E457" s="46"/>
      <c r="F457" s="46"/>
      <c r="G457" s="46"/>
      <c r="H457" s="46"/>
      <c r="I457" s="46"/>
      <c r="J457" s="46"/>
      <c r="K457" s="46"/>
      <c r="L457" s="46"/>
    </row>
    <row r="458">
      <c r="B458" s="154">
        <v>247.0</v>
      </c>
      <c r="C458" s="162"/>
      <c r="D458" s="171">
        <v>99.0</v>
      </c>
      <c r="E458" s="46"/>
      <c r="F458" s="46"/>
      <c r="G458" s="46"/>
      <c r="H458" s="46"/>
      <c r="I458" s="46"/>
      <c r="J458" s="46"/>
      <c r="K458" s="46"/>
      <c r="L458" s="46"/>
    </row>
    <row r="459">
      <c r="B459" s="154">
        <v>250.0</v>
      </c>
      <c r="C459" s="46"/>
      <c r="D459" s="155">
        <v>99.0</v>
      </c>
      <c r="E459" s="46"/>
      <c r="F459" s="46"/>
      <c r="G459" s="46"/>
      <c r="H459" s="46"/>
      <c r="I459" s="46"/>
      <c r="J459" s="46"/>
      <c r="K459" s="46"/>
      <c r="L459" s="46"/>
    </row>
    <row r="460">
      <c r="B460" s="154">
        <v>251.0</v>
      </c>
      <c r="C460" s="147"/>
      <c r="D460" s="155">
        <v>99.0</v>
      </c>
      <c r="E460" s="148"/>
      <c r="F460" s="148"/>
      <c r="G460" s="46"/>
      <c r="H460" s="46"/>
      <c r="I460" s="46"/>
      <c r="J460" s="46"/>
      <c r="K460" s="46"/>
      <c r="L460" s="46"/>
    </row>
    <row r="461">
      <c r="B461" s="154">
        <v>253.0</v>
      </c>
      <c r="C461" s="46"/>
      <c r="D461" s="155">
        <v>99.0</v>
      </c>
      <c r="E461" s="46"/>
      <c r="F461" s="46"/>
      <c r="G461" s="46"/>
      <c r="H461" s="46"/>
      <c r="I461" s="46"/>
      <c r="J461" s="46"/>
      <c r="K461" s="46"/>
      <c r="L461" s="46"/>
    </row>
    <row r="462">
      <c r="B462" s="154">
        <v>263.0</v>
      </c>
      <c r="C462" s="46"/>
      <c r="D462" s="155">
        <v>99.0</v>
      </c>
      <c r="E462" s="46"/>
      <c r="F462" s="46"/>
      <c r="G462" s="46"/>
      <c r="H462" s="46"/>
      <c r="I462" s="46"/>
      <c r="J462" s="46"/>
      <c r="K462" s="46"/>
      <c r="L462" s="46"/>
    </row>
    <row r="463">
      <c r="B463" s="154">
        <v>266.0</v>
      </c>
      <c r="C463" s="46"/>
      <c r="D463" s="155">
        <v>99.0</v>
      </c>
      <c r="E463" s="46"/>
      <c r="F463" s="46"/>
      <c r="G463" s="46"/>
      <c r="H463" s="46"/>
      <c r="I463" s="46"/>
      <c r="J463" s="46"/>
      <c r="K463" s="46"/>
      <c r="L463" s="46"/>
    </row>
    <row r="464">
      <c r="B464" s="154">
        <v>270.0</v>
      </c>
      <c r="C464" s="46"/>
      <c r="D464" s="155">
        <v>99.0</v>
      </c>
      <c r="E464" s="46"/>
      <c r="F464" s="46"/>
      <c r="G464" s="46"/>
      <c r="H464" s="46"/>
      <c r="I464" s="46"/>
      <c r="J464" s="46"/>
      <c r="K464" s="46"/>
      <c r="L464" s="46"/>
    </row>
    <row r="465">
      <c r="B465" s="154">
        <v>275.0</v>
      </c>
      <c r="C465" s="46"/>
      <c r="D465" s="155">
        <v>99.0</v>
      </c>
      <c r="E465" s="46"/>
      <c r="F465" s="46"/>
      <c r="G465" s="46"/>
      <c r="H465" s="46"/>
      <c r="I465" s="46"/>
      <c r="J465" s="46"/>
      <c r="K465" s="46"/>
      <c r="L465" s="46"/>
    </row>
    <row r="466">
      <c r="B466" s="154">
        <v>280.0</v>
      </c>
      <c r="C466" s="46"/>
      <c r="D466" s="155">
        <v>99.0</v>
      </c>
      <c r="E466" s="46"/>
      <c r="F466" s="46"/>
      <c r="G466" s="46"/>
      <c r="H466" s="46"/>
      <c r="I466" s="46"/>
      <c r="J466" s="46"/>
      <c r="K466" s="46"/>
      <c r="L466" s="46"/>
    </row>
    <row r="467">
      <c r="B467" s="154">
        <v>281.0</v>
      </c>
      <c r="C467" s="46"/>
      <c r="D467" s="155">
        <v>99.0</v>
      </c>
      <c r="E467" s="46"/>
      <c r="F467" s="46"/>
      <c r="G467" s="46"/>
      <c r="H467" s="46"/>
      <c r="I467" s="46"/>
      <c r="J467" s="46"/>
      <c r="K467" s="46"/>
      <c r="L467" s="46"/>
    </row>
    <row r="468">
      <c r="B468" s="154">
        <v>282.0</v>
      </c>
      <c r="C468" s="46"/>
      <c r="D468" s="155">
        <v>99.0</v>
      </c>
      <c r="E468" s="46"/>
      <c r="F468" s="46"/>
      <c r="G468" s="46"/>
      <c r="H468" s="46"/>
      <c r="I468" s="46"/>
      <c r="J468" s="46"/>
      <c r="K468" s="46"/>
      <c r="L468" s="46"/>
    </row>
    <row r="469">
      <c r="B469" s="154">
        <v>294.0</v>
      </c>
      <c r="C469" s="46"/>
      <c r="D469" s="155">
        <v>99.0</v>
      </c>
      <c r="E469" s="46"/>
      <c r="F469" s="46"/>
      <c r="G469" s="46"/>
      <c r="H469" s="46"/>
      <c r="I469" s="46"/>
      <c r="J469" s="46"/>
      <c r="K469" s="46"/>
      <c r="L469" s="46"/>
    </row>
    <row r="470">
      <c r="B470" s="154">
        <v>297.0</v>
      </c>
      <c r="C470" s="148"/>
      <c r="D470" s="155">
        <v>99.0</v>
      </c>
      <c r="E470" s="46"/>
      <c r="F470" s="46"/>
      <c r="G470" s="46"/>
      <c r="H470" s="46"/>
      <c r="I470" s="46"/>
      <c r="J470" s="46"/>
      <c r="K470" s="46"/>
      <c r="L470" s="46"/>
    </row>
    <row r="471">
      <c r="B471" s="154">
        <v>306.0</v>
      </c>
      <c r="C471" s="46"/>
      <c r="D471" s="155">
        <v>99.0</v>
      </c>
      <c r="E471" s="46"/>
      <c r="F471" s="46"/>
      <c r="G471" s="46"/>
      <c r="H471" s="46"/>
      <c r="I471" s="46"/>
      <c r="J471" s="46"/>
      <c r="K471" s="46"/>
      <c r="L471" s="46"/>
    </row>
    <row r="472">
      <c r="B472" s="154">
        <v>310.0</v>
      </c>
      <c r="C472" s="46"/>
      <c r="D472" s="155">
        <v>99.0</v>
      </c>
      <c r="E472" s="46"/>
      <c r="F472" s="46"/>
      <c r="G472" s="46"/>
      <c r="H472" s="46"/>
      <c r="I472" s="46"/>
      <c r="J472" s="46"/>
      <c r="K472" s="46"/>
      <c r="L472" s="46"/>
    </row>
    <row r="473">
      <c r="B473" s="154">
        <v>312.0</v>
      </c>
      <c r="C473" s="46"/>
      <c r="D473" s="155">
        <v>99.0</v>
      </c>
      <c r="E473" s="46"/>
      <c r="F473" s="46"/>
      <c r="G473" s="46"/>
      <c r="H473" s="46"/>
      <c r="I473" s="46"/>
      <c r="J473" s="46"/>
      <c r="K473" s="46"/>
      <c r="L473" s="46"/>
    </row>
    <row r="474">
      <c r="B474" s="154">
        <v>314.0</v>
      </c>
      <c r="C474" s="46"/>
      <c r="D474" s="171">
        <v>99.0</v>
      </c>
      <c r="E474" s="46"/>
      <c r="F474" s="46"/>
      <c r="G474" s="46"/>
      <c r="H474" s="46"/>
      <c r="I474" s="46"/>
      <c r="J474" s="46"/>
      <c r="K474" s="46"/>
      <c r="L474" s="46"/>
    </row>
    <row r="475">
      <c r="B475" s="154">
        <v>316.0</v>
      </c>
      <c r="C475" s="46"/>
      <c r="D475" s="155">
        <v>99.0</v>
      </c>
      <c r="E475" s="46"/>
      <c r="F475" s="46"/>
      <c r="G475" s="46"/>
      <c r="H475" s="46"/>
      <c r="I475" s="46"/>
      <c r="J475" s="46"/>
      <c r="K475" s="46"/>
      <c r="L475" s="46"/>
    </row>
    <row r="476">
      <c r="B476" s="154">
        <v>324.0</v>
      </c>
      <c r="C476" s="148"/>
      <c r="D476" s="155">
        <v>99.0</v>
      </c>
      <c r="E476" s="148"/>
      <c r="F476" s="46"/>
      <c r="G476" s="46"/>
      <c r="H476" s="46"/>
      <c r="I476" s="46"/>
      <c r="J476" s="46"/>
      <c r="K476" s="46"/>
      <c r="L476" s="46"/>
    </row>
    <row r="477">
      <c r="B477" s="154">
        <v>326.0</v>
      </c>
      <c r="C477" s="46"/>
      <c r="D477" s="155">
        <v>99.0</v>
      </c>
      <c r="E477" s="46"/>
      <c r="F477" s="46"/>
      <c r="G477" s="46"/>
      <c r="H477" s="46"/>
      <c r="I477" s="46"/>
      <c r="J477" s="46"/>
      <c r="K477" s="46"/>
      <c r="L477" s="46"/>
    </row>
    <row r="478">
      <c r="B478" s="154">
        <v>330.0</v>
      </c>
      <c r="C478" s="46"/>
      <c r="D478" s="155">
        <v>99.0</v>
      </c>
      <c r="E478" s="46"/>
      <c r="F478" s="46"/>
      <c r="G478" s="46"/>
      <c r="H478" s="46"/>
      <c r="I478" s="46"/>
      <c r="J478" s="46"/>
      <c r="K478" s="46"/>
      <c r="L478" s="46"/>
    </row>
    <row r="479">
      <c r="B479" s="154">
        <v>334.0</v>
      </c>
      <c r="C479" s="46"/>
      <c r="D479" s="155">
        <v>99.0</v>
      </c>
      <c r="E479" s="46"/>
      <c r="F479" s="46"/>
      <c r="G479" s="46"/>
      <c r="H479" s="46"/>
      <c r="I479" s="46"/>
      <c r="J479" s="46"/>
      <c r="K479" s="46"/>
      <c r="L479" s="46"/>
    </row>
    <row r="480">
      <c r="B480" s="154">
        <v>346.0</v>
      </c>
      <c r="C480" s="46"/>
      <c r="D480" s="155">
        <v>99.0</v>
      </c>
      <c r="E480" s="46"/>
      <c r="F480" s="46"/>
      <c r="G480" s="46"/>
      <c r="H480" s="46"/>
      <c r="I480" s="46"/>
      <c r="J480" s="46"/>
      <c r="K480" s="46"/>
      <c r="L480" s="46"/>
    </row>
    <row r="481">
      <c r="B481" s="154">
        <v>353.0</v>
      </c>
      <c r="C481" s="148"/>
      <c r="D481" s="155">
        <v>99.0</v>
      </c>
      <c r="E481" s="46"/>
      <c r="F481" s="46"/>
      <c r="G481" s="46"/>
      <c r="H481" s="46"/>
      <c r="I481" s="46"/>
      <c r="J481" s="46"/>
      <c r="K481" s="46"/>
      <c r="L481" s="46"/>
    </row>
    <row r="482">
      <c r="B482" s="154">
        <v>355.0</v>
      </c>
      <c r="C482" s="46"/>
      <c r="D482" s="155">
        <v>99.0</v>
      </c>
      <c r="E482" s="46"/>
      <c r="F482" s="46"/>
      <c r="G482" s="46"/>
      <c r="H482" s="46"/>
      <c r="I482" s="46"/>
      <c r="J482" s="46"/>
      <c r="K482" s="46"/>
      <c r="L482" s="46"/>
    </row>
    <row r="483">
      <c r="B483" s="172">
        <v>356.0</v>
      </c>
      <c r="C483" s="46"/>
      <c r="D483" s="155">
        <v>99.0</v>
      </c>
      <c r="E483" s="46"/>
      <c r="F483" s="46"/>
      <c r="G483" s="46"/>
      <c r="H483" s="46"/>
      <c r="I483" s="46"/>
      <c r="J483" s="46"/>
      <c r="K483" s="46"/>
      <c r="L483" s="46"/>
    </row>
    <row r="484">
      <c r="B484" s="154">
        <v>358.0</v>
      </c>
      <c r="C484" s="147"/>
      <c r="D484" s="155">
        <v>99.0</v>
      </c>
      <c r="E484" s="46"/>
      <c r="F484" s="46"/>
      <c r="G484" s="46"/>
      <c r="H484" s="46"/>
      <c r="I484" s="46"/>
      <c r="J484" s="46"/>
      <c r="K484" s="46"/>
      <c r="L484" s="46"/>
    </row>
    <row r="485">
      <c r="B485" s="154">
        <v>362.0</v>
      </c>
      <c r="C485" s="46"/>
      <c r="D485" s="155">
        <v>99.0</v>
      </c>
      <c r="E485" s="46"/>
      <c r="F485" s="46"/>
      <c r="G485" s="46"/>
      <c r="H485" s="46"/>
      <c r="I485" s="46"/>
      <c r="J485" s="46"/>
      <c r="K485" s="46"/>
      <c r="L485" s="46"/>
    </row>
    <row r="486">
      <c r="B486" s="154">
        <v>380.0</v>
      </c>
      <c r="C486" s="46"/>
      <c r="D486" s="155">
        <v>99.0</v>
      </c>
      <c r="E486" s="46"/>
      <c r="F486" s="46"/>
      <c r="G486" s="46"/>
      <c r="H486" s="46"/>
      <c r="I486" s="46"/>
      <c r="J486" s="46"/>
      <c r="K486" s="46"/>
      <c r="L486" s="46"/>
    </row>
    <row r="487">
      <c r="B487" s="154">
        <v>381.0</v>
      </c>
      <c r="C487" s="46"/>
      <c r="D487" s="155">
        <v>99.0</v>
      </c>
      <c r="E487" s="46"/>
      <c r="F487" s="46"/>
      <c r="G487" s="46"/>
      <c r="H487" s="46"/>
      <c r="I487" s="46"/>
      <c r="J487" s="46"/>
      <c r="K487" s="46"/>
      <c r="L487" s="46"/>
    </row>
    <row r="488">
      <c r="B488" s="154">
        <v>383.0</v>
      </c>
      <c r="C488" s="46"/>
      <c r="D488" s="155">
        <v>99.0</v>
      </c>
      <c r="E488" s="46"/>
      <c r="F488" s="46"/>
      <c r="G488" s="46"/>
      <c r="H488" s="46"/>
      <c r="I488" s="46"/>
      <c r="J488" s="46"/>
      <c r="K488" s="46"/>
      <c r="L488" s="46"/>
    </row>
    <row r="489">
      <c r="B489" s="154">
        <v>385.0</v>
      </c>
      <c r="C489" s="162"/>
      <c r="D489" s="155">
        <v>99.0</v>
      </c>
      <c r="E489" s="46"/>
      <c r="F489" s="46"/>
      <c r="G489" s="46"/>
      <c r="H489" s="46"/>
      <c r="I489" s="46"/>
      <c r="J489" s="46"/>
      <c r="K489" s="46"/>
      <c r="L489" s="46"/>
    </row>
    <row r="490">
      <c r="B490" s="154">
        <v>388.0</v>
      </c>
      <c r="C490" s="147"/>
      <c r="D490" s="155">
        <v>99.0</v>
      </c>
      <c r="E490" s="46"/>
      <c r="F490" s="46"/>
      <c r="G490" s="46"/>
      <c r="H490" s="46"/>
      <c r="I490" s="46"/>
      <c r="J490" s="46"/>
      <c r="K490" s="46"/>
      <c r="L490" s="46"/>
    </row>
    <row r="491">
      <c r="B491" s="154">
        <v>391.0</v>
      </c>
      <c r="C491" s="46"/>
      <c r="D491" s="155">
        <v>99.0</v>
      </c>
      <c r="E491" s="46"/>
      <c r="F491" s="46"/>
      <c r="G491" s="46"/>
      <c r="H491" s="46"/>
      <c r="I491" s="46"/>
      <c r="J491" s="46"/>
      <c r="K491" s="46"/>
      <c r="L491" s="46"/>
    </row>
    <row r="492">
      <c r="B492" s="154">
        <v>392.0</v>
      </c>
      <c r="C492" s="46"/>
      <c r="D492" s="155">
        <v>99.0</v>
      </c>
      <c r="E492" s="46"/>
      <c r="F492" s="46"/>
      <c r="G492" s="46"/>
      <c r="H492" s="46"/>
      <c r="I492" s="46"/>
      <c r="J492" s="46"/>
      <c r="K492" s="46"/>
      <c r="L492" s="46"/>
    </row>
    <row r="493">
      <c r="B493" s="154">
        <v>402.0</v>
      </c>
      <c r="C493" s="46"/>
      <c r="D493" s="155">
        <v>99.0</v>
      </c>
      <c r="E493" s="46"/>
      <c r="F493" s="46"/>
      <c r="G493" s="46"/>
      <c r="H493" s="46"/>
      <c r="I493" s="46"/>
      <c r="J493" s="46"/>
      <c r="K493" s="46"/>
      <c r="L493" s="46"/>
    </row>
    <row r="494">
      <c r="B494" s="154">
        <v>414.0</v>
      </c>
      <c r="C494" s="148"/>
      <c r="D494" s="155">
        <v>99.0</v>
      </c>
      <c r="E494" s="46"/>
      <c r="F494" s="46"/>
      <c r="G494" s="46"/>
      <c r="H494" s="46"/>
      <c r="I494" s="46"/>
      <c r="J494" s="46"/>
      <c r="K494" s="46"/>
      <c r="L494" s="46"/>
    </row>
    <row r="495">
      <c r="B495" s="154">
        <v>416.0</v>
      </c>
      <c r="C495" s="46"/>
      <c r="D495" s="155">
        <v>99.0</v>
      </c>
      <c r="E495" s="46"/>
      <c r="F495" s="46"/>
      <c r="G495" s="46"/>
      <c r="H495" s="46"/>
      <c r="I495" s="46"/>
      <c r="J495" s="46"/>
      <c r="K495" s="46"/>
      <c r="L495" s="46"/>
    </row>
    <row r="496">
      <c r="B496" s="154">
        <v>419.0</v>
      </c>
      <c r="C496" s="46"/>
      <c r="D496" s="155">
        <v>99.0</v>
      </c>
      <c r="E496" s="46"/>
      <c r="F496" s="46"/>
      <c r="G496" s="46"/>
      <c r="H496" s="46"/>
      <c r="I496" s="46"/>
      <c r="J496" s="46"/>
      <c r="K496" s="46"/>
      <c r="L496" s="46"/>
    </row>
    <row r="497">
      <c r="B497" s="154">
        <v>420.0</v>
      </c>
      <c r="C497" s="46"/>
      <c r="D497" s="155">
        <v>99.0</v>
      </c>
      <c r="E497" s="46"/>
      <c r="F497" s="46"/>
      <c r="G497" s="46"/>
      <c r="H497" s="46"/>
      <c r="I497" s="46"/>
      <c r="J497" s="46"/>
      <c r="K497" s="46"/>
      <c r="L497" s="46"/>
    </row>
    <row r="498">
      <c r="B498" s="154">
        <v>425.0</v>
      </c>
      <c r="C498" s="46"/>
      <c r="D498" s="155">
        <v>99.0</v>
      </c>
      <c r="E498" s="46"/>
      <c r="F498" s="46"/>
      <c r="G498" s="46"/>
      <c r="H498" s="46"/>
      <c r="I498" s="46"/>
      <c r="J498" s="46"/>
      <c r="K498" s="46"/>
      <c r="L498" s="46"/>
    </row>
    <row r="499">
      <c r="B499" s="154">
        <v>429.0</v>
      </c>
      <c r="C499" s="46"/>
      <c r="D499" s="155">
        <v>99.0</v>
      </c>
      <c r="E499" s="46"/>
      <c r="F499" s="46"/>
      <c r="G499" s="46"/>
      <c r="H499" s="46"/>
      <c r="I499" s="46"/>
      <c r="J499" s="46"/>
      <c r="K499" s="46"/>
      <c r="L499" s="46"/>
    </row>
    <row r="500">
      <c r="B500" s="154">
        <v>432.0</v>
      </c>
      <c r="C500" s="46"/>
      <c r="D500" s="155">
        <v>99.0</v>
      </c>
      <c r="E500" s="46"/>
      <c r="F500" s="46"/>
      <c r="G500" s="46"/>
      <c r="H500" s="46"/>
      <c r="I500" s="46"/>
      <c r="J500" s="46"/>
      <c r="K500" s="46"/>
      <c r="L500" s="46"/>
    </row>
    <row r="501">
      <c r="B501" s="154">
        <v>435.0</v>
      </c>
      <c r="C501" s="46"/>
      <c r="D501" s="155">
        <v>99.0</v>
      </c>
      <c r="E501" s="46"/>
      <c r="F501" s="46"/>
      <c r="G501" s="46"/>
      <c r="H501" s="46"/>
      <c r="I501" s="46"/>
      <c r="J501" s="46"/>
      <c r="K501" s="46"/>
      <c r="L501" s="46"/>
    </row>
    <row r="502">
      <c r="B502" s="154">
        <v>439.0</v>
      </c>
      <c r="C502" s="148"/>
      <c r="D502" s="155">
        <v>99.0</v>
      </c>
      <c r="E502" s="46"/>
      <c r="F502" s="46"/>
      <c r="G502" s="46"/>
      <c r="H502" s="46"/>
      <c r="I502" s="46"/>
      <c r="J502" s="46"/>
      <c r="K502" s="46"/>
      <c r="L502" s="46"/>
    </row>
    <row r="503">
      <c r="B503" s="154">
        <v>446.0</v>
      </c>
      <c r="C503" s="46"/>
      <c r="D503" s="155">
        <v>99.0</v>
      </c>
      <c r="E503" s="46"/>
      <c r="F503" s="46"/>
      <c r="G503" s="46"/>
      <c r="H503" s="46"/>
      <c r="I503" s="46"/>
      <c r="J503" s="46"/>
      <c r="K503" s="46"/>
      <c r="L503" s="46"/>
    </row>
    <row r="504">
      <c r="B504" s="154">
        <v>449.0</v>
      </c>
      <c r="C504" s="46"/>
      <c r="D504" s="155">
        <v>99.0</v>
      </c>
      <c r="E504" s="46"/>
      <c r="F504" s="46"/>
      <c r="G504" s="46"/>
      <c r="H504" s="46"/>
      <c r="I504" s="46"/>
      <c r="J504" s="46"/>
      <c r="K504" s="46"/>
      <c r="L504" s="46"/>
    </row>
    <row r="505">
      <c r="B505" s="154">
        <v>453.0</v>
      </c>
      <c r="C505" s="46"/>
      <c r="D505" s="155">
        <v>99.0</v>
      </c>
      <c r="E505" s="46"/>
      <c r="F505" s="46"/>
      <c r="G505" s="46"/>
      <c r="H505" s="46"/>
      <c r="I505" s="46"/>
      <c r="J505" s="46"/>
      <c r="K505" s="46"/>
      <c r="L505" s="46"/>
    </row>
    <row r="506">
      <c r="B506" s="154">
        <v>455.0</v>
      </c>
      <c r="C506" s="46"/>
      <c r="D506" s="155">
        <v>99.0</v>
      </c>
      <c r="E506" s="46"/>
      <c r="F506" s="46"/>
      <c r="G506" s="46"/>
      <c r="H506" s="46"/>
      <c r="I506" s="46"/>
      <c r="J506" s="46"/>
      <c r="K506" s="46"/>
      <c r="L506" s="46"/>
    </row>
    <row r="507">
      <c r="B507" s="154">
        <v>462.0</v>
      </c>
      <c r="C507" s="46"/>
      <c r="D507" s="155">
        <v>99.0</v>
      </c>
      <c r="E507" s="46"/>
      <c r="F507" s="46"/>
      <c r="G507" s="46"/>
      <c r="H507" s="46"/>
      <c r="I507" s="46"/>
      <c r="J507" s="46"/>
      <c r="K507" s="46"/>
      <c r="L507" s="46"/>
    </row>
    <row r="508">
      <c r="B508" s="154">
        <v>468.0</v>
      </c>
      <c r="C508" s="162"/>
      <c r="D508" s="155">
        <v>99.0</v>
      </c>
      <c r="E508" s="46"/>
      <c r="F508" s="46"/>
      <c r="G508" s="46"/>
      <c r="H508" s="46"/>
      <c r="I508" s="46"/>
      <c r="J508" s="46"/>
      <c r="K508" s="46"/>
      <c r="L508" s="46"/>
    </row>
    <row r="509">
      <c r="B509" s="154">
        <v>472.0</v>
      </c>
      <c r="C509" s="46"/>
      <c r="D509" s="155">
        <v>99.0</v>
      </c>
      <c r="E509" s="46"/>
      <c r="F509" s="46"/>
      <c r="G509" s="46"/>
      <c r="H509" s="46"/>
      <c r="I509" s="46"/>
      <c r="J509" s="46"/>
      <c r="K509" s="46"/>
      <c r="L509" s="46"/>
    </row>
    <row r="510">
      <c r="B510" s="154">
        <v>475.0</v>
      </c>
      <c r="C510" s="46"/>
      <c r="D510" s="155">
        <v>99.0</v>
      </c>
      <c r="E510" s="46"/>
      <c r="F510" s="46"/>
      <c r="G510" s="46"/>
      <c r="H510" s="46"/>
      <c r="I510" s="46"/>
      <c r="J510" s="46"/>
      <c r="K510" s="46"/>
      <c r="L510" s="46"/>
    </row>
    <row r="511">
      <c r="B511" s="154">
        <v>481.0</v>
      </c>
      <c r="C511" s="148"/>
      <c r="D511" s="155">
        <v>99.0</v>
      </c>
      <c r="E511" s="46"/>
      <c r="F511" s="46"/>
      <c r="G511" s="46"/>
      <c r="H511" s="46"/>
      <c r="I511" s="46"/>
      <c r="J511" s="46"/>
      <c r="K511" s="46"/>
      <c r="L511" s="46"/>
    </row>
    <row r="512">
      <c r="B512" s="154">
        <v>483.0</v>
      </c>
      <c r="C512" s="46"/>
      <c r="D512" s="155">
        <v>99.0</v>
      </c>
      <c r="E512" s="46"/>
      <c r="F512" s="46"/>
      <c r="G512" s="46"/>
      <c r="H512" s="46"/>
      <c r="I512" s="46"/>
      <c r="J512" s="46"/>
      <c r="K512" s="46"/>
      <c r="L512" s="46"/>
    </row>
    <row r="513">
      <c r="B513" s="154">
        <v>486.0</v>
      </c>
      <c r="C513" s="46"/>
      <c r="D513" s="155">
        <v>99.0</v>
      </c>
      <c r="E513" s="46"/>
      <c r="F513" s="46"/>
      <c r="G513" s="46"/>
      <c r="H513" s="46"/>
      <c r="I513" s="46"/>
      <c r="J513" s="46"/>
      <c r="K513" s="46"/>
      <c r="L513" s="46"/>
    </row>
    <row r="514">
      <c r="B514" s="154">
        <v>488.0</v>
      </c>
      <c r="C514" s="162"/>
      <c r="D514" s="155">
        <v>99.0</v>
      </c>
      <c r="E514" s="46"/>
      <c r="F514" s="46"/>
      <c r="G514" s="46"/>
      <c r="H514" s="46"/>
      <c r="I514" s="46"/>
      <c r="J514" s="46"/>
      <c r="K514" s="46"/>
      <c r="L514" s="46"/>
    </row>
    <row r="515">
      <c r="B515" s="154">
        <v>490.0</v>
      </c>
      <c r="C515" s="46"/>
      <c r="D515" s="155">
        <v>99.0</v>
      </c>
      <c r="E515" s="46"/>
      <c r="F515" s="46"/>
      <c r="G515" s="46"/>
      <c r="H515" s="46"/>
      <c r="I515" s="46"/>
      <c r="J515" s="46"/>
      <c r="K515" s="46"/>
      <c r="L515" s="46"/>
    </row>
    <row r="516">
      <c r="B516" s="154">
        <v>492.0</v>
      </c>
      <c r="C516" s="147"/>
      <c r="D516" s="155">
        <v>99.0</v>
      </c>
      <c r="E516" s="46"/>
      <c r="F516" s="46"/>
      <c r="G516" s="46"/>
      <c r="H516" s="46"/>
      <c r="I516" s="46"/>
      <c r="J516" s="46"/>
      <c r="K516" s="46"/>
      <c r="L516" s="46"/>
    </row>
    <row r="517">
      <c r="B517" s="154">
        <v>500.0</v>
      </c>
      <c r="C517" s="162"/>
      <c r="D517" s="155">
        <v>99.0</v>
      </c>
      <c r="E517" s="46"/>
      <c r="F517" s="46"/>
      <c r="G517" s="46"/>
      <c r="H517" s="46"/>
      <c r="I517" s="46"/>
      <c r="J517" s="46"/>
      <c r="K517" s="46"/>
      <c r="L517" s="46"/>
    </row>
    <row r="518">
      <c r="B518" s="154">
        <v>505.0</v>
      </c>
      <c r="C518" s="46"/>
      <c r="D518" s="155">
        <v>99.0</v>
      </c>
      <c r="E518" s="46"/>
      <c r="F518" s="46"/>
      <c r="G518" s="46"/>
      <c r="H518" s="46"/>
      <c r="I518" s="46"/>
      <c r="J518" s="46"/>
      <c r="K518" s="46"/>
      <c r="L518" s="46"/>
    </row>
    <row r="519">
      <c r="B519" s="154">
        <v>507.0</v>
      </c>
      <c r="C519" s="148"/>
      <c r="D519" s="155">
        <v>99.0</v>
      </c>
      <c r="E519" s="46"/>
      <c r="F519" s="46"/>
      <c r="G519" s="46"/>
      <c r="H519" s="46"/>
      <c r="I519" s="46"/>
      <c r="J519" s="46"/>
      <c r="K519" s="46"/>
      <c r="L519" s="46"/>
    </row>
    <row r="520">
      <c r="B520" s="154">
        <v>513.0</v>
      </c>
      <c r="C520" s="46"/>
      <c r="D520" s="155">
        <v>99.0</v>
      </c>
      <c r="E520" s="46"/>
      <c r="F520" s="46"/>
      <c r="G520" s="46"/>
      <c r="H520" s="46"/>
      <c r="I520" s="46"/>
      <c r="J520" s="46"/>
      <c r="K520" s="46"/>
      <c r="L520" s="46"/>
    </row>
    <row r="521">
      <c r="B521" s="154">
        <v>514.0</v>
      </c>
      <c r="C521" s="162"/>
      <c r="D521" s="155">
        <v>99.0</v>
      </c>
      <c r="E521" s="46"/>
      <c r="F521" s="46"/>
      <c r="G521" s="46"/>
      <c r="H521" s="46"/>
      <c r="I521" s="46"/>
      <c r="J521" s="46"/>
      <c r="K521" s="46"/>
      <c r="L521" s="46"/>
    </row>
    <row r="522">
      <c r="B522" s="154">
        <v>516.0</v>
      </c>
      <c r="C522" s="46"/>
      <c r="D522" s="155">
        <v>99.0</v>
      </c>
      <c r="E522" s="46"/>
      <c r="F522" s="46"/>
      <c r="G522" s="46"/>
      <c r="H522" s="46"/>
      <c r="I522" s="46"/>
      <c r="J522" s="46"/>
      <c r="K522" s="46"/>
      <c r="L522" s="46"/>
    </row>
    <row r="523">
      <c r="B523" s="154">
        <v>517.0</v>
      </c>
      <c r="C523" s="147"/>
      <c r="D523" s="155">
        <v>99.0</v>
      </c>
      <c r="E523" s="46"/>
      <c r="F523" s="46"/>
      <c r="G523" s="46"/>
      <c r="H523" s="46"/>
      <c r="I523" s="46"/>
      <c r="J523" s="46"/>
      <c r="K523" s="46"/>
      <c r="L523" s="46"/>
    </row>
    <row r="524">
      <c r="B524" s="154">
        <v>519.0</v>
      </c>
      <c r="C524" s="148"/>
      <c r="D524" s="155">
        <v>99.0</v>
      </c>
      <c r="E524" s="46"/>
      <c r="F524" s="46"/>
      <c r="G524" s="46"/>
      <c r="H524" s="46"/>
      <c r="I524" s="46"/>
      <c r="J524" s="46"/>
      <c r="K524" s="46"/>
      <c r="L524" s="46"/>
    </row>
    <row r="525">
      <c r="B525" s="154">
        <v>520.0</v>
      </c>
      <c r="C525" s="46"/>
      <c r="D525" s="155">
        <v>99.0</v>
      </c>
      <c r="E525" s="46"/>
      <c r="F525" s="46"/>
      <c r="G525" s="46"/>
      <c r="H525" s="46"/>
      <c r="I525" s="46"/>
      <c r="J525" s="46"/>
      <c r="K525" s="46"/>
      <c r="L525" s="46"/>
    </row>
    <row r="526">
      <c r="B526" s="154">
        <v>521.0</v>
      </c>
      <c r="C526" s="162"/>
      <c r="D526" s="155">
        <v>99.0</v>
      </c>
      <c r="E526" s="46"/>
      <c r="F526" s="46"/>
      <c r="G526" s="46"/>
      <c r="H526" s="46"/>
      <c r="I526" s="46"/>
      <c r="J526" s="46"/>
      <c r="K526" s="46"/>
      <c r="L526" s="46"/>
    </row>
    <row r="527">
      <c r="B527" s="154">
        <v>531.0</v>
      </c>
      <c r="C527" s="46"/>
      <c r="D527" s="155">
        <v>99.0</v>
      </c>
      <c r="E527" s="46"/>
      <c r="F527" s="46"/>
      <c r="G527" s="46"/>
      <c r="H527" s="46"/>
      <c r="I527" s="46"/>
      <c r="J527" s="46"/>
      <c r="K527" s="46"/>
      <c r="L527" s="46"/>
    </row>
    <row r="528">
      <c r="B528" s="154">
        <v>534.0</v>
      </c>
      <c r="C528" s="46"/>
      <c r="D528" s="155">
        <v>99.0</v>
      </c>
      <c r="E528" s="46"/>
      <c r="F528" s="46"/>
      <c r="G528" s="46"/>
      <c r="H528" s="46"/>
      <c r="I528" s="46"/>
      <c r="J528" s="46"/>
      <c r="K528" s="46"/>
      <c r="L528" s="46"/>
    </row>
    <row r="529">
      <c r="B529" s="154">
        <v>537.0</v>
      </c>
      <c r="C529" s="46"/>
      <c r="D529" s="155">
        <v>99.0</v>
      </c>
      <c r="E529" s="46"/>
      <c r="F529" s="46"/>
      <c r="G529" s="46"/>
      <c r="H529" s="46"/>
      <c r="I529" s="46"/>
      <c r="J529" s="46"/>
      <c r="K529" s="46"/>
      <c r="L529" s="46"/>
    </row>
    <row r="530">
      <c r="B530" s="154">
        <v>538.0</v>
      </c>
      <c r="C530" s="147"/>
      <c r="D530" s="155">
        <v>99.0</v>
      </c>
      <c r="E530" s="46"/>
      <c r="F530" s="46"/>
      <c r="G530" s="46"/>
      <c r="H530" s="46"/>
      <c r="I530" s="46"/>
      <c r="J530" s="46"/>
      <c r="K530" s="46"/>
      <c r="L530" s="46"/>
    </row>
    <row r="531">
      <c r="B531" s="154">
        <v>550.0</v>
      </c>
      <c r="C531" s="46"/>
      <c r="D531" s="155">
        <v>99.0</v>
      </c>
      <c r="E531" s="46"/>
      <c r="F531" s="46"/>
      <c r="G531" s="46"/>
      <c r="H531" s="46"/>
      <c r="I531" s="46"/>
      <c r="J531" s="46"/>
      <c r="K531" s="46"/>
      <c r="L531" s="46"/>
    </row>
    <row r="532">
      <c r="B532" s="154">
        <v>553.0</v>
      </c>
      <c r="C532" s="46"/>
      <c r="D532" s="155">
        <v>99.0</v>
      </c>
      <c r="E532" s="176"/>
      <c r="F532" s="176"/>
      <c r="G532" s="176"/>
      <c r="H532" s="46"/>
      <c r="I532" s="46"/>
      <c r="J532" s="46"/>
      <c r="K532" s="46"/>
      <c r="L532" s="46"/>
    </row>
    <row r="533">
      <c r="B533" s="154">
        <v>561.0</v>
      </c>
      <c r="C533" s="46"/>
      <c r="D533" s="155">
        <v>99.0</v>
      </c>
      <c r="E533" s="46"/>
      <c r="F533" s="46"/>
      <c r="G533" s="46"/>
      <c r="H533" s="46"/>
      <c r="I533" s="46"/>
      <c r="J533" s="46"/>
      <c r="K533" s="46"/>
      <c r="L533" s="46"/>
    </row>
    <row r="534">
      <c r="B534" s="154">
        <v>564.0</v>
      </c>
      <c r="C534" s="46"/>
      <c r="D534" s="155">
        <v>99.0</v>
      </c>
      <c r="E534" s="46"/>
      <c r="F534" s="46"/>
      <c r="G534" s="46"/>
      <c r="H534" s="46"/>
      <c r="I534" s="46"/>
      <c r="J534" s="46"/>
      <c r="K534" s="46"/>
      <c r="L534" s="46"/>
    </row>
    <row r="535">
      <c r="B535" s="154">
        <v>566.0</v>
      </c>
      <c r="C535" s="46"/>
      <c r="D535" s="155">
        <v>99.0</v>
      </c>
      <c r="E535" s="46"/>
      <c r="F535" s="46"/>
      <c r="G535" s="46"/>
      <c r="H535" s="46"/>
      <c r="I535" s="46"/>
      <c r="J535" s="46"/>
      <c r="K535" s="46"/>
      <c r="L535" s="46"/>
    </row>
    <row r="536">
      <c r="B536" s="154">
        <v>571.0</v>
      </c>
      <c r="C536" s="162"/>
      <c r="D536" s="155">
        <v>99.0</v>
      </c>
      <c r="E536" s="46"/>
      <c r="F536" s="46"/>
      <c r="G536" s="46"/>
      <c r="H536" s="46"/>
      <c r="I536" s="46"/>
      <c r="J536" s="46"/>
      <c r="K536" s="46"/>
      <c r="L536" s="46"/>
    </row>
    <row r="537">
      <c r="B537" s="154">
        <v>575.0</v>
      </c>
      <c r="C537" s="46"/>
      <c r="D537" s="155">
        <v>99.0</v>
      </c>
      <c r="E537" s="46"/>
      <c r="F537" s="46"/>
      <c r="G537" s="46"/>
      <c r="H537" s="46"/>
      <c r="I537" s="46"/>
      <c r="J537" s="46"/>
      <c r="K537" s="46"/>
      <c r="L537" s="46"/>
    </row>
    <row r="538">
      <c r="B538" s="154">
        <v>577.0</v>
      </c>
      <c r="C538" s="46"/>
      <c r="D538" s="155">
        <v>99.0</v>
      </c>
      <c r="E538" s="46"/>
      <c r="F538" s="46"/>
      <c r="G538" s="46"/>
      <c r="H538" s="46"/>
      <c r="I538" s="46"/>
      <c r="J538" s="46"/>
      <c r="K538" s="46"/>
      <c r="L538" s="46"/>
    </row>
    <row r="539">
      <c r="B539" s="154">
        <v>578.0</v>
      </c>
      <c r="C539" s="46"/>
      <c r="D539" s="155">
        <v>99.0</v>
      </c>
      <c r="E539" s="46"/>
      <c r="F539" s="46"/>
      <c r="G539" s="46"/>
      <c r="H539" s="46"/>
      <c r="I539" s="46"/>
      <c r="J539" s="46"/>
      <c r="K539" s="46"/>
      <c r="L539" s="46"/>
    </row>
    <row r="540">
      <c r="B540" s="154">
        <v>579.0</v>
      </c>
      <c r="C540" s="148"/>
      <c r="D540" s="155">
        <v>99.0</v>
      </c>
      <c r="E540" s="148"/>
      <c r="F540" s="46"/>
      <c r="G540" s="46"/>
      <c r="H540" s="46"/>
      <c r="I540" s="46"/>
      <c r="J540" s="46"/>
      <c r="K540" s="46"/>
      <c r="L540" s="46"/>
    </row>
    <row r="541">
      <c r="B541" s="154">
        <v>580.0</v>
      </c>
      <c r="C541" s="46"/>
      <c r="D541" s="155">
        <v>99.0</v>
      </c>
      <c r="E541" s="46"/>
      <c r="F541" s="46"/>
      <c r="G541" s="46"/>
      <c r="H541" s="46"/>
      <c r="I541" s="46"/>
      <c r="J541" s="46"/>
      <c r="K541" s="46"/>
      <c r="L541" s="46"/>
    </row>
    <row r="542">
      <c r="B542" s="154">
        <v>581.0</v>
      </c>
      <c r="C542" s="162"/>
      <c r="D542" s="155">
        <v>99.0</v>
      </c>
      <c r="E542" s="46"/>
      <c r="F542" s="46"/>
      <c r="G542" s="46"/>
      <c r="H542" s="46"/>
      <c r="I542" s="46"/>
      <c r="J542" s="46"/>
      <c r="K542" s="46"/>
      <c r="L542" s="46"/>
    </row>
    <row r="543">
      <c r="B543" s="154">
        <v>584.0</v>
      </c>
      <c r="C543" s="46"/>
      <c r="D543" s="155">
        <v>99.0</v>
      </c>
      <c r="E543" s="46"/>
      <c r="F543" s="46"/>
      <c r="G543" s="46"/>
      <c r="H543" s="46"/>
      <c r="I543" s="46"/>
      <c r="J543" s="46"/>
      <c r="K543" s="46"/>
      <c r="L543" s="46"/>
    </row>
    <row r="544">
      <c r="B544" s="154">
        <v>588.0</v>
      </c>
      <c r="C544" s="162"/>
      <c r="D544" s="155">
        <v>99.0</v>
      </c>
      <c r="E544" s="46"/>
      <c r="F544" s="46"/>
      <c r="G544" s="46"/>
      <c r="H544" s="46"/>
      <c r="I544" s="46"/>
      <c r="J544" s="46"/>
      <c r="K544" s="46"/>
      <c r="L544" s="46"/>
    </row>
    <row r="545">
      <c r="B545" s="154">
        <v>592.0</v>
      </c>
      <c r="C545" s="46"/>
      <c r="D545" s="155">
        <v>99.0</v>
      </c>
      <c r="E545" s="46"/>
      <c r="F545" s="46"/>
      <c r="G545" s="46"/>
      <c r="H545" s="46"/>
      <c r="I545" s="46"/>
      <c r="J545" s="46"/>
      <c r="K545" s="46"/>
      <c r="L545" s="46"/>
    </row>
    <row r="546">
      <c r="B546" s="154">
        <v>595.0</v>
      </c>
      <c r="C546" s="147"/>
      <c r="D546" s="155">
        <v>99.0</v>
      </c>
      <c r="E546" s="46"/>
      <c r="F546" s="148"/>
      <c r="G546" s="148"/>
      <c r="H546" s="46"/>
      <c r="I546" s="46"/>
      <c r="J546" s="46"/>
      <c r="K546" s="46"/>
      <c r="L546" s="46"/>
    </row>
    <row r="547">
      <c r="B547" s="154">
        <v>597.0</v>
      </c>
      <c r="C547" s="148"/>
      <c r="D547" s="155">
        <v>99.0</v>
      </c>
      <c r="E547" s="46"/>
      <c r="F547" s="46"/>
      <c r="G547" s="46"/>
      <c r="H547" s="46"/>
      <c r="I547" s="46"/>
      <c r="J547" s="46"/>
      <c r="K547" s="46"/>
      <c r="L547" s="46"/>
    </row>
    <row r="548">
      <c r="B548" s="154">
        <v>599.0</v>
      </c>
      <c r="C548" s="46"/>
      <c r="D548" s="155">
        <v>99.0</v>
      </c>
      <c r="E548" s="46"/>
      <c r="F548" s="46"/>
      <c r="G548" s="46"/>
      <c r="H548" s="46"/>
      <c r="I548" s="46"/>
      <c r="J548" s="46"/>
      <c r="K548" s="46"/>
      <c r="L548" s="46"/>
    </row>
    <row r="549">
      <c r="B549" s="154">
        <v>35.0</v>
      </c>
      <c r="C549" s="148" t="s">
        <v>1825</v>
      </c>
      <c r="D549" s="155">
        <v>99.0</v>
      </c>
      <c r="E549" s="46"/>
      <c r="F549" s="46"/>
      <c r="G549" s="46"/>
      <c r="H549" s="46"/>
      <c r="I549" s="46"/>
      <c r="J549" s="46"/>
      <c r="K549" s="46"/>
      <c r="L549" s="46"/>
    </row>
    <row r="550">
      <c r="B550" s="154">
        <v>522.0</v>
      </c>
      <c r="C550" s="162" t="s">
        <v>1826</v>
      </c>
      <c r="D550" s="155">
        <v>99.0</v>
      </c>
      <c r="E550" s="46"/>
      <c r="F550" s="46"/>
      <c r="G550" s="46"/>
      <c r="H550" s="46"/>
      <c r="I550" s="46"/>
      <c r="J550" s="46"/>
      <c r="K550" s="46"/>
      <c r="L550" s="46"/>
    </row>
    <row r="551">
      <c r="B551" s="154">
        <v>596.0</v>
      </c>
      <c r="C551" s="148" t="s">
        <v>1827</v>
      </c>
      <c r="D551" s="155">
        <v>99.0</v>
      </c>
      <c r="E551" s="46"/>
      <c r="F551" s="46"/>
      <c r="G551" s="46"/>
      <c r="H551" s="46"/>
      <c r="I551" s="46"/>
      <c r="J551" s="46"/>
      <c r="K551" s="46"/>
      <c r="L551" s="46"/>
    </row>
    <row r="552">
      <c r="B552" s="154">
        <v>573.0</v>
      </c>
      <c r="C552" s="46" t="s">
        <v>1828</v>
      </c>
      <c r="D552" s="155">
        <v>99.0</v>
      </c>
      <c r="E552" s="46"/>
      <c r="F552" s="46"/>
      <c r="G552" s="46"/>
      <c r="H552" s="46"/>
      <c r="I552" s="46"/>
      <c r="J552" s="46"/>
      <c r="K552" s="46"/>
      <c r="L552" s="46"/>
    </row>
    <row r="553">
      <c r="B553" s="154">
        <v>103.0</v>
      </c>
      <c r="C553" s="46" t="s">
        <v>1829</v>
      </c>
      <c r="D553" s="155">
        <v>99.0</v>
      </c>
      <c r="E553" s="46"/>
      <c r="F553" s="46"/>
      <c r="G553" s="46"/>
      <c r="H553" s="46"/>
      <c r="I553" s="46"/>
      <c r="J553" s="46"/>
      <c r="K553" s="46"/>
      <c r="L553" s="46"/>
    </row>
    <row r="554">
      <c r="B554" s="154">
        <v>195.0</v>
      </c>
      <c r="C554" s="147" t="s">
        <v>1829</v>
      </c>
      <c r="D554" s="155">
        <v>99.0</v>
      </c>
      <c r="E554" s="46"/>
      <c r="F554" s="46"/>
      <c r="G554" s="46"/>
      <c r="H554" s="46"/>
      <c r="I554" s="46"/>
      <c r="J554" s="46"/>
      <c r="K554" s="46"/>
      <c r="L554" s="46"/>
    </row>
    <row r="555">
      <c r="B555" s="154">
        <v>365.0</v>
      </c>
      <c r="C555" s="46" t="s">
        <v>1829</v>
      </c>
      <c r="D555" s="155">
        <v>99.0</v>
      </c>
      <c r="E555" s="46"/>
      <c r="F555" s="46"/>
      <c r="G555" s="46"/>
      <c r="H555" s="46"/>
      <c r="I555" s="46"/>
      <c r="J555" s="46"/>
      <c r="K555" s="46"/>
      <c r="L555" s="46"/>
    </row>
    <row r="556">
      <c r="B556" s="154">
        <v>344.0</v>
      </c>
      <c r="C556" s="148" t="s">
        <v>1830</v>
      </c>
      <c r="D556" s="155">
        <v>99.0</v>
      </c>
      <c r="E556" s="46"/>
      <c r="F556" s="46"/>
      <c r="G556" s="46"/>
      <c r="H556" s="46"/>
      <c r="I556" s="46"/>
      <c r="J556" s="46"/>
      <c r="K556" s="46"/>
      <c r="L556" s="46"/>
    </row>
    <row r="557">
      <c r="B557" s="154">
        <v>278.0</v>
      </c>
      <c r="C557" s="46" t="s">
        <v>1831</v>
      </c>
      <c r="D557" s="155">
        <v>99.0</v>
      </c>
      <c r="E557" s="46"/>
      <c r="F557" s="46"/>
      <c r="G557" s="46"/>
      <c r="H557" s="46"/>
      <c r="I557" s="46"/>
      <c r="J557" s="46"/>
      <c r="K557" s="46"/>
      <c r="L557" s="46"/>
    </row>
    <row r="558">
      <c r="B558" s="154">
        <v>473.0</v>
      </c>
      <c r="C558" s="148" t="s">
        <v>1832</v>
      </c>
      <c r="D558" s="155">
        <v>99.0</v>
      </c>
      <c r="E558" s="46"/>
      <c r="F558" s="46"/>
      <c r="G558" s="46"/>
      <c r="H558" s="46"/>
      <c r="I558" s="46"/>
      <c r="J558" s="46"/>
      <c r="K558" s="46"/>
      <c r="L558" s="46"/>
    </row>
    <row r="559">
      <c r="B559" s="154">
        <v>319.0</v>
      </c>
      <c r="C559" s="46" t="s">
        <v>155</v>
      </c>
      <c r="D559" s="155">
        <v>99.0</v>
      </c>
      <c r="E559" s="46"/>
      <c r="F559" s="46"/>
      <c r="G559" s="46"/>
      <c r="H559" s="46"/>
      <c r="I559" s="46"/>
      <c r="J559" s="46"/>
      <c r="K559" s="46"/>
      <c r="L559" s="46"/>
    </row>
    <row r="560">
      <c r="B560" s="154">
        <v>329.0</v>
      </c>
      <c r="C560" s="148" t="s">
        <v>155</v>
      </c>
      <c r="D560" s="155">
        <v>99.0</v>
      </c>
      <c r="E560" s="46"/>
      <c r="F560" s="46"/>
      <c r="G560" s="46"/>
      <c r="H560" s="46"/>
      <c r="I560" s="46"/>
      <c r="J560" s="46"/>
      <c r="K560" s="46"/>
      <c r="L560" s="46"/>
    </row>
    <row r="561">
      <c r="B561" s="154">
        <v>398.0</v>
      </c>
      <c r="C561" s="46" t="s">
        <v>155</v>
      </c>
      <c r="D561" s="155">
        <v>99.0</v>
      </c>
      <c r="E561" s="46"/>
      <c r="F561" s="46"/>
      <c r="G561" s="46"/>
      <c r="H561" s="46"/>
      <c r="I561" s="46"/>
      <c r="J561" s="46"/>
      <c r="K561" s="46"/>
      <c r="L561" s="46"/>
    </row>
    <row r="562">
      <c r="B562" s="154">
        <v>457.0</v>
      </c>
      <c r="C562" s="46" t="s">
        <v>1833</v>
      </c>
      <c r="D562" s="155">
        <v>99.0</v>
      </c>
      <c r="E562" s="46"/>
      <c r="F562" s="46"/>
      <c r="G562" s="46"/>
      <c r="H562" s="46"/>
      <c r="I562" s="46"/>
      <c r="J562" s="46"/>
      <c r="K562" s="46"/>
      <c r="L562" s="46"/>
    </row>
    <row r="563">
      <c r="B563" s="154">
        <v>172.0</v>
      </c>
      <c r="C563" s="46" t="s">
        <v>1834</v>
      </c>
      <c r="D563" s="155">
        <v>99.0</v>
      </c>
      <c r="E563" s="46"/>
      <c r="F563" s="46"/>
      <c r="G563" s="46"/>
      <c r="H563" s="46"/>
      <c r="I563" s="46"/>
      <c r="J563" s="46"/>
      <c r="K563" s="46"/>
      <c r="L563" s="46"/>
    </row>
    <row r="564">
      <c r="B564" s="154">
        <v>303.0</v>
      </c>
      <c r="C564" s="162" t="s">
        <v>1835</v>
      </c>
      <c r="D564" s="155">
        <v>99.0</v>
      </c>
      <c r="E564" s="46"/>
      <c r="F564" s="46"/>
      <c r="G564" s="46"/>
      <c r="H564" s="46"/>
      <c r="I564" s="46"/>
      <c r="J564" s="46"/>
      <c r="K564" s="46"/>
      <c r="L564" s="46"/>
    </row>
    <row r="565">
      <c r="B565" s="154">
        <v>549.0</v>
      </c>
      <c r="C565" s="147" t="s">
        <v>1836</v>
      </c>
      <c r="D565" s="155">
        <v>99.0</v>
      </c>
      <c r="E565" s="46"/>
      <c r="F565" s="46"/>
      <c r="G565" s="46"/>
      <c r="H565" s="46"/>
      <c r="I565" s="46"/>
      <c r="J565" s="46"/>
      <c r="K565" s="46"/>
      <c r="L565" s="46"/>
    </row>
    <row r="566">
      <c r="B566" s="154">
        <v>206.0</v>
      </c>
      <c r="C566" s="46" t="s">
        <v>1837</v>
      </c>
      <c r="D566" s="155">
        <v>99.0</v>
      </c>
      <c r="E566" s="46"/>
      <c r="F566" s="46"/>
      <c r="G566" s="46"/>
      <c r="H566" s="46"/>
      <c r="I566" s="46"/>
      <c r="J566" s="46"/>
      <c r="K566" s="46"/>
      <c r="L566" s="46"/>
    </row>
    <row r="567">
      <c r="B567" s="154">
        <v>307.0</v>
      </c>
      <c r="C567" s="46" t="s">
        <v>1838</v>
      </c>
      <c r="D567" s="155">
        <v>99.0</v>
      </c>
      <c r="E567" s="46"/>
      <c r="F567" s="46"/>
      <c r="G567" s="46"/>
      <c r="H567" s="46"/>
      <c r="I567" s="46"/>
      <c r="J567" s="46"/>
      <c r="K567" s="46"/>
      <c r="L567" s="46"/>
    </row>
    <row r="568">
      <c r="B568" s="154">
        <v>463.0</v>
      </c>
      <c r="C568" s="46" t="s">
        <v>1839</v>
      </c>
      <c r="D568" s="155">
        <v>99.0</v>
      </c>
      <c r="E568" s="46"/>
      <c r="F568" s="46"/>
      <c r="G568" s="46"/>
      <c r="H568" s="46"/>
      <c r="I568" s="46"/>
      <c r="J568" s="46"/>
      <c r="K568" s="46"/>
      <c r="L568" s="46"/>
    </row>
    <row r="569">
      <c r="B569" s="154">
        <v>49.0</v>
      </c>
      <c r="C569" s="46" t="s">
        <v>1840</v>
      </c>
      <c r="D569" s="155">
        <v>99.0</v>
      </c>
      <c r="E569" s="46"/>
      <c r="F569" s="46"/>
      <c r="G569" s="46"/>
      <c r="H569" s="46"/>
      <c r="I569" s="46"/>
      <c r="J569" s="46"/>
      <c r="K569" s="46"/>
      <c r="L569" s="46"/>
    </row>
    <row r="570">
      <c r="B570" s="154">
        <v>497.0</v>
      </c>
      <c r="C570" s="46" t="s">
        <v>1841</v>
      </c>
      <c r="D570" s="155">
        <v>99.0</v>
      </c>
      <c r="E570" s="46"/>
      <c r="F570" s="46"/>
      <c r="G570" s="46"/>
      <c r="H570" s="46"/>
      <c r="I570" s="46"/>
      <c r="J570" s="46"/>
      <c r="K570" s="46"/>
      <c r="L570" s="46"/>
    </row>
    <row r="571">
      <c r="B571" s="154">
        <v>510.0</v>
      </c>
      <c r="C571" s="46" t="s">
        <v>1842</v>
      </c>
      <c r="D571" s="155">
        <v>99.0</v>
      </c>
      <c r="E571" s="46"/>
      <c r="F571" s="46"/>
      <c r="G571" s="46"/>
      <c r="H571" s="46"/>
      <c r="I571" s="46"/>
      <c r="J571" s="46"/>
      <c r="K571" s="46"/>
      <c r="L571" s="46"/>
    </row>
    <row r="572">
      <c r="B572" s="154">
        <v>196.0</v>
      </c>
      <c r="C572" s="46" t="s">
        <v>1843</v>
      </c>
      <c r="D572" s="155">
        <v>99.0</v>
      </c>
      <c r="E572" s="46"/>
      <c r="F572" s="46"/>
      <c r="G572" s="46"/>
      <c r="H572" s="46"/>
      <c r="I572" s="46"/>
      <c r="J572" s="46"/>
      <c r="K572" s="46"/>
      <c r="L572" s="46"/>
    </row>
    <row r="573">
      <c r="B573" s="154">
        <v>23.0</v>
      </c>
      <c r="C573" s="148" t="s">
        <v>1844</v>
      </c>
      <c r="D573" s="155">
        <v>99.0</v>
      </c>
      <c r="E573" s="46"/>
      <c r="F573" s="46"/>
      <c r="G573" s="46"/>
      <c r="H573" s="46"/>
      <c r="I573" s="46"/>
      <c r="J573" s="46"/>
      <c r="K573" s="46"/>
      <c r="L573" s="46"/>
    </row>
    <row r="574">
      <c r="B574" s="154">
        <v>474.0</v>
      </c>
      <c r="C574" s="162" t="s">
        <v>1845</v>
      </c>
      <c r="D574" s="155">
        <v>99.0</v>
      </c>
      <c r="E574" s="46"/>
      <c r="F574" s="46"/>
      <c r="G574" s="46"/>
      <c r="H574" s="46"/>
      <c r="I574" s="46"/>
      <c r="J574" s="46"/>
      <c r="K574" s="46"/>
      <c r="L574" s="46"/>
    </row>
    <row r="575">
      <c r="B575" s="154">
        <v>109.0</v>
      </c>
      <c r="C575" s="46" t="s">
        <v>1846</v>
      </c>
      <c r="D575" s="155">
        <v>99.0</v>
      </c>
      <c r="E575" s="46"/>
      <c r="F575" s="46"/>
      <c r="G575" s="46"/>
      <c r="H575" s="46"/>
      <c r="I575" s="46"/>
      <c r="J575" s="46"/>
      <c r="K575" s="46"/>
      <c r="L575" s="46"/>
    </row>
    <row r="576">
      <c r="B576" s="154">
        <v>375.0</v>
      </c>
      <c r="C576" s="46" t="s">
        <v>1847</v>
      </c>
      <c r="D576" s="155">
        <v>99.0</v>
      </c>
      <c r="E576" s="46"/>
      <c r="F576" s="46"/>
      <c r="G576" s="46"/>
      <c r="H576" s="46"/>
      <c r="I576" s="46"/>
      <c r="J576" s="46"/>
      <c r="K576" s="46"/>
      <c r="L576" s="46"/>
    </row>
    <row r="577">
      <c r="B577" s="154">
        <v>163.0</v>
      </c>
      <c r="C577" s="46" t="s">
        <v>1848</v>
      </c>
      <c r="D577" s="155">
        <v>99.0</v>
      </c>
      <c r="E577" s="46"/>
      <c r="F577" s="46"/>
      <c r="G577" s="46"/>
      <c r="H577" s="46"/>
      <c r="I577" s="46"/>
      <c r="J577" s="46"/>
      <c r="K577" s="46"/>
      <c r="L577" s="46"/>
    </row>
    <row r="578">
      <c r="B578" s="154">
        <v>96.0</v>
      </c>
      <c r="C578" s="46" t="s">
        <v>1849</v>
      </c>
      <c r="D578" s="155">
        <v>99.0</v>
      </c>
      <c r="E578" s="46"/>
      <c r="F578" s="46"/>
      <c r="G578" s="46"/>
      <c r="H578" s="46"/>
      <c r="I578" s="46"/>
      <c r="J578" s="46"/>
      <c r="K578" s="46"/>
      <c r="L578" s="46"/>
    </row>
    <row r="579">
      <c r="B579" s="154">
        <v>367.0</v>
      </c>
      <c r="C579" s="162" t="s">
        <v>1850</v>
      </c>
      <c r="D579" s="155">
        <v>99.0</v>
      </c>
      <c r="E579" s="46"/>
      <c r="F579" s="46"/>
      <c r="G579" s="46"/>
      <c r="H579" s="46"/>
      <c r="I579" s="46"/>
      <c r="J579" s="46"/>
      <c r="K579" s="46"/>
      <c r="L579" s="46"/>
    </row>
    <row r="580">
      <c r="B580" s="154">
        <v>308.0</v>
      </c>
      <c r="C580" s="46" t="s">
        <v>1851</v>
      </c>
      <c r="D580" s="155">
        <v>99.0</v>
      </c>
      <c r="E580" s="46"/>
      <c r="F580" s="46"/>
      <c r="G580" s="46"/>
      <c r="H580" s="46"/>
      <c r="I580" s="46"/>
      <c r="J580" s="46"/>
      <c r="K580" s="46"/>
      <c r="L580" s="46"/>
    </row>
    <row r="581">
      <c r="B581" s="154">
        <v>503.0</v>
      </c>
      <c r="C581" s="46" t="s">
        <v>1852</v>
      </c>
      <c r="D581" s="155">
        <v>99.0</v>
      </c>
      <c r="E581" s="46"/>
      <c r="F581" s="46"/>
      <c r="G581" s="46"/>
      <c r="H581" s="46"/>
      <c r="I581" s="46"/>
      <c r="J581" s="46"/>
      <c r="K581" s="46"/>
      <c r="L581" s="46"/>
    </row>
    <row r="582">
      <c r="B582" s="154">
        <v>126.0</v>
      </c>
      <c r="C582" s="46" t="s">
        <v>1853</v>
      </c>
      <c r="D582" s="155">
        <v>99.0</v>
      </c>
      <c r="E582" s="46"/>
      <c r="F582" s="46"/>
      <c r="G582" s="46"/>
      <c r="H582" s="46"/>
      <c r="I582" s="46"/>
      <c r="J582" s="46"/>
      <c r="K582" s="46"/>
      <c r="L582" s="46"/>
    </row>
    <row r="583">
      <c r="B583" s="154">
        <v>287.0</v>
      </c>
      <c r="C583" s="148" t="s">
        <v>1854</v>
      </c>
      <c r="D583" s="155">
        <v>99.0</v>
      </c>
      <c r="E583" s="46"/>
      <c r="F583" s="46"/>
      <c r="G583" s="46"/>
      <c r="H583" s="46"/>
      <c r="I583" s="46"/>
      <c r="J583" s="46"/>
      <c r="K583" s="46"/>
      <c r="L583" s="46"/>
    </row>
    <row r="584">
      <c r="B584" s="154">
        <v>547.0</v>
      </c>
      <c r="C584" s="162" t="s">
        <v>1855</v>
      </c>
      <c r="D584" s="155">
        <v>99.0</v>
      </c>
      <c r="E584" s="46"/>
      <c r="F584" s="46"/>
      <c r="G584" s="46"/>
      <c r="H584" s="46"/>
      <c r="I584" s="46"/>
      <c r="J584" s="46"/>
      <c r="K584" s="46"/>
      <c r="L584" s="46"/>
    </row>
    <row r="585">
      <c r="B585" s="154">
        <v>558.0</v>
      </c>
      <c r="C585" s="162" t="s">
        <v>1856</v>
      </c>
      <c r="D585" s="155">
        <v>99.0</v>
      </c>
      <c r="E585" s="46"/>
      <c r="F585" s="46"/>
      <c r="G585" s="46"/>
      <c r="H585" s="46"/>
      <c r="I585" s="46"/>
      <c r="J585" s="46"/>
      <c r="K585" s="46"/>
      <c r="L585" s="46"/>
    </row>
    <row r="586">
      <c r="B586" s="154">
        <v>540.0</v>
      </c>
      <c r="C586" s="46" t="s">
        <v>1857</v>
      </c>
      <c r="D586" s="155">
        <v>99.0</v>
      </c>
      <c r="E586" s="46"/>
      <c r="F586" s="46"/>
      <c r="G586" s="46"/>
      <c r="H586" s="46"/>
      <c r="I586" s="46"/>
      <c r="J586" s="46"/>
      <c r="K586" s="46"/>
      <c r="L586" s="46"/>
    </row>
    <row r="587">
      <c r="B587" s="154">
        <v>360.0</v>
      </c>
      <c r="C587" s="46" t="s">
        <v>1858</v>
      </c>
      <c r="D587" s="155">
        <v>99.0</v>
      </c>
      <c r="E587" s="46"/>
      <c r="F587" s="46"/>
      <c r="G587" s="46"/>
      <c r="H587" s="46"/>
      <c r="I587" s="46"/>
      <c r="J587" s="46"/>
      <c r="K587" s="46"/>
      <c r="L587" s="46"/>
    </row>
    <row r="588">
      <c r="B588" s="154">
        <v>394.0</v>
      </c>
      <c r="C588" s="46" t="s">
        <v>1859</v>
      </c>
      <c r="D588" s="155">
        <v>99.0</v>
      </c>
      <c r="E588" s="46"/>
      <c r="F588" s="46"/>
      <c r="G588" s="46"/>
      <c r="H588" s="46"/>
      <c r="I588" s="46"/>
      <c r="J588" s="46"/>
      <c r="K588" s="46"/>
      <c r="L588" s="46"/>
    </row>
    <row r="589">
      <c r="B589" s="154">
        <v>211.0</v>
      </c>
      <c r="C589" s="46" t="s">
        <v>1860</v>
      </c>
      <c r="D589" s="155">
        <v>99.0</v>
      </c>
      <c r="E589" s="46"/>
      <c r="F589" s="46"/>
      <c r="G589" s="46"/>
      <c r="H589" s="46"/>
      <c r="I589" s="46"/>
      <c r="J589" s="46"/>
      <c r="K589" s="46"/>
      <c r="L589" s="46"/>
    </row>
    <row r="590">
      <c r="B590" s="154">
        <v>149.0</v>
      </c>
      <c r="C590" s="148" t="s">
        <v>1861</v>
      </c>
      <c r="D590" s="155">
        <v>99.0</v>
      </c>
      <c r="E590" s="148"/>
      <c r="F590" s="148"/>
      <c r="G590" s="148"/>
      <c r="H590" s="148"/>
      <c r="I590" s="46"/>
      <c r="J590" s="46"/>
      <c r="K590" s="46"/>
      <c r="L590" s="46"/>
    </row>
    <row r="591">
      <c r="B591" s="154">
        <v>34.0</v>
      </c>
      <c r="C591" s="148" t="s">
        <v>1862</v>
      </c>
      <c r="D591" s="155">
        <v>99.0</v>
      </c>
      <c r="E591" s="46"/>
      <c r="F591" s="46"/>
      <c r="G591" s="46"/>
      <c r="H591" s="46"/>
      <c r="I591" s="46"/>
      <c r="J591" s="46"/>
      <c r="K591" s="46"/>
      <c r="L591" s="46"/>
    </row>
    <row r="592">
      <c r="B592" s="154">
        <v>77.0</v>
      </c>
      <c r="C592" s="46" t="s">
        <v>1863</v>
      </c>
      <c r="D592" s="155">
        <v>99.0</v>
      </c>
      <c r="E592" s="46"/>
      <c r="F592" s="46"/>
      <c r="G592" s="46"/>
      <c r="H592" s="46"/>
      <c r="I592" s="46"/>
      <c r="J592" s="46"/>
      <c r="K592" s="46"/>
      <c r="L592" s="46"/>
    </row>
    <row r="593">
      <c r="B593" s="154">
        <v>145.0</v>
      </c>
      <c r="C593" s="46" t="s">
        <v>1864</v>
      </c>
      <c r="D593" s="146">
        <v>99.0</v>
      </c>
      <c r="E593" s="46"/>
      <c r="F593" s="46"/>
      <c r="G593" s="46"/>
      <c r="H593" s="46"/>
      <c r="I593" s="46"/>
      <c r="J593" s="46"/>
      <c r="K593" s="46"/>
      <c r="L593" s="46"/>
    </row>
    <row r="594">
      <c r="B594" s="154">
        <v>180.0</v>
      </c>
      <c r="C594" s="162" t="s">
        <v>1865</v>
      </c>
      <c r="D594" s="146">
        <v>99.0</v>
      </c>
      <c r="E594" s="46"/>
      <c r="F594" s="46"/>
      <c r="G594" s="46"/>
      <c r="H594" s="46"/>
      <c r="I594" s="46"/>
      <c r="J594" s="46"/>
      <c r="K594" s="46"/>
      <c r="L594" s="46"/>
    </row>
    <row r="595">
      <c r="B595" s="154">
        <v>447.0</v>
      </c>
      <c r="C595" s="148" t="s">
        <v>1866</v>
      </c>
      <c r="D595" s="146">
        <v>99.0</v>
      </c>
      <c r="E595" s="148"/>
      <c r="F595" s="46"/>
      <c r="G595" s="46"/>
      <c r="H595" s="46"/>
      <c r="I595" s="46"/>
      <c r="J595" s="46"/>
      <c r="K595" s="46"/>
      <c r="L595" s="46"/>
    </row>
    <row r="596">
      <c r="B596" s="154">
        <v>137.0</v>
      </c>
      <c r="C596" s="46" t="s">
        <v>1867</v>
      </c>
      <c r="D596" s="146">
        <v>99.0</v>
      </c>
      <c r="E596" s="46"/>
      <c r="F596" s="46"/>
      <c r="G596" s="46"/>
      <c r="H596" s="46"/>
      <c r="I596" s="46"/>
      <c r="J596" s="46"/>
      <c r="K596" s="46"/>
      <c r="L596" s="46"/>
    </row>
    <row r="597">
      <c r="B597" s="154">
        <v>157.0</v>
      </c>
      <c r="C597" s="147" t="s">
        <v>1868</v>
      </c>
      <c r="D597" s="146">
        <v>99.0</v>
      </c>
      <c r="E597" s="46"/>
      <c r="F597" s="46"/>
      <c r="G597" s="46"/>
      <c r="H597" s="46"/>
      <c r="I597" s="46"/>
      <c r="J597" s="46"/>
      <c r="K597" s="46"/>
      <c r="L597" s="46"/>
    </row>
    <row r="598">
      <c r="B598" s="154">
        <v>51.0</v>
      </c>
      <c r="C598" s="46" t="s">
        <v>1869</v>
      </c>
      <c r="D598" s="155">
        <v>99.0</v>
      </c>
      <c r="E598" s="46"/>
      <c r="F598" s="46"/>
      <c r="G598" s="46"/>
      <c r="H598" s="46"/>
      <c r="I598" s="178"/>
      <c r="J598" s="46"/>
      <c r="K598" s="46"/>
      <c r="L598" s="46"/>
    </row>
    <row r="599">
      <c r="B599" s="154">
        <v>95.0</v>
      </c>
      <c r="C599" s="46" t="s">
        <v>1870</v>
      </c>
      <c r="D599" s="155">
        <v>99.0</v>
      </c>
      <c r="E599" s="46"/>
      <c r="F599" s="46"/>
      <c r="G599" s="46"/>
      <c r="H599" s="46"/>
      <c r="I599" s="46"/>
      <c r="J599" s="46"/>
      <c r="K599" s="46"/>
      <c r="L599" s="46"/>
    </row>
    <row r="600">
      <c r="B600" s="154">
        <v>376.0</v>
      </c>
      <c r="C600" s="46" t="s">
        <v>1871</v>
      </c>
      <c r="D600" s="146">
        <v>99.0</v>
      </c>
      <c r="E600" s="46"/>
      <c r="F600" s="46"/>
      <c r="G600" s="46"/>
      <c r="H600" s="46"/>
      <c r="I600" s="46"/>
      <c r="J600" s="46"/>
      <c r="K600" s="46"/>
      <c r="L600" s="46"/>
    </row>
    <row r="601">
      <c r="B601" s="154">
        <v>224.0</v>
      </c>
      <c r="C601" s="46" t="s">
        <v>1872</v>
      </c>
      <c r="D601" s="146">
        <v>99.0</v>
      </c>
      <c r="E601" s="46"/>
      <c r="F601" s="46"/>
      <c r="G601" s="46"/>
      <c r="H601" s="46"/>
      <c r="I601" s="46"/>
      <c r="J601" s="46"/>
      <c r="K601" s="46"/>
      <c r="L601" s="46"/>
    </row>
    <row r="602">
      <c r="B602" s="154">
        <v>214.0</v>
      </c>
      <c r="C602" s="46" t="s">
        <v>1873</v>
      </c>
      <c r="D602" s="146">
        <v>99.0</v>
      </c>
      <c r="E602" s="46"/>
      <c r="F602" s="46"/>
      <c r="G602" s="46"/>
      <c r="H602" s="46"/>
      <c r="I602" s="46"/>
      <c r="J602" s="46"/>
      <c r="K602" s="46"/>
      <c r="L602" s="46"/>
    </row>
  </sheetData>
  <autoFilter ref="$B$2:$G$602">
    <sortState ref="B2:G602">
      <sortCondition ref="D2:D602"/>
      <sortCondition ref="C2:C602"/>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51.71"/>
    <col customWidth="1" min="9" max="9" width="37.14"/>
    <col customWidth="1" min="10" max="10" width="14.43"/>
  </cols>
  <sheetData>
    <row r="1">
      <c r="A1" s="179"/>
      <c r="B1" s="180" t="s">
        <v>1874</v>
      </c>
      <c r="C1" s="181"/>
      <c r="D1" s="182"/>
      <c r="E1" s="182"/>
      <c r="F1" s="182"/>
    </row>
    <row r="2">
      <c r="A2" s="179"/>
      <c r="B2" s="183" t="s">
        <v>319</v>
      </c>
      <c r="C2" s="184" t="s">
        <v>320</v>
      </c>
      <c r="D2" s="183" t="s">
        <v>1875</v>
      </c>
      <c r="E2" s="183" t="s">
        <v>1876</v>
      </c>
      <c r="F2" s="183" t="s">
        <v>1877</v>
      </c>
      <c r="H2" s="185" t="s">
        <v>325</v>
      </c>
      <c r="I2" s="185" t="s">
        <v>1878</v>
      </c>
      <c r="J2" s="185" t="s">
        <v>88</v>
      </c>
      <c r="K2" s="185" t="s">
        <v>114</v>
      </c>
    </row>
    <row r="3">
      <c r="A3" s="179"/>
      <c r="B3" s="186">
        <v>1.0</v>
      </c>
      <c r="C3" s="187" t="s">
        <v>1879</v>
      </c>
      <c r="D3" s="186">
        <v>1.0</v>
      </c>
      <c r="E3" s="188"/>
      <c r="F3" s="188"/>
      <c r="G3" s="1"/>
      <c r="H3" s="189">
        <v>1.0</v>
      </c>
      <c r="I3" s="190" t="s">
        <v>1880</v>
      </c>
      <c r="J3" s="189">
        <v>307.0</v>
      </c>
      <c r="K3" s="191">
        <f t="shared" ref="K3:K16" si="1">J3/600</f>
        <v>0.5116666667</v>
      </c>
      <c r="L3" s="1"/>
      <c r="M3" s="1"/>
      <c r="N3" s="1"/>
      <c r="O3" s="1"/>
      <c r="P3" s="1"/>
      <c r="Q3" s="1"/>
      <c r="R3" s="1"/>
      <c r="S3" s="1" t="s">
        <v>63</v>
      </c>
    </row>
    <row r="4">
      <c r="A4" s="179"/>
      <c r="B4" s="186">
        <v>2.0</v>
      </c>
      <c r="C4" s="187" t="s">
        <v>1881</v>
      </c>
      <c r="D4" s="186">
        <v>1.0</v>
      </c>
      <c r="E4" s="188"/>
      <c r="F4" s="188"/>
      <c r="H4" s="192">
        <v>6.0</v>
      </c>
      <c r="I4" s="193" t="s">
        <v>1882</v>
      </c>
      <c r="J4" s="192">
        <v>107.0</v>
      </c>
      <c r="K4" s="194">
        <f t="shared" si="1"/>
        <v>0.1783333333</v>
      </c>
    </row>
    <row r="5">
      <c r="A5" s="179"/>
      <c r="B5" s="186">
        <v>3.0</v>
      </c>
      <c r="C5" s="187" t="s">
        <v>1883</v>
      </c>
      <c r="D5" s="186">
        <v>98.0</v>
      </c>
      <c r="E5" s="188"/>
      <c r="F5" s="188"/>
      <c r="H5" s="195">
        <v>3.0</v>
      </c>
      <c r="I5" s="196" t="s">
        <v>1884</v>
      </c>
      <c r="J5" s="195">
        <v>46.0</v>
      </c>
      <c r="K5" s="197">
        <f t="shared" si="1"/>
        <v>0.07666666667</v>
      </c>
    </row>
    <row r="6">
      <c r="A6" s="179"/>
      <c r="B6" s="186">
        <v>4.0</v>
      </c>
      <c r="C6" s="187" t="s">
        <v>1885</v>
      </c>
      <c r="D6" s="186">
        <v>6.0</v>
      </c>
      <c r="E6" s="188"/>
      <c r="F6" s="188"/>
      <c r="H6" s="195">
        <v>4.0</v>
      </c>
      <c r="I6" s="196" t="s">
        <v>1886</v>
      </c>
      <c r="J6" s="195">
        <v>46.0</v>
      </c>
      <c r="K6" s="197">
        <f t="shared" si="1"/>
        <v>0.07666666667</v>
      </c>
    </row>
    <row r="7">
      <c r="A7" s="179"/>
      <c r="B7" s="186">
        <v>5.0</v>
      </c>
      <c r="C7" s="187" t="s">
        <v>1887</v>
      </c>
      <c r="D7" s="186">
        <v>1.0</v>
      </c>
      <c r="E7" s="188"/>
      <c r="F7" s="188"/>
      <c r="H7" s="168">
        <v>98.0</v>
      </c>
      <c r="I7" s="168" t="s">
        <v>123</v>
      </c>
      <c r="J7" s="168">
        <v>40.0</v>
      </c>
      <c r="K7" s="197">
        <f t="shared" si="1"/>
        <v>0.06666666667</v>
      </c>
    </row>
    <row r="8">
      <c r="A8" s="179"/>
      <c r="B8" s="186">
        <v>6.0</v>
      </c>
      <c r="C8" s="187" t="s">
        <v>1888</v>
      </c>
      <c r="D8" s="186">
        <v>1.0</v>
      </c>
      <c r="E8" s="186">
        <v>4.0</v>
      </c>
      <c r="F8" s="188"/>
      <c r="H8" s="168">
        <v>99.0</v>
      </c>
      <c r="I8" s="198" t="s">
        <v>222</v>
      </c>
      <c r="J8" s="168">
        <v>32.0</v>
      </c>
      <c r="K8" s="197">
        <f t="shared" si="1"/>
        <v>0.05333333333</v>
      </c>
    </row>
    <row r="9">
      <c r="A9" s="179"/>
      <c r="B9" s="186">
        <v>7.0</v>
      </c>
      <c r="C9" s="187" t="s">
        <v>1889</v>
      </c>
      <c r="D9" s="186">
        <v>1.0</v>
      </c>
      <c r="E9" s="188"/>
      <c r="F9" s="188"/>
      <c r="H9" s="195">
        <v>5.0</v>
      </c>
      <c r="I9" s="196" t="s">
        <v>1890</v>
      </c>
      <c r="J9" s="195">
        <v>26.0</v>
      </c>
      <c r="K9" s="197">
        <f t="shared" si="1"/>
        <v>0.04333333333</v>
      </c>
    </row>
    <row r="10">
      <c r="A10" s="179"/>
      <c r="B10" s="186">
        <v>8.0</v>
      </c>
      <c r="C10" s="187" t="s">
        <v>1891</v>
      </c>
      <c r="D10" s="186">
        <v>6.0</v>
      </c>
      <c r="E10" s="188"/>
      <c r="F10" s="188"/>
      <c r="H10" s="195">
        <v>9.0</v>
      </c>
      <c r="I10" s="196" t="s">
        <v>1892</v>
      </c>
      <c r="J10" s="195">
        <v>15.0</v>
      </c>
      <c r="K10" s="197">
        <f t="shared" si="1"/>
        <v>0.025</v>
      </c>
    </row>
    <row r="11">
      <c r="A11" s="179"/>
      <c r="B11" s="186">
        <v>9.0</v>
      </c>
      <c r="C11" s="187" t="s">
        <v>1893</v>
      </c>
      <c r="D11" s="186">
        <v>1.0</v>
      </c>
      <c r="E11" s="188"/>
      <c r="F11" s="188"/>
      <c r="H11" s="195">
        <v>8.0</v>
      </c>
      <c r="I11" s="196" t="s">
        <v>1894</v>
      </c>
      <c r="J11" s="195">
        <v>14.0</v>
      </c>
      <c r="K11" s="197">
        <f t="shared" si="1"/>
        <v>0.02333333333</v>
      </c>
    </row>
    <row r="12">
      <c r="A12" s="179"/>
      <c r="B12" s="186">
        <v>10.0</v>
      </c>
      <c r="C12" s="187" t="s">
        <v>1895</v>
      </c>
      <c r="D12" s="186">
        <v>1.0</v>
      </c>
      <c r="E12" s="186">
        <v>6.0</v>
      </c>
      <c r="F12" s="188"/>
      <c r="H12" s="195">
        <v>10.0</v>
      </c>
      <c r="I12" s="196" t="s">
        <v>1896</v>
      </c>
      <c r="J12" s="195">
        <v>10.0</v>
      </c>
      <c r="K12" s="197">
        <f t="shared" si="1"/>
        <v>0.01666666667</v>
      </c>
    </row>
    <row r="13">
      <c r="A13" s="179"/>
      <c r="B13" s="186">
        <v>11.0</v>
      </c>
      <c r="C13" s="187" t="s">
        <v>1897</v>
      </c>
      <c r="D13" s="186">
        <v>8.0</v>
      </c>
      <c r="E13" s="188"/>
      <c r="F13" s="188"/>
      <c r="H13" s="195">
        <v>2.0</v>
      </c>
      <c r="I13" s="196" t="s">
        <v>1898</v>
      </c>
      <c r="J13" s="195">
        <v>5.0</v>
      </c>
      <c r="K13" s="197">
        <f t="shared" si="1"/>
        <v>0.008333333333</v>
      </c>
    </row>
    <row r="14">
      <c r="A14" s="179"/>
      <c r="B14" s="186">
        <v>12.0</v>
      </c>
      <c r="C14" s="187" t="s">
        <v>1899</v>
      </c>
      <c r="D14" s="186">
        <v>6.0</v>
      </c>
      <c r="E14" s="188"/>
      <c r="F14" s="188"/>
      <c r="H14" s="195">
        <v>7.0</v>
      </c>
      <c r="I14" s="196" t="s">
        <v>1900</v>
      </c>
      <c r="J14" s="195">
        <v>5.0</v>
      </c>
      <c r="K14" s="197">
        <f t="shared" si="1"/>
        <v>0.008333333333</v>
      </c>
    </row>
    <row r="15">
      <c r="A15" s="179"/>
      <c r="B15" s="186">
        <v>13.0</v>
      </c>
      <c r="C15" s="187" t="s">
        <v>531</v>
      </c>
      <c r="D15" s="186">
        <v>3.0</v>
      </c>
      <c r="E15" s="188"/>
      <c r="F15" s="188"/>
      <c r="H15" s="195">
        <v>11.0</v>
      </c>
      <c r="I15" s="199" t="s">
        <v>1901</v>
      </c>
      <c r="J15" s="195">
        <v>5.0</v>
      </c>
      <c r="K15" s="197">
        <f t="shared" si="1"/>
        <v>0.008333333333</v>
      </c>
    </row>
    <row r="16">
      <c r="A16" s="179"/>
      <c r="B16" s="186">
        <v>14.0</v>
      </c>
      <c r="C16" s="187" t="s">
        <v>1902</v>
      </c>
      <c r="D16" s="186">
        <v>1.0</v>
      </c>
      <c r="E16" s="188"/>
      <c r="F16" s="188"/>
      <c r="H16" s="195">
        <v>12.0</v>
      </c>
      <c r="I16" s="199" t="s">
        <v>1903</v>
      </c>
      <c r="J16" s="195">
        <v>5.0</v>
      </c>
      <c r="K16" s="197">
        <f t="shared" si="1"/>
        <v>0.008333333333</v>
      </c>
    </row>
    <row r="17">
      <c r="A17" s="179"/>
      <c r="B17" s="186">
        <v>15.0</v>
      </c>
      <c r="C17" s="187" t="s">
        <v>1904</v>
      </c>
      <c r="D17" s="186">
        <v>99.0</v>
      </c>
      <c r="E17" s="188"/>
      <c r="F17" s="188"/>
    </row>
    <row r="18">
      <c r="A18" s="179"/>
      <c r="B18" s="186">
        <v>16.0</v>
      </c>
      <c r="C18" s="187" t="s">
        <v>1905</v>
      </c>
      <c r="D18" s="186">
        <v>98.0</v>
      </c>
      <c r="E18" s="188"/>
      <c r="F18" s="188"/>
    </row>
    <row r="19">
      <c r="A19" s="179"/>
      <c r="B19" s="186">
        <v>17.0</v>
      </c>
      <c r="C19" s="187" t="s">
        <v>1906</v>
      </c>
      <c r="D19" s="186">
        <v>1.0</v>
      </c>
      <c r="E19" s="188"/>
      <c r="F19" s="188"/>
    </row>
    <row r="20">
      <c r="A20" s="179"/>
      <c r="B20" s="186">
        <v>18.0</v>
      </c>
      <c r="C20" s="187" t="s">
        <v>1907</v>
      </c>
      <c r="D20" s="186">
        <v>6.0</v>
      </c>
      <c r="E20" s="188"/>
      <c r="F20" s="188"/>
    </row>
    <row r="21">
      <c r="A21" s="179"/>
      <c r="B21" s="186">
        <v>19.0</v>
      </c>
      <c r="C21" s="187" t="s">
        <v>1908</v>
      </c>
      <c r="D21" s="186">
        <v>1.0</v>
      </c>
      <c r="E21" s="188"/>
      <c r="F21" s="188"/>
    </row>
    <row r="22">
      <c r="A22" s="179"/>
      <c r="B22" s="186">
        <v>20.0</v>
      </c>
      <c r="C22" s="187" t="s">
        <v>1909</v>
      </c>
      <c r="D22" s="186">
        <v>8.0</v>
      </c>
      <c r="E22" s="188"/>
      <c r="F22" s="188"/>
    </row>
    <row r="23">
      <c r="A23" s="179"/>
      <c r="B23" s="186">
        <v>21.0</v>
      </c>
      <c r="C23" s="187" t="s">
        <v>1910</v>
      </c>
      <c r="D23" s="186">
        <v>1.0</v>
      </c>
      <c r="E23" s="188"/>
      <c r="F23" s="188"/>
    </row>
    <row r="24">
      <c r="A24" s="179"/>
      <c r="B24" s="186">
        <v>22.0</v>
      </c>
      <c r="C24" s="187" t="s">
        <v>1911</v>
      </c>
      <c r="D24" s="186">
        <v>2.0</v>
      </c>
      <c r="E24" s="188"/>
      <c r="F24" s="188"/>
    </row>
    <row r="25">
      <c r="A25" s="179"/>
      <c r="B25" s="186">
        <v>23.0</v>
      </c>
      <c r="C25" s="187" t="s">
        <v>1912</v>
      </c>
      <c r="D25" s="186">
        <v>6.0</v>
      </c>
      <c r="E25" s="188"/>
      <c r="F25" s="188"/>
    </row>
    <row r="26">
      <c r="A26" s="179"/>
      <c r="B26" s="186">
        <v>24.0</v>
      </c>
      <c r="C26" s="187" t="s">
        <v>1913</v>
      </c>
      <c r="D26" s="186">
        <v>6.0</v>
      </c>
      <c r="E26" s="188"/>
      <c r="F26" s="188"/>
    </row>
    <row r="27">
      <c r="A27" s="179"/>
      <c r="B27" s="186">
        <v>25.0</v>
      </c>
      <c r="C27" s="187" t="s">
        <v>1914</v>
      </c>
      <c r="D27" s="186">
        <v>1.0</v>
      </c>
      <c r="E27" s="186">
        <v>4.0</v>
      </c>
      <c r="F27" s="188"/>
    </row>
    <row r="28">
      <c r="A28" s="179"/>
      <c r="B28" s="186">
        <v>26.0</v>
      </c>
      <c r="C28" s="187" t="s">
        <v>156</v>
      </c>
      <c r="D28" s="186">
        <v>1.0</v>
      </c>
      <c r="E28" s="188"/>
      <c r="F28" s="188"/>
    </row>
    <row r="29">
      <c r="A29" s="179"/>
      <c r="B29" s="186">
        <v>27.0</v>
      </c>
      <c r="C29" s="187" t="s">
        <v>1915</v>
      </c>
      <c r="D29" s="186">
        <v>1.0</v>
      </c>
      <c r="E29" s="188"/>
      <c r="F29" s="188"/>
    </row>
    <row r="30">
      <c r="A30" s="179"/>
      <c r="B30" s="186">
        <v>28.0</v>
      </c>
      <c r="C30" s="187" t="s">
        <v>1916</v>
      </c>
      <c r="D30" s="186">
        <v>99.0</v>
      </c>
      <c r="E30" s="188"/>
      <c r="F30" s="188"/>
    </row>
    <row r="31">
      <c r="A31" s="179"/>
      <c r="B31" s="186">
        <v>29.0</v>
      </c>
      <c r="C31" s="187" t="s">
        <v>1917</v>
      </c>
      <c r="D31" s="186">
        <v>1.0</v>
      </c>
      <c r="E31" s="188"/>
      <c r="F31" s="188"/>
    </row>
    <row r="32">
      <c r="A32" s="179"/>
      <c r="B32" s="186">
        <v>30.0</v>
      </c>
      <c r="C32" s="187" t="s">
        <v>1918</v>
      </c>
      <c r="D32" s="186">
        <v>99.0</v>
      </c>
      <c r="E32" s="188"/>
      <c r="F32" s="188"/>
    </row>
    <row r="33">
      <c r="A33" s="179"/>
      <c r="B33" s="186">
        <v>31.0</v>
      </c>
      <c r="C33" s="187" t="s">
        <v>1919</v>
      </c>
      <c r="D33" s="186">
        <v>4.0</v>
      </c>
      <c r="E33" s="188"/>
      <c r="F33" s="188"/>
    </row>
    <row r="34">
      <c r="A34" s="179"/>
      <c r="B34" s="186">
        <v>32.0</v>
      </c>
      <c r="C34" s="187" t="s">
        <v>1917</v>
      </c>
      <c r="D34" s="186">
        <v>1.0</v>
      </c>
      <c r="E34" s="188"/>
      <c r="F34" s="188"/>
    </row>
    <row r="35">
      <c r="A35" s="179"/>
      <c r="B35" s="186">
        <v>33.0</v>
      </c>
      <c r="C35" s="187" t="s">
        <v>1920</v>
      </c>
      <c r="D35" s="186">
        <v>1.0</v>
      </c>
      <c r="E35" s="188"/>
      <c r="F35" s="188"/>
    </row>
    <row r="36">
      <c r="A36" s="179"/>
      <c r="B36" s="186">
        <v>34.0</v>
      </c>
      <c r="C36" s="187" t="s">
        <v>1921</v>
      </c>
      <c r="D36" s="186">
        <v>4.0</v>
      </c>
      <c r="E36" s="188"/>
      <c r="F36" s="188"/>
    </row>
    <row r="37">
      <c r="A37" s="179"/>
      <c r="B37" s="186">
        <v>35.0</v>
      </c>
      <c r="C37" s="187" t="s">
        <v>1922</v>
      </c>
      <c r="D37" s="186">
        <v>3.0</v>
      </c>
      <c r="E37" s="188"/>
      <c r="F37" s="188"/>
    </row>
    <row r="38">
      <c r="A38" s="179"/>
      <c r="B38" s="186">
        <v>36.0</v>
      </c>
      <c r="C38" s="187" t="s">
        <v>1923</v>
      </c>
      <c r="D38" s="186">
        <v>1.0</v>
      </c>
      <c r="E38" s="188"/>
      <c r="F38" s="188"/>
    </row>
    <row r="39">
      <c r="A39" s="179"/>
      <c r="B39" s="186">
        <v>37.0</v>
      </c>
      <c r="C39" s="187" t="s">
        <v>1924</v>
      </c>
      <c r="D39" s="186">
        <v>1.0</v>
      </c>
      <c r="E39" s="188"/>
      <c r="F39" s="188"/>
    </row>
    <row r="40">
      <c r="A40" s="179"/>
      <c r="B40" s="186">
        <v>38.0</v>
      </c>
      <c r="C40" s="187" t="s">
        <v>1925</v>
      </c>
      <c r="D40" s="186">
        <v>1.0</v>
      </c>
      <c r="E40" s="188"/>
      <c r="F40" s="188"/>
    </row>
    <row r="41">
      <c r="A41" s="179"/>
      <c r="B41" s="186">
        <v>39.0</v>
      </c>
      <c r="C41" s="187" t="s">
        <v>1926</v>
      </c>
      <c r="D41" s="186">
        <v>1.0</v>
      </c>
      <c r="E41" s="188"/>
      <c r="F41" s="188"/>
    </row>
    <row r="42">
      <c r="A42" s="179"/>
      <c r="B42" s="186">
        <v>40.0</v>
      </c>
      <c r="C42" s="187" t="s">
        <v>1927</v>
      </c>
      <c r="D42" s="186">
        <v>98.0</v>
      </c>
      <c r="E42" s="188"/>
      <c r="F42" s="188"/>
    </row>
    <row r="43">
      <c r="A43" s="179"/>
      <c r="B43" s="186">
        <v>41.0</v>
      </c>
      <c r="C43" s="187" t="s">
        <v>1928</v>
      </c>
      <c r="D43" s="186">
        <v>4.0</v>
      </c>
      <c r="E43" s="188"/>
      <c r="F43" s="188"/>
    </row>
    <row r="44">
      <c r="A44" s="179"/>
      <c r="B44" s="186">
        <v>42.0</v>
      </c>
      <c r="C44" s="187" t="s">
        <v>1929</v>
      </c>
      <c r="D44" s="186">
        <v>1.0</v>
      </c>
      <c r="E44" s="188"/>
      <c r="F44" s="188"/>
    </row>
    <row r="45">
      <c r="A45" s="179"/>
      <c r="B45" s="186">
        <v>43.0</v>
      </c>
      <c r="C45" s="187" t="s">
        <v>1930</v>
      </c>
      <c r="D45" s="186">
        <v>1.0</v>
      </c>
      <c r="E45" s="188"/>
      <c r="F45" s="188"/>
    </row>
    <row r="46">
      <c r="A46" s="179"/>
      <c r="B46" s="186">
        <v>44.0</v>
      </c>
      <c r="C46" s="187" t="s">
        <v>1931</v>
      </c>
      <c r="D46" s="186">
        <v>1.0</v>
      </c>
      <c r="E46" s="188"/>
      <c r="F46" s="188"/>
    </row>
    <row r="47">
      <c r="A47" s="179"/>
      <c r="B47" s="186">
        <v>45.0</v>
      </c>
      <c r="C47" s="187" t="s">
        <v>1932</v>
      </c>
      <c r="D47" s="186">
        <v>6.0</v>
      </c>
      <c r="E47" s="188"/>
      <c r="F47" s="188"/>
    </row>
    <row r="48">
      <c r="A48" s="179"/>
      <c r="B48" s="186">
        <v>46.0</v>
      </c>
      <c r="C48" s="187" t="s">
        <v>1933</v>
      </c>
      <c r="D48" s="186">
        <v>1.0</v>
      </c>
      <c r="E48" s="188"/>
      <c r="F48" s="188"/>
    </row>
    <row r="49">
      <c r="A49" s="179"/>
      <c r="B49" s="186">
        <v>47.0</v>
      </c>
      <c r="C49" s="187" t="s">
        <v>1934</v>
      </c>
      <c r="D49" s="186">
        <v>1.0</v>
      </c>
      <c r="E49" s="188"/>
      <c r="F49" s="188"/>
    </row>
    <row r="50">
      <c r="A50" s="179"/>
      <c r="B50" s="186">
        <v>48.0</v>
      </c>
      <c r="C50" s="187" t="s">
        <v>1935</v>
      </c>
      <c r="D50" s="186">
        <v>4.0</v>
      </c>
      <c r="E50" s="188"/>
      <c r="F50" s="188"/>
    </row>
    <row r="51">
      <c r="A51" s="179"/>
      <c r="B51" s="186">
        <v>49.0</v>
      </c>
      <c r="C51" s="187" t="s">
        <v>1936</v>
      </c>
      <c r="D51" s="186">
        <v>1.0</v>
      </c>
      <c r="E51" s="188"/>
      <c r="F51" s="188"/>
    </row>
    <row r="52">
      <c r="A52" s="179"/>
      <c r="B52" s="186">
        <v>50.0</v>
      </c>
      <c r="C52" s="187" t="s">
        <v>1937</v>
      </c>
      <c r="D52" s="186">
        <v>1.0</v>
      </c>
      <c r="E52" s="188"/>
      <c r="F52" s="188"/>
    </row>
    <row r="53">
      <c r="A53" s="179"/>
      <c r="B53" s="186">
        <v>51.0</v>
      </c>
      <c r="C53" s="187" t="s">
        <v>1938</v>
      </c>
      <c r="D53" s="186">
        <v>1.0</v>
      </c>
      <c r="E53" s="188"/>
      <c r="F53" s="188"/>
    </row>
    <row r="54">
      <c r="A54" s="179"/>
      <c r="B54" s="186">
        <v>52.0</v>
      </c>
      <c r="C54" s="187" t="s">
        <v>1939</v>
      </c>
      <c r="D54" s="186">
        <v>1.0</v>
      </c>
      <c r="E54" s="188"/>
      <c r="F54" s="188"/>
    </row>
    <row r="55">
      <c r="A55" s="179"/>
      <c r="B55" s="186">
        <v>53.0</v>
      </c>
      <c r="C55" s="187" t="s">
        <v>1940</v>
      </c>
      <c r="D55" s="186">
        <v>1.0</v>
      </c>
      <c r="E55" s="188"/>
      <c r="F55" s="188"/>
    </row>
    <row r="56">
      <c r="A56" s="179"/>
      <c r="B56" s="186">
        <v>54.0</v>
      </c>
      <c r="C56" s="187" t="s">
        <v>1941</v>
      </c>
      <c r="D56" s="186">
        <v>1.0</v>
      </c>
      <c r="E56" s="188"/>
      <c r="F56" s="188"/>
    </row>
    <row r="57">
      <c r="A57" s="179"/>
      <c r="B57" s="186">
        <v>55.0</v>
      </c>
      <c r="C57" s="187" t="s">
        <v>1942</v>
      </c>
      <c r="D57" s="186">
        <v>9.0</v>
      </c>
      <c r="E57" s="188"/>
      <c r="F57" s="188"/>
    </row>
    <row r="58">
      <c r="A58" s="179"/>
      <c r="B58" s="186">
        <v>56.0</v>
      </c>
      <c r="C58" s="187" t="s">
        <v>1943</v>
      </c>
      <c r="D58" s="186">
        <v>4.0</v>
      </c>
      <c r="E58" s="188"/>
      <c r="F58" s="188"/>
    </row>
    <row r="59">
      <c r="A59" s="179"/>
      <c r="B59" s="186">
        <v>57.0</v>
      </c>
      <c r="C59" s="187" t="s">
        <v>1944</v>
      </c>
      <c r="D59" s="186">
        <v>1.0</v>
      </c>
      <c r="E59" s="188"/>
      <c r="F59" s="188"/>
    </row>
    <row r="60">
      <c r="A60" s="179"/>
      <c r="B60" s="186">
        <v>58.0</v>
      </c>
      <c r="C60" s="187" t="s">
        <v>1945</v>
      </c>
      <c r="D60" s="186">
        <v>1.0</v>
      </c>
      <c r="E60" s="188"/>
      <c r="F60" s="188"/>
    </row>
    <row r="61">
      <c r="A61" s="179"/>
      <c r="B61" s="186">
        <v>59.0</v>
      </c>
      <c r="C61" s="187" t="s">
        <v>1946</v>
      </c>
      <c r="D61" s="186">
        <v>6.0</v>
      </c>
      <c r="E61" s="188"/>
      <c r="F61" s="188"/>
    </row>
    <row r="62">
      <c r="A62" s="179"/>
      <c r="B62" s="186">
        <v>60.0</v>
      </c>
      <c r="C62" s="187" t="s">
        <v>1947</v>
      </c>
      <c r="D62" s="186">
        <v>99.0</v>
      </c>
      <c r="E62" s="188"/>
      <c r="F62" s="188"/>
    </row>
    <row r="63">
      <c r="A63" s="179"/>
      <c r="B63" s="186">
        <v>61.0</v>
      </c>
      <c r="C63" s="187" t="s">
        <v>1948</v>
      </c>
      <c r="D63" s="186">
        <v>1.0</v>
      </c>
      <c r="E63" s="186">
        <v>5.0</v>
      </c>
      <c r="F63" s="188"/>
    </row>
    <row r="64">
      <c r="A64" s="179"/>
      <c r="B64" s="186">
        <v>62.0</v>
      </c>
      <c r="C64" s="187" t="s">
        <v>1949</v>
      </c>
      <c r="D64" s="186">
        <v>1.0</v>
      </c>
      <c r="E64" s="188"/>
      <c r="F64" s="188"/>
    </row>
    <row r="65">
      <c r="A65" s="179"/>
      <c r="B65" s="186">
        <v>63.0</v>
      </c>
      <c r="C65" s="187" t="s">
        <v>1950</v>
      </c>
      <c r="D65" s="186">
        <v>1.0</v>
      </c>
      <c r="E65" s="188"/>
      <c r="F65" s="188"/>
    </row>
    <row r="66">
      <c r="A66" s="179"/>
      <c r="B66" s="186">
        <v>64.0</v>
      </c>
      <c r="C66" s="187" t="s">
        <v>156</v>
      </c>
      <c r="D66" s="186">
        <v>1.0</v>
      </c>
      <c r="E66" s="188"/>
      <c r="F66" s="188"/>
    </row>
    <row r="67">
      <c r="A67" s="179"/>
      <c r="B67" s="186">
        <v>65.0</v>
      </c>
      <c r="C67" s="187" t="s">
        <v>1951</v>
      </c>
      <c r="D67" s="186">
        <v>1.0</v>
      </c>
      <c r="E67" s="188"/>
      <c r="F67" s="188"/>
    </row>
    <row r="68">
      <c r="A68" s="179"/>
      <c r="B68" s="186">
        <v>66.0</v>
      </c>
      <c r="C68" s="187" t="s">
        <v>1952</v>
      </c>
      <c r="D68" s="186">
        <v>5.0</v>
      </c>
      <c r="E68" s="188"/>
      <c r="F68" s="188"/>
    </row>
    <row r="69">
      <c r="A69" s="179"/>
      <c r="B69" s="186">
        <v>67.0</v>
      </c>
      <c r="C69" s="187" t="s">
        <v>1953</v>
      </c>
      <c r="D69" s="186">
        <v>4.0</v>
      </c>
      <c r="E69" s="188"/>
      <c r="F69" s="188"/>
    </row>
    <row r="70">
      <c r="A70" s="179"/>
      <c r="B70" s="186">
        <v>68.0</v>
      </c>
      <c r="C70" s="187" t="s">
        <v>1954</v>
      </c>
      <c r="D70" s="186">
        <v>1.0</v>
      </c>
      <c r="E70" s="186">
        <v>5.0</v>
      </c>
      <c r="F70" s="188"/>
    </row>
    <row r="71">
      <c r="A71" s="179"/>
      <c r="B71" s="186">
        <v>69.0</v>
      </c>
      <c r="C71" s="187" t="s">
        <v>1955</v>
      </c>
      <c r="D71" s="186">
        <v>8.0</v>
      </c>
      <c r="E71" s="188"/>
      <c r="F71" s="188"/>
    </row>
    <row r="72">
      <c r="A72" s="179"/>
      <c r="B72" s="186">
        <v>70.0</v>
      </c>
      <c r="C72" s="187" t="s">
        <v>1956</v>
      </c>
      <c r="D72" s="186">
        <v>3.0</v>
      </c>
      <c r="E72" s="188"/>
      <c r="F72" s="188"/>
    </row>
    <row r="73">
      <c r="A73" s="179"/>
      <c r="B73" s="186">
        <v>71.0</v>
      </c>
      <c r="C73" s="187" t="s">
        <v>1957</v>
      </c>
      <c r="D73" s="186">
        <v>8.0</v>
      </c>
      <c r="E73" s="188"/>
      <c r="F73" s="188"/>
    </row>
    <row r="74">
      <c r="A74" s="179"/>
      <c r="B74" s="186">
        <v>72.0</v>
      </c>
      <c r="C74" s="187" t="s">
        <v>1958</v>
      </c>
      <c r="D74" s="186">
        <v>6.0</v>
      </c>
      <c r="E74" s="188"/>
      <c r="F74" s="188"/>
    </row>
    <row r="75">
      <c r="A75" s="179"/>
      <c r="B75" s="186">
        <v>73.0</v>
      </c>
      <c r="C75" s="187" t="s">
        <v>1959</v>
      </c>
      <c r="D75" s="186">
        <v>1.0</v>
      </c>
      <c r="E75" s="188"/>
      <c r="F75" s="188"/>
    </row>
    <row r="76">
      <c r="A76" s="179"/>
      <c r="B76" s="186">
        <v>74.0</v>
      </c>
      <c r="C76" s="187" t="s">
        <v>1960</v>
      </c>
      <c r="D76" s="186">
        <v>98.0</v>
      </c>
      <c r="E76" s="188"/>
      <c r="F76" s="188"/>
    </row>
    <row r="77">
      <c r="A77" s="179"/>
      <c r="B77" s="186">
        <v>75.0</v>
      </c>
      <c r="C77" s="187" t="s">
        <v>1910</v>
      </c>
      <c r="D77" s="186">
        <v>1.0</v>
      </c>
      <c r="E77" s="188"/>
      <c r="F77" s="188"/>
    </row>
    <row r="78">
      <c r="A78" s="179"/>
      <c r="B78" s="186">
        <v>76.0</v>
      </c>
      <c r="C78" s="187" t="s">
        <v>1939</v>
      </c>
      <c r="D78" s="186">
        <v>1.0</v>
      </c>
      <c r="E78" s="188"/>
      <c r="F78" s="188"/>
    </row>
    <row r="79">
      <c r="A79" s="179"/>
      <c r="B79" s="186">
        <v>77.0</v>
      </c>
      <c r="C79" s="187" t="s">
        <v>1961</v>
      </c>
      <c r="D79" s="186">
        <v>1.0</v>
      </c>
      <c r="E79" s="186">
        <v>4.0</v>
      </c>
      <c r="F79" s="188"/>
    </row>
    <row r="80">
      <c r="A80" s="179"/>
      <c r="B80" s="186">
        <v>78.0</v>
      </c>
      <c r="C80" s="187" t="s">
        <v>1962</v>
      </c>
      <c r="D80" s="186">
        <v>1.0</v>
      </c>
      <c r="E80" s="188"/>
      <c r="F80" s="188"/>
    </row>
    <row r="81">
      <c r="A81" s="179"/>
      <c r="B81" s="186">
        <v>79.0</v>
      </c>
      <c r="C81" s="187" t="s">
        <v>1963</v>
      </c>
      <c r="D81" s="186">
        <v>4.0</v>
      </c>
      <c r="E81" s="188"/>
      <c r="F81" s="188"/>
    </row>
    <row r="82">
      <c r="A82" s="179"/>
      <c r="B82" s="186">
        <v>80.0</v>
      </c>
      <c r="C82" s="187" t="s">
        <v>1964</v>
      </c>
      <c r="D82" s="186">
        <v>6.0</v>
      </c>
      <c r="E82" s="188"/>
      <c r="F82" s="188"/>
    </row>
    <row r="83">
      <c r="A83" s="179"/>
      <c r="B83" s="186">
        <v>81.0</v>
      </c>
      <c r="C83" s="187" t="s">
        <v>1965</v>
      </c>
      <c r="D83" s="186">
        <v>1.0</v>
      </c>
      <c r="E83" s="188"/>
      <c r="F83" s="188"/>
    </row>
    <row r="84">
      <c r="A84" s="179"/>
      <c r="B84" s="186">
        <v>82.0</v>
      </c>
      <c r="C84" s="187" t="s">
        <v>1966</v>
      </c>
      <c r="D84" s="186">
        <v>1.0</v>
      </c>
      <c r="E84" s="188"/>
      <c r="F84" s="188"/>
    </row>
    <row r="85">
      <c r="A85" s="179"/>
      <c r="B85" s="186">
        <v>83.0</v>
      </c>
      <c r="C85" s="187" t="s">
        <v>1967</v>
      </c>
      <c r="D85" s="186">
        <v>9.0</v>
      </c>
      <c r="E85" s="188"/>
      <c r="F85" s="188"/>
    </row>
    <row r="86">
      <c r="A86" s="179"/>
      <c r="B86" s="186">
        <v>84.0</v>
      </c>
      <c r="C86" s="187" t="s">
        <v>1968</v>
      </c>
      <c r="D86" s="186">
        <v>1.0</v>
      </c>
      <c r="E86" s="188"/>
      <c r="F86" s="188"/>
    </row>
    <row r="87">
      <c r="A87" s="179"/>
      <c r="B87" s="186">
        <v>85.0</v>
      </c>
      <c r="C87" s="187" t="s">
        <v>1969</v>
      </c>
      <c r="D87" s="186">
        <v>98.0</v>
      </c>
      <c r="E87" s="188"/>
      <c r="F87" s="188"/>
    </row>
    <row r="88">
      <c r="A88" s="179"/>
      <c r="B88" s="186">
        <v>86.0</v>
      </c>
      <c r="C88" s="187" t="s">
        <v>1970</v>
      </c>
      <c r="D88" s="186">
        <v>1.0</v>
      </c>
      <c r="E88" s="186">
        <v>2.0</v>
      </c>
      <c r="F88" s="188"/>
    </row>
    <row r="89">
      <c r="A89" s="179"/>
      <c r="B89" s="186">
        <v>87.0</v>
      </c>
      <c r="C89" s="187" t="s">
        <v>1971</v>
      </c>
      <c r="D89" s="186">
        <v>1.0</v>
      </c>
      <c r="E89" s="186">
        <v>3.0</v>
      </c>
      <c r="F89" s="188"/>
    </row>
    <row r="90">
      <c r="A90" s="179"/>
      <c r="B90" s="186">
        <v>88.0</v>
      </c>
      <c r="C90" s="187" t="s">
        <v>1972</v>
      </c>
      <c r="D90" s="186">
        <v>1.0</v>
      </c>
      <c r="E90" s="188"/>
      <c r="F90" s="188"/>
    </row>
    <row r="91">
      <c r="A91" s="179"/>
      <c r="B91" s="186">
        <v>89.0</v>
      </c>
      <c r="C91" s="187" t="s">
        <v>1973</v>
      </c>
      <c r="D91" s="186">
        <v>99.0</v>
      </c>
      <c r="E91" s="188"/>
      <c r="F91" s="188"/>
    </row>
    <row r="92">
      <c r="A92" s="179"/>
      <c r="B92" s="186">
        <v>90.0</v>
      </c>
      <c r="C92" s="187" t="s">
        <v>1974</v>
      </c>
      <c r="D92" s="186">
        <v>9.0</v>
      </c>
      <c r="E92" s="188"/>
      <c r="F92" s="188"/>
    </row>
    <row r="93">
      <c r="A93" s="179"/>
      <c r="B93" s="186">
        <v>91.0</v>
      </c>
      <c r="C93" s="187" t="s">
        <v>1975</v>
      </c>
      <c r="D93" s="186">
        <v>6.0</v>
      </c>
      <c r="E93" s="188"/>
      <c r="F93" s="188"/>
    </row>
    <row r="94">
      <c r="A94" s="179"/>
      <c r="B94" s="186">
        <v>92.0</v>
      </c>
      <c r="C94" s="187" t="s">
        <v>1976</v>
      </c>
      <c r="D94" s="186">
        <v>1.0</v>
      </c>
      <c r="E94" s="188"/>
      <c r="F94" s="188"/>
    </row>
    <row r="95">
      <c r="A95" s="179"/>
      <c r="B95" s="186">
        <v>93.0</v>
      </c>
      <c r="C95" s="187" t="s">
        <v>1724</v>
      </c>
      <c r="D95" s="186">
        <v>99.0</v>
      </c>
      <c r="E95" s="188"/>
      <c r="F95" s="188"/>
    </row>
    <row r="96">
      <c r="A96" s="179"/>
      <c r="B96" s="186">
        <v>94.0</v>
      </c>
      <c r="C96" s="187" t="s">
        <v>1977</v>
      </c>
      <c r="D96" s="186">
        <v>1.0</v>
      </c>
      <c r="E96" s="188"/>
      <c r="F96" s="188"/>
    </row>
    <row r="97">
      <c r="A97" s="179"/>
      <c r="B97" s="186">
        <v>95.0</v>
      </c>
      <c r="C97" s="187" t="s">
        <v>1978</v>
      </c>
      <c r="D97" s="186">
        <v>1.0</v>
      </c>
      <c r="E97" s="186">
        <v>4.0</v>
      </c>
      <c r="F97" s="186">
        <v>6.0</v>
      </c>
    </row>
    <row r="98">
      <c r="A98" s="179"/>
      <c r="B98" s="186">
        <v>96.0</v>
      </c>
      <c r="C98" s="187" t="s">
        <v>1979</v>
      </c>
      <c r="D98" s="186">
        <v>6.0</v>
      </c>
      <c r="E98" s="188"/>
      <c r="F98" s="188"/>
    </row>
    <row r="99">
      <c r="A99" s="179"/>
      <c r="B99" s="186">
        <v>97.0</v>
      </c>
      <c r="C99" s="187" t="s">
        <v>1980</v>
      </c>
      <c r="D99" s="186">
        <v>3.0</v>
      </c>
      <c r="E99" s="188"/>
      <c r="F99" s="188"/>
    </row>
    <row r="100">
      <c r="A100" s="179"/>
      <c r="B100" s="186">
        <v>98.0</v>
      </c>
      <c r="C100" s="187" t="s">
        <v>1981</v>
      </c>
      <c r="D100" s="186">
        <v>1.0</v>
      </c>
      <c r="E100" s="188"/>
      <c r="F100" s="188"/>
    </row>
    <row r="101">
      <c r="A101" s="179"/>
      <c r="B101" s="186">
        <v>99.0</v>
      </c>
      <c r="C101" s="187" t="s">
        <v>1982</v>
      </c>
      <c r="D101" s="186">
        <v>8.0</v>
      </c>
      <c r="E101" s="188"/>
      <c r="F101" s="188"/>
    </row>
    <row r="102">
      <c r="A102" s="179"/>
      <c r="B102" s="186">
        <v>100.0</v>
      </c>
      <c r="C102" s="187" t="s">
        <v>1983</v>
      </c>
      <c r="D102" s="186">
        <v>1.0</v>
      </c>
      <c r="E102" s="186">
        <v>5.0</v>
      </c>
      <c r="F102" s="188"/>
    </row>
    <row r="103">
      <c r="A103" s="179"/>
      <c r="B103" s="186">
        <v>101.0</v>
      </c>
      <c r="C103" s="187" t="s">
        <v>1984</v>
      </c>
      <c r="D103" s="186">
        <v>3.0</v>
      </c>
      <c r="E103" s="188"/>
      <c r="F103" s="188"/>
    </row>
    <row r="104">
      <c r="A104" s="179"/>
      <c r="B104" s="186">
        <v>102.0</v>
      </c>
      <c r="C104" s="187" t="s">
        <v>1364</v>
      </c>
      <c r="D104" s="186">
        <v>6.0</v>
      </c>
      <c r="E104" s="188"/>
      <c r="F104" s="188"/>
    </row>
    <row r="105">
      <c r="A105" s="179"/>
      <c r="B105" s="186">
        <v>103.0</v>
      </c>
      <c r="C105" s="187" t="s">
        <v>1985</v>
      </c>
      <c r="D105" s="186">
        <v>9.0</v>
      </c>
      <c r="E105" s="188"/>
      <c r="F105" s="188"/>
    </row>
    <row r="106">
      <c r="A106" s="179"/>
      <c r="B106" s="186">
        <v>104.0</v>
      </c>
      <c r="C106" s="187" t="s">
        <v>1986</v>
      </c>
      <c r="D106" s="186">
        <v>1.0</v>
      </c>
      <c r="E106" s="188"/>
      <c r="F106" s="188"/>
    </row>
    <row r="107">
      <c r="A107" s="179"/>
      <c r="B107" s="186">
        <v>105.0</v>
      </c>
      <c r="C107" s="187" t="s">
        <v>1987</v>
      </c>
      <c r="D107" s="186">
        <v>9.0</v>
      </c>
      <c r="E107" s="188"/>
      <c r="F107" s="188"/>
    </row>
    <row r="108">
      <c r="A108" s="179"/>
      <c r="B108" s="186">
        <v>106.0</v>
      </c>
      <c r="C108" s="187" t="s">
        <v>1988</v>
      </c>
      <c r="D108" s="186">
        <v>10.0</v>
      </c>
      <c r="E108" s="188"/>
      <c r="F108" s="188"/>
    </row>
    <row r="109">
      <c r="A109" s="179"/>
      <c r="B109" s="186">
        <v>107.0</v>
      </c>
      <c r="C109" s="187" t="s">
        <v>1989</v>
      </c>
      <c r="D109" s="186">
        <v>1.0</v>
      </c>
      <c r="E109" s="188"/>
      <c r="F109" s="188"/>
    </row>
    <row r="110">
      <c r="A110" s="179"/>
      <c r="B110" s="186">
        <v>108.0</v>
      </c>
      <c r="C110" s="187" t="s">
        <v>1990</v>
      </c>
      <c r="D110" s="186">
        <v>3.0</v>
      </c>
      <c r="E110" s="186">
        <v>6.0</v>
      </c>
      <c r="F110" s="188"/>
    </row>
    <row r="111">
      <c r="A111" s="179"/>
      <c r="B111" s="186">
        <v>109.0</v>
      </c>
      <c r="C111" s="187" t="s">
        <v>1991</v>
      </c>
      <c r="D111" s="186">
        <v>6.0</v>
      </c>
      <c r="E111" s="188"/>
      <c r="F111" s="188"/>
    </row>
    <row r="112">
      <c r="A112" s="179"/>
      <c r="B112" s="186">
        <v>110.0</v>
      </c>
      <c r="C112" s="187" t="s">
        <v>1992</v>
      </c>
      <c r="D112" s="186">
        <v>1.0</v>
      </c>
      <c r="E112" s="188"/>
      <c r="F112" s="188"/>
    </row>
    <row r="113">
      <c r="A113" s="179"/>
      <c r="B113" s="186">
        <v>111.0</v>
      </c>
      <c r="C113" s="187" t="s">
        <v>1993</v>
      </c>
      <c r="D113" s="186">
        <v>6.0</v>
      </c>
      <c r="E113" s="188"/>
      <c r="F113" s="188"/>
    </row>
    <row r="114">
      <c r="A114" s="179"/>
      <c r="B114" s="186">
        <v>112.0</v>
      </c>
      <c r="C114" s="187" t="s">
        <v>1994</v>
      </c>
      <c r="D114" s="186">
        <v>1.0</v>
      </c>
      <c r="E114" s="188"/>
      <c r="F114" s="188"/>
    </row>
    <row r="115">
      <c r="A115" s="179"/>
      <c r="B115" s="186">
        <v>113.0</v>
      </c>
      <c r="C115" s="187" t="s">
        <v>1995</v>
      </c>
      <c r="D115" s="186">
        <v>1.0</v>
      </c>
      <c r="E115" s="188"/>
      <c r="F115" s="188"/>
    </row>
    <row r="116">
      <c r="A116" s="179"/>
      <c r="B116" s="186">
        <v>114.0</v>
      </c>
      <c r="C116" s="187" t="s">
        <v>1996</v>
      </c>
      <c r="D116" s="186">
        <v>8.0</v>
      </c>
      <c r="E116" s="188"/>
      <c r="F116" s="188"/>
    </row>
    <row r="117">
      <c r="A117" s="179"/>
      <c r="B117" s="186">
        <v>115.0</v>
      </c>
      <c r="C117" s="187" t="s">
        <v>1997</v>
      </c>
      <c r="D117" s="186">
        <v>1.0</v>
      </c>
      <c r="E117" s="186">
        <v>3.0</v>
      </c>
      <c r="F117" s="188"/>
    </row>
    <row r="118">
      <c r="A118" s="179"/>
      <c r="B118" s="186">
        <v>116.0</v>
      </c>
      <c r="C118" s="187" t="s">
        <v>1998</v>
      </c>
      <c r="D118" s="186">
        <v>3.0</v>
      </c>
      <c r="E118" s="188"/>
      <c r="F118" s="188"/>
    </row>
    <row r="119">
      <c r="A119" s="179"/>
      <c r="B119" s="186">
        <v>117.0</v>
      </c>
      <c r="C119" s="187" t="s">
        <v>1925</v>
      </c>
      <c r="D119" s="186">
        <v>1.0</v>
      </c>
      <c r="E119" s="188"/>
      <c r="F119" s="188"/>
    </row>
    <row r="120">
      <c r="A120" s="179"/>
      <c r="B120" s="186">
        <v>118.0</v>
      </c>
      <c r="C120" s="187" t="s">
        <v>1999</v>
      </c>
      <c r="D120" s="186">
        <v>1.0</v>
      </c>
      <c r="E120" s="188"/>
      <c r="F120" s="188"/>
    </row>
    <row r="121">
      <c r="A121" s="179"/>
      <c r="B121" s="186">
        <v>119.0</v>
      </c>
      <c r="C121" s="187" t="s">
        <v>2000</v>
      </c>
      <c r="D121" s="186">
        <v>6.0</v>
      </c>
      <c r="E121" s="188"/>
      <c r="F121" s="188"/>
    </row>
    <row r="122">
      <c r="A122" s="179"/>
      <c r="B122" s="186">
        <v>120.0</v>
      </c>
      <c r="C122" s="187" t="s">
        <v>2001</v>
      </c>
      <c r="D122" s="186">
        <v>1.0</v>
      </c>
      <c r="E122" s="186">
        <v>4.0</v>
      </c>
      <c r="F122" s="188"/>
    </row>
    <row r="123">
      <c r="A123" s="179"/>
      <c r="B123" s="186">
        <v>121.0</v>
      </c>
      <c r="C123" s="187" t="s">
        <v>2002</v>
      </c>
      <c r="D123" s="186">
        <v>1.0</v>
      </c>
      <c r="E123" s="188"/>
      <c r="F123" s="188"/>
    </row>
    <row r="124">
      <c r="A124" s="179"/>
      <c r="B124" s="186">
        <v>122.0</v>
      </c>
      <c r="C124" s="187" t="s">
        <v>2003</v>
      </c>
      <c r="D124" s="186">
        <v>5.0</v>
      </c>
      <c r="E124" s="188"/>
      <c r="F124" s="188"/>
    </row>
    <row r="125">
      <c r="A125" s="179"/>
      <c r="B125" s="186">
        <v>123.0</v>
      </c>
      <c r="C125" s="187" t="s">
        <v>2004</v>
      </c>
      <c r="D125" s="186">
        <v>2.0</v>
      </c>
      <c r="E125" s="186">
        <v>5.0</v>
      </c>
      <c r="F125" s="188"/>
    </row>
    <row r="126">
      <c r="A126" s="179"/>
      <c r="B126" s="186">
        <v>124.0</v>
      </c>
      <c r="C126" s="187" t="s">
        <v>2005</v>
      </c>
      <c r="D126" s="186">
        <v>6.0</v>
      </c>
      <c r="E126" s="188"/>
      <c r="F126" s="188"/>
    </row>
    <row r="127">
      <c r="A127" s="179"/>
      <c r="B127" s="186">
        <v>125.0</v>
      </c>
      <c r="C127" s="187" t="s">
        <v>2006</v>
      </c>
      <c r="D127" s="186">
        <v>6.0</v>
      </c>
      <c r="E127" s="188"/>
      <c r="F127" s="188"/>
    </row>
    <row r="128">
      <c r="A128" s="179"/>
      <c r="B128" s="186">
        <v>126.0</v>
      </c>
      <c r="C128" s="187" t="s">
        <v>2007</v>
      </c>
      <c r="D128" s="186">
        <v>6.0</v>
      </c>
      <c r="E128" s="188"/>
      <c r="F128" s="188"/>
    </row>
    <row r="129">
      <c r="A129" s="179"/>
      <c r="B129" s="186">
        <v>127.0</v>
      </c>
      <c r="C129" s="187" t="s">
        <v>2008</v>
      </c>
      <c r="D129" s="186">
        <v>1.0</v>
      </c>
      <c r="E129" s="188"/>
      <c r="F129" s="188"/>
    </row>
    <row r="130">
      <c r="A130" s="179"/>
      <c r="B130" s="186">
        <v>128.0</v>
      </c>
      <c r="C130" s="187" t="s">
        <v>2009</v>
      </c>
      <c r="D130" s="186">
        <v>1.0</v>
      </c>
      <c r="E130" s="188"/>
      <c r="F130" s="188"/>
    </row>
    <row r="131">
      <c r="A131" s="179"/>
      <c r="B131" s="186">
        <v>129.0</v>
      </c>
      <c r="C131" s="187" t="s">
        <v>2010</v>
      </c>
      <c r="D131" s="186">
        <v>1.0</v>
      </c>
      <c r="E131" s="188"/>
      <c r="F131" s="188"/>
    </row>
    <row r="132">
      <c r="A132" s="179"/>
      <c r="B132" s="186">
        <v>130.0</v>
      </c>
      <c r="C132" s="187" t="s">
        <v>2011</v>
      </c>
      <c r="D132" s="186">
        <v>99.0</v>
      </c>
      <c r="E132" s="188"/>
      <c r="F132" s="188"/>
    </row>
    <row r="133">
      <c r="A133" s="179"/>
      <c r="B133" s="186">
        <v>131.0</v>
      </c>
      <c r="C133" s="187" t="s">
        <v>2012</v>
      </c>
      <c r="D133" s="186">
        <v>4.0</v>
      </c>
      <c r="E133" s="186">
        <v>6.0</v>
      </c>
      <c r="F133" s="188"/>
    </row>
    <row r="134">
      <c r="A134" s="179"/>
      <c r="B134" s="186">
        <v>132.0</v>
      </c>
      <c r="C134" s="187" t="s">
        <v>2013</v>
      </c>
      <c r="D134" s="186">
        <v>6.0</v>
      </c>
      <c r="E134" s="188"/>
      <c r="F134" s="188"/>
    </row>
    <row r="135">
      <c r="A135" s="179"/>
      <c r="B135" s="186">
        <v>133.0</v>
      </c>
      <c r="C135" s="187" t="s">
        <v>2014</v>
      </c>
      <c r="D135" s="186">
        <v>1.0</v>
      </c>
      <c r="E135" s="188"/>
      <c r="F135" s="188"/>
    </row>
    <row r="136">
      <c r="A136" s="179"/>
      <c r="B136" s="186">
        <v>134.0</v>
      </c>
      <c r="C136" s="187" t="s">
        <v>156</v>
      </c>
      <c r="D136" s="186">
        <v>1.0</v>
      </c>
      <c r="E136" s="188"/>
      <c r="F136" s="188"/>
    </row>
    <row r="137">
      <c r="A137" s="179"/>
      <c r="B137" s="186">
        <v>135.0</v>
      </c>
      <c r="C137" s="187" t="s">
        <v>2015</v>
      </c>
      <c r="D137" s="186">
        <v>98.0</v>
      </c>
      <c r="E137" s="188"/>
      <c r="F137" s="188"/>
    </row>
    <row r="138">
      <c r="A138" s="179"/>
      <c r="B138" s="186">
        <v>136.0</v>
      </c>
      <c r="C138" s="187" t="s">
        <v>2016</v>
      </c>
      <c r="D138" s="186">
        <v>1.0</v>
      </c>
      <c r="E138" s="186">
        <v>6.0</v>
      </c>
      <c r="F138" s="188"/>
    </row>
    <row r="139">
      <c r="A139" s="179"/>
      <c r="B139" s="186">
        <v>137.0</v>
      </c>
      <c r="C139" s="187" t="s">
        <v>2017</v>
      </c>
      <c r="D139" s="186">
        <v>5.0</v>
      </c>
      <c r="E139" s="188"/>
      <c r="F139" s="188"/>
    </row>
    <row r="140">
      <c r="A140" s="179"/>
      <c r="B140" s="186">
        <v>138.0</v>
      </c>
      <c r="C140" s="187" t="s">
        <v>2018</v>
      </c>
      <c r="D140" s="186">
        <v>6.0</v>
      </c>
      <c r="E140" s="188"/>
      <c r="F140" s="188"/>
    </row>
    <row r="141">
      <c r="A141" s="179"/>
      <c r="B141" s="186">
        <v>139.0</v>
      </c>
      <c r="C141" s="187" t="s">
        <v>2019</v>
      </c>
      <c r="D141" s="186">
        <v>1.0</v>
      </c>
      <c r="E141" s="188"/>
      <c r="F141" s="188"/>
    </row>
    <row r="142">
      <c r="A142" s="179"/>
      <c r="B142" s="186">
        <v>140.0</v>
      </c>
      <c r="C142" s="187" t="s">
        <v>2020</v>
      </c>
      <c r="D142" s="186">
        <v>1.0</v>
      </c>
      <c r="E142" s="188"/>
      <c r="F142" s="188"/>
    </row>
    <row r="143">
      <c r="A143" s="179"/>
      <c r="B143" s="186">
        <v>141.0</v>
      </c>
      <c r="C143" s="187" t="s">
        <v>2021</v>
      </c>
      <c r="D143" s="186">
        <v>1.0</v>
      </c>
      <c r="E143" s="188"/>
      <c r="F143" s="188"/>
    </row>
    <row r="144">
      <c r="A144" s="179"/>
      <c r="B144" s="186">
        <v>142.0</v>
      </c>
      <c r="C144" s="187" t="s">
        <v>2022</v>
      </c>
      <c r="D144" s="186">
        <v>6.0</v>
      </c>
      <c r="E144" s="188"/>
      <c r="F144" s="188"/>
    </row>
    <row r="145">
      <c r="A145" s="179"/>
      <c r="B145" s="186">
        <v>143.0</v>
      </c>
      <c r="C145" s="187" t="s">
        <v>2023</v>
      </c>
      <c r="D145" s="186">
        <v>1.0</v>
      </c>
      <c r="E145" s="188"/>
      <c r="F145" s="188"/>
    </row>
    <row r="146">
      <c r="A146" s="179"/>
      <c r="B146" s="186">
        <v>144.0</v>
      </c>
      <c r="C146" s="187" t="s">
        <v>2024</v>
      </c>
      <c r="D146" s="186">
        <v>1.0</v>
      </c>
      <c r="E146" s="188"/>
      <c r="F146" s="188"/>
    </row>
    <row r="147">
      <c r="A147" s="179"/>
      <c r="B147" s="186">
        <v>145.0</v>
      </c>
      <c r="C147" s="187" t="s">
        <v>2025</v>
      </c>
      <c r="D147" s="186">
        <v>6.0</v>
      </c>
      <c r="E147" s="188"/>
      <c r="F147" s="188"/>
    </row>
    <row r="148">
      <c r="A148" s="179"/>
      <c r="B148" s="186">
        <v>146.0</v>
      </c>
      <c r="C148" s="187" t="s">
        <v>2026</v>
      </c>
      <c r="D148" s="186">
        <v>98.0</v>
      </c>
      <c r="E148" s="188"/>
      <c r="F148" s="188"/>
    </row>
    <row r="149">
      <c r="A149" s="179"/>
      <c r="B149" s="186">
        <v>147.0</v>
      </c>
      <c r="C149" s="187" t="s">
        <v>2027</v>
      </c>
      <c r="D149" s="186">
        <v>1.0</v>
      </c>
      <c r="E149" s="188"/>
      <c r="F149" s="188"/>
    </row>
    <row r="150">
      <c r="A150" s="179"/>
      <c r="B150" s="186">
        <v>148.0</v>
      </c>
      <c r="C150" s="187" t="s">
        <v>2028</v>
      </c>
      <c r="D150" s="186">
        <v>6.0</v>
      </c>
      <c r="E150" s="188"/>
      <c r="F150" s="188"/>
    </row>
    <row r="151">
      <c r="A151" s="179"/>
      <c r="B151" s="186">
        <v>149.0</v>
      </c>
      <c r="C151" s="187" t="s">
        <v>2029</v>
      </c>
      <c r="D151" s="186">
        <v>98.0</v>
      </c>
      <c r="E151" s="188"/>
      <c r="F151" s="188"/>
    </row>
    <row r="152">
      <c r="A152" s="179"/>
      <c r="B152" s="186">
        <v>150.0</v>
      </c>
      <c r="C152" s="187" t="s">
        <v>2030</v>
      </c>
      <c r="D152" s="186">
        <v>4.0</v>
      </c>
      <c r="E152" s="188"/>
      <c r="F152" s="188"/>
    </row>
    <row r="153">
      <c r="A153" s="179"/>
      <c r="B153" s="186">
        <v>151.0</v>
      </c>
      <c r="C153" s="187" t="s">
        <v>2031</v>
      </c>
      <c r="D153" s="186">
        <v>1.0</v>
      </c>
      <c r="E153" s="188"/>
      <c r="F153" s="188"/>
    </row>
    <row r="154">
      <c r="A154" s="179"/>
      <c r="B154" s="186">
        <v>152.0</v>
      </c>
      <c r="C154" s="187" t="s">
        <v>2032</v>
      </c>
      <c r="D154" s="186">
        <v>6.0</v>
      </c>
      <c r="E154" s="188"/>
      <c r="F154" s="188"/>
    </row>
    <row r="155">
      <c r="A155" s="179"/>
      <c r="B155" s="186">
        <v>153.0</v>
      </c>
      <c r="C155" s="187" t="s">
        <v>2033</v>
      </c>
      <c r="D155" s="186">
        <v>1.0</v>
      </c>
      <c r="E155" s="188"/>
      <c r="F155" s="188"/>
    </row>
    <row r="156">
      <c r="A156" s="179"/>
      <c r="B156" s="186">
        <v>154.0</v>
      </c>
      <c r="C156" s="187" t="s">
        <v>2034</v>
      </c>
      <c r="D156" s="186">
        <v>1.0</v>
      </c>
      <c r="E156" s="188"/>
      <c r="F156" s="188"/>
    </row>
    <row r="157">
      <c r="A157" s="179"/>
      <c r="B157" s="186">
        <v>155.0</v>
      </c>
      <c r="C157" s="187" t="s">
        <v>2035</v>
      </c>
      <c r="D157" s="186">
        <v>1.0</v>
      </c>
      <c r="E157" s="188"/>
      <c r="F157" s="188"/>
    </row>
    <row r="158">
      <c r="A158" s="179"/>
      <c r="B158" s="186">
        <v>156.0</v>
      </c>
      <c r="C158" s="187" t="s">
        <v>2036</v>
      </c>
      <c r="D158" s="186">
        <v>1.0</v>
      </c>
      <c r="E158" s="188"/>
      <c r="F158" s="188"/>
    </row>
    <row r="159">
      <c r="A159" s="179"/>
      <c r="B159" s="186">
        <v>157.0</v>
      </c>
      <c r="C159" s="187" t="s">
        <v>2037</v>
      </c>
      <c r="D159" s="186">
        <v>6.0</v>
      </c>
      <c r="E159" s="188"/>
      <c r="F159" s="188"/>
    </row>
    <row r="160">
      <c r="A160" s="179"/>
      <c r="B160" s="186">
        <v>158.0</v>
      </c>
      <c r="C160" s="187" t="s">
        <v>2038</v>
      </c>
      <c r="D160" s="186">
        <v>98.0</v>
      </c>
      <c r="E160" s="188"/>
      <c r="F160" s="188"/>
    </row>
    <row r="161">
      <c r="A161" s="179"/>
      <c r="B161" s="186">
        <v>159.0</v>
      </c>
      <c r="C161" s="187" t="s">
        <v>2039</v>
      </c>
      <c r="D161" s="186">
        <v>6.0</v>
      </c>
      <c r="E161" s="188"/>
      <c r="F161" s="188"/>
    </row>
    <row r="162">
      <c r="A162" s="179"/>
      <c r="B162" s="186">
        <v>160.0</v>
      </c>
      <c r="C162" s="187" t="s">
        <v>2040</v>
      </c>
      <c r="D162" s="186">
        <v>3.0</v>
      </c>
      <c r="E162" s="188"/>
      <c r="F162" s="188"/>
    </row>
    <row r="163">
      <c r="A163" s="179"/>
      <c r="B163" s="186">
        <v>161.0</v>
      </c>
      <c r="C163" s="187" t="s">
        <v>1887</v>
      </c>
      <c r="D163" s="186">
        <v>1.0</v>
      </c>
      <c r="E163" s="188"/>
      <c r="F163" s="188"/>
    </row>
    <row r="164">
      <c r="A164" s="179"/>
      <c r="B164" s="186">
        <v>162.0</v>
      </c>
      <c r="C164" s="187" t="s">
        <v>2041</v>
      </c>
      <c r="D164" s="186">
        <v>99.0</v>
      </c>
      <c r="E164" s="188"/>
      <c r="F164" s="188"/>
    </row>
    <row r="165">
      <c r="A165" s="179"/>
      <c r="B165" s="186">
        <v>163.0</v>
      </c>
      <c r="C165" s="187" t="s">
        <v>2042</v>
      </c>
      <c r="D165" s="186">
        <v>3.0</v>
      </c>
      <c r="E165" s="188"/>
      <c r="F165" s="188"/>
    </row>
    <row r="166">
      <c r="A166" s="179"/>
      <c r="B166" s="186">
        <v>164.0</v>
      </c>
      <c r="C166" s="187" t="s">
        <v>2043</v>
      </c>
      <c r="D166" s="186">
        <v>4.0</v>
      </c>
      <c r="E166" s="186">
        <v>3.0</v>
      </c>
      <c r="F166" s="188"/>
    </row>
    <row r="167">
      <c r="A167" s="179"/>
      <c r="B167" s="186">
        <v>165.0</v>
      </c>
      <c r="C167" s="187" t="s">
        <v>2044</v>
      </c>
      <c r="D167" s="186">
        <v>6.0</v>
      </c>
      <c r="E167" s="188"/>
      <c r="F167" s="188"/>
    </row>
    <row r="168">
      <c r="A168" s="179"/>
      <c r="B168" s="186">
        <v>166.0</v>
      </c>
      <c r="C168" s="187" t="s">
        <v>2045</v>
      </c>
      <c r="D168" s="186">
        <v>98.0</v>
      </c>
      <c r="E168" s="188"/>
      <c r="F168" s="188"/>
    </row>
    <row r="169">
      <c r="A169" s="179"/>
      <c r="B169" s="186">
        <v>167.0</v>
      </c>
      <c r="C169" s="187" t="s">
        <v>2046</v>
      </c>
      <c r="D169" s="186">
        <v>4.0</v>
      </c>
      <c r="E169" s="188"/>
      <c r="F169" s="188"/>
    </row>
    <row r="170">
      <c r="A170" s="179"/>
      <c r="B170" s="186">
        <v>168.0</v>
      </c>
      <c r="C170" s="187" t="s">
        <v>2047</v>
      </c>
      <c r="D170" s="186">
        <v>1.0</v>
      </c>
      <c r="E170" s="188"/>
      <c r="F170" s="188"/>
    </row>
    <row r="171">
      <c r="A171" s="179"/>
      <c r="B171" s="186">
        <v>169.0</v>
      </c>
      <c r="C171" s="187" t="s">
        <v>517</v>
      </c>
      <c r="D171" s="186">
        <v>99.0</v>
      </c>
      <c r="E171" s="188"/>
      <c r="F171" s="188"/>
    </row>
    <row r="172">
      <c r="A172" s="179"/>
      <c r="B172" s="186">
        <v>170.0</v>
      </c>
      <c r="C172" s="187" t="s">
        <v>2048</v>
      </c>
      <c r="D172" s="186">
        <v>3.0</v>
      </c>
      <c r="E172" s="186">
        <v>6.0</v>
      </c>
      <c r="F172" s="188"/>
    </row>
    <row r="173">
      <c r="A173" s="179"/>
      <c r="B173" s="186">
        <v>171.0</v>
      </c>
      <c r="C173" s="187" t="s">
        <v>2049</v>
      </c>
      <c r="D173" s="186">
        <v>1.0</v>
      </c>
      <c r="E173" s="186">
        <v>3.0</v>
      </c>
      <c r="F173" s="188"/>
    </row>
    <row r="174">
      <c r="A174" s="179"/>
      <c r="B174" s="186">
        <v>172.0</v>
      </c>
      <c r="C174" s="187" t="s">
        <v>2050</v>
      </c>
      <c r="D174" s="186">
        <v>4.0</v>
      </c>
      <c r="E174" s="188"/>
      <c r="F174" s="188"/>
    </row>
    <row r="175">
      <c r="A175" s="179"/>
      <c r="B175" s="186">
        <v>173.0</v>
      </c>
      <c r="C175" s="187" t="s">
        <v>2051</v>
      </c>
      <c r="D175" s="186">
        <v>6.0</v>
      </c>
      <c r="E175" s="188"/>
      <c r="F175" s="188"/>
    </row>
    <row r="176">
      <c r="A176" s="179"/>
      <c r="B176" s="186">
        <v>174.0</v>
      </c>
      <c r="C176" s="187" t="s">
        <v>2052</v>
      </c>
      <c r="D176" s="186">
        <v>4.0</v>
      </c>
      <c r="E176" s="186">
        <v>5.0</v>
      </c>
      <c r="F176" s="188"/>
    </row>
    <row r="177">
      <c r="A177" s="179"/>
      <c r="B177" s="186">
        <v>175.0</v>
      </c>
      <c r="C177" s="187" t="s">
        <v>2053</v>
      </c>
      <c r="D177" s="186">
        <v>4.0</v>
      </c>
      <c r="E177" s="188"/>
      <c r="F177" s="188"/>
    </row>
    <row r="178">
      <c r="A178" s="179"/>
      <c r="B178" s="186">
        <v>176.0</v>
      </c>
      <c r="C178" s="187" t="s">
        <v>2054</v>
      </c>
      <c r="D178" s="186">
        <v>1.0</v>
      </c>
      <c r="E178" s="188"/>
      <c r="F178" s="188"/>
    </row>
    <row r="179">
      <c r="A179" s="179"/>
      <c r="B179" s="186">
        <v>177.0</v>
      </c>
      <c r="C179" s="187" t="s">
        <v>2055</v>
      </c>
      <c r="D179" s="186">
        <v>6.0</v>
      </c>
      <c r="E179" s="188"/>
      <c r="F179" s="188"/>
    </row>
    <row r="180">
      <c r="A180" s="179"/>
      <c r="B180" s="186">
        <v>178.0</v>
      </c>
      <c r="C180" s="187" t="s">
        <v>2056</v>
      </c>
      <c r="D180" s="186">
        <v>6.0</v>
      </c>
      <c r="E180" s="188"/>
      <c r="F180" s="188"/>
    </row>
    <row r="181">
      <c r="A181" s="179"/>
      <c r="B181" s="186">
        <v>179.0</v>
      </c>
      <c r="C181" s="187" t="s">
        <v>2057</v>
      </c>
      <c r="D181" s="186">
        <v>6.0</v>
      </c>
      <c r="E181" s="188"/>
      <c r="F181" s="188"/>
    </row>
    <row r="182">
      <c r="A182" s="179"/>
      <c r="B182" s="186">
        <v>180.0</v>
      </c>
      <c r="C182" s="187" t="s">
        <v>2058</v>
      </c>
      <c r="D182" s="186">
        <v>99.0</v>
      </c>
      <c r="E182" s="188"/>
      <c r="F182" s="188"/>
    </row>
    <row r="183">
      <c r="A183" s="179"/>
      <c r="B183" s="186">
        <v>181.0</v>
      </c>
      <c r="C183" s="187" t="s">
        <v>2059</v>
      </c>
      <c r="D183" s="186">
        <v>98.0</v>
      </c>
      <c r="E183" s="188"/>
      <c r="F183" s="188"/>
    </row>
    <row r="184">
      <c r="A184" s="179"/>
      <c r="B184" s="186">
        <v>182.0</v>
      </c>
      <c r="C184" s="187" t="s">
        <v>2060</v>
      </c>
      <c r="D184" s="186">
        <v>1.0</v>
      </c>
      <c r="E184" s="188"/>
      <c r="F184" s="188"/>
    </row>
    <row r="185">
      <c r="A185" s="179"/>
      <c r="B185" s="186">
        <v>183.0</v>
      </c>
      <c r="C185" s="187" t="s">
        <v>2061</v>
      </c>
      <c r="D185" s="186">
        <v>1.0</v>
      </c>
      <c r="E185" s="186">
        <v>6.0</v>
      </c>
      <c r="F185" s="188"/>
    </row>
    <row r="186">
      <c r="A186" s="179"/>
      <c r="B186" s="186">
        <v>184.0</v>
      </c>
      <c r="C186" s="187" t="s">
        <v>2062</v>
      </c>
      <c r="D186" s="186">
        <v>6.0</v>
      </c>
      <c r="E186" s="188"/>
      <c r="F186" s="188"/>
    </row>
    <row r="187">
      <c r="A187" s="179"/>
      <c r="B187" s="186">
        <v>185.0</v>
      </c>
      <c r="C187" s="187" t="s">
        <v>2063</v>
      </c>
      <c r="D187" s="186">
        <v>1.0</v>
      </c>
      <c r="E187" s="188"/>
      <c r="F187" s="188"/>
    </row>
    <row r="188">
      <c r="A188" s="179"/>
      <c r="B188" s="186">
        <v>186.0</v>
      </c>
      <c r="C188" s="187" t="s">
        <v>2064</v>
      </c>
      <c r="D188" s="186">
        <v>6.0</v>
      </c>
      <c r="E188" s="188"/>
      <c r="F188" s="188"/>
    </row>
    <row r="189">
      <c r="A189" s="179"/>
      <c r="B189" s="186">
        <v>187.0</v>
      </c>
      <c r="C189" s="187" t="s">
        <v>2065</v>
      </c>
      <c r="D189" s="186">
        <v>99.0</v>
      </c>
      <c r="E189" s="188"/>
      <c r="F189" s="188"/>
    </row>
    <row r="190">
      <c r="A190" s="179"/>
      <c r="B190" s="186">
        <v>188.0</v>
      </c>
      <c r="C190" s="187" t="s">
        <v>2066</v>
      </c>
      <c r="D190" s="186">
        <v>1.0</v>
      </c>
      <c r="E190" s="186">
        <v>3.0</v>
      </c>
      <c r="F190" s="188"/>
    </row>
    <row r="191">
      <c r="A191" s="179"/>
      <c r="B191" s="186">
        <v>189.0</v>
      </c>
      <c r="C191" s="187" t="s">
        <v>2067</v>
      </c>
      <c r="D191" s="186">
        <v>1.0</v>
      </c>
      <c r="E191" s="188"/>
      <c r="F191" s="188"/>
    </row>
    <row r="192">
      <c r="A192" s="179"/>
      <c r="B192" s="186">
        <v>190.0</v>
      </c>
      <c r="C192" s="187" t="s">
        <v>2068</v>
      </c>
      <c r="D192" s="186">
        <v>99.0</v>
      </c>
      <c r="E192" s="188"/>
      <c r="F192" s="188"/>
    </row>
    <row r="193">
      <c r="A193" s="179"/>
      <c r="B193" s="186">
        <v>191.0</v>
      </c>
      <c r="C193" s="187" t="s">
        <v>2069</v>
      </c>
      <c r="D193" s="186">
        <v>1.0</v>
      </c>
      <c r="E193" s="188"/>
      <c r="F193" s="188"/>
    </row>
    <row r="194">
      <c r="A194" s="179"/>
      <c r="B194" s="186">
        <v>192.0</v>
      </c>
      <c r="C194" s="187" t="s">
        <v>2070</v>
      </c>
      <c r="D194" s="186">
        <v>1.0</v>
      </c>
      <c r="E194" s="188"/>
      <c r="F194" s="188"/>
    </row>
    <row r="195">
      <c r="A195" s="179"/>
      <c r="B195" s="186">
        <v>193.0</v>
      </c>
      <c r="C195" s="187" t="s">
        <v>2071</v>
      </c>
      <c r="D195" s="186">
        <v>1.0</v>
      </c>
      <c r="E195" s="188"/>
      <c r="F195" s="188"/>
    </row>
    <row r="196">
      <c r="A196" s="179"/>
      <c r="B196" s="186">
        <v>194.0</v>
      </c>
      <c r="C196" s="187" t="s">
        <v>2072</v>
      </c>
      <c r="D196" s="186">
        <v>6.0</v>
      </c>
      <c r="E196" s="188"/>
      <c r="F196" s="188"/>
    </row>
    <row r="197">
      <c r="A197" s="179"/>
      <c r="B197" s="186">
        <v>195.0</v>
      </c>
      <c r="C197" s="187" t="s">
        <v>2073</v>
      </c>
      <c r="D197" s="186">
        <v>98.0</v>
      </c>
      <c r="E197" s="188"/>
      <c r="F197" s="188"/>
    </row>
    <row r="198">
      <c r="A198" s="179"/>
      <c r="B198" s="186">
        <v>196.0</v>
      </c>
      <c r="C198" s="187" t="s">
        <v>2074</v>
      </c>
      <c r="D198" s="186">
        <v>6.0</v>
      </c>
      <c r="E198" s="188"/>
      <c r="F198" s="188"/>
    </row>
    <row r="199">
      <c r="A199" s="179"/>
      <c r="B199" s="186">
        <v>197.0</v>
      </c>
      <c r="C199" s="187" t="s">
        <v>2075</v>
      </c>
      <c r="D199" s="186">
        <v>6.0</v>
      </c>
      <c r="E199" s="188"/>
      <c r="F199" s="188"/>
    </row>
    <row r="200">
      <c r="A200" s="179"/>
      <c r="B200" s="186">
        <v>198.0</v>
      </c>
      <c r="C200" s="187" t="s">
        <v>2076</v>
      </c>
      <c r="D200" s="186">
        <v>1.0</v>
      </c>
      <c r="E200" s="188"/>
      <c r="F200" s="188"/>
    </row>
    <row r="201">
      <c r="A201" s="179"/>
      <c r="B201" s="186">
        <v>199.0</v>
      </c>
      <c r="C201" s="187" t="s">
        <v>2077</v>
      </c>
      <c r="D201" s="186">
        <v>6.0</v>
      </c>
      <c r="E201" s="188"/>
      <c r="F201" s="188"/>
    </row>
    <row r="202">
      <c r="A202" s="179"/>
      <c r="B202" s="186">
        <v>200.0</v>
      </c>
      <c r="C202" s="187" t="s">
        <v>2078</v>
      </c>
      <c r="D202" s="186">
        <v>1.0</v>
      </c>
      <c r="E202" s="188"/>
      <c r="F202" s="188"/>
    </row>
    <row r="203">
      <c r="A203" s="179"/>
      <c r="B203" s="186">
        <v>201.0</v>
      </c>
      <c r="C203" s="187" t="s">
        <v>2079</v>
      </c>
      <c r="D203" s="186">
        <v>3.0</v>
      </c>
      <c r="E203" s="188"/>
      <c r="F203" s="188"/>
    </row>
    <row r="204">
      <c r="A204" s="179"/>
      <c r="B204" s="186">
        <v>202.0</v>
      </c>
      <c r="C204" s="187" t="s">
        <v>2080</v>
      </c>
      <c r="D204" s="186">
        <v>98.0</v>
      </c>
      <c r="E204" s="188"/>
      <c r="F204" s="188"/>
    </row>
    <row r="205">
      <c r="A205" s="179"/>
      <c r="B205" s="186">
        <v>203.0</v>
      </c>
      <c r="C205" s="187" t="s">
        <v>2081</v>
      </c>
      <c r="D205" s="186">
        <v>6.0</v>
      </c>
      <c r="E205" s="188"/>
      <c r="F205" s="188"/>
    </row>
    <row r="206">
      <c r="A206" s="179"/>
      <c r="B206" s="186">
        <v>204.0</v>
      </c>
      <c r="C206" s="187" t="s">
        <v>2082</v>
      </c>
      <c r="D206" s="186">
        <v>1.0</v>
      </c>
      <c r="E206" s="188"/>
      <c r="F206" s="188"/>
    </row>
    <row r="207">
      <c r="A207" s="179"/>
      <c r="B207" s="186">
        <v>205.0</v>
      </c>
      <c r="C207" s="187" t="s">
        <v>2083</v>
      </c>
      <c r="D207" s="186">
        <v>6.0</v>
      </c>
      <c r="E207" s="188"/>
      <c r="F207" s="188"/>
    </row>
    <row r="208">
      <c r="A208" s="179"/>
      <c r="B208" s="186">
        <v>206.0</v>
      </c>
      <c r="C208" s="187" t="s">
        <v>2084</v>
      </c>
      <c r="D208" s="186">
        <v>6.0</v>
      </c>
      <c r="E208" s="188"/>
      <c r="F208" s="188"/>
    </row>
    <row r="209">
      <c r="A209" s="179"/>
      <c r="B209" s="186">
        <v>207.0</v>
      </c>
      <c r="C209" s="187" t="s">
        <v>2085</v>
      </c>
      <c r="D209" s="186">
        <v>1.0</v>
      </c>
      <c r="E209" s="188"/>
      <c r="F209" s="188"/>
    </row>
    <row r="210">
      <c r="A210" s="179"/>
      <c r="B210" s="186">
        <v>208.0</v>
      </c>
      <c r="C210" s="187" t="s">
        <v>2086</v>
      </c>
      <c r="D210" s="186">
        <v>1.0</v>
      </c>
      <c r="E210" s="188"/>
      <c r="F210" s="188"/>
    </row>
    <row r="211">
      <c r="A211" s="179"/>
      <c r="B211" s="186">
        <v>209.0</v>
      </c>
      <c r="C211" s="187" t="s">
        <v>1906</v>
      </c>
      <c r="D211" s="186">
        <v>1.0</v>
      </c>
      <c r="E211" s="188"/>
      <c r="F211" s="188"/>
    </row>
    <row r="212">
      <c r="A212" s="179"/>
      <c r="B212" s="186">
        <v>210.0</v>
      </c>
      <c r="C212" s="187" t="s">
        <v>2087</v>
      </c>
      <c r="D212" s="186">
        <v>1.0</v>
      </c>
      <c r="E212" s="186">
        <v>5.0</v>
      </c>
      <c r="F212" s="188"/>
    </row>
    <row r="213">
      <c r="A213" s="179"/>
      <c r="B213" s="186">
        <v>211.0</v>
      </c>
      <c r="C213" s="187" t="s">
        <v>2088</v>
      </c>
      <c r="D213" s="186">
        <v>8.0</v>
      </c>
      <c r="E213" s="188"/>
      <c r="F213" s="188"/>
    </row>
    <row r="214">
      <c r="A214" s="179"/>
      <c r="B214" s="186">
        <v>212.0</v>
      </c>
      <c r="C214" s="187" t="s">
        <v>2089</v>
      </c>
      <c r="D214" s="186">
        <v>1.0</v>
      </c>
      <c r="E214" s="188"/>
      <c r="F214" s="188"/>
    </row>
    <row r="215">
      <c r="A215" s="179"/>
      <c r="B215" s="186">
        <v>213.0</v>
      </c>
      <c r="C215" s="187" t="s">
        <v>2090</v>
      </c>
      <c r="D215" s="186">
        <v>98.0</v>
      </c>
      <c r="E215" s="188"/>
      <c r="F215" s="188"/>
    </row>
    <row r="216">
      <c r="A216" s="179"/>
      <c r="B216" s="186">
        <v>214.0</v>
      </c>
      <c r="C216" s="187" t="s">
        <v>2091</v>
      </c>
      <c r="D216" s="186">
        <v>1.0</v>
      </c>
      <c r="E216" s="188"/>
      <c r="F216" s="188"/>
    </row>
    <row r="217">
      <c r="A217" s="179"/>
      <c r="B217" s="186">
        <v>215.0</v>
      </c>
      <c r="C217" s="187" t="s">
        <v>2092</v>
      </c>
      <c r="D217" s="186">
        <v>1.0</v>
      </c>
      <c r="E217" s="188"/>
      <c r="F217" s="188"/>
    </row>
    <row r="218">
      <c r="A218" s="179"/>
      <c r="B218" s="186">
        <v>216.0</v>
      </c>
      <c r="C218" s="187" t="s">
        <v>2093</v>
      </c>
      <c r="D218" s="186">
        <v>1.0</v>
      </c>
      <c r="E218" s="188"/>
      <c r="F218" s="188"/>
    </row>
    <row r="219">
      <c r="A219" s="179"/>
      <c r="B219" s="186">
        <v>217.0</v>
      </c>
      <c r="C219" s="187" t="s">
        <v>1945</v>
      </c>
      <c r="D219" s="186">
        <v>1.0</v>
      </c>
      <c r="E219" s="188"/>
      <c r="F219" s="188"/>
    </row>
    <row r="220">
      <c r="A220" s="179"/>
      <c r="B220" s="186">
        <v>218.0</v>
      </c>
      <c r="C220" s="187" t="s">
        <v>2094</v>
      </c>
      <c r="D220" s="186">
        <v>1.0</v>
      </c>
      <c r="E220" s="188"/>
      <c r="F220" s="188"/>
    </row>
    <row r="221">
      <c r="A221" s="179"/>
      <c r="B221" s="186">
        <v>219.0</v>
      </c>
      <c r="C221" s="187" t="s">
        <v>1887</v>
      </c>
      <c r="D221" s="186">
        <v>1.0</v>
      </c>
      <c r="E221" s="188"/>
      <c r="F221" s="188"/>
    </row>
    <row r="222">
      <c r="A222" s="179"/>
      <c r="B222" s="186">
        <v>220.0</v>
      </c>
      <c r="C222" s="187" t="s">
        <v>2095</v>
      </c>
      <c r="D222" s="186">
        <v>10.0</v>
      </c>
      <c r="E222" s="188"/>
      <c r="F222" s="188"/>
    </row>
    <row r="223">
      <c r="A223" s="179"/>
      <c r="B223" s="186">
        <v>221.0</v>
      </c>
      <c r="C223" s="187" t="s">
        <v>2096</v>
      </c>
      <c r="D223" s="186">
        <v>98.0</v>
      </c>
      <c r="E223" s="188"/>
      <c r="F223" s="188"/>
    </row>
    <row r="224">
      <c r="A224" s="179"/>
      <c r="B224" s="186">
        <v>222.0</v>
      </c>
      <c r="C224" s="187" t="s">
        <v>2097</v>
      </c>
      <c r="D224" s="186">
        <v>3.0</v>
      </c>
      <c r="E224" s="188"/>
      <c r="F224" s="188"/>
    </row>
    <row r="225">
      <c r="A225" s="179"/>
      <c r="B225" s="186">
        <v>223.0</v>
      </c>
      <c r="C225" s="187" t="s">
        <v>2098</v>
      </c>
      <c r="D225" s="186">
        <v>10.0</v>
      </c>
      <c r="E225" s="188"/>
      <c r="F225" s="188"/>
    </row>
    <row r="226">
      <c r="A226" s="179"/>
      <c r="B226" s="186">
        <v>224.0</v>
      </c>
      <c r="C226" s="187" t="s">
        <v>2099</v>
      </c>
      <c r="D226" s="186">
        <v>1.0</v>
      </c>
      <c r="E226" s="188"/>
      <c r="F226" s="188"/>
    </row>
    <row r="227">
      <c r="A227" s="179"/>
      <c r="B227" s="186">
        <v>225.0</v>
      </c>
      <c r="C227" s="187" t="s">
        <v>2100</v>
      </c>
      <c r="D227" s="186">
        <v>1.0</v>
      </c>
      <c r="E227" s="188"/>
      <c r="F227" s="188"/>
    </row>
    <row r="228">
      <c r="A228" s="179"/>
      <c r="B228" s="186">
        <v>226.0</v>
      </c>
      <c r="C228" s="187" t="s">
        <v>2101</v>
      </c>
      <c r="D228" s="186">
        <v>1.0</v>
      </c>
      <c r="E228" s="186">
        <v>4.0</v>
      </c>
      <c r="F228" s="188"/>
    </row>
    <row r="229">
      <c r="A229" s="179"/>
      <c r="B229" s="186">
        <v>227.0</v>
      </c>
      <c r="C229" s="187" t="s">
        <v>2102</v>
      </c>
      <c r="D229" s="186">
        <v>3.0</v>
      </c>
      <c r="E229" s="188"/>
      <c r="F229" s="188"/>
    </row>
    <row r="230">
      <c r="A230" s="179"/>
      <c r="B230" s="186">
        <v>228.0</v>
      </c>
      <c r="C230" s="187" t="s">
        <v>2103</v>
      </c>
      <c r="D230" s="186">
        <v>1.0</v>
      </c>
      <c r="E230" s="186">
        <v>5.0</v>
      </c>
      <c r="F230" s="188"/>
    </row>
    <row r="231">
      <c r="A231" s="179"/>
      <c r="B231" s="186">
        <v>229.0</v>
      </c>
      <c r="C231" s="187" t="s">
        <v>2104</v>
      </c>
      <c r="D231" s="186">
        <v>4.0</v>
      </c>
      <c r="E231" s="188"/>
      <c r="F231" s="188"/>
    </row>
    <row r="232">
      <c r="A232" s="179"/>
      <c r="B232" s="186">
        <v>230.0</v>
      </c>
      <c r="C232" s="187" t="s">
        <v>2105</v>
      </c>
      <c r="D232" s="186">
        <v>1.0</v>
      </c>
      <c r="E232" s="188"/>
      <c r="F232" s="188"/>
    </row>
    <row r="233">
      <c r="A233" s="179"/>
      <c r="B233" s="186">
        <v>231.0</v>
      </c>
      <c r="C233" s="187" t="s">
        <v>2106</v>
      </c>
      <c r="D233" s="186">
        <v>98.0</v>
      </c>
      <c r="E233" s="188"/>
      <c r="F233" s="188"/>
    </row>
    <row r="234">
      <c r="A234" s="179"/>
      <c r="B234" s="186">
        <v>232.0</v>
      </c>
      <c r="C234" s="187" t="s">
        <v>2107</v>
      </c>
      <c r="D234" s="186">
        <v>6.0</v>
      </c>
      <c r="E234" s="188"/>
      <c r="F234" s="188"/>
    </row>
    <row r="235">
      <c r="A235" s="179"/>
      <c r="B235" s="186">
        <v>233.0</v>
      </c>
      <c r="C235" s="187" t="s">
        <v>2108</v>
      </c>
      <c r="D235" s="186">
        <v>1.0</v>
      </c>
      <c r="E235" s="188"/>
      <c r="F235" s="188"/>
    </row>
    <row r="236">
      <c r="A236" s="179"/>
      <c r="B236" s="186">
        <v>234.0</v>
      </c>
      <c r="C236" s="187" t="s">
        <v>2109</v>
      </c>
      <c r="D236" s="186">
        <v>1.0</v>
      </c>
      <c r="E236" s="188"/>
      <c r="F236" s="188"/>
    </row>
    <row r="237">
      <c r="A237" s="179"/>
      <c r="B237" s="186">
        <v>235.0</v>
      </c>
      <c r="C237" s="187" t="s">
        <v>2110</v>
      </c>
      <c r="D237" s="186">
        <v>1.0</v>
      </c>
      <c r="E237" s="186">
        <v>3.0</v>
      </c>
      <c r="F237" s="188"/>
    </row>
    <row r="238">
      <c r="A238" s="179"/>
      <c r="B238" s="186">
        <v>236.0</v>
      </c>
      <c r="C238" s="187" t="s">
        <v>1887</v>
      </c>
      <c r="D238" s="186">
        <v>1.0</v>
      </c>
      <c r="E238" s="188"/>
      <c r="F238" s="188"/>
    </row>
    <row r="239">
      <c r="A239" s="179"/>
      <c r="B239" s="186">
        <v>237.0</v>
      </c>
      <c r="C239" s="187" t="s">
        <v>2111</v>
      </c>
      <c r="D239" s="186">
        <v>6.0</v>
      </c>
      <c r="E239" s="188"/>
      <c r="F239" s="188"/>
    </row>
    <row r="240">
      <c r="A240" s="179"/>
      <c r="B240" s="186">
        <v>238.0</v>
      </c>
      <c r="C240" s="187" t="s">
        <v>2112</v>
      </c>
      <c r="D240" s="186">
        <v>7.0</v>
      </c>
      <c r="E240" s="188"/>
      <c r="F240" s="188"/>
    </row>
    <row r="241">
      <c r="A241" s="179"/>
      <c r="B241" s="186">
        <v>239.0</v>
      </c>
      <c r="C241" s="187" t="s">
        <v>2113</v>
      </c>
      <c r="D241" s="186">
        <v>1.0</v>
      </c>
      <c r="E241" s="188"/>
      <c r="F241" s="188"/>
    </row>
    <row r="242">
      <c r="A242" s="179"/>
      <c r="B242" s="186">
        <v>240.0</v>
      </c>
      <c r="C242" s="187" t="s">
        <v>2114</v>
      </c>
      <c r="D242" s="186">
        <v>3.0</v>
      </c>
      <c r="E242" s="188"/>
      <c r="F242" s="188"/>
    </row>
    <row r="243">
      <c r="A243" s="179"/>
      <c r="B243" s="186">
        <v>241.0</v>
      </c>
      <c r="C243" s="187" t="s">
        <v>2115</v>
      </c>
      <c r="D243" s="186">
        <v>5.0</v>
      </c>
      <c r="E243" s="188"/>
      <c r="F243" s="188"/>
    </row>
    <row r="244">
      <c r="A244" s="179"/>
      <c r="B244" s="186">
        <v>242.0</v>
      </c>
      <c r="C244" s="187" t="s">
        <v>2116</v>
      </c>
      <c r="D244" s="186">
        <v>3.0</v>
      </c>
      <c r="E244" s="188"/>
      <c r="F244" s="188"/>
    </row>
    <row r="245">
      <c r="A245" s="179"/>
      <c r="B245" s="186">
        <v>243.0</v>
      </c>
      <c r="C245" s="187" t="s">
        <v>2117</v>
      </c>
      <c r="D245" s="186">
        <v>1.0</v>
      </c>
      <c r="E245" s="188"/>
      <c r="F245" s="188"/>
    </row>
    <row r="246">
      <c r="A246" s="179"/>
      <c r="B246" s="186">
        <v>244.0</v>
      </c>
      <c r="C246" s="187" t="s">
        <v>2118</v>
      </c>
      <c r="D246" s="186">
        <v>1.0</v>
      </c>
      <c r="E246" s="186">
        <v>2.0</v>
      </c>
      <c r="F246" s="188"/>
    </row>
    <row r="247">
      <c r="A247" s="179"/>
      <c r="B247" s="186">
        <v>245.0</v>
      </c>
      <c r="C247" s="187" t="s">
        <v>2119</v>
      </c>
      <c r="D247" s="186">
        <v>11.0</v>
      </c>
      <c r="E247" s="188"/>
      <c r="F247" s="188"/>
    </row>
    <row r="248">
      <c r="A248" s="179"/>
      <c r="B248" s="186">
        <v>246.0</v>
      </c>
      <c r="C248" s="187" t="s">
        <v>2120</v>
      </c>
      <c r="D248" s="186">
        <v>9.0</v>
      </c>
      <c r="E248" s="188"/>
      <c r="F248" s="188"/>
    </row>
    <row r="249">
      <c r="A249" s="179"/>
      <c r="B249" s="186">
        <v>247.0</v>
      </c>
      <c r="C249" s="187" t="s">
        <v>2121</v>
      </c>
      <c r="D249" s="186">
        <v>1.0</v>
      </c>
      <c r="E249" s="188"/>
      <c r="F249" s="188"/>
    </row>
    <row r="250">
      <c r="A250" s="179"/>
      <c r="B250" s="186">
        <v>248.0</v>
      </c>
      <c r="C250" s="187" t="s">
        <v>2122</v>
      </c>
      <c r="D250" s="186">
        <v>1.0</v>
      </c>
      <c r="E250" s="188"/>
      <c r="F250" s="188"/>
    </row>
    <row r="251">
      <c r="A251" s="179"/>
      <c r="B251" s="186">
        <v>249.0</v>
      </c>
      <c r="C251" s="187" t="s">
        <v>2123</v>
      </c>
      <c r="D251" s="186">
        <v>98.0</v>
      </c>
      <c r="E251" s="188"/>
      <c r="F251" s="188"/>
    </row>
    <row r="252">
      <c r="A252" s="179"/>
      <c r="B252" s="186">
        <v>250.0</v>
      </c>
      <c r="C252" s="187" t="s">
        <v>2124</v>
      </c>
      <c r="D252" s="186">
        <v>6.0</v>
      </c>
      <c r="E252" s="188"/>
      <c r="F252" s="188"/>
    </row>
    <row r="253">
      <c r="A253" s="179"/>
      <c r="B253" s="186">
        <v>251.0</v>
      </c>
      <c r="C253" s="187" t="s">
        <v>2125</v>
      </c>
      <c r="D253" s="186">
        <v>11.0</v>
      </c>
      <c r="E253" s="188"/>
      <c r="F253" s="188"/>
    </row>
    <row r="254">
      <c r="A254" s="179"/>
      <c r="B254" s="186">
        <v>252.0</v>
      </c>
      <c r="C254" s="187" t="s">
        <v>2126</v>
      </c>
      <c r="D254" s="186">
        <v>4.0</v>
      </c>
      <c r="E254" s="188"/>
      <c r="F254" s="188"/>
    </row>
    <row r="255">
      <c r="A255" s="179"/>
      <c r="B255" s="186">
        <v>253.0</v>
      </c>
      <c r="C255" s="187" t="s">
        <v>2127</v>
      </c>
      <c r="D255" s="186">
        <v>12.0</v>
      </c>
      <c r="E255" s="188"/>
      <c r="F255" s="188"/>
    </row>
    <row r="256">
      <c r="A256" s="179"/>
      <c r="B256" s="186">
        <v>254.0</v>
      </c>
      <c r="C256" s="187" t="s">
        <v>2128</v>
      </c>
      <c r="D256" s="186">
        <v>6.0</v>
      </c>
      <c r="E256" s="188"/>
      <c r="F256" s="188"/>
    </row>
    <row r="257">
      <c r="A257" s="179"/>
      <c r="B257" s="186">
        <v>255.0</v>
      </c>
      <c r="C257" s="187" t="s">
        <v>2129</v>
      </c>
      <c r="D257" s="186">
        <v>1.0</v>
      </c>
      <c r="E257" s="188"/>
      <c r="F257" s="188"/>
    </row>
    <row r="258">
      <c r="A258" s="179"/>
      <c r="B258" s="186">
        <v>256.0</v>
      </c>
      <c r="C258" s="187" t="s">
        <v>1989</v>
      </c>
      <c r="D258" s="186">
        <v>1.0</v>
      </c>
      <c r="E258" s="188"/>
      <c r="F258" s="188"/>
    </row>
    <row r="259">
      <c r="A259" s="179"/>
      <c r="B259" s="186">
        <v>257.0</v>
      </c>
      <c r="C259" s="187" t="s">
        <v>2130</v>
      </c>
      <c r="D259" s="186">
        <v>1.0</v>
      </c>
      <c r="E259" s="188"/>
      <c r="F259" s="188"/>
    </row>
    <row r="260">
      <c r="A260" s="179"/>
      <c r="B260" s="186">
        <v>258.0</v>
      </c>
      <c r="C260" s="187" t="s">
        <v>2131</v>
      </c>
      <c r="D260" s="186">
        <v>1.0</v>
      </c>
      <c r="E260" s="188"/>
      <c r="F260" s="188"/>
    </row>
    <row r="261">
      <c r="A261" s="179"/>
      <c r="B261" s="186">
        <v>259.0</v>
      </c>
      <c r="C261" s="187" t="s">
        <v>2132</v>
      </c>
      <c r="D261" s="186">
        <v>6.0</v>
      </c>
      <c r="E261" s="188"/>
      <c r="F261" s="188"/>
    </row>
    <row r="262">
      <c r="A262" s="179"/>
      <c r="B262" s="186">
        <v>260.0</v>
      </c>
      <c r="C262" s="187" t="s">
        <v>2133</v>
      </c>
      <c r="D262" s="186">
        <v>1.0</v>
      </c>
      <c r="E262" s="186">
        <v>3.0</v>
      </c>
      <c r="F262" s="188"/>
    </row>
    <row r="263">
      <c r="A263" s="179"/>
      <c r="B263" s="186">
        <v>261.0</v>
      </c>
      <c r="C263" s="187" t="s">
        <v>2134</v>
      </c>
      <c r="D263" s="186">
        <v>1.0</v>
      </c>
      <c r="E263" s="188"/>
      <c r="F263" s="188"/>
    </row>
    <row r="264">
      <c r="A264" s="179"/>
      <c r="B264" s="186">
        <v>262.0</v>
      </c>
      <c r="C264" s="187" t="s">
        <v>1917</v>
      </c>
      <c r="D264" s="186">
        <v>1.0</v>
      </c>
      <c r="E264" s="188"/>
      <c r="F264" s="188"/>
    </row>
    <row r="265">
      <c r="A265" s="179"/>
      <c r="B265" s="186">
        <v>263.0</v>
      </c>
      <c r="C265" s="187" t="s">
        <v>2135</v>
      </c>
      <c r="D265" s="186">
        <v>1.0</v>
      </c>
      <c r="E265" s="188"/>
      <c r="F265" s="188"/>
    </row>
    <row r="266">
      <c r="A266" s="179"/>
      <c r="B266" s="186">
        <v>264.0</v>
      </c>
      <c r="C266" s="187" t="s">
        <v>2136</v>
      </c>
      <c r="D266" s="186">
        <v>5.0</v>
      </c>
      <c r="E266" s="188"/>
      <c r="F266" s="188"/>
    </row>
    <row r="267">
      <c r="A267" s="179"/>
      <c r="B267" s="186">
        <v>265.0</v>
      </c>
      <c r="C267" s="187" t="s">
        <v>1940</v>
      </c>
      <c r="D267" s="186">
        <v>1.0</v>
      </c>
      <c r="E267" s="188"/>
      <c r="F267" s="188"/>
    </row>
    <row r="268">
      <c r="A268" s="179"/>
      <c r="B268" s="186">
        <v>266.0</v>
      </c>
      <c r="C268" s="187" t="s">
        <v>2137</v>
      </c>
      <c r="D268" s="186">
        <v>4.0</v>
      </c>
      <c r="E268" s="188"/>
      <c r="F268" s="188"/>
    </row>
    <row r="269">
      <c r="A269" s="179"/>
      <c r="B269" s="186">
        <v>267.0</v>
      </c>
      <c r="C269" s="187" t="s">
        <v>2138</v>
      </c>
      <c r="D269" s="186">
        <v>1.0</v>
      </c>
      <c r="E269" s="188"/>
      <c r="F269" s="188"/>
    </row>
    <row r="270">
      <c r="A270" s="179"/>
      <c r="B270" s="186">
        <v>268.0</v>
      </c>
      <c r="C270" s="187" t="s">
        <v>2139</v>
      </c>
      <c r="D270" s="186">
        <v>6.0</v>
      </c>
      <c r="E270" s="188"/>
      <c r="F270" s="188"/>
    </row>
    <row r="271">
      <c r="A271" s="179"/>
      <c r="B271" s="186">
        <v>269.0</v>
      </c>
      <c r="C271" s="187" t="s">
        <v>156</v>
      </c>
      <c r="D271" s="186">
        <v>1.0</v>
      </c>
      <c r="E271" s="188"/>
      <c r="F271" s="188"/>
    </row>
    <row r="272">
      <c r="A272" s="179"/>
      <c r="B272" s="186">
        <v>270.0</v>
      </c>
      <c r="C272" s="187" t="s">
        <v>2140</v>
      </c>
      <c r="D272" s="186">
        <v>6.0</v>
      </c>
      <c r="E272" s="188"/>
      <c r="F272" s="188"/>
    </row>
    <row r="273">
      <c r="A273" s="179"/>
      <c r="B273" s="186">
        <v>271.0</v>
      </c>
      <c r="C273" s="187" t="s">
        <v>2141</v>
      </c>
      <c r="D273" s="186">
        <v>98.0</v>
      </c>
      <c r="E273" s="188"/>
      <c r="F273" s="188"/>
    </row>
    <row r="274">
      <c r="A274" s="179"/>
      <c r="B274" s="186">
        <v>272.0</v>
      </c>
      <c r="C274" s="187" t="s">
        <v>2142</v>
      </c>
      <c r="D274" s="186">
        <v>7.0</v>
      </c>
      <c r="E274" s="188"/>
      <c r="F274" s="188"/>
    </row>
    <row r="275">
      <c r="A275" s="179"/>
      <c r="B275" s="186">
        <v>273.0</v>
      </c>
      <c r="C275" s="187" t="s">
        <v>2143</v>
      </c>
      <c r="D275" s="186">
        <v>1.0</v>
      </c>
      <c r="E275" s="188"/>
      <c r="F275" s="188"/>
    </row>
    <row r="276">
      <c r="A276" s="179"/>
      <c r="B276" s="186">
        <v>274.0</v>
      </c>
      <c r="C276" s="187" t="s">
        <v>2144</v>
      </c>
      <c r="D276" s="186">
        <v>10.0</v>
      </c>
      <c r="E276" s="188"/>
      <c r="F276" s="188"/>
    </row>
    <row r="277">
      <c r="A277" s="179"/>
      <c r="B277" s="186">
        <v>275.0</v>
      </c>
      <c r="C277" s="187" t="s">
        <v>2145</v>
      </c>
      <c r="D277" s="186">
        <v>1.0</v>
      </c>
      <c r="E277" s="186">
        <v>5.0</v>
      </c>
      <c r="F277" s="188"/>
    </row>
    <row r="278">
      <c r="A278" s="179"/>
      <c r="B278" s="186">
        <v>276.0</v>
      </c>
      <c r="C278" s="187" t="s">
        <v>2146</v>
      </c>
      <c r="D278" s="186">
        <v>1.0</v>
      </c>
      <c r="E278" s="188"/>
      <c r="F278" s="188"/>
    </row>
    <row r="279">
      <c r="A279" s="179"/>
      <c r="B279" s="186">
        <v>277.0</v>
      </c>
      <c r="C279" s="187" t="s">
        <v>2147</v>
      </c>
      <c r="D279" s="186">
        <v>8.0</v>
      </c>
      <c r="E279" s="188"/>
      <c r="F279" s="188"/>
    </row>
    <row r="280">
      <c r="A280" s="179"/>
      <c r="B280" s="186">
        <v>278.0</v>
      </c>
      <c r="C280" s="187" t="s">
        <v>2148</v>
      </c>
      <c r="D280" s="186">
        <v>1.0</v>
      </c>
      <c r="E280" s="188"/>
      <c r="F280" s="188"/>
    </row>
    <row r="281">
      <c r="A281" s="179"/>
      <c r="B281" s="186">
        <v>279.0</v>
      </c>
      <c r="C281" s="187" t="s">
        <v>2149</v>
      </c>
      <c r="D281" s="186">
        <v>1.0</v>
      </c>
      <c r="E281" s="188"/>
      <c r="F281" s="188"/>
    </row>
    <row r="282">
      <c r="A282" s="179"/>
      <c r="B282" s="186">
        <v>280.0</v>
      </c>
      <c r="C282" s="187" t="s">
        <v>2150</v>
      </c>
      <c r="D282" s="186">
        <v>3.0</v>
      </c>
      <c r="E282" s="186">
        <v>6.0</v>
      </c>
      <c r="F282" s="188"/>
    </row>
    <row r="283">
      <c r="A283" s="179"/>
      <c r="B283" s="186">
        <v>281.0</v>
      </c>
      <c r="C283" s="187" t="s">
        <v>2151</v>
      </c>
      <c r="D283" s="186">
        <v>1.0</v>
      </c>
      <c r="E283" s="188"/>
      <c r="F283" s="188"/>
    </row>
    <row r="284">
      <c r="A284" s="179"/>
      <c r="B284" s="186">
        <v>282.0</v>
      </c>
      <c r="C284" s="187" t="s">
        <v>2152</v>
      </c>
      <c r="D284" s="186">
        <v>1.0</v>
      </c>
      <c r="E284" s="188"/>
      <c r="F284" s="188"/>
    </row>
    <row r="285">
      <c r="A285" s="179"/>
      <c r="B285" s="186">
        <v>283.0</v>
      </c>
      <c r="C285" s="187" t="s">
        <v>1888</v>
      </c>
      <c r="D285" s="186">
        <v>1.0</v>
      </c>
      <c r="E285" s="186">
        <v>4.0</v>
      </c>
      <c r="F285" s="188"/>
    </row>
    <row r="286">
      <c r="A286" s="179"/>
      <c r="B286" s="186">
        <v>284.0</v>
      </c>
      <c r="C286" s="187" t="s">
        <v>2153</v>
      </c>
      <c r="D286" s="186">
        <v>1.0</v>
      </c>
      <c r="E286" s="188"/>
      <c r="F286" s="188"/>
    </row>
    <row r="287">
      <c r="A287" s="179"/>
      <c r="B287" s="186">
        <v>285.0</v>
      </c>
      <c r="C287" s="187" t="s">
        <v>2154</v>
      </c>
      <c r="D287" s="186">
        <v>1.0</v>
      </c>
      <c r="E287" s="188"/>
      <c r="F287" s="188"/>
    </row>
    <row r="288">
      <c r="A288" s="179"/>
      <c r="B288" s="186">
        <v>286.0</v>
      </c>
      <c r="C288" s="187" t="s">
        <v>2155</v>
      </c>
      <c r="D288" s="186">
        <v>1.0</v>
      </c>
      <c r="E288" s="188"/>
      <c r="F288" s="188"/>
    </row>
    <row r="289">
      <c r="A289" s="179"/>
      <c r="B289" s="186">
        <v>287.0</v>
      </c>
      <c r="C289" s="187" t="s">
        <v>2156</v>
      </c>
      <c r="D289" s="186">
        <v>1.0</v>
      </c>
      <c r="E289" s="186">
        <v>5.0</v>
      </c>
      <c r="F289" s="188"/>
    </row>
    <row r="290">
      <c r="A290" s="179"/>
      <c r="B290" s="186">
        <v>288.0</v>
      </c>
      <c r="C290" s="187" t="s">
        <v>2157</v>
      </c>
      <c r="D290" s="186">
        <v>6.0</v>
      </c>
      <c r="E290" s="188"/>
      <c r="F290" s="188"/>
    </row>
    <row r="291">
      <c r="A291" s="179"/>
      <c r="B291" s="186">
        <v>289.0</v>
      </c>
      <c r="C291" s="187" t="s">
        <v>2158</v>
      </c>
      <c r="D291" s="186">
        <v>1.0</v>
      </c>
      <c r="E291" s="188"/>
      <c r="F291" s="188"/>
    </row>
    <row r="292">
      <c r="A292" s="179"/>
      <c r="B292" s="186">
        <v>290.0</v>
      </c>
      <c r="C292" s="187" t="s">
        <v>2159</v>
      </c>
      <c r="D292" s="186">
        <v>1.0</v>
      </c>
      <c r="E292" s="188"/>
      <c r="F292" s="188"/>
    </row>
    <row r="293">
      <c r="A293" s="179"/>
      <c r="B293" s="186">
        <v>291.0</v>
      </c>
      <c r="C293" s="187" t="s">
        <v>2160</v>
      </c>
      <c r="D293" s="186">
        <v>1.0</v>
      </c>
      <c r="E293" s="188"/>
      <c r="F293" s="188"/>
    </row>
    <row r="294">
      <c r="A294" s="179"/>
      <c r="B294" s="186">
        <v>292.0</v>
      </c>
      <c r="C294" s="187" t="s">
        <v>2161</v>
      </c>
      <c r="D294" s="186">
        <v>1.0</v>
      </c>
      <c r="E294" s="188"/>
      <c r="F294" s="188"/>
    </row>
    <row r="295">
      <c r="A295" s="179"/>
      <c r="B295" s="186">
        <v>293.0</v>
      </c>
      <c r="C295" s="187" t="s">
        <v>2162</v>
      </c>
      <c r="D295" s="186">
        <v>1.0</v>
      </c>
      <c r="E295" s="186">
        <v>6.0</v>
      </c>
      <c r="F295" s="186">
        <v>12.0</v>
      </c>
    </row>
    <row r="296">
      <c r="A296" s="179"/>
      <c r="B296" s="186">
        <v>294.0</v>
      </c>
      <c r="C296" s="187" t="s">
        <v>2163</v>
      </c>
      <c r="D296" s="186">
        <v>6.0</v>
      </c>
      <c r="E296" s="188"/>
      <c r="F296" s="188"/>
    </row>
    <row r="297">
      <c r="A297" s="179"/>
      <c r="B297" s="186">
        <v>295.0</v>
      </c>
      <c r="C297" s="187" t="s">
        <v>2164</v>
      </c>
      <c r="D297" s="186">
        <v>1.0</v>
      </c>
      <c r="E297" s="188"/>
      <c r="F297" s="188"/>
    </row>
    <row r="298">
      <c r="A298" s="179"/>
      <c r="B298" s="186">
        <v>296.0</v>
      </c>
      <c r="C298" s="187" t="s">
        <v>2165</v>
      </c>
      <c r="D298" s="186">
        <v>3.0</v>
      </c>
      <c r="E298" s="188"/>
      <c r="F298" s="188"/>
    </row>
    <row r="299">
      <c r="A299" s="179"/>
      <c r="B299" s="186">
        <v>297.0</v>
      </c>
      <c r="C299" s="187" t="s">
        <v>2166</v>
      </c>
      <c r="D299" s="186">
        <v>6.0</v>
      </c>
      <c r="E299" s="188"/>
      <c r="F299" s="188"/>
    </row>
    <row r="300">
      <c r="A300" s="179"/>
      <c r="B300" s="186">
        <v>298.0</v>
      </c>
      <c r="C300" s="187" t="s">
        <v>2167</v>
      </c>
      <c r="D300" s="186">
        <v>6.0</v>
      </c>
      <c r="E300" s="188"/>
      <c r="F300" s="188"/>
    </row>
    <row r="301">
      <c r="A301" s="179"/>
      <c r="B301" s="186">
        <v>299.0</v>
      </c>
      <c r="C301" s="187" t="s">
        <v>2168</v>
      </c>
      <c r="D301" s="186">
        <v>98.0</v>
      </c>
      <c r="E301" s="188"/>
      <c r="F301" s="188"/>
    </row>
    <row r="302">
      <c r="A302" s="179"/>
      <c r="B302" s="186">
        <v>300.0</v>
      </c>
      <c r="C302" s="187" t="s">
        <v>2169</v>
      </c>
      <c r="D302" s="186">
        <v>1.0</v>
      </c>
      <c r="E302" s="188"/>
      <c r="F302" s="188"/>
    </row>
    <row r="303">
      <c r="A303" s="179"/>
      <c r="B303" s="186">
        <v>301.0</v>
      </c>
      <c r="C303" s="187" t="s">
        <v>2170</v>
      </c>
      <c r="D303" s="186">
        <v>1.0</v>
      </c>
      <c r="E303" s="188"/>
      <c r="F303" s="188"/>
    </row>
    <row r="304">
      <c r="A304" s="179"/>
      <c r="B304" s="186">
        <v>302.0</v>
      </c>
      <c r="C304" s="187" t="s">
        <v>2171</v>
      </c>
      <c r="D304" s="186">
        <v>1.0</v>
      </c>
      <c r="E304" s="188"/>
      <c r="F304" s="188"/>
    </row>
    <row r="305">
      <c r="A305" s="179"/>
      <c r="B305" s="186">
        <v>303.0</v>
      </c>
      <c r="C305" s="187" t="s">
        <v>2172</v>
      </c>
      <c r="D305" s="186">
        <v>1.0</v>
      </c>
      <c r="E305" s="188"/>
      <c r="F305" s="188"/>
    </row>
    <row r="306">
      <c r="A306" s="179"/>
      <c r="B306" s="186">
        <v>304.0</v>
      </c>
      <c r="C306" s="187" t="s">
        <v>2154</v>
      </c>
      <c r="D306" s="186">
        <v>1.0</v>
      </c>
      <c r="E306" s="188"/>
      <c r="F306" s="188"/>
    </row>
    <row r="307">
      <c r="A307" s="179"/>
      <c r="B307" s="186">
        <v>305.0</v>
      </c>
      <c r="C307" s="187" t="s">
        <v>2173</v>
      </c>
      <c r="D307" s="186">
        <v>98.0</v>
      </c>
      <c r="E307" s="188"/>
      <c r="F307" s="188"/>
    </row>
    <row r="308">
      <c r="A308" s="179"/>
      <c r="B308" s="186">
        <v>306.0</v>
      </c>
      <c r="C308" s="187" t="s">
        <v>2174</v>
      </c>
      <c r="D308" s="186">
        <v>1.0</v>
      </c>
      <c r="E308" s="188"/>
      <c r="F308" s="188"/>
    </row>
    <row r="309">
      <c r="A309" s="179"/>
      <c r="B309" s="186">
        <v>307.0</v>
      </c>
      <c r="C309" s="187" t="s">
        <v>2175</v>
      </c>
      <c r="D309" s="186">
        <v>6.0</v>
      </c>
      <c r="E309" s="188"/>
      <c r="F309" s="188"/>
    </row>
    <row r="310">
      <c r="A310" s="179"/>
      <c r="B310" s="186">
        <v>308.0</v>
      </c>
      <c r="C310" s="187" t="s">
        <v>2176</v>
      </c>
      <c r="D310" s="186">
        <v>6.0</v>
      </c>
      <c r="E310" s="188"/>
      <c r="F310" s="188"/>
    </row>
    <row r="311">
      <c r="A311" s="179"/>
      <c r="B311" s="186">
        <v>309.0</v>
      </c>
      <c r="C311" s="187" t="s">
        <v>2177</v>
      </c>
      <c r="D311" s="186">
        <v>1.0</v>
      </c>
      <c r="E311" s="188"/>
      <c r="F311" s="188"/>
    </row>
    <row r="312">
      <c r="A312" s="179"/>
      <c r="B312" s="186">
        <v>310.0</v>
      </c>
      <c r="C312" s="187" t="s">
        <v>2178</v>
      </c>
      <c r="D312" s="186">
        <v>4.0</v>
      </c>
      <c r="E312" s="188"/>
      <c r="F312" s="188"/>
    </row>
    <row r="313">
      <c r="A313" s="179"/>
      <c r="B313" s="186">
        <v>311.0</v>
      </c>
      <c r="C313" s="187" t="s">
        <v>2179</v>
      </c>
      <c r="D313" s="186">
        <v>1.0</v>
      </c>
      <c r="E313" s="186">
        <v>5.0</v>
      </c>
      <c r="F313" s="188"/>
    </row>
    <row r="314">
      <c r="A314" s="179"/>
      <c r="B314" s="186">
        <v>312.0</v>
      </c>
      <c r="C314" s="187" t="s">
        <v>2153</v>
      </c>
      <c r="D314" s="186">
        <v>1.0</v>
      </c>
      <c r="E314" s="188"/>
      <c r="F314" s="188"/>
    </row>
    <row r="315">
      <c r="A315" s="179"/>
      <c r="B315" s="186">
        <v>313.0</v>
      </c>
      <c r="C315" s="187" t="s">
        <v>2180</v>
      </c>
      <c r="D315" s="186">
        <v>3.0</v>
      </c>
      <c r="E315" s="188"/>
      <c r="F315" s="188"/>
    </row>
    <row r="316">
      <c r="A316" s="179"/>
      <c r="B316" s="186">
        <v>314.0</v>
      </c>
      <c r="C316" s="187" t="s">
        <v>2181</v>
      </c>
      <c r="D316" s="186">
        <v>1.0</v>
      </c>
      <c r="E316" s="188"/>
      <c r="F316" s="188"/>
    </row>
    <row r="317">
      <c r="A317" s="179"/>
      <c r="B317" s="186">
        <v>315.0</v>
      </c>
      <c r="C317" s="187" t="s">
        <v>2182</v>
      </c>
      <c r="D317" s="186">
        <v>1.0</v>
      </c>
      <c r="E317" s="186">
        <v>3.0</v>
      </c>
      <c r="F317" s="188"/>
    </row>
    <row r="318">
      <c r="A318" s="179"/>
      <c r="B318" s="186">
        <v>316.0</v>
      </c>
      <c r="C318" s="187" t="s">
        <v>2183</v>
      </c>
      <c r="D318" s="186">
        <v>10.0</v>
      </c>
      <c r="E318" s="188"/>
      <c r="F318" s="188"/>
    </row>
    <row r="319">
      <c r="A319" s="179"/>
      <c r="B319" s="186">
        <v>317.0</v>
      </c>
      <c r="C319" s="187" t="s">
        <v>2184</v>
      </c>
      <c r="D319" s="186">
        <v>9.0</v>
      </c>
      <c r="E319" s="188"/>
      <c r="F319" s="188"/>
    </row>
    <row r="320">
      <c r="A320" s="179"/>
      <c r="B320" s="186">
        <v>318.0</v>
      </c>
      <c r="C320" s="187" t="s">
        <v>2185</v>
      </c>
      <c r="D320" s="186">
        <v>6.0</v>
      </c>
      <c r="E320" s="188"/>
      <c r="F320" s="188"/>
    </row>
    <row r="321">
      <c r="A321" s="179"/>
      <c r="B321" s="186">
        <v>319.0</v>
      </c>
      <c r="C321" s="187" t="s">
        <v>432</v>
      </c>
      <c r="D321" s="186">
        <v>1.0</v>
      </c>
      <c r="E321" s="188"/>
      <c r="F321" s="188"/>
    </row>
    <row r="322">
      <c r="A322" s="179"/>
      <c r="B322" s="186">
        <v>320.0</v>
      </c>
      <c r="C322" s="187" t="s">
        <v>2186</v>
      </c>
      <c r="D322" s="186">
        <v>5.0</v>
      </c>
      <c r="E322" s="188"/>
      <c r="F322" s="188"/>
    </row>
    <row r="323">
      <c r="A323" s="179"/>
      <c r="B323" s="186">
        <v>321.0</v>
      </c>
      <c r="C323" s="187" t="s">
        <v>2187</v>
      </c>
      <c r="D323" s="186">
        <v>98.0</v>
      </c>
      <c r="E323" s="188"/>
      <c r="F323" s="188"/>
    </row>
    <row r="324">
      <c r="A324" s="179"/>
      <c r="B324" s="186">
        <v>322.0</v>
      </c>
      <c r="C324" s="187" t="s">
        <v>2188</v>
      </c>
      <c r="D324" s="186">
        <v>1.0</v>
      </c>
      <c r="E324" s="188"/>
      <c r="F324" s="188"/>
    </row>
    <row r="325">
      <c r="A325" s="179"/>
      <c r="B325" s="186">
        <v>323.0</v>
      </c>
      <c r="C325" s="187" t="s">
        <v>2189</v>
      </c>
      <c r="D325" s="186">
        <v>10.0</v>
      </c>
      <c r="E325" s="188"/>
      <c r="F325" s="188"/>
    </row>
    <row r="326">
      <c r="A326" s="179"/>
      <c r="B326" s="186">
        <v>324.0</v>
      </c>
      <c r="C326" s="187" t="s">
        <v>2190</v>
      </c>
      <c r="D326" s="186">
        <v>1.0</v>
      </c>
      <c r="E326" s="188"/>
      <c r="F326" s="188"/>
    </row>
    <row r="327">
      <c r="A327" s="179"/>
      <c r="B327" s="186">
        <v>325.0</v>
      </c>
      <c r="C327" s="187" t="s">
        <v>2191</v>
      </c>
      <c r="D327" s="186">
        <v>1.0</v>
      </c>
      <c r="E327" s="188"/>
      <c r="F327" s="188"/>
    </row>
    <row r="328">
      <c r="A328" s="179"/>
      <c r="B328" s="186">
        <v>326.0</v>
      </c>
      <c r="C328" s="187" t="s">
        <v>2192</v>
      </c>
      <c r="D328" s="186">
        <v>98.0</v>
      </c>
      <c r="E328" s="188"/>
      <c r="F328" s="188"/>
    </row>
    <row r="329">
      <c r="A329" s="179"/>
      <c r="B329" s="186">
        <v>327.0</v>
      </c>
      <c r="C329" s="187" t="s">
        <v>2193</v>
      </c>
      <c r="D329" s="186">
        <v>1.0</v>
      </c>
      <c r="E329" s="188"/>
      <c r="F329" s="188"/>
    </row>
    <row r="330">
      <c r="A330" s="179"/>
      <c r="B330" s="186">
        <v>328.0</v>
      </c>
      <c r="C330" s="187" t="s">
        <v>2194</v>
      </c>
      <c r="D330" s="186">
        <v>6.0</v>
      </c>
      <c r="E330" s="188"/>
      <c r="F330" s="188"/>
    </row>
    <row r="331">
      <c r="A331" s="179"/>
      <c r="B331" s="186">
        <v>329.0</v>
      </c>
      <c r="C331" s="187" t="s">
        <v>2195</v>
      </c>
      <c r="D331" s="186">
        <v>6.0</v>
      </c>
      <c r="E331" s="188"/>
      <c r="F331" s="188"/>
    </row>
    <row r="332">
      <c r="A332" s="179"/>
      <c r="B332" s="186">
        <v>330.0</v>
      </c>
      <c r="C332" s="187" t="s">
        <v>2196</v>
      </c>
      <c r="D332" s="186">
        <v>98.0</v>
      </c>
      <c r="E332" s="188"/>
      <c r="F332" s="188"/>
    </row>
    <row r="333">
      <c r="A333" s="179"/>
      <c r="B333" s="186">
        <v>331.0</v>
      </c>
      <c r="C333" s="187" t="s">
        <v>2197</v>
      </c>
      <c r="D333" s="186">
        <v>1.0</v>
      </c>
      <c r="E333" s="186">
        <v>3.0</v>
      </c>
      <c r="F333" s="188"/>
    </row>
    <row r="334">
      <c r="A334" s="179"/>
      <c r="B334" s="186">
        <v>332.0</v>
      </c>
      <c r="C334" s="187" t="s">
        <v>2198</v>
      </c>
      <c r="D334" s="186">
        <v>1.0</v>
      </c>
      <c r="E334" s="188"/>
      <c r="F334" s="188"/>
    </row>
    <row r="335">
      <c r="A335" s="179"/>
      <c r="B335" s="186">
        <v>333.0</v>
      </c>
      <c r="C335" s="187" t="s">
        <v>2199</v>
      </c>
      <c r="D335" s="186">
        <v>1.0</v>
      </c>
      <c r="E335" s="188"/>
      <c r="F335" s="188"/>
    </row>
    <row r="336">
      <c r="A336" s="179"/>
      <c r="B336" s="186">
        <v>334.0</v>
      </c>
      <c r="C336" s="187" t="s">
        <v>2200</v>
      </c>
      <c r="D336" s="186">
        <v>1.0</v>
      </c>
      <c r="E336" s="188"/>
      <c r="F336" s="188"/>
    </row>
    <row r="337">
      <c r="A337" s="179"/>
      <c r="B337" s="186">
        <v>335.0</v>
      </c>
      <c r="C337" s="187" t="s">
        <v>2201</v>
      </c>
      <c r="D337" s="186">
        <v>9.0</v>
      </c>
      <c r="E337" s="188"/>
      <c r="F337" s="188"/>
    </row>
    <row r="338">
      <c r="A338" s="179"/>
      <c r="B338" s="186">
        <v>336.0</v>
      </c>
      <c r="C338" s="187" t="s">
        <v>2202</v>
      </c>
      <c r="D338" s="186">
        <v>12.0</v>
      </c>
      <c r="E338" s="188"/>
      <c r="F338" s="188"/>
    </row>
    <row r="339">
      <c r="A339" s="179"/>
      <c r="B339" s="186">
        <v>337.0</v>
      </c>
      <c r="C339" s="187" t="s">
        <v>2203</v>
      </c>
      <c r="D339" s="186">
        <v>5.0</v>
      </c>
      <c r="E339" s="188"/>
      <c r="F339" s="188"/>
    </row>
    <row r="340">
      <c r="A340" s="179"/>
      <c r="B340" s="186">
        <v>338.0</v>
      </c>
      <c r="C340" s="187" t="s">
        <v>2087</v>
      </c>
      <c r="D340" s="186">
        <v>1.0</v>
      </c>
      <c r="E340" s="186">
        <v>5.0</v>
      </c>
      <c r="F340" s="188"/>
    </row>
    <row r="341">
      <c r="A341" s="179"/>
      <c r="B341" s="186">
        <v>339.0</v>
      </c>
      <c r="C341" s="187" t="s">
        <v>2204</v>
      </c>
      <c r="D341" s="186">
        <v>1.0</v>
      </c>
      <c r="E341" s="188"/>
      <c r="F341" s="188"/>
    </row>
    <row r="342">
      <c r="A342" s="179"/>
      <c r="B342" s="186">
        <v>340.0</v>
      </c>
      <c r="C342" s="187" t="s">
        <v>2205</v>
      </c>
      <c r="D342" s="186">
        <v>1.0</v>
      </c>
      <c r="E342" s="188"/>
      <c r="F342" s="188"/>
    </row>
    <row r="343">
      <c r="A343" s="179"/>
      <c r="B343" s="186">
        <v>341.0</v>
      </c>
      <c r="C343" s="187" t="s">
        <v>2206</v>
      </c>
      <c r="D343" s="186">
        <v>10.0</v>
      </c>
      <c r="E343" s="188"/>
      <c r="F343" s="188"/>
    </row>
    <row r="344">
      <c r="A344" s="179"/>
      <c r="B344" s="186">
        <v>342.0</v>
      </c>
      <c r="C344" s="187" t="s">
        <v>2207</v>
      </c>
      <c r="D344" s="186">
        <v>5.0</v>
      </c>
      <c r="E344" s="188"/>
      <c r="F344" s="188"/>
    </row>
    <row r="345">
      <c r="A345" s="179"/>
      <c r="B345" s="186">
        <v>343.0</v>
      </c>
      <c r="C345" s="187" t="s">
        <v>2208</v>
      </c>
      <c r="D345" s="186">
        <v>6.0</v>
      </c>
      <c r="E345" s="188"/>
      <c r="F345" s="188"/>
    </row>
    <row r="346">
      <c r="A346" s="179"/>
      <c r="B346" s="186">
        <v>344.0</v>
      </c>
      <c r="C346" s="187" t="s">
        <v>2209</v>
      </c>
      <c r="D346" s="186">
        <v>1.0</v>
      </c>
      <c r="E346" s="188"/>
      <c r="F346" s="188"/>
    </row>
    <row r="347">
      <c r="A347" s="179"/>
      <c r="B347" s="186">
        <v>345.0</v>
      </c>
      <c r="C347" s="187" t="s">
        <v>2210</v>
      </c>
      <c r="D347" s="186">
        <v>1.0</v>
      </c>
      <c r="E347" s="188"/>
      <c r="F347" s="188"/>
    </row>
    <row r="348">
      <c r="A348" s="179"/>
      <c r="B348" s="186">
        <v>346.0</v>
      </c>
      <c r="C348" s="187" t="s">
        <v>2211</v>
      </c>
      <c r="D348" s="186">
        <v>4.0</v>
      </c>
      <c r="E348" s="188"/>
      <c r="F348" s="188"/>
    </row>
    <row r="349">
      <c r="A349" s="179"/>
      <c r="B349" s="186">
        <v>347.0</v>
      </c>
      <c r="C349" s="187" t="s">
        <v>2212</v>
      </c>
      <c r="D349" s="186">
        <v>1.0</v>
      </c>
      <c r="E349" s="186">
        <v>6.0</v>
      </c>
      <c r="F349" s="188"/>
    </row>
    <row r="350">
      <c r="A350" s="179"/>
      <c r="B350" s="186">
        <v>348.0</v>
      </c>
      <c r="C350" s="187" t="s">
        <v>2213</v>
      </c>
      <c r="D350" s="186">
        <v>98.0</v>
      </c>
      <c r="E350" s="188"/>
      <c r="F350" s="188"/>
    </row>
    <row r="351">
      <c r="A351" s="179"/>
      <c r="B351" s="186">
        <v>349.0</v>
      </c>
      <c r="C351" s="187" t="s">
        <v>2214</v>
      </c>
      <c r="D351" s="186">
        <v>1.0</v>
      </c>
      <c r="E351" s="186">
        <v>5.0</v>
      </c>
      <c r="F351" s="188"/>
    </row>
    <row r="352">
      <c r="A352" s="179"/>
      <c r="B352" s="186">
        <v>350.0</v>
      </c>
      <c r="C352" s="187" t="s">
        <v>2215</v>
      </c>
      <c r="D352" s="186">
        <v>1.0</v>
      </c>
      <c r="E352" s="188"/>
      <c r="F352" s="188"/>
    </row>
    <row r="353">
      <c r="A353" s="179"/>
      <c r="B353" s="186">
        <v>351.0</v>
      </c>
      <c r="C353" s="187" t="s">
        <v>2215</v>
      </c>
      <c r="D353" s="186">
        <v>1.0</v>
      </c>
      <c r="E353" s="188"/>
      <c r="F353" s="188"/>
    </row>
    <row r="354">
      <c r="A354" s="179"/>
      <c r="B354" s="186">
        <v>352.0</v>
      </c>
      <c r="C354" s="187" t="s">
        <v>2216</v>
      </c>
      <c r="D354" s="186">
        <v>1.0</v>
      </c>
      <c r="E354" s="186">
        <v>3.0</v>
      </c>
      <c r="F354" s="188"/>
    </row>
    <row r="355">
      <c r="A355" s="179"/>
      <c r="B355" s="186">
        <v>353.0</v>
      </c>
      <c r="C355" s="187" t="s">
        <v>1992</v>
      </c>
      <c r="D355" s="186">
        <v>1.0</v>
      </c>
      <c r="E355" s="188"/>
      <c r="F355" s="188"/>
    </row>
    <row r="356">
      <c r="A356" s="179"/>
      <c r="B356" s="186">
        <v>354.0</v>
      </c>
      <c r="C356" s="187" t="s">
        <v>2217</v>
      </c>
      <c r="D356" s="186">
        <v>4.0</v>
      </c>
      <c r="E356" s="188"/>
      <c r="F356" s="188"/>
    </row>
    <row r="357">
      <c r="A357" s="179"/>
      <c r="B357" s="186">
        <v>355.0</v>
      </c>
      <c r="C357" s="187" t="s">
        <v>1881</v>
      </c>
      <c r="D357" s="186">
        <v>1.0</v>
      </c>
      <c r="E357" s="188"/>
      <c r="F357" s="188"/>
    </row>
    <row r="358">
      <c r="A358" s="179"/>
      <c r="B358" s="186">
        <v>356.0</v>
      </c>
      <c r="C358" s="187" t="s">
        <v>1929</v>
      </c>
      <c r="D358" s="186">
        <v>1.0</v>
      </c>
      <c r="E358" s="188"/>
      <c r="F358" s="188"/>
    </row>
    <row r="359">
      <c r="A359" s="179"/>
      <c r="B359" s="186">
        <v>357.0</v>
      </c>
      <c r="C359" s="187" t="s">
        <v>2218</v>
      </c>
      <c r="D359" s="186">
        <v>1.0</v>
      </c>
      <c r="E359" s="186">
        <v>3.0</v>
      </c>
      <c r="F359" s="186">
        <v>6.0</v>
      </c>
    </row>
    <row r="360">
      <c r="A360" s="179"/>
      <c r="B360" s="186">
        <v>358.0</v>
      </c>
      <c r="C360" s="187" t="s">
        <v>2219</v>
      </c>
      <c r="D360" s="186">
        <v>98.0</v>
      </c>
      <c r="E360" s="188"/>
      <c r="F360" s="188"/>
    </row>
    <row r="361">
      <c r="A361" s="179"/>
      <c r="B361" s="186">
        <v>359.0</v>
      </c>
      <c r="C361" s="187" t="s">
        <v>2165</v>
      </c>
      <c r="D361" s="186">
        <v>3.0</v>
      </c>
      <c r="E361" s="188"/>
      <c r="F361" s="188"/>
    </row>
    <row r="362">
      <c r="A362" s="179"/>
      <c r="B362" s="186">
        <v>360.0</v>
      </c>
      <c r="C362" s="187" t="s">
        <v>2220</v>
      </c>
      <c r="D362" s="186">
        <v>6.0</v>
      </c>
      <c r="E362" s="188"/>
      <c r="F362" s="188"/>
    </row>
    <row r="363">
      <c r="A363" s="179"/>
      <c r="B363" s="186">
        <v>361.0</v>
      </c>
      <c r="C363" s="187" t="s">
        <v>2146</v>
      </c>
      <c r="D363" s="186">
        <v>1.0</v>
      </c>
      <c r="E363" s="188"/>
      <c r="F363" s="188"/>
    </row>
    <row r="364">
      <c r="A364" s="179"/>
      <c r="B364" s="186">
        <v>362.0</v>
      </c>
      <c r="C364" s="187" t="s">
        <v>2221</v>
      </c>
      <c r="D364" s="186">
        <v>1.0</v>
      </c>
      <c r="E364" s="188"/>
      <c r="F364" s="188"/>
    </row>
    <row r="365">
      <c r="A365" s="179"/>
      <c r="B365" s="186">
        <v>363.0</v>
      </c>
      <c r="C365" s="187" t="s">
        <v>1915</v>
      </c>
      <c r="D365" s="186">
        <v>1.0</v>
      </c>
      <c r="E365" s="188"/>
      <c r="F365" s="188"/>
    </row>
    <row r="366">
      <c r="A366" s="179"/>
      <c r="B366" s="186">
        <v>364.0</v>
      </c>
      <c r="C366" s="187" t="s">
        <v>2222</v>
      </c>
      <c r="D366" s="186">
        <v>9.0</v>
      </c>
      <c r="E366" s="188"/>
      <c r="F366" s="188"/>
    </row>
    <row r="367">
      <c r="A367" s="179"/>
      <c r="B367" s="186">
        <v>365.0</v>
      </c>
      <c r="C367" s="187" t="s">
        <v>1945</v>
      </c>
      <c r="D367" s="186">
        <v>1.0</v>
      </c>
      <c r="E367" s="188"/>
      <c r="F367" s="188"/>
    </row>
    <row r="368">
      <c r="A368" s="179"/>
      <c r="B368" s="186">
        <v>366.0</v>
      </c>
      <c r="C368" s="187" t="s">
        <v>2223</v>
      </c>
      <c r="D368" s="186">
        <v>6.0</v>
      </c>
      <c r="E368" s="188"/>
      <c r="F368" s="188"/>
    </row>
    <row r="369">
      <c r="A369" s="179"/>
      <c r="B369" s="186">
        <v>367.0</v>
      </c>
      <c r="C369" s="187" t="s">
        <v>2224</v>
      </c>
      <c r="D369" s="186">
        <v>4.0</v>
      </c>
      <c r="E369" s="188"/>
      <c r="F369" s="188"/>
    </row>
    <row r="370">
      <c r="A370" s="179"/>
      <c r="B370" s="186">
        <v>368.0</v>
      </c>
      <c r="C370" s="187" t="s">
        <v>2225</v>
      </c>
      <c r="D370" s="186">
        <v>1.0</v>
      </c>
      <c r="E370" s="188"/>
      <c r="F370" s="188"/>
    </row>
    <row r="371">
      <c r="A371" s="179"/>
      <c r="B371" s="186">
        <v>369.0</v>
      </c>
      <c r="C371" s="187" t="s">
        <v>2226</v>
      </c>
      <c r="D371" s="186">
        <v>3.0</v>
      </c>
      <c r="E371" s="188"/>
      <c r="F371" s="188"/>
    </row>
    <row r="372">
      <c r="A372" s="179"/>
      <c r="B372" s="186">
        <v>370.0</v>
      </c>
      <c r="C372" s="187" t="s">
        <v>1998</v>
      </c>
      <c r="D372" s="186">
        <v>3.0</v>
      </c>
      <c r="E372" s="188"/>
      <c r="F372" s="188"/>
    </row>
    <row r="373">
      <c r="A373" s="179"/>
      <c r="B373" s="186">
        <v>371.0</v>
      </c>
      <c r="C373" s="187" t="s">
        <v>2227</v>
      </c>
      <c r="D373" s="186">
        <v>1.0</v>
      </c>
      <c r="E373" s="188"/>
      <c r="F373" s="188"/>
    </row>
    <row r="374">
      <c r="A374" s="179"/>
      <c r="B374" s="186">
        <v>372.0</v>
      </c>
      <c r="C374" s="187" t="s">
        <v>2228</v>
      </c>
      <c r="D374" s="186">
        <v>9.0</v>
      </c>
      <c r="E374" s="188"/>
      <c r="F374" s="188"/>
    </row>
    <row r="375">
      <c r="A375" s="179"/>
      <c r="B375" s="186">
        <v>373.0</v>
      </c>
      <c r="C375" s="187" t="s">
        <v>2229</v>
      </c>
      <c r="D375" s="186">
        <v>98.0</v>
      </c>
      <c r="E375" s="188"/>
      <c r="F375" s="188"/>
    </row>
    <row r="376">
      <c r="A376" s="179"/>
      <c r="B376" s="186">
        <v>374.0</v>
      </c>
      <c r="C376" s="187" t="s">
        <v>2230</v>
      </c>
      <c r="D376" s="186">
        <v>1.0</v>
      </c>
      <c r="E376" s="188"/>
      <c r="F376" s="188"/>
    </row>
    <row r="377">
      <c r="A377" s="179"/>
      <c r="B377" s="186">
        <v>375.0</v>
      </c>
      <c r="C377" s="187" t="s">
        <v>2231</v>
      </c>
      <c r="D377" s="186">
        <v>1.0</v>
      </c>
      <c r="E377" s="188"/>
      <c r="F377" s="188"/>
    </row>
    <row r="378">
      <c r="A378" s="179"/>
      <c r="B378" s="186">
        <v>376.0</v>
      </c>
      <c r="C378" s="187" t="s">
        <v>2232</v>
      </c>
      <c r="D378" s="186">
        <v>1.0</v>
      </c>
      <c r="E378" s="188"/>
      <c r="F378" s="188"/>
    </row>
    <row r="379">
      <c r="A379" s="179"/>
      <c r="B379" s="186">
        <v>377.0</v>
      </c>
      <c r="C379" s="187" t="s">
        <v>2233</v>
      </c>
      <c r="D379" s="186">
        <v>4.0</v>
      </c>
      <c r="E379" s="186">
        <v>3.0</v>
      </c>
      <c r="F379" s="188"/>
    </row>
    <row r="380">
      <c r="A380" s="179"/>
      <c r="B380" s="186">
        <v>378.0</v>
      </c>
      <c r="C380" s="187" t="s">
        <v>159</v>
      </c>
      <c r="D380" s="186">
        <v>3.0</v>
      </c>
      <c r="E380" s="188"/>
      <c r="F380" s="188"/>
    </row>
    <row r="381">
      <c r="A381" s="179"/>
      <c r="B381" s="186">
        <v>379.0</v>
      </c>
      <c r="C381" s="187" t="s">
        <v>2234</v>
      </c>
      <c r="D381" s="186">
        <v>12.0</v>
      </c>
      <c r="E381" s="188"/>
      <c r="F381" s="188"/>
    </row>
    <row r="382">
      <c r="A382" s="179"/>
      <c r="B382" s="186">
        <v>380.0</v>
      </c>
      <c r="C382" s="187" t="s">
        <v>2235</v>
      </c>
      <c r="D382" s="186">
        <v>9.0</v>
      </c>
      <c r="E382" s="188"/>
      <c r="F382" s="188"/>
    </row>
    <row r="383">
      <c r="A383" s="179"/>
      <c r="B383" s="186">
        <v>381.0</v>
      </c>
      <c r="C383" s="187" t="s">
        <v>1887</v>
      </c>
      <c r="D383" s="186">
        <v>1.0</v>
      </c>
      <c r="E383" s="188"/>
      <c r="F383" s="188"/>
    </row>
    <row r="384">
      <c r="A384" s="179"/>
      <c r="B384" s="186">
        <v>382.0</v>
      </c>
      <c r="C384" s="187" t="s">
        <v>2236</v>
      </c>
      <c r="D384" s="186">
        <v>1.0</v>
      </c>
      <c r="E384" s="186">
        <v>6.0</v>
      </c>
      <c r="F384" s="188"/>
    </row>
    <row r="385">
      <c r="A385" s="179"/>
      <c r="B385" s="186">
        <v>383.0</v>
      </c>
      <c r="C385" s="187" t="s">
        <v>2237</v>
      </c>
      <c r="D385" s="186">
        <v>3.0</v>
      </c>
      <c r="E385" s="188"/>
      <c r="F385" s="188"/>
    </row>
    <row r="386">
      <c r="A386" s="179"/>
      <c r="B386" s="186">
        <v>384.0</v>
      </c>
      <c r="C386" s="187" t="s">
        <v>1992</v>
      </c>
      <c r="D386" s="186">
        <v>1.0</v>
      </c>
      <c r="E386" s="188"/>
      <c r="F386" s="188"/>
    </row>
    <row r="387">
      <c r="A387" s="179"/>
      <c r="B387" s="186">
        <v>385.0</v>
      </c>
      <c r="C387" s="187" t="s">
        <v>2238</v>
      </c>
      <c r="D387" s="186">
        <v>1.0</v>
      </c>
      <c r="E387" s="188"/>
      <c r="F387" s="188"/>
    </row>
    <row r="388">
      <c r="A388" s="179"/>
      <c r="B388" s="186">
        <v>386.0</v>
      </c>
      <c r="C388" s="187" t="s">
        <v>2134</v>
      </c>
      <c r="D388" s="186">
        <v>1.0</v>
      </c>
      <c r="E388" s="188"/>
      <c r="F388" s="188"/>
    </row>
    <row r="389">
      <c r="A389" s="179"/>
      <c r="B389" s="186">
        <v>387.0</v>
      </c>
      <c r="C389" s="187" t="s">
        <v>2239</v>
      </c>
      <c r="D389" s="186">
        <v>1.0</v>
      </c>
      <c r="E389" s="188"/>
      <c r="F389" s="188"/>
    </row>
    <row r="390">
      <c r="A390" s="179"/>
      <c r="B390" s="186">
        <v>388.0</v>
      </c>
      <c r="C390" s="187" t="s">
        <v>2240</v>
      </c>
      <c r="D390" s="186">
        <v>4.0</v>
      </c>
      <c r="E390" s="188"/>
      <c r="F390" s="188"/>
    </row>
    <row r="391">
      <c r="A391" s="179"/>
      <c r="B391" s="186">
        <v>389.0</v>
      </c>
      <c r="C391" s="187" t="s">
        <v>2241</v>
      </c>
      <c r="D391" s="186">
        <v>11.0</v>
      </c>
      <c r="E391" s="188"/>
      <c r="F391" s="188"/>
    </row>
    <row r="392">
      <c r="A392" s="179"/>
      <c r="B392" s="186">
        <v>390.0</v>
      </c>
      <c r="C392" s="187" t="s">
        <v>1986</v>
      </c>
      <c r="D392" s="186">
        <v>1.0</v>
      </c>
      <c r="E392" s="188"/>
      <c r="F392" s="188"/>
    </row>
    <row r="393">
      <c r="A393" s="179"/>
      <c r="B393" s="186">
        <v>391.0</v>
      </c>
      <c r="C393" s="187" t="s">
        <v>2242</v>
      </c>
      <c r="D393" s="186">
        <v>1.0</v>
      </c>
      <c r="E393" s="188"/>
      <c r="F393" s="188"/>
    </row>
    <row r="394">
      <c r="A394" s="179"/>
      <c r="B394" s="186">
        <v>392.0</v>
      </c>
      <c r="C394" s="187" t="s">
        <v>2243</v>
      </c>
      <c r="D394" s="186">
        <v>1.0</v>
      </c>
      <c r="E394" s="188"/>
      <c r="F394" s="188"/>
    </row>
    <row r="395">
      <c r="A395" s="179"/>
      <c r="B395" s="186">
        <v>393.0</v>
      </c>
      <c r="C395" s="187" t="s">
        <v>2244</v>
      </c>
      <c r="D395" s="186">
        <v>1.0</v>
      </c>
      <c r="E395" s="188"/>
      <c r="F395" s="188"/>
    </row>
    <row r="396">
      <c r="A396" s="179"/>
      <c r="B396" s="186">
        <v>394.0</v>
      </c>
      <c r="C396" s="187" t="s">
        <v>1887</v>
      </c>
      <c r="D396" s="186">
        <v>1.0</v>
      </c>
      <c r="E396" s="188"/>
      <c r="F396" s="188"/>
    </row>
    <row r="397">
      <c r="A397" s="179"/>
      <c r="B397" s="186">
        <v>395.0</v>
      </c>
      <c r="C397" s="187" t="s">
        <v>2245</v>
      </c>
      <c r="D397" s="186">
        <v>99.0</v>
      </c>
      <c r="E397" s="188"/>
      <c r="F397" s="188"/>
    </row>
    <row r="398">
      <c r="A398" s="179"/>
      <c r="B398" s="186">
        <v>396.0</v>
      </c>
      <c r="C398" s="187" t="s">
        <v>2246</v>
      </c>
      <c r="D398" s="186">
        <v>99.0</v>
      </c>
      <c r="E398" s="188"/>
      <c r="F398" s="188"/>
    </row>
    <row r="399">
      <c r="A399" s="179"/>
      <c r="B399" s="186">
        <v>397.0</v>
      </c>
      <c r="C399" s="187" t="s">
        <v>2247</v>
      </c>
      <c r="D399" s="186">
        <v>8.0</v>
      </c>
      <c r="E399" s="188"/>
      <c r="F399" s="188"/>
    </row>
    <row r="400">
      <c r="A400" s="179"/>
      <c r="B400" s="186">
        <v>398.0</v>
      </c>
      <c r="C400" s="187" t="s">
        <v>1945</v>
      </c>
      <c r="D400" s="186">
        <v>1.0</v>
      </c>
      <c r="E400" s="188"/>
      <c r="F400" s="188"/>
    </row>
    <row r="401">
      <c r="A401" s="179"/>
      <c r="B401" s="186">
        <v>399.0</v>
      </c>
      <c r="C401" s="187" t="s">
        <v>2248</v>
      </c>
      <c r="D401" s="186">
        <v>1.0</v>
      </c>
      <c r="E401" s="188"/>
      <c r="F401" s="188"/>
    </row>
    <row r="402">
      <c r="A402" s="179"/>
      <c r="B402" s="186">
        <v>400.0</v>
      </c>
      <c r="C402" s="187" t="s">
        <v>1928</v>
      </c>
      <c r="D402" s="186">
        <v>4.0</v>
      </c>
      <c r="E402" s="188"/>
      <c r="F402" s="188"/>
    </row>
    <row r="403">
      <c r="A403" s="179"/>
      <c r="B403" s="186">
        <v>401.0</v>
      </c>
      <c r="C403" s="187" t="s">
        <v>2249</v>
      </c>
      <c r="D403" s="186">
        <v>1.0</v>
      </c>
      <c r="E403" s="186">
        <v>3.0</v>
      </c>
      <c r="F403" s="188"/>
    </row>
    <row r="404">
      <c r="A404" s="179"/>
      <c r="B404" s="186">
        <v>402.0</v>
      </c>
      <c r="C404" s="187" t="s">
        <v>2250</v>
      </c>
      <c r="D404" s="186">
        <v>6.0</v>
      </c>
      <c r="E404" s="188"/>
      <c r="F404" s="188"/>
    </row>
    <row r="405">
      <c r="A405" s="179"/>
      <c r="B405" s="186">
        <v>403.0</v>
      </c>
      <c r="C405" s="187" t="s">
        <v>2251</v>
      </c>
      <c r="D405" s="186">
        <v>1.0</v>
      </c>
      <c r="E405" s="188"/>
      <c r="F405" s="188"/>
    </row>
    <row r="406">
      <c r="A406" s="179"/>
      <c r="B406" s="186">
        <v>404.0</v>
      </c>
      <c r="C406" s="187" t="s">
        <v>2252</v>
      </c>
      <c r="D406" s="186">
        <v>6.0</v>
      </c>
      <c r="E406" s="188"/>
      <c r="F406" s="188"/>
    </row>
    <row r="407">
      <c r="A407" s="179"/>
      <c r="B407" s="186">
        <v>405.0</v>
      </c>
      <c r="C407" s="187" t="s">
        <v>2013</v>
      </c>
      <c r="D407" s="186">
        <v>6.0</v>
      </c>
      <c r="E407" s="188"/>
      <c r="F407" s="188"/>
    </row>
    <row r="408">
      <c r="A408" s="179"/>
      <c r="B408" s="186">
        <v>406.0</v>
      </c>
      <c r="C408" s="187" t="s">
        <v>2253</v>
      </c>
      <c r="D408" s="186">
        <v>6.0</v>
      </c>
      <c r="E408" s="188"/>
      <c r="F408" s="188"/>
    </row>
    <row r="409">
      <c r="A409" s="179"/>
      <c r="B409" s="186">
        <v>407.0</v>
      </c>
      <c r="C409" s="187" t="s">
        <v>2254</v>
      </c>
      <c r="D409" s="186">
        <v>99.0</v>
      </c>
      <c r="E409" s="188"/>
      <c r="F409" s="188"/>
    </row>
    <row r="410">
      <c r="A410" s="179"/>
      <c r="B410" s="186">
        <v>408.0</v>
      </c>
      <c r="C410" s="187" t="s">
        <v>1710</v>
      </c>
      <c r="D410" s="186">
        <v>99.0</v>
      </c>
      <c r="E410" s="188"/>
      <c r="F410" s="188"/>
    </row>
    <row r="411">
      <c r="A411" s="179"/>
      <c r="B411" s="186">
        <v>409.0</v>
      </c>
      <c r="C411" s="187" t="s">
        <v>2255</v>
      </c>
      <c r="D411" s="186">
        <v>1.0</v>
      </c>
      <c r="E411" s="188"/>
      <c r="F411" s="188"/>
    </row>
    <row r="412">
      <c r="A412" s="179"/>
      <c r="B412" s="186">
        <v>410.0</v>
      </c>
      <c r="C412" s="187" t="s">
        <v>2256</v>
      </c>
      <c r="D412" s="186">
        <v>1.0</v>
      </c>
      <c r="E412" s="188"/>
      <c r="F412" s="188"/>
    </row>
    <row r="413">
      <c r="A413" s="179"/>
      <c r="B413" s="186">
        <v>411.0</v>
      </c>
      <c r="C413" s="187" t="s">
        <v>2257</v>
      </c>
      <c r="D413" s="186">
        <v>6.0</v>
      </c>
      <c r="E413" s="188"/>
      <c r="F413" s="188"/>
    </row>
    <row r="414">
      <c r="A414" s="179"/>
      <c r="B414" s="186">
        <v>412.0</v>
      </c>
      <c r="C414" s="187" t="s">
        <v>2258</v>
      </c>
      <c r="D414" s="186">
        <v>98.0</v>
      </c>
      <c r="E414" s="188"/>
      <c r="F414" s="188"/>
    </row>
    <row r="415">
      <c r="A415" s="179"/>
      <c r="B415" s="186">
        <v>413.0</v>
      </c>
      <c r="C415" s="187" t="s">
        <v>517</v>
      </c>
      <c r="D415" s="186">
        <v>99.0</v>
      </c>
      <c r="E415" s="188"/>
      <c r="F415" s="188"/>
    </row>
    <row r="416">
      <c r="A416" s="179"/>
      <c r="B416" s="186">
        <v>414.0</v>
      </c>
      <c r="C416" s="187" t="s">
        <v>2259</v>
      </c>
      <c r="D416" s="186">
        <v>1.0</v>
      </c>
      <c r="E416" s="186">
        <v>6.0</v>
      </c>
      <c r="F416" s="188"/>
    </row>
    <row r="417">
      <c r="A417" s="179"/>
      <c r="B417" s="186">
        <v>415.0</v>
      </c>
      <c r="C417" s="187" t="s">
        <v>2260</v>
      </c>
      <c r="D417" s="186">
        <v>6.0</v>
      </c>
      <c r="E417" s="188"/>
      <c r="F417" s="188"/>
    </row>
    <row r="418">
      <c r="A418" s="179"/>
      <c r="B418" s="186">
        <v>416.0</v>
      </c>
      <c r="C418" s="187" t="s">
        <v>2261</v>
      </c>
      <c r="D418" s="186">
        <v>1.0</v>
      </c>
      <c r="E418" s="186">
        <v>5.0</v>
      </c>
      <c r="F418" s="188"/>
    </row>
    <row r="419">
      <c r="A419" s="179"/>
      <c r="B419" s="186">
        <v>417.0</v>
      </c>
      <c r="C419" s="187" t="s">
        <v>2262</v>
      </c>
      <c r="D419" s="186">
        <v>1.0</v>
      </c>
      <c r="E419" s="188"/>
      <c r="F419" s="188"/>
    </row>
    <row r="420">
      <c r="A420" s="179"/>
      <c r="B420" s="186">
        <v>418.0</v>
      </c>
      <c r="C420" s="187" t="s">
        <v>2263</v>
      </c>
      <c r="D420" s="186">
        <v>1.0</v>
      </c>
      <c r="E420" s="188"/>
      <c r="F420" s="188"/>
    </row>
    <row r="421">
      <c r="A421" s="179"/>
      <c r="B421" s="186">
        <v>419.0</v>
      </c>
      <c r="C421" s="187" t="s">
        <v>2264</v>
      </c>
      <c r="D421" s="186">
        <v>11.0</v>
      </c>
      <c r="E421" s="188"/>
      <c r="F421" s="188"/>
    </row>
    <row r="422">
      <c r="A422" s="179"/>
      <c r="B422" s="186">
        <v>420.0</v>
      </c>
      <c r="C422" s="187" t="s">
        <v>2265</v>
      </c>
      <c r="D422" s="186">
        <v>98.0</v>
      </c>
      <c r="E422" s="188"/>
      <c r="F422" s="188"/>
    </row>
    <row r="423">
      <c r="A423" s="179"/>
      <c r="B423" s="186">
        <v>421.0</v>
      </c>
      <c r="C423" s="187" t="s">
        <v>2266</v>
      </c>
      <c r="D423" s="186">
        <v>1.0</v>
      </c>
      <c r="E423" s="188"/>
      <c r="F423" s="188"/>
    </row>
    <row r="424">
      <c r="A424" s="179"/>
      <c r="B424" s="186">
        <v>422.0</v>
      </c>
      <c r="C424" s="187" t="s">
        <v>2267</v>
      </c>
      <c r="D424" s="186">
        <v>6.0</v>
      </c>
      <c r="E424" s="188"/>
      <c r="F424" s="188"/>
    </row>
    <row r="425">
      <c r="A425" s="179"/>
      <c r="B425" s="186">
        <v>423.0</v>
      </c>
      <c r="C425" s="187" t="s">
        <v>2134</v>
      </c>
      <c r="D425" s="186">
        <v>1.0</v>
      </c>
      <c r="E425" s="188"/>
      <c r="F425" s="188"/>
    </row>
    <row r="426">
      <c r="A426" s="179"/>
      <c r="B426" s="186">
        <v>424.0</v>
      </c>
      <c r="C426" s="187" t="s">
        <v>2268</v>
      </c>
      <c r="D426" s="186">
        <v>7.0</v>
      </c>
      <c r="E426" s="188"/>
      <c r="F426" s="188"/>
    </row>
    <row r="427">
      <c r="A427" s="179"/>
      <c r="B427" s="186">
        <v>425.0</v>
      </c>
      <c r="C427" s="187" t="s">
        <v>2269</v>
      </c>
      <c r="D427" s="186">
        <v>1.0</v>
      </c>
      <c r="E427" s="186">
        <v>5.0</v>
      </c>
      <c r="F427" s="188"/>
    </row>
    <row r="428">
      <c r="A428" s="179"/>
      <c r="B428" s="186">
        <v>426.0</v>
      </c>
      <c r="C428" s="187" t="s">
        <v>2270</v>
      </c>
      <c r="D428" s="186">
        <v>6.0</v>
      </c>
      <c r="E428" s="188"/>
      <c r="F428" s="188"/>
    </row>
    <row r="429">
      <c r="A429" s="179"/>
      <c r="B429" s="186">
        <v>427.0</v>
      </c>
      <c r="C429" s="187" t="s">
        <v>2271</v>
      </c>
      <c r="D429" s="186">
        <v>1.0</v>
      </c>
      <c r="E429" s="188"/>
      <c r="F429" s="188"/>
    </row>
    <row r="430">
      <c r="A430" s="179"/>
      <c r="B430" s="186">
        <v>428.0</v>
      </c>
      <c r="C430" s="187" t="s">
        <v>2272</v>
      </c>
      <c r="D430" s="186">
        <v>1.0</v>
      </c>
      <c r="E430" s="188"/>
      <c r="F430" s="188"/>
    </row>
    <row r="431">
      <c r="A431" s="179"/>
      <c r="B431" s="186">
        <v>429.0</v>
      </c>
      <c r="C431" s="187" t="s">
        <v>2273</v>
      </c>
      <c r="D431" s="186">
        <v>3.0</v>
      </c>
      <c r="E431" s="188"/>
      <c r="F431" s="188"/>
    </row>
    <row r="432">
      <c r="A432" s="179"/>
      <c r="B432" s="186">
        <v>430.0</v>
      </c>
      <c r="C432" s="187" t="s">
        <v>2274</v>
      </c>
      <c r="D432" s="186">
        <v>6.0</v>
      </c>
      <c r="E432" s="188"/>
      <c r="F432" s="188"/>
    </row>
    <row r="433">
      <c r="A433" s="179"/>
      <c r="B433" s="186">
        <v>431.0</v>
      </c>
      <c r="C433" s="187" t="s">
        <v>1887</v>
      </c>
      <c r="D433" s="186">
        <v>1.0</v>
      </c>
      <c r="E433" s="188"/>
      <c r="F433" s="188"/>
    </row>
    <row r="434">
      <c r="A434" s="179"/>
      <c r="B434" s="186">
        <v>432.0</v>
      </c>
      <c r="C434" s="187" t="s">
        <v>2275</v>
      </c>
      <c r="D434" s="186">
        <v>1.0</v>
      </c>
      <c r="E434" s="188"/>
      <c r="F434" s="188"/>
    </row>
    <row r="435">
      <c r="A435" s="179"/>
      <c r="B435" s="186">
        <v>433.0</v>
      </c>
      <c r="C435" s="187" t="s">
        <v>2276</v>
      </c>
      <c r="D435" s="186">
        <v>8.0</v>
      </c>
      <c r="E435" s="188"/>
      <c r="F435" s="188"/>
    </row>
    <row r="436">
      <c r="A436" s="179"/>
      <c r="B436" s="186">
        <v>434.0</v>
      </c>
      <c r="C436" s="187" t="s">
        <v>2277</v>
      </c>
      <c r="D436" s="186">
        <v>1.0</v>
      </c>
      <c r="E436" s="188"/>
      <c r="F436" s="188"/>
    </row>
    <row r="437">
      <c r="A437" s="179"/>
      <c r="B437" s="186">
        <v>435.0</v>
      </c>
      <c r="C437" s="187" t="s">
        <v>2278</v>
      </c>
      <c r="D437" s="186">
        <v>6.0</v>
      </c>
      <c r="E437" s="188"/>
      <c r="F437" s="188"/>
    </row>
    <row r="438">
      <c r="A438" s="179"/>
      <c r="B438" s="186">
        <v>436.0</v>
      </c>
      <c r="C438" s="187" t="s">
        <v>2279</v>
      </c>
      <c r="D438" s="186">
        <v>1.0</v>
      </c>
      <c r="E438" s="188"/>
      <c r="F438" s="188"/>
    </row>
    <row r="439">
      <c r="A439" s="179"/>
      <c r="B439" s="186">
        <v>437.0</v>
      </c>
      <c r="C439" s="187" t="s">
        <v>2280</v>
      </c>
      <c r="D439" s="186">
        <v>1.0</v>
      </c>
      <c r="E439" s="188"/>
      <c r="F439" s="188"/>
    </row>
    <row r="440">
      <c r="A440" s="179"/>
      <c r="B440" s="186">
        <v>438.0</v>
      </c>
      <c r="C440" s="187" t="s">
        <v>2281</v>
      </c>
      <c r="D440" s="186">
        <v>1.0</v>
      </c>
      <c r="E440" s="188"/>
      <c r="F440" s="188"/>
    </row>
    <row r="441">
      <c r="A441" s="179"/>
      <c r="B441" s="186">
        <v>439.0</v>
      </c>
      <c r="C441" s="187" t="s">
        <v>2282</v>
      </c>
      <c r="D441" s="186">
        <v>1.0</v>
      </c>
      <c r="E441" s="188"/>
      <c r="F441" s="188"/>
    </row>
    <row r="442">
      <c r="A442" s="179"/>
      <c r="B442" s="186">
        <v>440.0</v>
      </c>
      <c r="C442" s="187" t="s">
        <v>2283</v>
      </c>
      <c r="D442" s="186">
        <v>1.0</v>
      </c>
      <c r="E442" s="188"/>
      <c r="F442" s="188"/>
    </row>
    <row r="443">
      <c r="A443" s="179"/>
      <c r="B443" s="186">
        <v>441.0</v>
      </c>
      <c r="C443" s="187" t="s">
        <v>1887</v>
      </c>
      <c r="D443" s="186">
        <v>1.0</v>
      </c>
      <c r="E443" s="188"/>
      <c r="F443" s="188"/>
    </row>
    <row r="444">
      <c r="A444" s="179"/>
      <c r="B444" s="186">
        <v>442.0</v>
      </c>
      <c r="C444" s="187" t="s">
        <v>2284</v>
      </c>
      <c r="D444" s="186">
        <v>99.0</v>
      </c>
      <c r="E444" s="188"/>
      <c r="F444" s="188"/>
    </row>
    <row r="445">
      <c r="A445" s="179"/>
      <c r="B445" s="186">
        <v>443.0</v>
      </c>
      <c r="C445" s="187" t="s">
        <v>2285</v>
      </c>
      <c r="D445" s="186">
        <v>1.0</v>
      </c>
      <c r="E445" s="188"/>
      <c r="F445" s="188"/>
    </row>
    <row r="446">
      <c r="A446" s="179"/>
      <c r="B446" s="186">
        <v>444.0</v>
      </c>
      <c r="C446" s="187" t="s">
        <v>2286</v>
      </c>
      <c r="D446" s="186">
        <v>99.0</v>
      </c>
      <c r="E446" s="188"/>
      <c r="F446" s="188"/>
    </row>
    <row r="447">
      <c r="A447" s="179"/>
      <c r="B447" s="186">
        <v>445.0</v>
      </c>
      <c r="C447" s="187" t="s">
        <v>1887</v>
      </c>
      <c r="D447" s="186">
        <v>1.0</v>
      </c>
      <c r="E447" s="188"/>
      <c r="F447" s="188"/>
    </row>
    <row r="448">
      <c r="A448" s="179"/>
      <c r="B448" s="186">
        <v>446.0</v>
      </c>
      <c r="C448" s="187" t="s">
        <v>2287</v>
      </c>
      <c r="D448" s="186">
        <v>10.0</v>
      </c>
      <c r="E448" s="188"/>
      <c r="F448" s="188"/>
    </row>
    <row r="449">
      <c r="A449" s="179"/>
      <c r="B449" s="186">
        <v>447.0</v>
      </c>
      <c r="C449" s="187" t="s">
        <v>2288</v>
      </c>
      <c r="D449" s="186">
        <v>1.0</v>
      </c>
      <c r="E449" s="188"/>
      <c r="F449" s="188"/>
    </row>
    <row r="450">
      <c r="A450" s="179"/>
      <c r="B450" s="186">
        <v>448.0</v>
      </c>
      <c r="C450" s="187" t="s">
        <v>2289</v>
      </c>
      <c r="D450" s="186">
        <v>4.0</v>
      </c>
      <c r="E450" s="186">
        <v>6.0</v>
      </c>
      <c r="F450" s="188"/>
    </row>
    <row r="451">
      <c r="A451" s="179"/>
      <c r="B451" s="186">
        <v>449.0</v>
      </c>
      <c r="C451" s="187" t="s">
        <v>2290</v>
      </c>
      <c r="D451" s="186">
        <v>1.0</v>
      </c>
      <c r="E451" s="188"/>
      <c r="F451" s="188"/>
    </row>
    <row r="452">
      <c r="A452" s="179"/>
      <c r="B452" s="186">
        <v>450.0</v>
      </c>
      <c r="C452" s="187" t="s">
        <v>2291</v>
      </c>
      <c r="D452" s="186">
        <v>98.0</v>
      </c>
      <c r="E452" s="188"/>
      <c r="F452" s="188"/>
    </row>
    <row r="453">
      <c r="A453" s="179"/>
      <c r="B453" s="186">
        <v>451.0</v>
      </c>
      <c r="C453" s="187" t="s">
        <v>2292</v>
      </c>
      <c r="D453" s="186">
        <v>1.0</v>
      </c>
      <c r="E453" s="188"/>
      <c r="F453" s="188"/>
    </row>
    <row r="454">
      <c r="A454" s="179"/>
      <c r="B454" s="186">
        <v>452.0</v>
      </c>
      <c r="C454" s="187" t="s">
        <v>1906</v>
      </c>
      <c r="D454" s="186">
        <v>1.0</v>
      </c>
      <c r="E454" s="188"/>
      <c r="F454" s="188"/>
    </row>
    <row r="455">
      <c r="A455" s="179"/>
      <c r="B455" s="186">
        <v>453.0</v>
      </c>
      <c r="C455" s="187" t="s">
        <v>2293</v>
      </c>
      <c r="D455" s="186">
        <v>3.0</v>
      </c>
      <c r="E455" s="186">
        <v>6.0</v>
      </c>
      <c r="F455" s="188"/>
    </row>
    <row r="456">
      <c r="A456" s="179"/>
      <c r="B456" s="186">
        <v>454.0</v>
      </c>
      <c r="C456" s="187" t="s">
        <v>2294</v>
      </c>
      <c r="D456" s="186">
        <v>98.0</v>
      </c>
      <c r="E456" s="188"/>
      <c r="F456" s="188"/>
    </row>
    <row r="457">
      <c r="A457" s="179"/>
      <c r="B457" s="186">
        <v>455.0</v>
      </c>
      <c r="C457" s="187" t="s">
        <v>2295</v>
      </c>
      <c r="D457" s="186">
        <v>1.0</v>
      </c>
      <c r="E457" s="188"/>
      <c r="F457" s="188"/>
    </row>
    <row r="458">
      <c r="A458" s="179"/>
      <c r="B458" s="186">
        <v>456.0</v>
      </c>
      <c r="C458" s="187" t="s">
        <v>2296</v>
      </c>
      <c r="D458" s="186">
        <v>1.0</v>
      </c>
      <c r="E458" s="188"/>
      <c r="F458" s="188"/>
    </row>
    <row r="459">
      <c r="A459" s="179"/>
      <c r="B459" s="186">
        <v>457.0</v>
      </c>
      <c r="C459" s="187" t="s">
        <v>2297</v>
      </c>
      <c r="D459" s="186">
        <v>6.0</v>
      </c>
      <c r="E459" s="188"/>
      <c r="F459" s="188"/>
    </row>
    <row r="460">
      <c r="A460" s="179"/>
      <c r="B460" s="186">
        <v>458.0</v>
      </c>
      <c r="C460" s="187" t="s">
        <v>2298</v>
      </c>
      <c r="D460" s="186">
        <v>5.0</v>
      </c>
      <c r="E460" s="188"/>
      <c r="F460" s="188"/>
    </row>
    <row r="461">
      <c r="A461" s="179"/>
      <c r="B461" s="186">
        <v>459.0</v>
      </c>
      <c r="C461" s="187" t="s">
        <v>2299</v>
      </c>
      <c r="D461" s="186">
        <v>1.0</v>
      </c>
      <c r="E461" s="186">
        <v>4.0</v>
      </c>
      <c r="F461" s="188"/>
    </row>
    <row r="462">
      <c r="A462" s="179"/>
      <c r="B462" s="186">
        <v>460.0</v>
      </c>
      <c r="C462" s="187" t="s">
        <v>430</v>
      </c>
      <c r="D462" s="186">
        <v>1.0</v>
      </c>
      <c r="E462" s="188"/>
      <c r="F462" s="188"/>
    </row>
    <row r="463">
      <c r="A463" s="179"/>
      <c r="B463" s="186">
        <v>461.0</v>
      </c>
      <c r="C463" s="187" t="s">
        <v>2300</v>
      </c>
      <c r="D463" s="186">
        <v>4.0</v>
      </c>
      <c r="E463" s="188"/>
      <c r="F463" s="188"/>
    </row>
    <row r="464">
      <c r="A464" s="179"/>
      <c r="B464" s="186">
        <v>462.0</v>
      </c>
      <c r="C464" s="187" t="s">
        <v>2301</v>
      </c>
      <c r="D464" s="186">
        <v>1.0</v>
      </c>
      <c r="E464" s="188"/>
      <c r="F464" s="188"/>
    </row>
    <row r="465">
      <c r="A465" s="179"/>
      <c r="B465" s="186">
        <v>463.0</v>
      </c>
      <c r="C465" s="187" t="s">
        <v>2302</v>
      </c>
      <c r="D465" s="186">
        <v>1.0</v>
      </c>
      <c r="E465" s="188"/>
      <c r="F465" s="188"/>
    </row>
    <row r="466">
      <c r="A466" s="179"/>
      <c r="B466" s="186">
        <v>464.0</v>
      </c>
      <c r="C466" s="187" t="s">
        <v>2303</v>
      </c>
      <c r="D466" s="186">
        <v>98.0</v>
      </c>
      <c r="E466" s="188"/>
      <c r="F466" s="188"/>
    </row>
    <row r="467">
      <c r="A467" s="179"/>
      <c r="B467" s="186">
        <v>465.0</v>
      </c>
      <c r="C467" s="187" t="s">
        <v>1887</v>
      </c>
      <c r="D467" s="186">
        <v>1.0</v>
      </c>
      <c r="E467" s="188"/>
      <c r="F467" s="188"/>
    </row>
    <row r="468">
      <c r="A468" s="179"/>
      <c r="B468" s="186">
        <v>466.0</v>
      </c>
      <c r="C468" s="187" t="s">
        <v>2304</v>
      </c>
      <c r="D468" s="186">
        <v>3.0</v>
      </c>
      <c r="E468" s="186">
        <v>6.0</v>
      </c>
      <c r="F468" s="188"/>
    </row>
    <row r="469">
      <c r="A469" s="179"/>
      <c r="B469" s="186">
        <v>467.0</v>
      </c>
      <c r="C469" s="187" t="s">
        <v>2305</v>
      </c>
      <c r="D469" s="186">
        <v>1.0</v>
      </c>
      <c r="E469" s="188"/>
      <c r="F469" s="188"/>
    </row>
    <row r="470">
      <c r="A470" s="179"/>
      <c r="B470" s="186">
        <v>468.0</v>
      </c>
      <c r="C470" s="187" t="s">
        <v>2306</v>
      </c>
      <c r="D470" s="186">
        <v>3.0</v>
      </c>
      <c r="E470" s="188"/>
      <c r="F470" s="188"/>
    </row>
    <row r="471">
      <c r="A471" s="179"/>
      <c r="B471" s="186">
        <v>469.0</v>
      </c>
      <c r="C471" s="187" t="s">
        <v>2307</v>
      </c>
      <c r="D471" s="186">
        <v>1.0</v>
      </c>
      <c r="E471" s="188"/>
      <c r="F471" s="188"/>
    </row>
    <row r="472">
      <c r="A472" s="179"/>
      <c r="B472" s="186">
        <v>470.0</v>
      </c>
      <c r="C472" s="187" t="s">
        <v>1992</v>
      </c>
      <c r="D472" s="186">
        <v>1.0</v>
      </c>
      <c r="E472" s="188"/>
      <c r="F472" s="188"/>
    </row>
    <row r="473">
      <c r="A473" s="179"/>
      <c r="B473" s="186">
        <v>471.0</v>
      </c>
      <c r="C473" s="187" t="s">
        <v>1917</v>
      </c>
      <c r="D473" s="186">
        <v>1.0</v>
      </c>
      <c r="E473" s="188"/>
      <c r="F473" s="188"/>
    </row>
    <row r="474">
      <c r="A474" s="179"/>
      <c r="B474" s="186">
        <v>472.0</v>
      </c>
      <c r="C474" s="187" t="s">
        <v>2308</v>
      </c>
      <c r="D474" s="186">
        <v>3.0</v>
      </c>
      <c r="E474" s="186">
        <v>6.0</v>
      </c>
      <c r="F474" s="188"/>
    </row>
    <row r="475">
      <c r="A475" s="179"/>
      <c r="B475" s="186">
        <v>473.0</v>
      </c>
      <c r="C475" s="187" t="s">
        <v>2309</v>
      </c>
      <c r="D475" s="186">
        <v>1.0</v>
      </c>
      <c r="E475" s="188"/>
      <c r="F475" s="188"/>
    </row>
    <row r="476">
      <c r="A476" s="179"/>
      <c r="B476" s="186">
        <v>474.0</v>
      </c>
      <c r="C476" s="187" t="s">
        <v>2310</v>
      </c>
      <c r="D476" s="186">
        <v>8.0</v>
      </c>
      <c r="E476" s="188"/>
      <c r="F476" s="188"/>
    </row>
    <row r="477">
      <c r="A477" s="179"/>
      <c r="B477" s="186">
        <v>475.0</v>
      </c>
      <c r="C477" s="187" t="s">
        <v>2311</v>
      </c>
      <c r="D477" s="186">
        <v>1.0</v>
      </c>
      <c r="E477" s="188"/>
      <c r="F477" s="188"/>
    </row>
    <row r="478">
      <c r="A478" s="179"/>
      <c r="B478" s="186">
        <v>476.0</v>
      </c>
      <c r="C478" s="187" t="s">
        <v>2312</v>
      </c>
      <c r="D478" s="186">
        <v>1.0</v>
      </c>
      <c r="E478" s="188"/>
      <c r="F478" s="188"/>
    </row>
    <row r="479">
      <c r="A479" s="179"/>
      <c r="B479" s="186">
        <v>477.0</v>
      </c>
      <c r="C479" s="187" t="s">
        <v>2313</v>
      </c>
      <c r="D479" s="186">
        <v>98.0</v>
      </c>
      <c r="E479" s="188"/>
      <c r="F479" s="188"/>
    </row>
    <row r="480">
      <c r="A480" s="179"/>
      <c r="B480" s="186">
        <v>478.0</v>
      </c>
      <c r="C480" s="187" t="s">
        <v>2314</v>
      </c>
      <c r="D480" s="186">
        <v>98.0</v>
      </c>
      <c r="E480" s="188"/>
      <c r="F480" s="188"/>
    </row>
    <row r="481">
      <c r="A481" s="179"/>
      <c r="B481" s="186">
        <v>479.0</v>
      </c>
      <c r="C481" s="187" t="s">
        <v>2315</v>
      </c>
      <c r="D481" s="186">
        <v>3.0</v>
      </c>
      <c r="E481" s="188"/>
      <c r="F481" s="188"/>
    </row>
    <row r="482">
      <c r="A482" s="179"/>
      <c r="B482" s="186">
        <v>480.0</v>
      </c>
      <c r="C482" s="187" t="s">
        <v>1723</v>
      </c>
      <c r="D482" s="186">
        <v>99.0</v>
      </c>
      <c r="E482" s="188"/>
      <c r="F482" s="188"/>
    </row>
    <row r="483">
      <c r="A483" s="179"/>
      <c r="B483" s="186">
        <v>481.0</v>
      </c>
      <c r="C483" s="187" t="s">
        <v>2316</v>
      </c>
      <c r="D483" s="186">
        <v>6.0</v>
      </c>
      <c r="E483" s="188"/>
      <c r="F483" s="188"/>
    </row>
    <row r="484">
      <c r="A484" s="179"/>
      <c r="B484" s="186">
        <v>482.0</v>
      </c>
      <c r="C484" s="187" t="s">
        <v>2317</v>
      </c>
      <c r="D484" s="186">
        <v>4.0</v>
      </c>
      <c r="E484" s="188"/>
      <c r="F484" s="188"/>
    </row>
    <row r="485">
      <c r="A485" s="179"/>
      <c r="B485" s="186">
        <v>483.0</v>
      </c>
      <c r="C485" s="187" t="s">
        <v>2318</v>
      </c>
      <c r="D485" s="186">
        <v>6.0</v>
      </c>
      <c r="E485" s="188"/>
      <c r="F485" s="188"/>
    </row>
    <row r="486">
      <c r="A486" s="179"/>
      <c r="B486" s="186">
        <v>484.0</v>
      </c>
      <c r="C486" s="187" t="s">
        <v>2319</v>
      </c>
      <c r="D486" s="186">
        <v>6.0</v>
      </c>
      <c r="E486" s="188"/>
      <c r="F486" s="188"/>
    </row>
    <row r="487">
      <c r="A487" s="179"/>
      <c r="B487" s="186">
        <v>485.0</v>
      </c>
      <c r="C487" s="187" t="s">
        <v>2320</v>
      </c>
      <c r="D487" s="186">
        <v>98.0</v>
      </c>
      <c r="E487" s="188"/>
      <c r="F487" s="188"/>
    </row>
    <row r="488">
      <c r="A488" s="179"/>
      <c r="B488" s="186">
        <v>486.0</v>
      </c>
      <c r="C488" s="187" t="s">
        <v>1945</v>
      </c>
      <c r="D488" s="186">
        <v>1.0</v>
      </c>
      <c r="E488" s="188"/>
      <c r="F488" s="188"/>
    </row>
    <row r="489">
      <c r="A489" s="179"/>
      <c r="B489" s="186">
        <v>487.0</v>
      </c>
      <c r="C489" s="187" t="s">
        <v>1992</v>
      </c>
      <c r="D489" s="186">
        <v>1.0</v>
      </c>
      <c r="E489" s="188"/>
      <c r="F489" s="188"/>
    </row>
    <row r="490">
      <c r="A490" s="179"/>
      <c r="B490" s="186">
        <v>488.0</v>
      </c>
      <c r="C490" s="187" t="s">
        <v>1917</v>
      </c>
      <c r="D490" s="186">
        <v>1.0</v>
      </c>
      <c r="E490" s="188"/>
      <c r="F490" s="188"/>
    </row>
    <row r="491">
      <c r="A491" s="179"/>
      <c r="B491" s="186">
        <v>489.0</v>
      </c>
      <c r="C491" s="187" t="s">
        <v>2321</v>
      </c>
      <c r="D491" s="186">
        <v>4.0</v>
      </c>
      <c r="E491" s="186">
        <v>6.0</v>
      </c>
      <c r="F491" s="188"/>
    </row>
    <row r="492">
      <c r="A492" s="179"/>
      <c r="B492" s="186">
        <v>490.0</v>
      </c>
      <c r="C492" s="187" t="s">
        <v>2322</v>
      </c>
      <c r="D492" s="186">
        <v>4.0</v>
      </c>
      <c r="E492" s="188"/>
      <c r="F492" s="188"/>
    </row>
    <row r="493">
      <c r="A493" s="179"/>
      <c r="B493" s="186">
        <v>491.0</v>
      </c>
      <c r="C493" s="187" t="s">
        <v>2323</v>
      </c>
      <c r="D493" s="186">
        <v>8.0</v>
      </c>
      <c r="E493" s="188"/>
      <c r="F493" s="188"/>
    </row>
    <row r="494">
      <c r="A494" s="179"/>
      <c r="B494" s="186">
        <v>492.0</v>
      </c>
      <c r="C494" s="187" t="s">
        <v>2324</v>
      </c>
      <c r="D494" s="186">
        <v>8.0</v>
      </c>
      <c r="E494" s="188"/>
      <c r="F494" s="188"/>
    </row>
    <row r="495">
      <c r="A495" s="179"/>
      <c r="B495" s="186">
        <v>493.0</v>
      </c>
      <c r="C495" s="187" t="s">
        <v>2325</v>
      </c>
      <c r="D495" s="186">
        <v>1.0</v>
      </c>
      <c r="E495" s="188"/>
      <c r="F495" s="188"/>
    </row>
    <row r="496">
      <c r="A496" s="179"/>
      <c r="B496" s="186">
        <v>494.0</v>
      </c>
      <c r="C496" s="187" t="s">
        <v>2326</v>
      </c>
      <c r="D496" s="186">
        <v>5.0</v>
      </c>
      <c r="E496" s="186">
        <v>6.0</v>
      </c>
      <c r="F496" s="188"/>
    </row>
    <row r="497">
      <c r="A497" s="179"/>
      <c r="B497" s="186">
        <v>495.0</v>
      </c>
      <c r="C497" s="187" t="s">
        <v>2327</v>
      </c>
      <c r="D497" s="186">
        <v>99.0</v>
      </c>
      <c r="E497" s="188"/>
      <c r="F497" s="188"/>
    </row>
    <row r="498">
      <c r="A498" s="179"/>
      <c r="B498" s="186">
        <v>496.0</v>
      </c>
      <c r="C498" s="187" t="s">
        <v>2328</v>
      </c>
      <c r="D498" s="186">
        <v>1.0</v>
      </c>
      <c r="E498" s="188"/>
      <c r="F498" s="188"/>
    </row>
    <row r="499">
      <c r="A499" s="179"/>
      <c r="B499" s="186">
        <v>497.0</v>
      </c>
      <c r="C499" s="187" t="s">
        <v>1887</v>
      </c>
      <c r="D499" s="186">
        <v>1.0</v>
      </c>
      <c r="E499" s="188"/>
      <c r="F499" s="188"/>
    </row>
    <row r="500">
      <c r="A500" s="179"/>
      <c r="B500" s="186">
        <v>498.0</v>
      </c>
      <c r="C500" s="187" t="s">
        <v>2329</v>
      </c>
      <c r="D500" s="186">
        <v>99.0</v>
      </c>
      <c r="E500" s="188"/>
      <c r="F500" s="188"/>
    </row>
    <row r="501">
      <c r="A501" s="179"/>
      <c r="B501" s="186">
        <v>499.0</v>
      </c>
      <c r="C501" s="187" t="s">
        <v>2330</v>
      </c>
      <c r="D501" s="186">
        <v>98.0</v>
      </c>
      <c r="E501" s="188"/>
      <c r="F501" s="188"/>
    </row>
    <row r="502">
      <c r="A502" s="179"/>
      <c r="B502" s="186">
        <v>500.0</v>
      </c>
      <c r="C502" s="187" t="s">
        <v>1887</v>
      </c>
      <c r="D502" s="186">
        <v>1.0</v>
      </c>
      <c r="E502" s="188"/>
      <c r="F502" s="188"/>
    </row>
    <row r="503">
      <c r="A503" s="179"/>
      <c r="B503" s="186">
        <v>501.0</v>
      </c>
      <c r="C503" s="187" t="s">
        <v>2331</v>
      </c>
      <c r="D503" s="186">
        <v>6.0</v>
      </c>
      <c r="E503" s="188"/>
      <c r="F503" s="188"/>
    </row>
    <row r="504">
      <c r="A504" s="179"/>
      <c r="B504" s="186">
        <v>502.0</v>
      </c>
      <c r="C504" s="187" t="s">
        <v>1887</v>
      </c>
      <c r="D504" s="186">
        <v>1.0</v>
      </c>
      <c r="E504" s="188"/>
      <c r="F504" s="188"/>
    </row>
    <row r="505">
      <c r="A505" s="179"/>
      <c r="B505" s="186">
        <v>503.0</v>
      </c>
      <c r="C505" s="187" t="s">
        <v>2332</v>
      </c>
      <c r="D505" s="186">
        <v>4.0</v>
      </c>
      <c r="E505" s="188"/>
      <c r="F505" s="188"/>
    </row>
    <row r="506">
      <c r="A506" s="179"/>
      <c r="B506" s="186">
        <v>504.0</v>
      </c>
      <c r="C506" s="187" t="s">
        <v>2333</v>
      </c>
      <c r="D506" s="186">
        <v>6.0</v>
      </c>
      <c r="E506" s="188"/>
      <c r="F506" s="188"/>
    </row>
    <row r="507">
      <c r="A507" s="179"/>
      <c r="B507" s="186">
        <v>505.0</v>
      </c>
      <c r="C507" s="187" t="s">
        <v>1887</v>
      </c>
      <c r="D507" s="186">
        <v>1.0</v>
      </c>
      <c r="E507" s="188"/>
      <c r="F507" s="188"/>
    </row>
    <row r="508">
      <c r="A508" s="179"/>
      <c r="B508" s="186">
        <v>506.0</v>
      </c>
      <c r="C508" s="187" t="s">
        <v>1992</v>
      </c>
      <c r="D508" s="186">
        <v>1.0</v>
      </c>
      <c r="E508" s="188"/>
      <c r="F508" s="188"/>
    </row>
    <row r="509">
      <c r="A509" s="179"/>
      <c r="B509" s="186">
        <v>507.0</v>
      </c>
      <c r="C509" s="187" t="s">
        <v>2334</v>
      </c>
      <c r="D509" s="186">
        <v>1.0</v>
      </c>
      <c r="E509" s="188"/>
      <c r="F509" s="188"/>
    </row>
    <row r="510">
      <c r="A510" s="179"/>
      <c r="B510" s="186">
        <v>508.0</v>
      </c>
      <c r="C510" s="187" t="s">
        <v>2335</v>
      </c>
      <c r="D510" s="186">
        <v>98.0</v>
      </c>
      <c r="E510" s="188"/>
      <c r="F510" s="188"/>
    </row>
    <row r="511">
      <c r="A511" s="179"/>
      <c r="B511" s="186">
        <v>509.0</v>
      </c>
      <c r="C511" s="187" t="s">
        <v>2336</v>
      </c>
      <c r="D511" s="186">
        <v>9.0</v>
      </c>
      <c r="E511" s="188"/>
      <c r="F511" s="188"/>
    </row>
    <row r="512">
      <c r="A512" s="179"/>
      <c r="B512" s="186">
        <v>510.0</v>
      </c>
      <c r="C512" s="187" t="s">
        <v>2337</v>
      </c>
      <c r="D512" s="186">
        <v>1.0</v>
      </c>
      <c r="E512" s="188"/>
      <c r="F512" s="188"/>
    </row>
    <row r="513">
      <c r="A513" s="179"/>
      <c r="B513" s="186">
        <v>511.0</v>
      </c>
      <c r="C513" s="187" t="s">
        <v>2338</v>
      </c>
      <c r="D513" s="186">
        <v>1.0</v>
      </c>
      <c r="E513" s="188"/>
      <c r="F513" s="188"/>
    </row>
    <row r="514">
      <c r="A514" s="179"/>
      <c r="B514" s="186">
        <v>512.0</v>
      </c>
      <c r="C514" s="187" t="s">
        <v>2339</v>
      </c>
      <c r="D514" s="186">
        <v>1.0</v>
      </c>
      <c r="E514" s="188"/>
      <c r="F514" s="188"/>
    </row>
    <row r="515">
      <c r="A515" s="179"/>
      <c r="B515" s="186">
        <v>513.0</v>
      </c>
      <c r="C515" s="187" t="s">
        <v>2340</v>
      </c>
      <c r="D515" s="186">
        <v>4.0</v>
      </c>
      <c r="E515" s="188"/>
      <c r="F515" s="188"/>
    </row>
    <row r="516">
      <c r="A516" s="179"/>
      <c r="B516" s="186">
        <v>514.0</v>
      </c>
      <c r="C516" s="187" t="s">
        <v>1945</v>
      </c>
      <c r="D516" s="186">
        <v>1.0</v>
      </c>
      <c r="E516" s="188"/>
      <c r="F516" s="188"/>
    </row>
    <row r="517">
      <c r="A517" s="179"/>
      <c r="B517" s="186">
        <v>515.0</v>
      </c>
      <c r="C517" s="187" t="s">
        <v>2341</v>
      </c>
      <c r="D517" s="186">
        <v>1.0</v>
      </c>
      <c r="E517" s="188"/>
      <c r="F517" s="188"/>
    </row>
    <row r="518">
      <c r="A518" s="179"/>
      <c r="B518" s="186">
        <v>516.0</v>
      </c>
      <c r="C518" s="187" t="s">
        <v>2342</v>
      </c>
      <c r="D518" s="186">
        <v>1.0</v>
      </c>
      <c r="E518" s="186">
        <v>6.0</v>
      </c>
      <c r="F518" s="186">
        <v>7.0</v>
      </c>
    </row>
    <row r="519">
      <c r="A519" s="179"/>
      <c r="B519" s="186">
        <v>517.0</v>
      </c>
      <c r="C519" s="187" t="s">
        <v>1992</v>
      </c>
      <c r="D519" s="186">
        <v>1.0</v>
      </c>
      <c r="E519" s="188"/>
      <c r="F519" s="188"/>
    </row>
    <row r="520">
      <c r="A520" s="179"/>
      <c r="B520" s="186">
        <v>518.0</v>
      </c>
      <c r="C520" s="187" t="s">
        <v>2343</v>
      </c>
      <c r="D520" s="186">
        <v>10.0</v>
      </c>
      <c r="E520" s="188"/>
      <c r="F520" s="188"/>
    </row>
    <row r="521">
      <c r="A521" s="179"/>
      <c r="B521" s="186">
        <v>519.0</v>
      </c>
      <c r="C521" s="187" t="s">
        <v>2344</v>
      </c>
      <c r="D521" s="186">
        <v>1.0</v>
      </c>
      <c r="E521" s="188"/>
      <c r="F521" s="188"/>
    </row>
    <row r="522">
      <c r="A522" s="179"/>
      <c r="B522" s="186">
        <v>520.0</v>
      </c>
      <c r="C522" s="187" t="s">
        <v>2344</v>
      </c>
      <c r="D522" s="186">
        <v>1.0</v>
      </c>
      <c r="E522" s="188"/>
      <c r="F522" s="188"/>
    </row>
    <row r="523">
      <c r="A523" s="179"/>
      <c r="B523" s="186">
        <v>521.0</v>
      </c>
      <c r="C523" s="187" t="s">
        <v>2345</v>
      </c>
      <c r="D523" s="186">
        <v>1.0</v>
      </c>
      <c r="E523" s="188"/>
      <c r="F523" s="188"/>
    </row>
    <row r="524">
      <c r="A524" s="179"/>
      <c r="B524" s="186">
        <v>522.0</v>
      </c>
      <c r="C524" s="187" t="s">
        <v>2346</v>
      </c>
      <c r="D524" s="186">
        <v>1.0</v>
      </c>
      <c r="E524" s="188"/>
      <c r="F524" s="188"/>
    </row>
    <row r="525">
      <c r="A525" s="179"/>
      <c r="B525" s="186">
        <v>523.0</v>
      </c>
      <c r="C525" s="187" t="s">
        <v>2347</v>
      </c>
      <c r="D525" s="186">
        <v>1.0</v>
      </c>
      <c r="E525" s="188"/>
      <c r="F525" s="188"/>
    </row>
    <row r="526">
      <c r="A526" s="179"/>
      <c r="B526" s="186">
        <v>524.0</v>
      </c>
      <c r="C526" s="187" t="s">
        <v>2348</v>
      </c>
      <c r="D526" s="186">
        <v>1.0</v>
      </c>
      <c r="E526" s="188"/>
      <c r="F526" s="188"/>
    </row>
    <row r="527">
      <c r="A527" s="179"/>
      <c r="B527" s="186">
        <v>525.0</v>
      </c>
      <c r="C527" s="187" t="s">
        <v>2349</v>
      </c>
      <c r="D527" s="186">
        <v>98.0</v>
      </c>
      <c r="E527" s="188"/>
      <c r="F527" s="188"/>
    </row>
    <row r="528">
      <c r="A528" s="179"/>
      <c r="B528" s="186">
        <v>526.0</v>
      </c>
      <c r="C528" s="187" t="s">
        <v>2350</v>
      </c>
      <c r="D528" s="186">
        <v>7.0</v>
      </c>
      <c r="E528" s="188"/>
      <c r="F528" s="188"/>
    </row>
    <row r="529">
      <c r="A529" s="179"/>
      <c r="B529" s="186">
        <v>527.0</v>
      </c>
      <c r="C529" s="187" t="s">
        <v>2351</v>
      </c>
      <c r="D529" s="186">
        <v>3.0</v>
      </c>
      <c r="E529" s="188"/>
      <c r="F529" s="188"/>
    </row>
    <row r="530">
      <c r="A530" s="179"/>
      <c r="B530" s="186">
        <v>528.0</v>
      </c>
      <c r="C530" s="187" t="s">
        <v>1925</v>
      </c>
      <c r="D530" s="186">
        <v>1.0</v>
      </c>
      <c r="E530" s="188"/>
      <c r="F530" s="188"/>
    </row>
    <row r="531">
      <c r="A531" s="179"/>
      <c r="B531" s="186">
        <v>529.0</v>
      </c>
      <c r="C531" s="187" t="s">
        <v>2009</v>
      </c>
      <c r="D531" s="186">
        <v>1.0</v>
      </c>
      <c r="E531" s="188"/>
      <c r="F531" s="188"/>
    </row>
    <row r="532">
      <c r="A532" s="179"/>
      <c r="B532" s="186">
        <v>530.0</v>
      </c>
      <c r="C532" s="187" t="s">
        <v>1992</v>
      </c>
      <c r="D532" s="186">
        <v>1.0</v>
      </c>
      <c r="E532" s="188"/>
      <c r="F532" s="188"/>
    </row>
    <row r="533">
      <c r="A533" s="179"/>
      <c r="B533" s="186">
        <v>531.0</v>
      </c>
      <c r="C533" s="187" t="s">
        <v>2352</v>
      </c>
      <c r="D533" s="186">
        <v>1.0</v>
      </c>
      <c r="E533" s="188"/>
      <c r="F533" s="188"/>
    </row>
    <row r="534">
      <c r="A534" s="179"/>
      <c r="B534" s="186">
        <v>532.0</v>
      </c>
      <c r="C534" s="187" t="s">
        <v>2353</v>
      </c>
      <c r="D534" s="186">
        <v>3.0</v>
      </c>
      <c r="E534" s="186">
        <v>6.0</v>
      </c>
      <c r="F534" s="188"/>
    </row>
    <row r="535">
      <c r="A535" s="179"/>
      <c r="B535" s="186">
        <v>533.0</v>
      </c>
      <c r="C535" s="187" t="s">
        <v>2354</v>
      </c>
      <c r="D535" s="186">
        <v>4.0</v>
      </c>
      <c r="E535" s="188"/>
      <c r="F535" s="188"/>
    </row>
    <row r="536">
      <c r="A536" s="179"/>
      <c r="B536" s="186">
        <v>534.0</v>
      </c>
      <c r="C536" s="187" t="s">
        <v>2355</v>
      </c>
      <c r="D536" s="186">
        <v>1.0</v>
      </c>
      <c r="E536" s="188"/>
      <c r="F536" s="188"/>
    </row>
    <row r="537">
      <c r="A537" s="179"/>
      <c r="B537" s="186">
        <v>535.0</v>
      </c>
      <c r="C537" s="187" t="s">
        <v>1922</v>
      </c>
      <c r="D537" s="186">
        <v>3.0</v>
      </c>
      <c r="E537" s="188"/>
      <c r="F537" s="188"/>
    </row>
    <row r="538">
      <c r="A538" s="179"/>
      <c r="B538" s="186">
        <v>536.0</v>
      </c>
      <c r="C538" s="187" t="s">
        <v>2356</v>
      </c>
      <c r="D538" s="186">
        <v>6.0</v>
      </c>
      <c r="E538" s="188"/>
      <c r="F538" s="188"/>
    </row>
    <row r="539">
      <c r="A539" s="179"/>
      <c r="B539" s="186">
        <v>537.0</v>
      </c>
      <c r="C539" s="187" t="s">
        <v>2357</v>
      </c>
      <c r="D539" s="186">
        <v>1.0</v>
      </c>
      <c r="E539" s="188"/>
      <c r="F539" s="188"/>
    </row>
    <row r="540">
      <c r="A540" s="179"/>
      <c r="B540" s="186">
        <v>538.0</v>
      </c>
      <c r="C540" s="187" t="s">
        <v>2358</v>
      </c>
      <c r="D540" s="186">
        <v>98.0</v>
      </c>
      <c r="E540" s="188"/>
      <c r="F540" s="188"/>
    </row>
    <row r="541">
      <c r="A541" s="179"/>
      <c r="B541" s="186">
        <v>539.0</v>
      </c>
      <c r="C541" s="187" t="s">
        <v>2359</v>
      </c>
      <c r="D541" s="186">
        <v>99.0</v>
      </c>
      <c r="E541" s="188"/>
      <c r="F541" s="188"/>
    </row>
    <row r="542">
      <c r="A542" s="179"/>
      <c r="B542" s="186">
        <v>540.0</v>
      </c>
      <c r="C542" s="187" t="s">
        <v>2360</v>
      </c>
      <c r="D542" s="186">
        <v>1.0</v>
      </c>
      <c r="E542" s="186">
        <v>5.0</v>
      </c>
      <c r="F542" s="188"/>
    </row>
    <row r="543">
      <c r="A543" s="179"/>
      <c r="B543" s="186">
        <v>541.0</v>
      </c>
      <c r="C543" s="187" t="s">
        <v>2361</v>
      </c>
      <c r="D543" s="186">
        <v>99.0</v>
      </c>
      <c r="E543" s="188"/>
      <c r="F543" s="188"/>
    </row>
    <row r="544">
      <c r="A544" s="179"/>
      <c r="B544" s="186">
        <v>542.0</v>
      </c>
      <c r="C544" s="187" t="s">
        <v>2362</v>
      </c>
      <c r="D544" s="186">
        <v>4.0</v>
      </c>
      <c r="E544" s="188"/>
      <c r="F544" s="188"/>
    </row>
    <row r="545">
      <c r="A545" s="179"/>
      <c r="B545" s="186">
        <v>543.0</v>
      </c>
      <c r="C545" s="187" t="s">
        <v>2363</v>
      </c>
      <c r="D545" s="186">
        <v>1.0</v>
      </c>
      <c r="E545" s="188"/>
      <c r="F545" s="188"/>
    </row>
    <row r="546">
      <c r="A546" s="179"/>
      <c r="B546" s="186">
        <v>544.0</v>
      </c>
      <c r="C546" s="187" t="s">
        <v>1910</v>
      </c>
      <c r="D546" s="186">
        <v>1.0</v>
      </c>
      <c r="E546" s="188"/>
      <c r="F546" s="188"/>
    </row>
    <row r="547">
      <c r="A547" s="179"/>
      <c r="B547" s="186">
        <v>545.0</v>
      </c>
      <c r="C547" s="187" t="s">
        <v>2364</v>
      </c>
      <c r="D547" s="186">
        <v>6.0</v>
      </c>
      <c r="E547" s="188"/>
      <c r="F547" s="188"/>
    </row>
    <row r="548">
      <c r="A548" s="179"/>
      <c r="B548" s="186">
        <v>546.0</v>
      </c>
      <c r="C548" s="187" t="s">
        <v>2365</v>
      </c>
      <c r="D548" s="186">
        <v>6.0</v>
      </c>
      <c r="E548" s="188"/>
      <c r="F548" s="188"/>
    </row>
    <row r="549">
      <c r="A549" s="179"/>
      <c r="B549" s="186">
        <v>547.0</v>
      </c>
      <c r="C549" s="187" t="s">
        <v>2366</v>
      </c>
      <c r="D549" s="186">
        <v>9.0</v>
      </c>
      <c r="E549" s="188"/>
      <c r="F549" s="188"/>
    </row>
    <row r="550">
      <c r="A550" s="179"/>
      <c r="B550" s="186">
        <v>548.0</v>
      </c>
      <c r="C550" s="187" t="s">
        <v>2367</v>
      </c>
      <c r="D550" s="186">
        <v>6.0</v>
      </c>
      <c r="E550" s="188"/>
      <c r="F550" s="188"/>
    </row>
    <row r="551">
      <c r="A551" s="179"/>
      <c r="B551" s="186">
        <v>549.0</v>
      </c>
      <c r="C551" s="187" t="s">
        <v>2368</v>
      </c>
      <c r="D551" s="186">
        <v>11.0</v>
      </c>
      <c r="E551" s="188"/>
      <c r="F551" s="188"/>
    </row>
    <row r="552">
      <c r="A552" s="179"/>
      <c r="B552" s="186">
        <v>550.0</v>
      </c>
      <c r="C552" s="187" t="s">
        <v>2369</v>
      </c>
      <c r="D552" s="186">
        <v>1.0</v>
      </c>
      <c r="E552" s="188"/>
      <c r="F552" s="188"/>
    </row>
    <row r="553">
      <c r="A553" s="179"/>
      <c r="B553" s="186">
        <v>551.0</v>
      </c>
      <c r="C553" s="187" t="s">
        <v>2161</v>
      </c>
      <c r="D553" s="186">
        <v>1.0</v>
      </c>
      <c r="E553" s="188"/>
      <c r="F553" s="188"/>
    </row>
    <row r="554">
      <c r="A554" s="179"/>
      <c r="B554" s="186">
        <v>552.0</v>
      </c>
      <c r="C554" s="187" t="s">
        <v>2370</v>
      </c>
      <c r="D554" s="186">
        <v>4.0</v>
      </c>
      <c r="E554" s="188"/>
      <c r="F554" s="188"/>
    </row>
    <row r="555">
      <c r="A555" s="179"/>
      <c r="B555" s="186">
        <v>553.0</v>
      </c>
      <c r="C555" s="187" t="s">
        <v>2371</v>
      </c>
      <c r="D555" s="186">
        <v>6.0</v>
      </c>
      <c r="E555" s="188"/>
      <c r="F555" s="188"/>
    </row>
    <row r="556">
      <c r="A556" s="179"/>
      <c r="B556" s="186">
        <v>554.0</v>
      </c>
      <c r="C556" s="187" t="s">
        <v>2372</v>
      </c>
      <c r="D556" s="186">
        <v>6.0</v>
      </c>
      <c r="E556" s="188"/>
      <c r="F556" s="188"/>
    </row>
    <row r="557">
      <c r="A557" s="179"/>
      <c r="B557" s="186">
        <v>555.0</v>
      </c>
      <c r="C557" s="187" t="s">
        <v>2154</v>
      </c>
      <c r="D557" s="186">
        <v>1.0</v>
      </c>
      <c r="E557" s="188"/>
      <c r="F557" s="188"/>
    </row>
    <row r="558">
      <c r="A558" s="179"/>
      <c r="B558" s="186">
        <v>556.0</v>
      </c>
      <c r="C558" s="187" t="s">
        <v>2373</v>
      </c>
      <c r="D558" s="186">
        <v>6.0</v>
      </c>
      <c r="E558" s="188"/>
      <c r="F558" s="188"/>
    </row>
    <row r="559">
      <c r="A559" s="179"/>
      <c r="B559" s="186">
        <v>557.0</v>
      </c>
      <c r="C559" s="187" t="s">
        <v>2374</v>
      </c>
      <c r="D559" s="186">
        <v>8.0</v>
      </c>
      <c r="E559" s="188"/>
      <c r="F559" s="188"/>
    </row>
    <row r="560">
      <c r="A560" s="179"/>
      <c r="B560" s="186">
        <v>558.0</v>
      </c>
      <c r="C560" s="187" t="s">
        <v>2375</v>
      </c>
      <c r="D560" s="186">
        <v>1.0</v>
      </c>
      <c r="E560" s="188"/>
      <c r="F560" s="188"/>
    </row>
    <row r="561">
      <c r="A561" s="179"/>
      <c r="B561" s="186">
        <v>559.0</v>
      </c>
      <c r="C561" s="187" t="s">
        <v>2376</v>
      </c>
      <c r="D561" s="186">
        <v>1.0</v>
      </c>
      <c r="E561" s="188"/>
      <c r="F561" s="188"/>
    </row>
    <row r="562">
      <c r="A562" s="179"/>
      <c r="B562" s="186">
        <v>560.0</v>
      </c>
      <c r="C562" s="187" t="s">
        <v>430</v>
      </c>
      <c r="D562" s="186">
        <v>1.0</v>
      </c>
      <c r="E562" s="188"/>
      <c r="F562" s="188"/>
    </row>
    <row r="563">
      <c r="A563" s="179"/>
      <c r="B563" s="186">
        <v>561.0</v>
      </c>
      <c r="C563" s="187" t="s">
        <v>2377</v>
      </c>
      <c r="D563" s="186">
        <v>1.0</v>
      </c>
      <c r="E563" s="188"/>
      <c r="F563" s="188"/>
    </row>
    <row r="564">
      <c r="A564" s="179"/>
      <c r="B564" s="186">
        <v>562.0</v>
      </c>
      <c r="C564" s="187" t="s">
        <v>2378</v>
      </c>
      <c r="D564" s="186">
        <v>1.0</v>
      </c>
      <c r="E564" s="188"/>
      <c r="F564" s="188"/>
    </row>
    <row r="565">
      <c r="A565" s="179"/>
      <c r="B565" s="186">
        <v>563.0</v>
      </c>
      <c r="C565" s="187" t="s">
        <v>2379</v>
      </c>
      <c r="D565" s="186">
        <v>98.0</v>
      </c>
      <c r="E565" s="188"/>
      <c r="F565" s="188"/>
    </row>
    <row r="566">
      <c r="A566" s="179"/>
      <c r="B566" s="186">
        <v>564.0</v>
      </c>
      <c r="C566" s="187" t="s">
        <v>2380</v>
      </c>
      <c r="D566" s="186">
        <v>99.0</v>
      </c>
      <c r="E566" s="188"/>
      <c r="F566" s="188"/>
    </row>
    <row r="567">
      <c r="A567" s="179"/>
      <c r="B567" s="186">
        <v>565.0</v>
      </c>
      <c r="C567" s="187" t="s">
        <v>2381</v>
      </c>
      <c r="D567" s="186">
        <v>2.0</v>
      </c>
      <c r="E567" s="188"/>
      <c r="F567" s="188"/>
    </row>
    <row r="568">
      <c r="A568" s="179"/>
      <c r="B568" s="186">
        <v>566.0</v>
      </c>
      <c r="C568" s="187" t="s">
        <v>2382</v>
      </c>
      <c r="D568" s="186">
        <v>4.0</v>
      </c>
      <c r="E568" s="188"/>
      <c r="F568" s="188"/>
    </row>
    <row r="569">
      <c r="A569" s="179"/>
      <c r="B569" s="186">
        <v>567.0</v>
      </c>
      <c r="C569" s="187" t="s">
        <v>2383</v>
      </c>
      <c r="D569" s="186">
        <v>1.0</v>
      </c>
      <c r="E569" s="188"/>
      <c r="F569" s="188"/>
    </row>
    <row r="570">
      <c r="A570" s="179"/>
      <c r="B570" s="186">
        <v>568.0</v>
      </c>
      <c r="C570" s="187" t="s">
        <v>2384</v>
      </c>
      <c r="D570" s="186">
        <v>99.0</v>
      </c>
      <c r="E570" s="188"/>
      <c r="F570" s="188"/>
    </row>
    <row r="571">
      <c r="A571" s="179"/>
      <c r="B571" s="186">
        <v>569.0</v>
      </c>
      <c r="C571" s="187" t="s">
        <v>1723</v>
      </c>
      <c r="D571" s="186">
        <v>99.0</v>
      </c>
      <c r="E571" s="188"/>
      <c r="F571" s="188"/>
    </row>
    <row r="572">
      <c r="A572" s="179"/>
      <c r="B572" s="186">
        <v>570.0</v>
      </c>
      <c r="C572" s="187" t="s">
        <v>2385</v>
      </c>
      <c r="D572" s="186">
        <v>1.0</v>
      </c>
      <c r="E572" s="188"/>
      <c r="F572" s="188"/>
    </row>
    <row r="573">
      <c r="A573" s="179"/>
      <c r="B573" s="186">
        <v>571.0</v>
      </c>
      <c r="C573" s="187" t="s">
        <v>1710</v>
      </c>
      <c r="D573" s="186">
        <v>99.0</v>
      </c>
      <c r="E573" s="188"/>
      <c r="F573" s="188"/>
    </row>
    <row r="574">
      <c r="A574" s="179"/>
      <c r="B574" s="186">
        <v>572.0</v>
      </c>
      <c r="C574" s="187" t="s">
        <v>2378</v>
      </c>
      <c r="D574" s="186">
        <v>1.0</v>
      </c>
      <c r="E574" s="188"/>
      <c r="F574" s="188"/>
    </row>
    <row r="575">
      <c r="A575" s="179"/>
      <c r="B575" s="186">
        <v>573.0</v>
      </c>
      <c r="C575" s="187" t="s">
        <v>2386</v>
      </c>
      <c r="D575" s="186">
        <v>10.0</v>
      </c>
      <c r="E575" s="188"/>
      <c r="F575" s="188"/>
    </row>
    <row r="576">
      <c r="A576" s="179"/>
      <c r="B576" s="186">
        <v>574.0</v>
      </c>
      <c r="C576" s="187" t="s">
        <v>1723</v>
      </c>
      <c r="D576" s="186">
        <v>99.0</v>
      </c>
      <c r="E576" s="188"/>
      <c r="F576" s="188"/>
    </row>
    <row r="577">
      <c r="A577" s="179"/>
      <c r="B577" s="186">
        <v>575.0</v>
      </c>
      <c r="C577" s="187" t="s">
        <v>2387</v>
      </c>
      <c r="D577" s="186">
        <v>1.0</v>
      </c>
      <c r="E577" s="188"/>
      <c r="F577" s="188"/>
    </row>
    <row r="578">
      <c r="A578" s="179"/>
      <c r="B578" s="186">
        <v>576.0</v>
      </c>
      <c r="C578" s="187" t="s">
        <v>2388</v>
      </c>
      <c r="D578" s="186">
        <v>1.0</v>
      </c>
      <c r="E578" s="188"/>
      <c r="F578" s="188"/>
    </row>
    <row r="579">
      <c r="A579" s="179"/>
      <c r="B579" s="186">
        <v>577.0</v>
      </c>
      <c r="C579" s="187" t="s">
        <v>2389</v>
      </c>
      <c r="D579" s="186">
        <v>9.0</v>
      </c>
      <c r="E579" s="188"/>
      <c r="F579" s="188"/>
    </row>
    <row r="580">
      <c r="A580" s="179"/>
      <c r="B580" s="186">
        <v>578.0</v>
      </c>
      <c r="C580" s="187" t="s">
        <v>1277</v>
      </c>
      <c r="D580" s="186">
        <v>6.0</v>
      </c>
      <c r="E580" s="188"/>
      <c r="F580" s="188"/>
    </row>
    <row r="581">
      <c r="A581" s="179"/>
      <c r="B581" s="186">
        <v>579.0</v>
      </c>
      <c r="C581" s="187" t="s">
        <v>2390</v>
      </c>
      <c r="D581" s="186">
        <v>1.0</v>
      </c>
      <c r="E581" s="188"/>
      <c r="F581" s="188"/>
    </row>
    <row r="582">
      <c r="A582" s="179"/>
      <c r="B582" s="186">
        <v>580.0</v>
      </c>
      <c r="C582" s="187" t="s">
        <v>2391</v>
      </c>
      <c r="D582" s="186">
        <v>6.0</v>
      </c>
      <c r="E582" s="188"/>
      <c r="F582" s="188"/>
    </row>
    <row r="583">
      <c r="A583" s="179"/>
      <c r="B583" s="186">
        <v>581.0</v>
      </c>
      <c r="C583" s="187" t="s">
        <v>2392</v>
      </c>
      <c r="D583" s="186">
        <v>6.0</v>
      </c>
      <c r="E583" s="188"/>
      <c r="F583" s="188"/>
    </row>
    <row r="584">
      <c r="A584" s="179"/>
      <c r="B584" s="186">
        <v>582.0</v>
      </c>
      <c r="C584" s="187" t="s">
        <v>2393</v>
      </c>
      <c r="D584" s="186">
        <v>1.0</v>
      </c>
      <c r="E584" s="186">
        <v>4.0</v>
      </c>
      <c r="F584" s="188"/>
    </row>
    <row r="585">
      <c r="A585" s="179"/>
      <c r="B585" s="186">
        <v>583.0</v>
      </c>
      <c r="C585" s="187" t="s">
        <v>2394</v>
      </c>
      <c r="D585" s="186">
        <v>6.0</v>
      </c>
      <c r="E585" s="188"/>
      <c r="F585" s="188"/>
    </row>
    <row r="586">
      <c r="A586" s="179"/>
      <c r="B586" s="186">
        <v>584.0</v>
      </c>
      <c r="C586" s="187" t="s">
        <v>2395</v>
      </c>
      <c r="D586" s="186">
        <v>3.0</v>
      </c>
      <c r="E586" s="188"/>
      <c r="F586" s="188"/>
    </row>
    <row r="587">
      <c r="A587" s="179"/>
      <c r="B587" s="186">
        <v>585.0</v>
      </c>
      <c r="C587" s="187" t="s">
        <v>2396</v>
      </c>
      <c r="D587" s="186">
        <v>1.0</v>
      </c>
      <c r="E587" s="188"/>
      <c r="F587" s="188"/>
    </row>
    <row r="588">
      <c r="A588" s="179"/>
      <c r="B588" s="186">
        <v>586.0</v>
      </c>
      <c r="C588" s="187" t="s">
        <v>2397</v>
      </c>
      <c r="D588" s="186">
        <v>1.0</v>
      </c>
      <c r="E588" s="188"/>
      <c r="F588" s="188"/>
    </row>
    <row r="589">
      <c r="A589" s="179"/>
      <c r="B589" s="186">
        <v>587.0</v>
      </c>
      <c r="C589" s="187" t="s">
        <v>2398</v>
      </c>
      <c r="D589" s="186">
        <v>4.0</v>
      </c>
      <c r="E589" s="188"/>
      <c r="F589" s="188"/>
    </row>
    <row r="590">
      <c r="A590" s="179"/>
      <c r="B590" s="186">
        <v>588.0</v>
      </c>
      <c r="C590" s="187" t="s">
        <v>1723</v>
      </c>
      <c r="D590" s="186">
        <v>99.0</v>
      </c>
      <c r="E590" s="188"/>
      <c r="F590" s="188"/>
    </row>
    <row r="591">
      <c r="A591" s="179"/>
      <c r="B591" s="186">
        <v>589.0</v>
      </c>
      <c r="C591" s="187" t="s">
        <v>2399</v>
      </c>
      <c r="D591" s="186">
        <v>1.0</v>
      </c>
      <c r="E591" s="188"/>
      <c r="F591" s="188"/>
    </row>
    <row r="592">
      <c r="A592" s="179"/>
      <c r="B592" s="186">
        <v>590.0</v>
      </c>
      <c r="C592" s="187" t="s">
        <v>2400</v>
      </c>
      <c r="D592" s="186">
        <v>1.0</v>
      </c>
      <c r="E592" s="188"/>
      <c r="F592" s="188"/>
    </row>
    <row r="593">
      <c r="A593" s="179"/>
      <c r="B593" s="186">
        <v>591.0</v>
      </c>
      <c r="C593" s="187" t="s">
        <v>2401</v>
      </c>
      <c r="D593" s="186">
        <v>1.0</v>
      </c>
      <c r="E593" s="188"/>
      <c r="F593" s="188"/>
    </row>
    <row r="594">
      <c r="A594" s="179"/>
      <c r="B594" s="186">
        <v>592.0</v>
      </c>
      <c r="C594" s="187" t="s">
        <v>500</v>
      </c>
      <c r="D594" s="186">
        <v>99.0</v>
      </c>
      <c r="E594" s="188"/>
      <c r="F594" s="188"/>
    </row>
    <row r="595">
      <c r="A595" s="179"/>
      <c r="B595" s="186">
        <v>593.0</v>
      </c>
      <c r="C595" s="187" t="s">
        <v>2402</v>
      </c>
      <c r="D595" s="186">
        <v>4.0</v>
      </c>
      <c r="E595" s="188"/>
      <c r="F595" s="188"/>
    </row>
    <row r="596">
      <c r="A596" s="179"/>
      <c r="B596" s="186">
        <v>594.0</v>
      </c>
      <c r="C596" s="187" t="s">
        <v>2403</v>
      </c>
      <c r="D596" s="186">
        <v>9.0</v>
      </c>
      <c r="E596" s="188"/>
      <c r="F596" s="188"/>
    </row>
    <row r="597">
      <c r="A597" s="179"/>
      <c r="B597" s="186">
        <v>595.0</v>
      </c>
      <c r="C597" s="187" t="s">
        <v>2404</v>
      </c>
      <c r="D597" s="186">
        <v>98.0</v>
      </c>
      <c r="E597" s="188"/>
      <c r="F597" s="188"/>
    </row>
    <row r="598">
      <c r="A598" s="179"/>
      <c r="B598" s="186">
        <v>596.0</v>
      </c>
      <c r="C598" s="187" t="s">
        <v>2405</v>
      </c>
      <c r="D598" s="186">
        <v>1.0</v>
      </c>
      <c r="E598" s="188"/>
      <c r="F598" s="188"/>
    </row>
    <row r="599">
      <c r="A599" s="179"/>
      <c r="B599" s="186">
        <v>597.0</v>
      </c>
      <c r="C599" s="187" t="s">
        <v>2406</v>
      </c>
      <c r="D599" s="186">
        <v>1.0</v>
      </c>
      <c r="E599" s="188"/>
      <c r="F599" s="188"/>
    </row>
    <row r="600">
      <c r="A600" s="179"/>
      <c r="B600" s="186">
        <v>598.0</v>
      </c>
      <c r="C600" s="187" t="s">
        <v>2407</v>
      </c>
      <c r="D600" s="186">
        <v>1.0</v>
      </c>
      <c r="E600" s="186">
        <v>5.0</v>
      </c>
      <c r="F600" s="188"/>
    </row>
    <row r="601">
      <c r="A601" s="179"/>
      <c r="B601" s="186">
        <v>599.0</v>
      </c>
      <c r="C601" s="187" t="s">
        <v>2408</v>
      </c>
      <c r="D601" s="186">
        <v>1.0</v>
      </c>
      <c r="E601" s="188"/>
      <c r="F601" s="188"/>
    </row>
    <row r="602">
      <c r="A602" s="179"/>
      <c r="B602" s="186">
        <v>600.0</v>
      </c>
      <c r="C602" s="187" t="s">
        <v>2409</v>
      </c>
      <c r="D602" s="186">
        <v>99.0</v>
      </c>
      <c r="E602" s="188"/>
      <c r="F602" s="188"/>
    </row>
    <row r="603">
      <c r="C603" s="181"/>
    </row>
    <row r="604">
      <c r="C604" s="181"/>
    </row>
    <row r="605">
      <c r="C605" s="181"/>
    </row>
    <row r="606">
      <c r="C606" s="181"/>
    </row>
    <row r="607">
      <c r="C607" s="181"/>
    </row>
    <row r="608">
      <c r="C608" s="181"/>
    </row>
    <row r="609">
      <c r="C609" s="181"/>
    </row>
    <row r="610">
      <c r="C610" s="181"/>
    </row>
    <row r="611">
      <c r="C611" s="181"/>
    </row>
    <row r="612">
      <c r="C612" s="181"/>
    </row>
    <row r="613">
      <c r="C613" s="181"/>
    </row>
    <row r="614">
      <c r="C614" s="181"/>
    </row>
    <row r="615">
      <c r="C615" s="181"/>
    </row>
    <row r="616">
      <c r="C616" s="181"/>
    </row>
    <row r="617">
      <c r="C617" s="181"/>
    </row>
    <row r="618">
      <c r="C618" s="181"/>
    </row>
    <row r="619">
      <c r="C619" s="181"/>
    </row>
    <row r="620">
      <c r="C620" s="181"/>
    </row>
    <row r="621">
      <c r="C621" s="181"/>
    </row>
    <row r="622">
      <c r="C622" s="181"/>
    </row>
    <row r="623">
      <c r="C623" s="181"/>
    </row>
    <row r="624">
      <c r="C624" s="181"/>
    </row>
    <row r="625">
      <c r="C625" s="181"/>
    </row>
    <row r="626">
      <c r="C626" s="181"/>
    </row>
    <row r="627">
      <c r="C627" s="181"/>
    </row>
    <row r="628">
      <c r="C628" s="181"/>
    </row>
    <row r="629">
      <c r="C629" s="181"/>
    </row>
    <row r="630">
      <c r="C630" s="181"/>
    </row>
    <row r="631">
      <c r="C631" s="181"/>
    </row>
    <row r="632">
      <c r="C632" s="181"/>
    </row>
    <row r="633">
      <c r="C633" s="181"/>
    </row>
    <row r="634">
      <c r="C634" s="181"/>
    </row>
    <row r="635">
      <c r="C635" s="181"/>
    </row>
    <row r="636">
      <c r="C636" s="181"/>
    </row>
    <row r="637">
      <c r="C637" s="181"/>
    </row>
    <row r="638">
      <c r="C638" s="181"/>
    </row>
    <row r="639">
      <c r="C639" s="181"/>
    </row>
    <row r="640">
      <c r="C640" s="181"/>
    </row>
    <row r="641">
      <c r="C641" s="181"/>
    </row>
    <row r="642">
      <c r="C642" s="181"/>
    </row>
    <row r="643">
      <c r="C643" s="181"/>
    </row>
    <row r="644">
      <c r="C644" s="181"/>
    </row>
    <row r="645">
      <c r="C645" s="181"/>
    </row>
    <row r="646">
      <c r="C646" s="181"/>
    </row>
    <row r="647">
      <c r="C647" s="181"/>
    </row>
    <row r="648">
      <c r="C648" s="181"/>
    </row>
    <row r="649">
      <c r="C649" s="181"/>
    </row>
    <row r="650">
      <c r="C650" s="181"/>
    </row>
    <row r="651">
      <c r="C651" s="181"/>
    </row>
    <row r="652">
      <c r="C652" s="181"/>
    </row>
    <row r="653">
      <c r="C653" s="181"/>
    </row>
    <row r="654">
      <c r="C654" s="181"/>
    </row>
    <row r="655">
      <c r="C655" s="181"/>
    </row>
    <row r="656">
      <c r="C656" s="181"/>
    </row>
    <row r="657">
      <c r="C657" s="181"/>
    </row>
    <row r="658">
      <c r="C658" s="181"/>
    </row>
    <row r="659">
      <c r="C659" s="181"/>
    </row>
    <row r="660">
      <c r="C660" s="181"/>
    </row>
    <row r="661">
      <c r="C661" s="181"/>
    </row>
    <row r="662">
      <c r="C662" s="181"/>
    </row>
    <row r="663">
      <c r="C663" s="181"/>
    </row>
    <row r="664">
      <c r="C664" s="181"/>
    </row>
    <row r="665">
      <c r="C665" s="181"/>
    </row>
    <row r="666">
      <c r="C666" s="181"/>
    </row>
    <row r="667">
      <c r="C667" s="181"/>
    </row>
    <row r="668">
      <c r="C668" s="181"/>
    </row>
    <row r="669">
      <c r="C669" s="181"/>
    </row>
    <row r="670">
      <c r="C670" s="181"/>
    </row>
    <row r="671">
      <c r="C671" s="181"/>
    </row>
    <row r="672">
      <c r="C672" s="181"/>
    </row>
    <row r="673">
      <c r="C673" s="181"/>
    </row>
    <row r="674">
      <c r="C674" s="181"/>
    </row>
    <row r="675">
      <c r="C675" s="181"/>
    </row>
    <row r="676">
      <c r="C676" s="181"/>
    </row>
    <row r="677">
      <c r="C677" s="181"/>
    </row>
    <row r="678">
      <c r="C678" s="181"/>
    </row>
    <row r="679">
      <c r="C679" s="181"/>
    </row>
    <row r="680">
      <c r="C680" s="181"/>
    </row>
    <row r="681">
      <c r="C681" s="181"/>
    </row>
    <row r="682">
      <c r="C682" s="181"/>
    </row>
    <row r="683">
      <c r="C683" s="181"/>
    </row>
    <row r="684">
      <c r="C684" s="181"/>
    </row>
    <row r="685">
      <c r="C685" s="181"/>
    </row>
    <row r="686">
      <c r="C686" s="181"/>
    </row>
    <row r="687">
      <c r="C687" s="181"/>
    </row>
    <row r="688">
      <c r="C688" s="181"/>
    </row>
    <row r="689">
      <c r="C689" s="181"/>
    </row>
    <row r="690">
      <c r="C690" s="181"/>
    </row>
    <row r="691">
      <c r="C691" s="181"/>
    </row>
    <row r="692">
      <c r="C692" s="181"/>
    </row>
    <row r="693">
      <c r="C693" s="181"/>
    </row>
    <row r="694">
      <c r="C694" s="181"/>
    </row>
    <row r="695">
      <c r="C695" s="181"/>
    </row>
    <row r="696">
      <c r="C696" s="181"/>
    </row>
    <row r="697">
      <c r="C697" s="181"/>
    </row>
    <row r="698">
      <c r="C698" s="181"/>
    </row>
    <row r="699">
      <c r="C699" s="181"/>
    </row>
    <row r="700">
      <c r="C700" s="181"/>
    </row>
    <row r="701">
      <c r="C701" s="181"/>
    </row>
    <row r="702">
      <c r="C702" s="181"/>
    </row>
    <row r="703">
      <c r="C703" s="181"/>
    </row>
    <row r="704">
      <c r="C704" s="181"/>
    </row>
    <row r="705">
      <c r="C705" s="181"/>
    </row>
    <row r="706">
      <c r="C706" s="181"/>
    </row>
    <row r="707">
      <c r="C707" s="181"/>
    </row>
    <row r="708">
      <c r="C708" s="181"/>
    </row>
    <row r="709">
      <c r="C709" s="181"/>
    </row>
    <row r="710">
      <c r="C710" s="181"/>
    </row>
    <row r="711">
      <c r="C711" s="181"/>
    </row>
    <row r="712">
      <c r="C712" s="181"/>
    </row>
    <row r="713">
      <c r="C713" s="181"/>
    </row>
    <row r="714">
      <c r="C714" s="181"/>
    </row>
    <row r="715">
      <c r="C715" s="181"/>
    </row>
    <row r="716">
      <c r="C716" s="181"/>
    </row>
    <row r="717">
      <c r="C717" s="181"/>
    </row>
    <row r="718">
      <c r="C718" s="181"/>
    </row>
    <row r="719">
      <c r="C719" s="181"/>
    </row>
    <row r="720">
      <c r="C720" s="181"/>
    </row>
    <row r="721">
      <c r="C721" s="181"/>
    </row>
    <row r="722">
      <c r="C722" s="181"/>
    </row>
    <row r="723">
      <c r="C723" s="181"/>
    </row>
    <row r="724">
      <c r="C724" s="181"/>
    </row>
    <row r="725">
      <c r="C725" s="181"/>
    </row>
    <row r="726">
      <c r="C726" s="181"/>
    </row>
    <row r="727">
      <c r="C727" s="181"/>
    </row>
    <row r="728">
      <c r="C728" s="181"/>
    </row>
    <row r="729">
      <c r="C729" s="181"/>
    </row>
    <row r="730">
      <c r="C730" s="181"/>
    </row>
    <row r="731">
      <c r="C731" s="181"/>
    </row>
    <row r="732">
      <c r="C732" s="181"/>
    </row>
    <row r="733">
      <c r="C733" s="181"/>
    </row>
    <row r="734">
      <c r="C734" s="181"/>
    </row>
    <row r="735">
      <c r="C735" s="181"/>
    </row>
    <row r="736">
      <c r="C736" s="181"/>
    </row>
    <row r="737">
      <c r="C737" s="181"/>
    </row>
    <row r="738">
      <c r="C738" s="181"/>
    </row>
    <row r="739">
      <c r="C739" s="181"/>
    </row>
    <row r="740">
      <c r="C740" s="181"/>
    </row>
    <row r="741">
      <c r="C741" s="181"/>
    </row>
    <row r="742">
      <c r="C742" s="181"/>
    </row>
    <row r="743">
      <c r="C743" s="181"/>
    </row>
    <row r="744">
      <c r="C744" s="181"/>
    </row>
    <row r="745">
      <c r="C745" s="181"/>
    </row>
    <row r="746">
      <c r="C746" s="181"/>
    </row>
    <row r="747">
      <c r="C747" s="181"/>
    </row>
    <row r="748">
      <c r="C748" s="181"/>
    </row>
    <row r="749">
      <c r="C749" s="181"/>
    </row>
    <row r="750">
      <c r="C750" s="181"/>
    </row>
    <row r="751">
      <c r="C751" s="181"/>
    </row>
    <row r="752">
      <c r="C752" s="181"/>
    </row>
    <row r="753">
      <c r="C753" s="181"/>
    </row>
    <row r="754">
      <c r="C754" s="181"/>
    </row>
    <row r="755">
      <c r="C755" s="181"/>
    </row>
    <row r="756">
      <c r="C756" s="181"/>
    </row>
    <row r="757">
      <c r="C757" s="181"/>
    </row>
    <row r="758">
      <c r="C758" s="181"/>
    </row>
    <row r="759">
      <c r="C759" s="181"/>
    </row>
    <row r="760">
      <c r="C760" s="181"/>
    </row>
    <row r="761">
      <c r="C761" s="181"/>
    </row>
    <row r="762">
      <c r="C762" s="181"/>
    </row>
    <row r="763">
      <c r="C763" s="181"/>
    </row>
    <row r="764">
      <c r="C764" s="181"/>
    </row>
    <row r="765">
      <c r="C765" s="181"/>
    </row>
    <row r="766">
      <c r="C766" s="181"/>
    </row>
    <row r="767">
      <c r="C767" s="181"/>
    </row>
    <row r="768">
      <c r="C768" s="181"/>
    </row>
    <row r="769">
      <c r="C769" s="181"/>
    </row>
    <row r="770">
      <c r="C770" s="181"/>
    </row>
    <row r="771">
      <c r="C771" s="181"/>
    </row>
    <row r="772">
      <c r="C772" s="181"/>
    </row>
    <row r="773">
      <c r="C773" s="181"/>
    </row>
    <row r="774">
      <c r="C774" s="181"/>
    </row>
    <row r="775">
      <c r="C775" s="181"/>
    </row>
    <row r="776">
      <c r="C776" s="181"/>
    </row>
    <row r="777">
      <c r="C777" s="181"/>
    </row>
    <row r="778">
      <c r="C778" s="181"/>
    </row>
    <row r="779">
      <c r="C779" s="181"/>
    </row>
    <row r="780">
      <c r="C780" s="181"/>
    </row>
    <row r="781">
      <c r="C781" s="181"/>
    </row>
    <row r="782">
      <c r="C782" s="181"/>
    </row>
    <row r="783">
      <c r="C783" s="181"/>
    </row>
    <row r="784">
      <c r="C784" s="181"/>
    </row>
    <row r="785">
      <c r="C785" s="181"/>
    </row>
    <row r="786">
      <c r="C786" s="181"/>
    </row>
    <row r="787">
      <c r="C787" s="181"/>
    </row>
    <row r="788">
      <c r="C788" s="181"/>
    </row>
    <row r="789">
      <c r="C789" s="181"/>
    </row>
    <row r="790">
      <c r="C790" s="181"/>
    </row>
    <row r="791">
      <c r="C791" s="181"/>
    </row>
    <row r="792">
      <c r="C792" s="181"/>
    </row>
    <row r="793">
      <c r="C793" s="181"/>
    </row>
    <row r="794">
      <c r="C794" s="181"/>
    </row>
    <row r="795">
      <c r="C795" s="181"/>
    </row>
    <row r="796">
      <c r="C796" s="181"/>
    </row>
    <row r="797">
      <c r="C797" s="181"/>
    </row>
    <row r="798">
      <c r="C798" s="181"/>
    </row>
    <row r="799">
      <c r="C799" s="181"/>
    </row>
    <row r="800">
      <c r="C800" s="181"/>
    </row>
    <row r="801">
      <c r="C801" s="181"/>
    </row>
    <row r="802">
      <c r="C802" s="181"/>
    </row>
    <row r="803">
      <c r="C803" s="181"/>
    </row>
    <row r="804">
      <c r="C804" s="181"/>
    </row>
    <row r="805">
      <c r="C805" s="181"/>
    </row>
    <row r="806">
      <c r="C806" s="181"/>
    </row>
    <row r="807">
      <c r="C807" s="181"/>
    </row>
    <row r="808">
      <c r="C808" s="181"/>
    </row>
    <row r="809">
      <c r="C809" s="181"/>
    </row>
    <row r="810">
      <c r="C810" s="181"/>
    </row>
    <row r="811">
      <c r="C811" s="181"/>
    </row>
    <row r="812">
      <c r="C812" s="181"/>
    </row>
    <row r="813">
      <c r="C813" s="181"/>
    </row>
    <row r="814">
      <c r="C814" s="181"/>
    </row>
    <row r="815">
      <c r="C815" s="181"/>
    </row>
    <row r="816">
      <c r="C816" s="181"/>
    </row>
    <row r="817">
      <c r="C817" s="181"/>
    </row>
    <row r="818">
      <c r="C818" s="181"/>
    </row>
    <row r="819">
      <c r="C819" s="181"/>
    </row>
    <row r="820">
      <c r="C820" s="181"/>
    </row>
    <row r="821">
      <c r="C821" s="181"/>
    </row>
    <row r="822">
      <c r="C822" s="181"/>
    </row>
    <row r="823">
      <c r="C823" s="181"/>
    </row>
    <row r="824">
      <c r="C824" s="181"/>
    </row>
    <row r="825">
      <c r="C825" s="181"/>
    </row>
    <row r="826">
      <c r="C826" s="181"/>
    </row>
    <row r="827">
      <c r="C827" s="181"/>
    </row>
    <row r="828">
      <c r="C828" s="181"/>
    </row>
    <row r="829">
      <c r="C829" s="181"/>
    </row>
    <row r="830">
      <c r="C830" s="181"/>
    </row>
    <row r="831">
      <c r="C831" s="181"/>
    </row>
    <row r="832">
      <c r="C832" s="181"/>
    </row>
    <row r="833">
      <c r="C833" s="181"/>
    </row>
    <row r="834">
      <c r="C834" s="181"/>
    </row>
    <row r="835">
      <c r="C835" s="181"/>
    </row>
    <row r="836">
      <c r="C836" s="181"/>
    </row>
    <row r="837">
      <c r="C837" s="181"/>
    </row>
    <row r="838">
      <c r="C838" s="181"/>
    </row>
    <row r="839">
      <c r="C839" s="181"/>
    </row>
    <row r="840">
      <c r="C840" s="181"/>
    </row>
    <row r="841">
      <c r="C841" s="181"/>
    </row>
    <row r="842">
      <c r="C842" s="181"/>
    </row>
    <row r="843">
      <c r="C843" s="181"/>
    </row>
    <row r="844">
      <c r="C844" s="181"/>
    </row>
    <row r="845">
      <c r="C845" s="181"/>
    </row>
    <row r="846">
      <c r="C846" s="181"/>
    </row>
    <row r="847">
      <c r="C847" s="181"/>
    </row>
    <row r="848">
      <c r="C848" s="181"/>
    </row>
    <row r="849">
      <c r="C849" s="181"/>
    </row>
    <row r="850">
      <c r="C850" s="181"/>
    </row>
    <row r="851">
      <c r="C851" s="181"/>
    </row>
    <row r="852">
      <c r="C852" s="181"/>
    </row>
    <row r="853">
      <c r="C853" s="181"/>
    </row>
    <row r="854">
      <c r="C854" s="181"/>
    </row>
    <row r="855">
      <c r="C855" s="181"/>
    </row>
    <row r="856">
      <c r="C856" s="181"/>
    </row>
    <row r="857">
      <c r="C857" s="181"/>
    </row>
    <row r="858">
      <c r="C858" s="181"/>
    </row>
    <row r="859">
      <c r="C859" s="181"/>
    </row>
    <row r="860">
      <c r="C860" s="181"/>
    </row>
    <row r="861">
      <c r="C861" s="181"/>
    </row>
    <row r="862">
      <c r="C862" s="181"/>
    </row>
    <row r="863">
      <c r="C863" s="181"/>
    </row>
    <row r="864">
      <c r="C864" s="181"/>
    </row>
    <row r="865">
      <c r="C865" s="181"/>
    </row>
    <row r="866">
      <c r="C866" s="181"/>
    </row>
    <row r="867">
      <c r="C867" s="181"/>
    </row>
    <row r="868">
      <c r="C868" s="181"/>
    </row>
    <row r="869">
      <c r="C869" s="181"/>
    </row>
    <row r="870">
      <c r="C870" s="181"/>
    </row>
    <row r="871">
      <c r="C871" s="181"/>
    </row>
    <row r="872">
      <c r="C872" s="181"/>
    </row>
    <row r="873">
      <c r="C873" s="181"/>
    </row>
    <row r="874">
      <c r="C874" s="181"/>
    </row>
    <row r="875">
      <c r="C875" s="181"/>
    </row>
    <row r="876">
      <c r="C876" s="181"/>
    </row>
    <row r="877">
      <c r="C877" s="181"/>
    </row>
    <row r="878">
      <c r="C878" s="181"/>
    </row>
    <row r="879">
      <c r="C879" s="181"/>
    </row>
    <row r="880">
      <c r="C880" s="181"/>
    </row>
    <row r="881">
      <c r="C881" s="181"/>
    </row>
    <row r="882">
      <c r="C882" s="181"/>
    </row>
    <row r="883">
      <c r="C883" s="181"/>
    </row>
    <row r="884">
      <c r="C884" s="181"/>
    </row>
    <row r="885">
      <c r="C885" s="181"/>
    </row>
    <row r="886">
      <c r="C886" s="181"/>
    </row>
    <row r="887">
      <c r="C887" s="181"/>
    </row>
    <row r="888">
      <c r="C888" s="181"/>
    </row>
    <row r="889">
      <c r="C889" s="181"/>
    </row>
    <row r="890">
      <c r="C890" s="181"/>
    </row>
    <row r="891">
      <c r="C891" s="181"/>
    </row>
    <row r="892">
      <c r="C892" s="181"/>
    </row>
    <row r="893">
      <c r="C893" s="181"/>
    </row>
    <row r="894">
      <c r="C894" s="181"/>
    </row>
    <row r="895">
      <c r="C895" s="181"/>
    </row>
    <row r="896">
      <c r="C896" s="181"/>
    </row>
    <row r="897">
      <c r="C897" s="181"/>
    </row>
    <row r="898">
      <c r="C898" s="181"/>
    </row>
    <row r="899">
      <c r="C899" s="181"/>
    </row>
    <row r="900">
      <c r="C900" s="181"/>
    </row>
    <row r="901">
      <c r="C901" s="181"/>
    </row>
    <row r="902">
      <c r="C902" s="181"/>
    </row>
    <row r="903">
      <c r="C903" s="181"/>
    </row>
    <row r="904">
      <c r="C904" s="181"/>
    </row>
    <row r="905">
      <c r="C905" s="181"/>
    </row>
    <row r="906">
      <c r="C906" s="181"/>
    </row>
    <row r="907">
      <c r="C907" s="181"/>
    </row>
    <row r="908">
      <c r="C908" s="181"/>
    </row>
    <row r="909">
      <c r="C909" s="181"/>
    </row>
    <row r="910">
      <c r="C910" s="181"/>
    </row>
    <row r="911">
      <c r="C911" s="181"/>
    </row>
    <row r="912">
      <c r="C912" s="181"/>
    </row>
    <row r="913">
      <c r="C913" s="181"/>
    </row>
    <row r="914">
      <c r="C914" s="181"/>
    </row>
    <row r="915">
      <c r="C915" s="181"/>
    </row>
    <row r="916">
      <c r="C916" s="181"/>
    </row>
    <row r="917">
      <c r="C917" s="181"/>
    </row>
    <row r="918">
      <c r="C918" s="181"/>
    </row>
    <row r="919">
      <c r="C919" s="181"/>
    </row>
    <row r="920">
      <c r="C920" s="181"/>
    </row>
    <row r="921">
      <c r="C921" s="181"/>
    </row>
    <row r="922">
      <c r="C922" s="181"/>
    </row>
    <row r="923">
      <c r="C923" s="181"/>
    </row>
    <row r="924">
      <c r="C924" s="181"/>
    </row>
    <row r="925">
      <c r="C925" s="181"/>
    </row>
    <row r="926">
      <c r="C926" s="181"/>
    </row>
    <row r="927">
      <c r="C927" s="181"/>
    </row>
    <row r="928">
      <c r="C928" s="181"/>
    </row>
    <row r="929">
      <c r="C929" s="181"/>
    </row>
    <row r="930">
      <c r="C930" s="181"/>
    </row>
    <row r="931">
      <c r="C931" s="181"/>
    </row>
    <row r="932">
      <c r="C932" s="181"/>
    </row>
    <row r="933">
      <c r="C933" s="181"/>
    </row>
    <row r="934">
      <c r="C934" s="181"/>
    </row>
    <row r="935">
      <c r="C935" s="181"/>
    </row>
    <row r="936">
      <c r="C936" s="181"/>
    </row>
    <row r="937">
      <c r="C937" s="181"/>
    </row>
    <row r="938">
      <c r="C938" s="181"/>
    </row>
    <row r="939">
      <c r="C939" s="181"/>
    </row>
    <row r="940">
      <c r="C940" s="181"/>
    </row>
    <row r="941">
      <c r="C941" s="181"/>
    </row>
    <row r="942">
      <c r="C942" s="181"/>
    </row>
    <row r="943">
      <c r="C943" s="181"/>
    </row>
    <row r="944">
      <c r="C944" s="181"/>
    </row>
    <row r="945">
      <c r="C945" s="181"/>
    </row>
    <row r="946">
      <c r="C946" s="181"/>
    </row>
    <row r="947">
      <c r="C947" s="181"/>
    </row>
    <row r="948">
      <c r="C948" s="181"/>
    </row>
    <row r="949">
      <c r="C949" s="181"/>
    </row>
    <row r="950">
      <c r="C950" s="181"/>
    </row>
    <row r="951">
      <c r="C951" s="181"/>
    </row>
    <row r="952">
      <c r="C952" s="181"/>
    </row>
    <row r="953">
      <c r="C953" s="181"/>
    </row>
    <row r="954">
      <c r="C954" s="181"/>
    </row>
    <row r="955">
      <c r="C955" s="181"/>
    </row>
    <row r="956">
      <c r="C956" s="181"/>
    </row>
    <row r="957">
      <c r="C957" s="181"/>
    </row>
    <row r="958">
      <c r="C958" s="181"/>
    </row>
    <row r="959">
      <c r="C959" s="181"/>
    </row>
    <row r="960">
      <c r="C960" s="181"/>
    </row>
    <row r="961">
      <c r="C961" s="181"/>
    </row>
    <row r="962">
      <c r="C962" s="181"/>
    </row>
    <row r="963">
      <c r="C963" s="181"/>
    </row>
    <row r="964">
      <c r="C964" s="181"/>
    </row>
    <row r="965">
      <c r="C965" s="181"/>
    </row>
    <row r="966">
      <c r="C966" s="181"/>
    </row>
    <row r="967">
      <c r="C967" s="181"/>
    </row>
    <row r="968">
      <c r="C968" s="181"/>
    </row>
    <row r="969">
      <c r="C969" s="181"/>
    </row>
    <row r="970">
      <c r="C970" s="181"/>
    </row>
    <row r="971">
      <c r="C971" s="181"/>
    </row>
    <row r="972">
      <c r="C972" s="181"/>
    </row>
    <row r="973">
      <c r="C973" s="181"/>
    </row>
    <row r="974">
      <c r="C974" s="181"/>
    </row>
    <row r="975">
      <c r="C975" s="181"/>
    </row>
    <row r="976">
      <c r="C976" s="181"/>
    </row>
    <row r="977">
      <c r="C977" s="181"/>
    </row>
    <row r="978">
      <c r="C978" s="181"/>
    </row>
    <row r="979">
      <c r="C979" s="181"/>
    </row>
    <row r="980">
      <c r="C980" s="181"/>
    </row>
    <row r="981">
      <c r="C981" s="181"/>
    </row>
    <row r="982">
      <c r="C982" s="181"/>
    </row>
    <row r="983">
      <c r="C983" s="181"/>
    </row>
    <row r="984">
      <c r="C984" s="181"/>
    </row>
    <row r="985">
      <c r="C985" s="181"/>
    </row>
    <row r="986">
      <c r="C986" s="181"/>
    </row>
    <row r="987">
      <c r="C987" s="181"/>
    </row>
    <row r="988">
      <c r="C988" s="181"/>
    </row>
    <row r="989">
      <c r="C989" s="181"/>
    </row>
    <row r="990">
      <c r="C990" s="181"/>
    </row>
    <row r="991">
      <c r="C991" s="181"/>
    </row>
    <row r="992">
      <c r="C992" s="181"/>
    </row>
    <row r="993">
      <c r="C993" s="181"/>
    </row>
    <row r="994">
      <c r="C994" s="181"/>
    </row>
    <row r="995">
      <c r="C995" s="181"/>
    </row>
    <row r="996">
      <c r="C996" s="181"/>
    </row>
    <row r="997">
      <c r="C997" s="181"/>
    </row>
    <row r="998">
      <c r="C998" s="181"/>
    </row>
    <row r="999">
      <c r="C999" s="181"/>
    </row>
    <row r="1000">
      <c r="C1000" s="181"/>
    </row>
    <row r="1001">
      <c r="C1001" s="181"/>
    </row>
  </sheetData>
  <autoFilter ref="$B$2:$F$602"/>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37.0"/>
    <col customWidth="1" min="9" max="9" width="62.0"/>
    <col customWidth="1" min="10" max="10" width="14.43"/>
  </cols>
  <sheetData>
    <row r="1">
      <c r="A1" s="179"/>
      <c r="B1" s="200" t="s">
        <v>2410</v>
      </c>
      <c r="D1" s="182"/>
      <c r="E1" s="182"/>
      <c r="F1" s="182"/>
    </row>
    <row r="2">
      <c r="A2" s="179"/>
      <c r="B2" s="183" t="s">
        <v>319</v>
      </c>
      <c r="C2" s="184" t="s">
        <v>320</v>
      </c>
      <c r="D2" s="183" t="s">
        <v>1875</v>
      </c>
      <c r="E2" s="183" t="s">
        <v>1876</v>
      </c>
      <c r="F2" s="183" t="s">
        <v>1877</v>
      </c>
      <c r="H2" s="185" t="s">
        <v>325</v>
      </c>
      <c r="I2" s="185" t="s">
        <v>1878</v>
      </c>
      <c r="J2" s="185" t="s">
        <v>88</v>
      </c>
      <c r="K2" s="185" t="s">
        <v>114</v>
      </c>
    </row>
    <row r="3">
      <c r="A3" s="179"/>
      <c r="B3" s="186">
        <v>138.0</v>
      </c>
      <c r="C3" s="201" t="s">
        <v>2411</v>
      </c>
      <c r="D3" s="186">
        <v>1.0</v>
      </c>
      <c r="E3" s="188"/>
      <c r="F3" s="188"/>
      <c r="G3" s="1"/>
      <c r="H3" s="192">
        <v>1.0</v>
      </c>
      <c r="I3" s="202" t="s">
        <v>2412</v>
      </c>
      <c r="J3" s="192">
        <f t="shared" ref="J3:J18" si="1">countif($D$2:$F$602,H3)</f>
        <v>45</v>
      </c>
      <c r="K3" s="194">
        <f t="shared" ref="K3:K18" si="2">J3/600</f>
        <v>0.075</v>
      </c>
      <c r="L3" s="1"/>
      <c r="M3" s="1"/>
      <c r="N3" s="1"/>
      <c r="O3" s="1"/>
      <c r="P3" s="1"/>
      <c r="Q3" s="1"/>
      <c r="R3" s="1" t="s">
        <v>63</v>
      </c>
    </row>
    <row r="4">
      <c r="A4" s="179"/>
      <c r="B4" s="186">
        <v>87.0</v>
      </c>
      <c r="C4" s="201" t="s">
        <v>2413</v>
      </c>
      <c r="D4" s="186">
        <v>1.0</v>
      </c>
      <c r="E4" s="186"/>
      <c r="F4" s="188"/>
      <c r="H4" s="195">
        <v>2.0</v>
      </c>
      <c r="I4" s="203" t="s">
        <v>2414</v>
      </c>
      <c r="J4" s="195">
        <f t="shared" si="1"/>
        <v>19</v>
      </c>
      <c r="K4" s="197">
        <f t="shared" si="2"/>
        <v>0.03166666667</v>
      </c>
    </row>
    <row r="5">
      <c r="A5" s="179"/>
      <c r="B5" s="186">
        <v>56.0</v>
      </c>
      <c r="C5" s="201" t="s">
        <v>2415</v>
      </c>
      <c r="D5" s="186">
        <v>1.0</v>
      </c>
      <c r="E5" s="188"/>
      <c r="F5" s="188"/>
      <c r="H5" s="195">
        <v>3.0</v>
      </c>
      <c r="I5" s="203" t="s">
        <v>2416</v>
      </c>
      <c r="J5" s="195">
        <f t="shared" si="1"/>
        <v>4</v>
      </c>
      <c r="K5" s="197">
        <f t="shared" si="2"/>
        <v>0.006666666667</v>
      </c>
    </row>
    <row r="6">
      <c r="A6" s="179"/>
      <c r="B6" s="186">
        <v>133.0</v>
      </c>
      <c r="C6" s="201" t="s">
        <v>2417</v>
      </c>
      <c r="D6" s="186">
        <v>1.0</v>
      </c>
      <c r="E6" s="188"/>
      <c r="F6" s="188"/>
      <c r="H6" s="195">
        <v>4.0</v>
      </c>
      <c r="I6" s="203" t="s">
        <v>2418</v>
      </c>
      <c r="J6" s="195">
        <f t="shared" si="1"/>
        <v>33</v>
      </c>
      <c r="K6" s="197">
        <f t="shared" si="2"/>
        <v>0.055</v>
      </c>
    </row>
    <row r="7">
      <c r="A7" s="179"/>
      <c r="B7" s="186">
        <v>584.0</v>
      </c>
      <c r="C7" s="201" t="s">
        <v>2419</v>
      </c>
      <c r="D7" s="186">
        <v>1.0</v>
      </c>
      <c r="E7" s="188"/>
      <c r="F7" s="188"/>
      <c r="H7" s="192">
        <v>5.0</v>
      </c>
      <c r="I7" s="202" t="s">
        <v>2420</v>
      </c>
      <c r="J7" s="192">
        <f t="shared" si="1"/>
        <v>40</v>
      </c>
      <c r="K7" s="194">
        <f t="shared" si="2"/>
        <v>0.06666666667</v>
      </c>
    </row>
    <row r="8">
      <c r="A8" s="179"/>
      <c r="B8" s="186">
        <v>152.0</v>
      </c>
      <c r="C8" s="201" t="s">
        <v>2421</v>
      </c>
      <c r="D8" s="186">
        <v>1.0</v>
      </c>
      <c r="E8" s="188"/>
      <c r="F8" s="188"/>
      <c r="H8" s="195">
        <v>6.0</v>
      </c>
      <c r="I8" s="203" t="s">
        <v>2422</v>
      </c>
      <c r="J8" s="195">
        <f t="shared" si="1"/>
        <v>21</v>
      </c>
      <c r="K8" s="197">
        <f t="shared" si="2"/>
        <v>0.035</v>
      </c>
    </row>
    <row r="9">
      <c r="A9" s="179"/>
      <c r="B9" s="186">
        <v>119.0</v>
      </c>
      <c r="C9" s="201" t="s">
        <v>2423</v>
      </c>
      <c r="D9" s="186">
        <v>1.0</v>
      </c>
      <c r="E9" s="188"/>
      <c r="F9" s="188"/>
      <c r="H9" s="195">
        <v>7.0</v>
      </c>
      <c r="I9" s="203" t="s">
        <v>2424</v>
      </c>
      <c r="J9" s="195">
        <f t="shared" si="1"/>
        <v>18</v>
      </c>
      <c r="K9" s="197">
        <f t="shared" si="2"/>
        <v>0.03</v>
      </c>
    </row>
    <row r="10">
      <c r="A10" s="179"/>
      <c r="B10" s="186">
        <v>190.0</v>
      </c>
      <c r="C10" s="201" t="s">
        <v>2425</v>
      </c>
      <c r="D10" s="186">
        <v>1.0</v>
      </c>
      <c r="E10" s="188"/>
      <c r="F10" s="188"/>
      <c r="H10" s="192">
        <v>8.0</v>
      </c>
      <c r="I10" s="204" t="s">
        <v>2426</v>
      </c>
      <c r="J10" s="192">
        <f t="shared" si="1"/>
        <v>55</v>
      </c>
      <c r="K10" s="205">
        <f t="shared" si="2"/>
        <v>0.09166666667</v>
      </c>
    </row>
    <row r="11">
      <c r="A11" s="179"/>
      <c r="B11" s="186">
        <v>39.0</v>
      </c>
      <c r="C11" s="201" t="s">
        <v>2427</v>
      </c>
      <c r="D11" s="186">
        <v>1.0</v>
      </c>
      <c r="E11" s="188"/>
      <c r="F11" s="188"/>
      <c r="H11" s="195">
        <v>9.0</v>
      </c>
      <c r="I11" s="203" t="s">
        <v>2428</v>
      </c>
      <c r="J11" s="195">
        <f t="shared" si="1"/>
        <v>31</v>
      </c>
      <c r="K11" s="197">
        <f t="shared" si="2"/>
        <v>0.05166666667</v>
      </c>
    </row>
    <row r="12">
      <c r="A12" s="179"/>
      <c r="B12" s="186">
        <v>189.0</v>
      </c>
      <c r="C12" s="201" t="s">
        <v>2429</v>
      </c>
      <c r="D12" s="186">
        <v>1.0</v>
      </c>
      <c r="E12" s="188"/>
      <c r="F12" s="188"/>
      <c r="H12" s="192">
        <v>10.0</v>
      </c>
      <c r="I12" s="204" t="s">
        <v>2430</v>
      </c>
      <c r="J12" s="192">
        <f t="shared" si="1"/>
        <v>49</v>
      </c>
      <c r="K12" s="205">
        <f t="shared" si="2"/>
        <v>0.08166666667</v>
      </c>
    </row>
    <row r="13">
      <c r="A13" s="179"/>
      <c r="B13" s="186">
        <v>429.0</v>
      </c>
      <c r="C13" s="201" t="s">
        <v>2431</v>
      </c>
      <c r="D13" s="186">
        <v>1.0</v>
      </c>
      <c r="E13" s="188"/>
      <c r="F13" s="188"/>
      <c r="H13" s="195">
        <v>11.0</v>
      </c>
      <c r="I13" s="203" t="s">
        <v>2432</v>
      </c>
      <c r="J13" s="195">
        <f t="shared" si="1"/>
        <v>15</v>
      </c>
      <c r="K13" s="197">
        <f t="shared" si="2"/>
        <v>0.025</v>
      </c>
    </row>
    <row r="14">
      <c r="A14" s="179"/>
      <c r="B14" s="186">
        <v>305.0</v>
      </c>
      <c r="C14" s="201" t="s">
        <v>2433</v>
      </c>
      <c r="D14" s="186">
        <v>1.0</v>
      </c>
      <c r="E14" s="188"/>
      <c r="F14" s="188"/>
      <c r="H14" s="195">
        <v>12.0</v>
      </c>
      <c r="I14" s="203" t="s">
        <v>2434</v>
      </c>
      <c r="J14" s="195">
        <f t="shared" si="1"/>
        <v>11</v>
      </c>
      <c r="K14" s="197">
        <f t="shared" si="2"/>
        <v>0.01833333333</v>
      </c>
    </row>
    <row r="15">
      <c r="A15" s="179"/>
      <c r="B15" s="186">
        <v>394.0</v>
      </c>
      <c r="C15" s="201" t="s">
        <v>2435</v>
      </c>
      <c r="D15" s="186">
        <v>1.0</v>
      </c>
      <c r="E15" s="188"/>
      <c r="F15" s="188"/>
      <c r="H15" s="206">
        <v>13.0</v>
      </c>
      <c r="I15" s="203" t="s">
        <v>2436</v>
      </c>
      <c r="J15" s="195">
        <f t="shared" si="1"/>
        <v>8</v>
      </c>
      <c r="K15" s="197">
        <f t="shared" si="2"/>
        <v>0.01333333333</v>
      </c>
    </row>
    <row r="16">
      <c r="A16" s="179"/>
      <c r="B16" s="186">
        <v>297.0</v>
      </c>
      <c r="C16" s="201" t="s">
        <v>2437</v>
      </c>
      <c r="D16" s="186">
        <v>1.0</v>
      </c>
      <c r="E16" s="188"/>
      <c r="F16" s="188"/>
      <c r="H16" s="206">
        <v>14.0</v>
      </c>
      <c r="I16" s="203" t="s">
        <v>2438</v>
      </c>
      <c r="J16" s="195">
        <f t="shared" si="1"/>
        <v>22</v>
      </c>
      <c r="K16" s="197">
        <f t="shared" si="2"/>
        <v>0.03666666667</v>
      </c>
    </row>
    <row r="17">
      <c r="A17" s="179"/>
      <c r="B17" s="186">
        <v>14.0</v>
      </c>
      <c r="C17" s="201" t="s">
        <v>2439</v>
      </c>
      <c r="D17" s="186">
        <v>1.0</v>
      </c>
      <c r="E17" s="188"/>
      <c r="F17" s="188"/>
      <c r="H17" s="207">
        <v>98.0</v>
      </c>
      <c r="I17" s="208" t="s">
        <v>123</v>
      </c>
      <c r="J17" s="195">
        <f t="shared" si="1"/>
        <v>115</v>
      </c>
      <c r="K17" s="209">
        <f t="shared" si="2"/>
        <v>0.1916666667</v>
      </c>
    </row>
    <row r="18">
      <c r="A18" s="179"/>
      <c r="B18" s="186">
        <v>80.0</v>
      </c>
      <c r="C18" s="201" t="s">
        <v>2440</v>
      </c>
      <c r="D18" s="186">
        <v>1.0</v>
      </c>
      <c r="E18" s="188"/>
      <c r="F18" s="188"/>
      <c r="H18" s="207">
        <v>99.0</v>
      </c>
      <c r="I18" s="208" t="s">
        <v>222</v>
      </c>
      <c r="J18" s="195">
        <f t="shared" si="1"/>
        <v>124</v>
      </c>
      <c r="K18" s="209">
        <f t="shared" si="2"/>
        <v>0.2066666667</v>
      </c>
    </row>
    <row r="19">
      <c r="A19" s="179"/>
      <c r="B19" s="186">
        <v>380.0</v>
      </c>
      <c r="C19" s="201" t="s">
        <v>2441</v>
      </c>
      <c r="D19" s="186">
        <v>1.0</v>
      </c>
      <c r="E19" s="188"/>
      <c r="F19" s="188"/>
    </row>
    <row r="20">
      <c r="A20" s="179"/>
      <c r="B20" s="186">
        <v>266.0</v>
      </c>
      <c r="C20" s="201" t="s">
        <v>2442</v>
      </c>
      <c r="D20" s="186">
        <v>1.0</v>
      </c>
      <c r="E20" s="188"/>
      <c r="F20" s="188"/>
    </row>
    <row r="21">
      <c r="A21" s="179"/>
      <c r="B21" s="186">
        <v>547.0</v>
      </c>
      <c r="C21" s="201" t="s">
        <v>2443</v>
      </c>
      <c r="D21" s="186">
        <v>1.0</v>
      </c>
      <c r="E21" s="188"/>
      <c r="F21" s="188"/>
    </row>
    <row r="22">
      <c r="A22" s="179"/>
      <c r="B22" s="186">
        <v>158.0</v>
      </c>
      <c r="C22" s="201" t="s">
        <v>2444</v>
      </c>
      <c r="D22" s="186">
        <v>1.0</v>
      </c>
      <c r="E22" s="188"/>
      <c r="F22" s="188"/>
    </row>
    <row r="23">
      <c r="A23" s="179"/>
      <c r="B23" s="186">
        <v>25.0</v>
      </c>
      <c r="C23" s="201" t="s">
        <v>2445</v>
      </c>
      <c r="D23" s="186">
        <v>1.0</v>
      </c>
      <c r="E23" s="186"/>
      <c r="F23" s="188"/>
    </row>
    <row r="24">
      <c r="A24" s="179"/>
      <c r="B24" s="186">
        <v>492.0</v>
      </c>
      <c r="C24" s="201" t="s">
        <v>2446</v>
      </c>
      <c r="D24" s="186">
        <v>1.0</v>
      </c>
      <c r="E24" s="188"/>
      <c r="F24" s="188"/>
    </row>
    <row r="25">
      <c r="A25" s="179"/>
      <c r="B25" s="186">
        <v>97.0</v>
      </c>
      <c r="C25" s="201" t="s">
        <v>2447</v>
      </c>
      <c r="D25" s="186">
        <v>1.0</v>
      </c>
      <c r="E25" s="188"/>
      <c r="F25" s="188"/>
    </row>
    <row r="26">
      <c r="A26" s="179"/>
      <c r="B26" s="186">
        <v>132.0</v>
      </c>
      <c r="C26" s="201" t="s">
        <v>2448</v>
      </c>
      <c r="D26" s="186">
        <v>1.0</v>
      </c>
      <c r="E26" s="188"/>
      <c r="F26" s="188"/>
    </row>
    <row r="27">
      <c r="A27" s="179"/>
      <c r="B27" s="186">
        <v>405.0</v>
      </c>
      <c r="C27" s="201" t="s">
        <v>2448</v>
      </c>
      <c r="D27" s="186">
        <v>1.0</v>
      </c>
      <c r="E27" s="188"/>
      <c r="F27" s="188"/>
    </row>
    <row r="28">
      <c r="A28" s="179"/>
      <c r="B28" s="186">
        <v>236.0</v>
      </c>
      <c r="C28" s="201" t="s">
        <v>2449</v>
      </c>
      <c r="D28" s="186">
        <v>1.0</v>
      </c>
      <c r="E28" s="188"/>
      <c r="F28" s="188"/>
    </row>
    <row r="29">
      <c r="A29" s="179"/>
      <c r="B29" s="186">
        <v>507.0</v>
      </c>
      <c r="C29" s="201" t="s">
        <v>2450</v>
      </c>
      <c r="D29" s="186">
        <v>1.0</v>
      </c>
      <c r="E29" s="188"/>
      <c r="F29" s="188"/>
    </row>
    <row r="30">
      <c r="A30" s="179"/>
      <c r="B30" s="186">
        <v>289.0</v>
      </c>
      <c r="C30" s="201" t="s">
        <v>2451</v>
      </c>
      <c r="D30" s="186">
        <v>1.0</v>
      </c>
      <c r="E30" s="188"/>
      <c r="F30" s="188"/>
    </row>
    <row r="31">
      <c r="A31" s="179"/>
      <c r="B31" s="186">
        <v>487.0</v>
      </c>
      <c r="C31" s="201" t="s">
        <v>2452</v>
      </c>
      <c r="D31" s="186">
        <v>1.0</v>
      </c>
      <c r="E31" s="188"/>
      <c r="F31" s="188"/>
    </row>
    <row r="32">
      <c r="A32" s="179"/>
      <c r="B32" s="186">
        <v>530.0</v>
      </c>
      <c r="C32" s="201" t="s">
        <v>2453</v>
      </c>
      <c r="D32" s="186">
        <v>1.0</v>
      </c>
      <c r="E32" s="188"/>
      <c r="F32" s="188"/>
    </row>
    <row r="33">
      <c r="A33" s="179"/>
      <c r="B33" s="186">
        <v>292.0</v>
      </c>
      <c r="C33" s="201" t="s">
        <v>2454</v>
      </c>
      <c r="D33" s="186">
        <v>1.0</v>
      </c>
      <c r="E33" s="188"/>
      <c r="F33" s="188"/>
    </row>
    <row r="34">
      <c r="A34" s="179"/>
      <c r="B34" s="186">
        <v>179.0</v>
      </c>
      <c r="C34" s="201" t="s">
        <v>2455</v>
      </c>
      <c r="D34" s="186">
        <v>1.0</v>
      </c>
      <c r="E34" s="188"/>
      <c r="F34" s="188"/>
    </row>
    <row r="35">
      <c r="A35" s="179"/>
      <c r="B35" s="186">
        <v>107.0</v>
      </c>
      <c r="C35" s="201" t="s">
        <v>2456</v>
      </c>
      <c r="D35" s="186">
        <v>1.0</v>
      </c>
      <c r="E35" s="188"/>
      <c r="F35" s="188"/>
    </row>
    <row r="36">
      <c r="A36" s="179"/>
      <c r="B36" s="186">
        <v>256.0</v>
      </c>
      <c r="C36" s="201" t="s">
        <v>2456</v>
      </c>
      <c r="D36" s="186">
        <v>1.0</v>
      </c>
      <c r="E36" s="188"/>
      <c r="F36" s="188"/>
    </row>
    <row r="37">
      <c r="A37" s="179"/>
      <c r="B37" s="186">
        <v>442.0</v>
      </c>
      <c r="C37" s="201" t="s">
        <v>2457</v>
      </c>
      <c r="D37" s="186">
        <v>1.0</v>
      </c>
      <c r="E37" s="188"/>
      <c r="F37" s="188"/>
    </row>
    <row r="38">
      <c r="A38" s="179"/>
      <c r="B38" s="186">
        <v>367.0</v>
      </c>
      <c r="C38" s="201" t="s">
        <v>2458</v>
      </c>
      <c r="D38" s="186">
        <v>1.0</v>
      </c>
      <c r="E38" s="188"/>
      <c r="F38" s="188"/>
    </row>
    <row r="39">
      <c r="A39" s="179"/>
      <c r="B39" s="186">
        <v>377.0</v>
      </c>
      <c r="C39" s="201" t="s">
        <v>2459</v>
      </c>
      <c r="D39" s="186">
        <v>1.0</v>
      </c>
      <c r="E39" s="186"/>
      <c r="F39" s="188"/>
    </row>
    <row r="40">
      <c r="A40" s="179"/>
      <c r="B40" s="186">
        <v>549.0</v>
      </c>
      <c r="C40" s="201" t="s">
        <v>2460</v>
      </c>
      <c r="D40" s="186">
        <v>1.0</v>
      </c>
      <c r="E40" s="188"/>
      <c r="F40" s="188"/>
    </row>
    <row r="41">
      <c r="A41" s="179"/>
      <c r="B41" s="186">
        <v>46.0</v>
      </c>
      <c r="C41" s="201" t="s">
        <v>2461</v>
      </c>
      <c r="D41" s="186">
        <v>1.0</v>
      </c>
      <c r="E41" s="188"/>
      <c r="F41" s="188"/>
    </row>
    <row r="42">
      <c r="A42" s="179"/>
      <c r="B42" s="186">
        <v>497.0</v>
      </c>
      <c r="C42" s="201" t="s">
        <v>2462</v>
      </c>
      <c r="D42" s="186">
        <v>1.0</v>
      </c>
      <c r="E42" s="188"/>
      <c r="F42" s="188"/>
    </row>
    <row r="43">
      <c r="A43" s="179"/>
      <c r="B43" s="186">
        <v>511.0</v>
      </c>
      <c r="C43" s="201" t="s">
        <v>2463</v>
      </c>
      <c r="D43" s="186">
        <v>1.0</v>
      </c>
      <c r="E43" s="188"/>
      <c r="F43" s="188"/>
    </row>
    <row r="44">
      <c r="A44" s="179"/>
      <c r="B44" s="186">
        <v>580.0</v>
      </c>
      <c r="C44" s="201" t="s">
        <v>2464</v>
      </c>
      <c r="D44" s="186">
        <v>1.0</v>
      </c>
      <c r="E44" s="188"/>
      <c r="F44" s="188"/>
    </row>
    <row r="45">
      <c r="A45" s="179"/>
      <c r="B45" s="186">
        <v>599.0</v>
      </c>
      <c r="C45" s="201" t="s">
        <v>2465</v>
      </c>
      <c r="D45" s="186">
        <v>1.0</v>
      </c>
      <c r="E45" s="210">
        <v>7.0</v>
      </c>
      <c r="F45" s="188"/>
    </row>
    <row r="46">
      <c r="A46" s="179"/>
      <c r="B46" s="186">
        <v>509.0</v>
      </c>
      <c r="C46" s="201" t="s">
        <v>2466</v>
      </c>
      <c r="D46" s="186">
        <v>1.0</v>
      </c>
      <c r="E46" s="188"/>
      <c r="F46" s="188"/>
    </row>
    <row r="47">
      <c r="A47" s="179"/>
      <c r="B47" s="186">
        <v>293.0</v>
      </c>
      <c r="C47" s="201" t="s">
        <v>2467</v>
      </c>
      <c r="D47" s="186">
        <v>1.0</v>
      </c>
      <c r="E47" s="186"/>
      <c r="F47" s="186"/>
    </row>
    <row r="48">
      <c r="A48" s="179"/>
      <c r="B48" s="186">
        <v>399.0</v>
      </c>
      <c r="C48" s="201" t="s">
        <v>2468</v>
      </c>
      <c r="D48" s="186">
        <v>2.0</v>
      </c>
      <c r="E48" s="188"/>
      <c r="F48" s="188"/>
    </row>
    <row r="49">
      <c r="A49" s="179"/>
      <c r="B49" s="186">
        <v>548.0</v>
      </c>
      <c r="C49" s="201" t="s">
        <v>2469</v>
      </c>
      <c r="D49" s="186">
        <v>2.0</v>
      </c>
      <c r="E49" s="188"/>
      <c r="F49" s="188"/>
    </row>
    <row r="50">
      <c r="A50" s="179"/>
      <c r="B50" s="186">
        <v>276.0</v>
      </c>
      <c r="C50" s="201" t="s">
        <v>2470</v>
      </c>
      <c r="D50" s="186">
        <v>2.0</v>
      </c>
      <c r="E50" s="188"/>
      <c r="F50" s="188"/>
    </row>
    <row r="51">
      <c r="A51" s="179"/>
      <c r="B51" s="186">
        <v>1.0</v>
      </c>
      <c r="C51" s="201" t="s">
        <v>2471</v>
      </c>
      <c r="D51" s="186">
        <v>2.0</v>
      </c>
      <c r="E51" s="188"/>
      <c r="F51" s="188"/>
    </row>
    <row r="52">
      <c r="A52" s="179"/>
      <c r="B52" s="186">
        <v>238.0</v>
      </c>
      <c r="C52" s="201" t="s">
        <v>2472</v>
      </c>
      <c r="D52" s="186">
        <v>2.0</v>
      </c>
      <c r="E52" s="188"/>
      <c r="F52" s="188"/>
    </row>
    <row r="53">
      <c r="A53" s="179"/>
      <c r="B53" s="186">
        <v>385.0</v>
      </c>
      <c r="C53" s="201" t="s">
        <v>2473</v>
      </c>
      <c r="D53" s="186">
        <v>2.0</v>
      </c>
      <c r="E53" s="188"/>
      <c r="F53" s="188"/>
    </row>
    <row r="54">
      <c r="A54" s="179"/>
      <c r="B54" s="186">
        <v>343.0</v>
      </c>
      <c r="C54" s="201" t="s">
        <v>2474</v>
      </c>
      <c r="D54" s="186">
        <v>2.0</v>
      </c>
      <c r="E54" s="188"/>
      <c r="F54" s="188"/>
    </row>
    <row r="55">
      <c r="A55" s="179"/>
      <c r="B55" s="186">
        <v>411.0</v>
      </c>
      <c r="C55" s="201" t="s">
        <v>2475</v>
      </c>
      <c r="D55" s="186">
        <v>2.0</v>
      </c>
      <c r="E55" s="188"/>
      <c r="F55" s="188"/>
    </row>
    <row r="56">
      <c r="A56" s="179"/>
      <c r="B56" s="186">
        <v>425.0</v>
      </c>
      <c r="C56" s="201" t="s">
        <v>2476</v>
      </c>
      <c r="D56" s="186">
        <v>2.0</v>
      </c>
      <c r="E56" s="186">
        <v>3.0</v>
      </c>
      <c r="F56" s="188"/>
    </row>
    <row r="57">
      <c r="A57" s="179"/>
      <c r="B57" s="186">
        <v>332.0</v>
      </c>
      <c r="C57" s="201" t="s">
        <v>2477</v>
      </c>
      <c r="D57" s="186">
        <v>2.0</v>
      </c>
      <c r="E57" s="188"/>
      <c r="F57" s="188"/>
    </row>
    <row r="58">
      <c r="A58" s="179"/>
      <c r="B58" s="186">
        <v>597.0</v>
      </c>
      <c r="C58" s="201" t="s">
        <v>2478</v>
      </c>
      <c r="D58" s="186">
        <v>2.0</v>
      </c>
      <c r="E58" s="188"/>
      <c r="F58" s="188"/>
    </row>
    <row r="59">
      <c r="A59" s="179"/>
      <c r="B59" s="186">
        <v>296.0</v>
      </c>
      <c r="C59" s="201" t="s">
        <v>2479</v>
      </c>
      <c r="D59" s="186">
        <v>2.0</v>
      </c>
      <c r="E59" s="188"/>
      <c r="F59" s="188"/>
    </row>
    <row r="60">
      <c r="A60" s="179"/>
      <c r="B60" s="186">
        <v>125.0</v>
      </c>
      <c r="C60" s="201" t="s">
        <v>2480</v>
      </c>
      <c r="D60" s="186">
        <v>2.0</v>
      </c>
      <c r="E60" s="188"/>
      <c r="F60" s="188"/>
    </row>
    <row r="61">
      <c r="A61" s="179"/>
      <c r="B61" s="186">
        <v>93.0</v>
      </c>
      <c r="C61" s="201" t="s">
        <v>2481</v>
      </c>
      <c r="D61" s="186">
        <v>2.0</v>
      </c>
      <c r="E61" s="188"/>
      <c r="F61" s="188"/>
    </row>
    <row r="62">
      <c r="A62" s="179"/>
      <c r="B62" s="186">
        <v>123.0</v>
      </c>
      <c r="C62" s="201" t="s">
        <v>2482</v>
      </c>
      <c r="D62" s="186">
        <v>2.0</v>
      </c>
      <c r="E62" s="186"/>
      <c r="F62" s="188"/>
    </row>
    <row r="63">
      <c r="A63" s="179"/>
      <c r="B63" s="186">
        <v>57.0</v>
      </c>
      <c r="C63" s="201" t="s">
        <v>2483</v>
      </c>
      <c r="D63" s="186">
        <v>2.0</v>
      </c>
      <c r="E63" s="188"/>
      <c r="F63" s="188"/>
    </row>
    <row r="64">
      <c r="A64" s="179"/>
      <c r="B64" s="186">
        <v>314.0</v>
      </c>
      <c r="C64" s="201" t="s">
        <v>2484</v>
      </c>
      <c r="D64" s="186">
        <v>2.0</v>
      </c>
      <c r="E64" s="188"/>
      <c r="F64" s="188"/>
    </row>
    <row r="65">
      <c r="A65" s="179"/>
      <c r="B65" s="186">
        <v>516.0</v>
      </c>
      <c r="C65" s="201" t="s">
        <v>2485</v>
      </c>
      <c r="D65" s="186">
        <v>2.0</v>
      </c>
      <c r="E65" s="186"/>
      <c r="F65" s="186"/>
    </row>
    <row r="66">
      <c r="A66" s="179"/>
      <c r="B66" s="186">
        <v>153.0</v>
      </c>
      <c r="C66" s="201" t="s">
        <v>2486</v>
      </c>
      <c r="D66" s="186">
        <v>2.0</v>
      </c>
      <c r="E66" s="188"/>
      <c r="F66" s="188"/>
    </row>
    <row r="67">
      <c r="A67" s="179"/>
      <c r="B67" s="186">
        <v>558.0</v>
      </c>
      <c r="C67" s="201" t="s">
        <v>2487</v>
      </c>
      <c r="D67" s="186">
        <v>3.0</v>
      </c>
      <c r="E67" s="188"/>
      <c r="F67" s="188"/>
    </row>
    <row r="68">
      <c r="A68" s="179"/>
      <c r="B68" s="186">
        <v>470.0</v>
      </c>
      <c r="C68" s="201" t="s">
        <v>2488</v>
      </c>
      <c r="D68" s="186">
        <v>3.0</v>
      </c>
      <c r="E68" s="188"/>
      <c r="F68" s="188"/>
    </row>
    <row r="69">
      <c r="A69" s="179"/>
      <c r="B69" s="186">
        <v>475.0</v>
      </c>
      <c r="C69" s="201" t="s">
        <v>2489</v>
      </c>
      <c r="D69" s="186">
        <v>3.0</v>
      </c>
      <c r="E69" s="188"/>
      <c r="F69" s="188"/>
    </row>
    <row r="70">
      <c r="A70" s="179"/>
      <c r="B70" s="186">
        <v>128.0</v>
      </c>
      <c r="C70" s="201" t="s">
        <v>2490</v>
      </c>
      <c r="D70" s="186">
        <v>4.0</v>
      </c>
      <c r="E70" s="188"/>
      <c r="F70" s="188"/>
    </row>
    <row r="71">
      <c r="A71" s="179"/>
      <c r="B71" s="186">
        <v>529.0</v>
      </c>
      <c r="C71" s="201" t="s">
        <v>2490</v>
      </c>
      <c r="D71" s="186">
        <v>4.0</v>
      </c>
      <c r="E71" s="188"/>
      <c r="F71" s="188"/>
    </row>
    <row r="72">
      <c r="A72" s="179"/>
      <c r="B72" s="186">
        <v>406.0</v>
      </c>
      <c r="C72" s="201" t="s">
        <v>2491</v>
      </c>
      <c r="D72" s="186">
        <v>4.0</v>
      </c>
      <c r="E72" s="188"/>
      <c r="F72" s="188"/>
    </row>
    <row r="73">
      <c r="A73" s="179"/>
      <c r="B73" s="186">
        <v>414.0</v>
      </c>
      <c r="C73" s="201" t="s">
        <v>2492</v>
      </c>
      <c r="D73" s="186">
        <v>4.0</v>
      </c>
      <c r="E73" s="186"/>
      <c r="F73" s="188"/>
    </row>
    <row r="74">
      <c r="A74" s="179"/>
      <c r="B74" s="186">
        <v>510.0</v>
      </c>
      <c r="C74" s="201" t="s">
        <v>2493</v>
      </c>
      <c r="D74" s="186">
        <v>4.0</v>
      </c>
      <c r="E74" s="188"/>
      <c r="F74" s="188"/>
    </row>
    <row r="75">
      <c r="A75" s="179"/>
      <c r="B75" s="186">
        <v>560.0</v>
      </c>
      <c r="C75" s="201" t="s">
        <v>2494</v>
      </c>
      <c r="D75" s="186">
        <v>4.0</v>
      </c>
      <c r="E75" s="188"/>
      <c r="F75" s="188"/>
    </row>
    <row r="76">
      <c r="A76" s="179"/>
      <c r="B76" s="186">
        <v>169.0</v>
      </c>
      <c r="C76" s="201" t="s">
        <v>2495</v>
      </c>
      <c r="D76" s="186">
        <v>4.0</v>
      </c>
      <c r="E76" s="188"/>
      <c r="F76" s="188"/>
    </row>
    <row r="77">
      <c r="A77" s="179"/>
      <c r="B77" s="186">
        <v>243.0</v>
      </c>
      <c r="C77" s="201" t="s">
        <v>2496</v>
      </c>
      <c r="D77" s="186">
        <v>4.0</v>
      </c>
      <c r="E77" s="188"/>
      <c r="F77" s="188"/>
    </row>
    <row r="78">
      <c r="A78" s="179"/>
      <c r="B78" s="186">
        <v>532.0</v>
      </c>
      <c r="C78" s="201" t="s">
        <v>2497</v>
      </c>
      <c r="D78" s="186">
        <v>4.0</v>
      </c>
      <c r="E78" s="186"/>
      <c r="F78" s="188"/>
    </row>
    <row r="79">
      <c r="A79" s="179"/>
      <c r="B79" s="186">
        <v>401.0</v>
      </c>
      <c r="C79" s="201" t="s">
        <v>2498</v>
      </c>
      <c r="D79" s="186">
        <v>4.0</v>
      </c>
      <c r="E79" s="186"/>
      <c r="F79" s="188"/>
    </row>
    <row r="80">
      <c r="A80" s="179"/>
      <c r="B80" s="186">
        <v>163.0</v>
      </c>
      <c r="C80" s="201" t="s">
        <v>2499</v>
      </c>
      <c r="D80" s="186">
        <v>4.0</v>
      </c>
      <c r="E80" s="188"/>
      <c r="F80" s="188"/>
    </row>
    <row r="81">
      <c r="A81" s="179"/>
      <c r="B81" s="186">
        <v>235.0</v>
      </c>
      <c r="C81" s="201" t="s">
        <v>2500</v>
      </c>
      <c r="D81" s="186">
        <v>4.0</v>
      </c>
      <c r="E81" s="186"/>
      <c r="F81" s="188"/>
    </row>
    <row r="82">
      <c r="A82" s="179"/>
      <c r="B82" s="186">
        <v>490.0</v>
      </c>
      <c r="C82" s="201" t="s">
        <v>2501</v>
      </c>
      <c r="D82" s="186">
        <v>4.0</v>
      </c>
      <c r="E82" s="188"/>
      <c r="F82" s="188"/>
    </row>
    <row r="83">
      <c r="A83" s="179"/>
      <c r="B83" s="186">
        <v>536.0</v>
      </c>
      <c r="C83" s="201" t="s">
        <v>2502</v>
      </c>
      <c r="D83" s="186">
        <v>4.0</v>
      </c>
      <c r="E83" s="188"/>
      <c r="F83" s="188"/>
    </row>
    <row r="84">
      <c r="A84" s="179"/>
      <c r="B84" s="186">
        <v>562.0</v>
      </c>
      <c r="C84" s="201" t="s">
        <v>2503</v>
      </c>
      <c r="D84" s="186">
        <v>4.0</v>
      </c>
      <c r="E84" s="188"/>
      <c r="F84" s="188"/>
    </row>
    <row r="85">
      <c r="A85" s="179"/>
      <c r="B85" s="186">
        <v>572.0</v>
      </c>
      <c r="C85" s="201" t="s">
        <v>2503</v>
      </c>
      <c r="D85" s="186">
        <v>4.0</v>
      </c>
      <c r="E85" s="188"/>
      <c r="F85" s="188"/>
    </row>
    <row r="86">
      <c r="A86" s="179"/>
      <c r="B86" s="186">
        <v>242.0</v>
      </c>
      <c r="C86" s="201" t="s">
        <v>2504</v>
      </c>
      <c r="D86" s="186">
        <v>4.0</v>
      </c>
      <c r="E86" s="188"/>
      <c r="F86" s="188"/>
    </row>
    <row r="87">
      <c r="A87" s="179"/>
      <c r="B87" s="186">
        <v>44.0</v>
      </c>
      <c r="C87" s="201" t="s">
        <v>2505</v>
      </c>
      <c r="D87" s="186">
        <v>4.0</v>
      </c>
      <c r="E87" s="188"/>
      <c r="F87" s="188"/>
    </row>
    <row r="88">
      <c r="A88" s="179"/>
      <c r="B88" s="186">
        <v>464.0</v>
      </c>
      <c r="C88" s="201" t="s">
        <v>2506</v>
      </c>
      <c r="D88" s="186">
        <v>4.0</v>
      </c>
      <c r="E88" s="188"/>
      <c r="F88" s="188"/>
    </row>
    <row r="89">
      <c r="A89" s="179"/>
      <c r="B89" s="186">
        <v>224.0</v>
      </c>
      <c r="C89" s="201" t="s">
        <v>2507</v>
      </c>
      <c r="D89" s="186">
        <v>4.0</v>
      </c>
      <c r="E89" s="188"/>
      <c r="F89" s="188"/>
    </row>
    <row r="90">
      <c r="A90" s="179"/>
      <c r="B90" s="186">
        <v>208.0</v>
      </c>
      <c r="C90" s="201" t="s">
        <v>2508</v>
      </c>
      <c r="D90" s="186">
        <v>4.0</v>
      </c>
      <c r="E90" s="188"/>
      <c r="F90" s="188"/>
    </row>
    <row r="91">
      <c r="A91" s="179"/>
      <c r="B91" s="186">
        <v>218.0</v>
      </c>
      <c r="C91" s="201" t="s">
        <v>2509</v>
      </c>
      <c r="D91" s="186">
        <v>4.0</v>
      </c>
      <c r="E91" s="188"/>
      <c r="F91" s="188"/>
    </row>
    <row r="92">
      <c r="A92" s="179"/>
      <c r="B92" s="186">
        <v>430.0</v>
      </c>
      <c r="C92" s="201" t="s">
        <v>2510</v>
      </c>
      <c r="D92" s="186">
        <v>4.0</v>
      </c>
      <c r="E92" s="188"/>
      <c r="F92" s="188"/>
    </row>
    <row r="93">
      <c r="A93" s="179"/>
      <c r="B93" s="186">
        <v>84.0</v>
      </c>
      <c r="C93" s="201" t="s">
        <v>2511</v>
      </c>
      <c r="D93" s="186">
        <v>4.0</v>
      </c>
      <c r="E93" s="188"/>
      <c r="F93" s="188"/>
    </row>
    <row r="94">
      <c r="A94" s="179"/>
      <c r="B94" s="186">
        <v>187.0</v>
      </c>
      <c r="C94" s="201" t="s">
        <v>2512</v>
      </c>
      <c r="D94" s="186">
        <v>4.0</v>
      </c>
      <c r="E94" s="188"/>
      <c r="F94" s="188"/>
    </row>
    <row r="95">
      <c r="A95" s="179"/>
      <c r="B95" s="186">
        <v>196.0</v>
      </c>
      <c r="C95" s="201" t="s">
        <v>2513</v>
      </c>
      <c r="D95" s="186">
        <v>4.0</v>
      </c>
      <c r="E95" s="188"/>
      <c r="F95" s="188"/>
    </row>
    <row r="96">
      <c r="A96" s="179"/>
      <c r="B96" s="186">
        <v>368.0</v>
      </c>
      <c r="C96" s="201" t="s">
        <v>2514</v>
      </c>
      <c r="D96" s="186">
        <v>4.0</v>
      </c>
      <c r="E96" s="188"/>
      <c r="F96" s="188"/>
    </row>
    <row r="97">
      <c r="A97" s="179"/>
      <c r="B97" s="186">
        <v>217.0</v>
      </c>
      <c r="C97" s="201" t="s">
        <v>2515</v>
      </c>
      <c r="D97" s="186">
        <v>4.0</v>
      </c>
      <c r="E97" s="188"/>
      <c r="F97" s="188"/>
    </row>
    <row r="98">
      <c r="A98" s="179"/>
      <c r="B98" s="186">
        <v>467.0</v>
      </c>
      <c r="C98" s="201" t="s">
        <v>2516</v>
      </c>
      <c r="D98" s="186">
        <v>4.0</v>
      </c>
      <c r="E98" s="188"/>
      <c r="F98" s="188"/>
    </row>
    <row r="99">
      <c r="A99" s="179"/>
      <c r="B99" s="186">
        <v>161.0</v>
      </c>
      <c r="C99" s="201" t="s">
        <v>2517</v>
      </c>
      <c r="D99" s="186">
        <v>4.0</v>
      </c>
      <c r="E99" s="188"/>
      <c r="F99" s="188"/>
    </row>
    <row r="100">
      <c r="A100" s="179"/>
      <c r="B100" s="186">
        <v>537.0</v>
      </c>
      <c r="C100" s="201" t="s">
        <v>2518</v>
      </c>
      <c r="D100" s="186">
        <v>4.0</v>
      </c>
      <c r="E100" s="188"/>
      <c r="F100" s="188"/>
    </row>
    <row r="101">
      <c r="A101" s="179"/>
      <c r="B101" s="186">
        <v>172.0</v>
      </c>
      <c r="C101" s="201" t="s">
        <v>2519</v>
      </c>
      <c r="D101" s="186">
        <v>4.0</v>
      </c>
      <c r="E101" s="210">
        <v>8.0</v>
      </c>
      <c r="F101" s="188"/>
    </row>
    <row r="102">
      <c r="A102" s="179"/>
      <c r="B102" s="186">
        <v>288.0</v>
      </c>
      <c r="C102" s="201" t="s">
        <v>2520</v>
      </c>
      <c r="D102" s="186">
        <v>4.0</v>
      </c>
      <c r="E102" s="188"/>
      <c r="F102" s="188"/>
    </row>
    <row r="103">
      <c r="A103" s="179"/>
      <c r="B103" s="186">
        <v>255.0</v>
      </c>
      <c r="C103" s="201" t="s">
        <v>2521</v>
      </c>
      <c r="D103" s="186">
        <v>5.0</v>
      </c>
      <c r="E103" s="188"/>
      <c r="F103" s="188"/>
    </row>
    <row r="104">
      <c r="A104" s="179"/>
      <c r="B104" s="186">
        <v>360.0</v>
      </c>
      <c r="C104" s="201" t="s">
        <v>2522</v>
      </c>
      <c r="D104" s="186">
        <v>5.0</v>
      </c>
      <c r="E104" s="210">
        <v>6.0</v>
      </c>
      <c r="F104" s="188"/>
    </row>
    <row r="105">
      <c r="A105" s="179"/>
      <c r="B105" s="186">
        <v>160.0</v>
      </c>
      <c r="C105" s="201" t="s">
        <v>2523</v>
      </c>
      <c r="D105" s="186">
        <v>5.0</v>
      </c>
      <c r="E105" s="188"/>
      <c r="F105" s="188"/>
    </row>
    <row r="106">
      <c r="A106" s="179"/>
      <c r="B106" s="186">
        <v>29.0</v>
      </c>
      <c r="C106" s="201" t="s">
        <v>2524</v>
      </c>
      <c r="D106" s="186">
        <v>5.0</v>
      </c>
      <c r="E106" s="188"/>
      <c r="F106" s="188"/>
    </row>
    <row r="107">
      <c r="A107" s="179"/>
      <c r="B107" s="186">
        <v>28.0</v>
      </c>
      <c r="C107" s="201" t="s">
        <v>2525</v>
      </c>
      <c r="D107" s="186">
        <v>5.0</v>
      </c>
      <c r="E107" s="188"/>
      <c r="F107" s="188"/>
    </row>
    <row r="108">
      <c r="A108" s="179"/>
      <c r="B108" s="186">
        <v>415.0</v>
      </c>
      <c r="C108" s="201" t="s">
        <v>2526</v>
      </c>
      <c r="D108" s="186">
        <v>5.0</v>
      </c>
      <c r="E108" s="188"/>
      <c r="F108" s="188"/>
    </row>
    <row r="109">
      <c r="A109" s="179"/>
      <c r="B109" s="186">
        <v>102.0</v>
      </c>
      <c r="C109" s="201" t="s">
        <v>2527</v>
      </c>
      <c r="D109" s="186">
        <v>5.0</v>
      </c>
      <c r="E109" s="188"/>
      <c r="F109" s="188"/>
    </row>
    <row r="110">
      <c r="A110" s="179"/>
      <c r="B110" s="186">
        <v>59.0</v>
      </c>
      <c r="C110" s="201" t="s">
        <v>2528</v>
      </c>
      <c r="D110" s="186">
        <v>5.0</v>
      </c>
      <c r="E110" s="188"/>
      <c r="F110" s="188"/>
    </row>
    <row r="111">
      <c r="A111" s="179"/>
      <c r="B111" s="186">
        <v>199.0</v>
      </c>
      <c r="C111" s="201" t="s">
        <v>2529</v>
      </c>
      <c r="D111" s="186">
        <v>5.0</v>
      </c>
      <c r="E111" s="188"/>
      <c r="F111" s="188"/>
    </row>
    <row r="112">
      <c r="A112" s="179"/>
      <c r="B112" s="186">
        <v>202.0</v>
      </c>
      <c r="C112" s="201" t="s">
        <v>2530</v>
      </c>
      <c r="D112" s="186">
        <v>5.0</v>
      </c>
      <c r="E112" s="188"/>
      <c r="F112" s="188"/>
    </row>
    <row r="113">
      <c r="A113" s="179"/>
      <c r="B113" s="186">
        <v>598.0</v>
      </c>
      <c r="C113" s="201" t="s">
        <v>2531</v>
      </c>
      <c r="D113" s="186">
        <v>5.0</v>
      </c>
      <c r="E113" s="186"/>
      <c r="F113" s="188"/>
    </row>
    <row r="114">
      <c r="A114" s="179"/>
      <c r="B114" s="186">
        <v>241.0</v>
      </c>
      <c r="C114" s="201" t="s">
        <v>2532</v>
      </c>
      <c r="D114" s="186">
        <v>5.0</v>
      </c>
      <c r="E114" s="188"/>
      <c r="F114" s="188"/>
    </row>
    <row r="115">
      <c r="A115" s="179"/>
      <c r="B115" s="186">
        <v>485.0</v>
      </c>
      <c r="C115" s="201" t="s">
        <v>2533</v>
      </c>
      <c r="D115" s="186">
        <v>5.0</v>
      </c>
      <c r="E115" s="188"/>
      <c r="F115" s="188"/>
    </row>
    <row r="116">
      <c r="A116" s="179"/>
      <c r="B116" s="186">
        <v>326.0</v>
      </c>
      <c r="C116" s="201" t="s">
        <v>2534</v>
      </c>
      <c r="D116" s="186">
        <v>5.0</v>
      </c>
      <c r="E116" s="188"/>
      <c r="F116" s="188"/>
    </row>
    <row r="117">
      <c r="A117" s="179"/>
      <c r="B117" s="186">
        <v>556.0</v>
      </c>
      <c r="C117" s="201" t="s">
        <v>2535</v>
      </c>
      <c r="D117" s="186">
        <v>5.0</v>
      </c>
      <c r="E117" s="210">
        <v>10.0</v>
      </c>
      <c r="F117" s="188"/>
    </row>
    <row r="118">
      <c r="A118" s="179"/>
      <c r="B118" s="186">
        <v>471.0</v>
      </c>
      <c r="C118" s="201" t="s">
        <v>2536</v>
      </c>
      <c r="D118" s="186">
        <v>5.0</v>
      </c>
      <c r="E118" s="188"/>
      <c r="F118" s="188"/>
    </row>
    <row r="119">
      <c r="A119" s="179"/>
      <c r="B119" s="186">
        <v>43.0</v>
      </c>
      <c r="C119" s="201" t="s">
        <v>2537</v>
      </c>
      <c r="D119" s="186">
        <v>5.0</v>
      </c>
      <c r="E119" s="188"/>
      <c r="F119" s="188"/>
    </row>
    <row r="120">
      <c r="A120" s="179"/>
      <c r="B120" s="186">
        <v>435.0</v>
      </c>
      <c r="C120" s="201" t="s">
        <v>2538</v>
      </c>
      <c r="D120" s="186">
        <v>5.0</v>
      </c>
      <c r="E120" s="188"/>
      <c r="F120" s="188"/>
    </row>
    <row r="121">
      <c r="A121" s="179"/>
      <c r="B121" s="186">
        <v>275.0</v>
      </c>
      <c r="C121" s="201" t="s">
        <v>2539</v>
      </c>
      <c r="D121" s="186">
        <v>5.0</v>
      </c>
      <c r="E121" s="186"/>
      <c r="F121" s="188"/>
    </row>
    <row r="122">
      <c r="A122" s="179"/>
      <c r="B122" s="186">
        <v>302.0</v>
      </c>
      <c r="C122" s="201" t="s">
        <v>2540</v>
      </c>
      <c r="D122" s="186">
        <v>5.0</v>
      </c>
      <c r="E122" s="210">
        <v>8.0</v>
      </c>
      <c r="F122" s="188"/>
    </row>
    <row r="123">
      <c r="A123" s="179"/>
      <c r="B123" s="186">
        <v>448.0</v>
      </c>
      <c r="C123" s="201" t="s">
        <v>2541</v>
      </c>
      <c r="D123" s="186">
        <v>5.0</v>
      </c>
      <c r="E123" s="186"/>
      <c r="F123" s="188"/>
    </row>
    <row r="124">
      <c r="A124" s="179"/>
      <c r="B124" s="186">
        <v>67.0</v>
      </c>
      <c r="C124" s="201" t="s">
        <v>2542</v>
      </c>
      <c r="D124" s="186">
        <v>5.0</v>
      </c>
      <c r="E124" s="188"/>
      <c r="F124" s="188"/>
    </row>
    <row r="125">
      <c r="A125" s="179"/>
      <c r="B125" s="186">
        <v>149.0</v>
      </c>
      <c r="C125" s="201" t="s">
        <v>2543</v>
      </c>
      <c r="D125" s="186">
        <v>5.0</v>
      </c>
      <c r="E125" s="188"/>
      <c r="F125" s="188"/>
    </row>
    <row r="126">
      <c r="A126" s="179"/>
      <c r="B126" s="186">
        <v>437.0</v>
      </c>
      <c r="C126" s="201" t="s">
        <v>2544</v>
      </c>
      <c r="D126" s="186">
        <v>5.0</v>
      </c>
      <c r="E126" s="210">
        <v>8.0</v>
      </c>
      <c r="F126" s="188"/>
    </row>
    <row r="127">
      <c r="A127" s="179"/>
      <c r="B127" s="186">
        <v>143.0</v>
      </c>
      <c r="C127" s="201" t="s">
        <v>2545</v>
      </c>
      <c r="D127" s="186">
        <v>5.0</v>
      </c>
      <c r="E127" s="188"/>
      <c r="F127" s="188"/>
    </row>
    <row r="128">
      <c r="A128" s="179"/>
      <c r="B128" s="186">
        <v>91.0</v>
      </c>
      <c r="C128" s="201" t="s">
        <v>2546</v>
      </c>
      <c r="D128" s="186">
        <v>5.0</v>
      </c>
      <c r="E128" s="188"/>
      <c r="F128" s="188"/>
    </row>
    <row r="129">
      <c r="A129" s="179"/>
      <c r="B129" s="186">
        <v>280.0</v>
      </c>
      <c r="C129" s="201" t="s">
        <v>2547</v>
      </c>
      <c r="D129" s="186">
        <v>5.0</v>
      </c>
      <c r="E129" s="186"/>
      <c r="F129" s="188"/>
    </row>
    <row r="130">
      <c r="A130" s="179"/>
      <c r="B130" s="186">
        <v>267.0</v>
      </c>
      <c r="C130" s="201" t="s">
        <v>2548</v>
      </c>
      <c r="D130" s="186">
        <v>5.0</v>
      </c>
      <c r="E130" s="188"/>
      <c r="F130" s="188"/>
    </row>
    <row r="131">
      <c r="A131" s="179"/>
      <c r="B131" s="186">
        <v>106.0</v>
      </c>
      <c r="C131" s="201" t="s">
        <v>2549</v>
      </c>
      <c r="D131" s="186">
        <v>5.0</v>
      </c>
      <c r="E131" s="188"/>
      <c r="F131" s="188"/>
    </row>
    <row r="132">
      <c r="A132" s="179"/>
      <c r="B132" s="186">
        <v>590.0</v>
      </c>
      <c r="C132" s="201" t="s">
        <v>2550</v>
      </c>
      <c r="D132" s="186">
        <v>5.0</v>
      </c>
      <c r="E132" s="188"/>
      <c r="F132" s="188"/>
    </row>
    <row r="133">
      <c r="A133" s="179"/>
      <c r="B133" s="186">
        <v>312.0</v>
      </c>
      <c r="C133" s="201" t="s">
        <v>2551</v>
      </c>
      <c r="D133" s="186">
        <v>5.0</v>
      </c>
      <c r="E133" s="210">
        <v>8.0</v>
      </c>
      <c r="F133" s="188"/>
    </row>
    <row r="134">
      <c r="A134" s="179"/>
      <c r="B134" s="186">
        <v>41.0</v>
      </c>
      <c r="C134" s="201" t="s">
        <v>2552</v>
      </c>
      <c r="D134" s="186">
        <v>5.0</v>
      </c>
      <c r="E134" s="188"/>
      <c r="F134" s="188"/>
    </row>
    <row r="135">
      <c r="A135" s="179"/>
      <c r="B135" s="186">
        <v>400.0</v>
      </c>
      <c r="C135" s="201" t="s">
        <v>2552</v>
      </c>
      <c r="D135" s="186">
        <v>5.0</v>
      </c>
      <c r="E135" s="188"/>
      <c r="F135" s="188"/>
    </row>
    <row r="136">
      <c r="A136" s="179"/>
      <c r="B136" s="186">
        <v>253.0</v>
      </c>
      <c r="C136" s="201" t="s">
        <v>2553</v>
      </c>
      <c r="D136" s="186">
        <v>5.0</v>
      </c>
      <c r="E136" s="188"/>
      <c r="F136" s="188"/>
    </row>
    <row r="137">
      <c r="A137" s="179"/>
      <c r="B137" s="186">
        <v>583.0</v>
      </c>
      <c r="C137" s="201" t="s">
        <v>2554</v>
      </c>
      <c r="D137" s="186">
        <v>5.0</v>
      </c>
      <c r="E137" s="188"/>
      <c r="F137" s="188"/>
    </row>
    <row r="138">
      <c r="A138" s="179"/>
      <c r="B138" s="186">
        <v>461.0</v>
      </c>
      <c r="C138" s="201" t="s">
        <v>2555</v>
      </c>
      <c r="D138" s="186">
        <v>5.0</v>
      </c>
      <c r="E138" s="188"/>
      <c r="F138" s="188"/>
    </row>
    <row r="139">
      <c r="A139" s="179"/>
      <c r="B139" s="186">
        <v>434.0</v>
      </c>
      <c r="C139" s="201" t="s">
        <v>2556</v>
      </c>
      <c r="D139" s="186">
        <v>5.0</v>
      </c>
      <c r="E139" s="188"/>
      <c r="F139" s="188"/>
    </row>
    <row r="140">
      <c r="A140" s="179"/>
      <c r="B140" s="186">
        <v>71.0</v>
      </c>
      <c r="C140" s="201" t="s">
        <v>2557</v>
      </c>
      <c r="D140" s="186">
        <v>5.0</v>
      </c>
      <c r="E140" s="188"/>
      <c r="F140" s="188"/>
    </row>
    <row r="141">
      <c r="A141" s="179"/>
      <c r="B141" s="186">
        <v>498.0</v>
      </c>
      <c r="C141" s="201" t="s">
        <v>2558</v>
      </c>
      <c r="D141" s="186">
        <v>5.0</v>
      </c>
      <c r="E141" s="188"/>
      <c r="F141" s="188"/>
    </row>
    <row r="142">
      <c r="A142" s="179"/>
      <c r="B142" s="186">
        <v>561.0</v>
      </c>
      <c r="C142" s="201" t="s">
        <v>2559</v>
      </c>
      <c r="D142" s="186">
        <v>5.0</v>
      </c>
      <c r="E142" s="188"/>
      <c r="F142" s="188"/>
    </row>
    <row r="143">
      <c r="A143" s="179"/>
      <c r="B143" s="186">
        <v>309.0</v>
      </c>
      <c r="C143" s="201" t="s">
        <v>2560</v>
      </c>
      <c r="D143" s="186">
        <v>6.0</v>
      </c>
      <c r="E143" s="188"/>
      <c r="F143" s="188"/>
    </row>
    <row r="144">
      <c r="A144" s="179"/>
      <c r="B144" s="186">
        <v>568.0</v>
      </c>
      <c r="C144" s="201" t="s">
        <v>2561</v>
      </c>
      <c r="D144" s="186">
        <v>6.0</v>
      </c>
      <c r="E144" s="188"/>
      <c r="F144" s="188"/>
    </row>
    <row r="145">
      <c r="A145" s="179"/>
      <c r="B145" s="186">
        <v>445.0</v>
      </c>
      <c r="C145" s="201" t="s">
        <v>2562</v>
      </c>
      <c r="D145" s="186">
        <v>6.0</v>
      </c>
      <c r="E145" s="188"/>
      <c r="F145" s="188"/>
    </row>
    <row r="146">
      <c r="A146" s="179"/>
      <c r="B146" s="186">
        <v>13.0</v>
      </c>
      <c r="C146" s="201" t="s">
        <v>2563</v>
      </c>
      <c r="D146" s="186">
        <v>6.0</v>
      </c>
      <c r="E146" s="188"/>
      <c r="F146" s="188"/>
    </row>
    <row r="147">
      <c r="A147" s="179"/>
      <c r="B147" s="186">
        <v>175.0</v>
      </c>
      <c r="C147" s="201" t="s">
        <v>2564</v>
      </c>
      <c r="D147" s="186">
        <v>6.0</v>
      </c>
      <c r="E147" s="188"/>
      <c r="F147" s="188"/>
    </row>
    <row r="148">
      <c r="A148" s="179"/>
      <c r="B148" s="186">
        <v>171.0</v>
      </c>
      <c r="C148" s="201" t="s">
        <v>2565</v>
      </c>
      <c r="D148" s="186">
        <v>6.0</v>
      </c>
      <c r="E148" s="186">
        <v>7.0</v>
      </c>
      <c r="F148" s="188"/>
    </row>
    <row r="149">
      <c r="A149" s="179"/>
      <c r="B149" s="186">
        <v>94.0</v>
      </c>
      <c r="C149" s="201" t="s">
        <v>2566</v>
      </c>
      <c r="D149" s="186">
        <v>6.0</v>
      </c>
      <c r="E149" s="188"/>
      <c r="F149" s="188"/>
    </row>
    <row r="150">
      <c r="A150" s="179"/>
      <c r="B150" s="186">
        <v>571.0</v>
      </c>
      <c r="C150" s="201" t="s">
        <v>2567</v>
      </c>
      <c r="D150" s="186">
        <v>6.0</v>
      </c>
      <c r="E150" s="188"/>
      <c r="F150" s="188"/>
    </row>
    <row r="151">
      <c r="A151" s="179"/>
      <c r="B151" s="186">
        <v>519.0</v>
      </c>
      <c r="C151" s="201" t="s">
        <v>2568</v>
      </c>
      <c r="D151" s="186">
        <v>6.0</v>
      </c>
      <c r="E151" s="188"/>
      <c r="F151" s="188"/>
    </row>
    <row r="152">
      <c r="A152" s="179"/>
      <c r="B152" s="186">
        <v>520.0</v>
      </c>
      <c r="C152" s="201" t="s">
        <v>2568</v>
      </c>
      <c r="D152" s="186">
        <v>6.0</v>
      </c>
      <c r="E152" s="188"/>
      <c r="F152" s="188"/>
    </row>
    <row r="153">
      <c r="A153" s="179"/>
      <c r="B153" s="186">
        <v>279.0</v>
      </c>
      <c r="C153" s="201" t="s">
        <v>2569</v>
      </c>
      <c r="D153" s="186">
        <v>6.0</v>
      </c>
      <c r="E153" s="188"/>
      <c r="F153" s="188"/>
    </row>
    <row r="154">
      <c r="A154" s="179"/>
      <c r="B154" s="186">
        <v>192.0</v>
      </c>
      <c r="C154" s="201" t="s">
        <v>2570</v>
      </c>
      <c r="D154" s="186">
        <v>6.0</v>
      </c>
      <c r="E154" s="188"/>
      <c r="F154" s="188"/>
    </row>
    <row r="155">
      <c r="A155" s="179"/>
      <c r="B155" s="186">
        <v>54.0</v>
      </c>
      <c r="C155" s="201" t="s">
        <v>2571</v>
      </c>
      <c r="D155" s="186">
        <v>6.0</v>
      </c>
      <c r="E155" s="188"/>
      <c r="F155" s="188"/>
    </row>
    <row r="156">
      <c r="A156" s="179"/>
      <c r="B156" s="186">
        <v>544.0</v>
      </c>
      <c r="C156" s="201" t="s">
        <v>2572</v>
      </c>
      <c r="D156" s="186">
        <v>6.0</v>
      </c>
      <c r="E156" s="188"/>
      <c r="F156" s="188"/>
    </row>
    <row r="157">
      <c r="A157" s="179"/>
      <c r="B157" s="186">
        <v>460.0</v>
      </c>
      <c r="C157" s="201" t="s">
        <v>2573</v>
      </c>
      <c r="D157" s="186">
        <v>6.0</v>
      </c>
      <c r="E157" s="188"/>
      <c r="F157" s="188"/>
    </row>
    <row r="158">
      <c r="A158" s="179"/>
      <c r="B158" s="186">
        <v>134.0</v>
      </c>
      <c r="C158" s="201" t="s">
        <v>2574</v>
      </c>
      <c r="D158" s="186">
        <v>6.0</v>
      </c>
      <c r="E158" s="188"/>
      <c r="F158" s="188"/>
    </row>
    <row r="159">
      <c r="A159" s="179"/>
      <c r="B159" s="186">
        <v>450.0</v>
      </c>
      <c r="C159" s="201" t="s">
        <v>2575</v>
      </c>
      <c r="D159" s="186">
        <v>6.0</v>
      </c>
      <c r="E159" s="188"/>
      <c r="F159" s="188"/>
    </row>
    <row r="160">
      <c r="A160" s="179"/>
      <c r="B160" s="186">
        <v>68.0</v>
      </c>
      <c r="C160" s="201" t="s">
        <v>2576</v>
      </c>
      <c r="D160" s="186">
        <v>6.0</v>
      </c>
      <c r="E160" s="186"/>
      <c r="F160" s="188"/>
    </row>
    <row r="161">
      <c r="A161" s="179"/>
      <c r="B161" s="186">
        <v>596.0</v>
      </c>
      <c r="C161" s="201" t="s">
        <v>2577</v>
      </c>
      <c r="D161" s="186">
        <v>6.0</v>
      </c>
      <c r="E161" s="188"/>
      <c r="F161" s="188"/>
    </row>
    <row r="162">
      <c r="A162" s="179"/>
      <c r="B162" s="186">
        <v>201.0</v>
      </c>
      <c r="C162" s="201" t="s">
        <v>2578</v>
      </c>
      <c r="D162" s="186">
        <v>6.0</v>
      </c>
      <c r="E162" s="188"/>
      <c r="F162" s="188"/>
    </row>
    <row r="163">
      <c r="A163" s="179"/>
      <c r="B163" s="186">
        <v>382.0</v>
      </c>
      <c r="C163" s="201" t="s">
        <v>2579</v>
      </c>
      <c r="D163" s="186">
        <v>7.0</v>
      </c>
      <c r="E163" s="186"/>
      <c r="F163" s="188"/>
    </row>
    <row r="164">
      <c r="A164" s="179"/>
      <c r="B164" s="186">
        <v>589.0</v>
      </c>
      <c r="C164" s="201" t="s">
        <v>2580</v>
      </c>
      <c r="D164" s="186">
        <v>7.0</v>
      </c>
      <c r="E164" s="188"/>
      <c r="F164" s="188"/>
    </row>
    <row r="165">
      <c r="A165" s="179"/>
      <c r="B165" s="186">
        <v>74.0</v>
      </c>
      <c r="C165" s="201" t="s">
        <v>2581</v>
      </c>
      <c r="D165" s="186">
        <v>7.0</v>
      </c>
      <c r="E165" s="188"/>
      <c r="F165" s="188"/>
    </row>
    <row r="166">
      <c r="A166" s="179"/>
      <c r="B166" s="186">
        <v>33.0</v>
      </c>
      <c r="C166" s="201" t="s">
        <v>2582</v>
      </c>
      <c r="D166" s="186">
        <v>7.0</v>
      </c>
      <c r="E166" s="188"/>
      <c r="F166" s="188"/>
    </row>
    <row r="167">
      <c r="A167" s="179"/>
      <c r="B167" s="186">
        <v>265.0</v>
      </c>
      <c r="C167" s="201" t="s">
        <v>2583</v>
      </c>
      <c r="D167" s="186">
        <v>7.0</v>
      </c>
      <c r="E167" s="188"/>
      <c r="F167" s="188"/>
    </row>
    <row r="168">
      <c r="A168" s="179"/>
      <c r="B168" s="186">
        <v>579.0</v>
      </c>
      <c r="C168" s="201" t="s">
        <v>2584</v>
      </c>
      <c r="D168" s="186">
        <v>7.0</v>
      </c>
      <c r="E168" s="188"/>
      <c r="F168" s="188"/>
    </row>
    <row r="169">
      <c r="A169" s="179"/>
      <c r="B169" s="186">
        <v>418.0</v>
      </c>
      <c r="C169" s="201" t="s">
        <v>2585</v>
      </c>
      <c r="D169" s="186">
        <v>7.0</v>
      </c>
      <c r="E169" s="188"/>
      <c r="F169" s="188"/>
    </row>
    <row r="170">
      <c r="A170" s="179"/>
      <c r="B170" s="186">
        <v>53.0</v>
      </c>
      <c r="C170" s="201" t="s">
        <v>2586</v>
      </c>
      <c r="D170" s="186">
        <v>7.0</v>
      </c>
      <c r="E170" s="188"/>
      <c r="F170" s="188"/>
    </row>
    <row r="171">
      <c r="A171" s="179"/>
      <c r="B171" s="186">
        <v>416.0</v>
      </c>
      <c r="C171" s="201" t="s">
        <v>2587</v>
      </c>
      <c r="D171" s="186">
        <v>7.0</v>
      </c>
      <c r="E171" s="186"/>
      <c r="F171" s="188"/>
    </row>
    <row r="172">
      <c r="A172" s="179"/>
      <c r="B172" s="186">
        <v>157.0</v>
      </c>
      <c r="C172" s="201" t="s">
        <v>2588</v>
      </c>
      <c r="D172" s="186">
        <v>7.0</v>
      </c>
      <c r="E172" s="188"/>
      <c r="F172" s="188"/>
    </row>
    <row r="173">
      <c r="A173" s="179"/>
      <c r="B173" s="186">
        <v>557.0</v>
      </c>
      <c r="C173" s="201" t="s">
        <v>2589</v>
      </c>
      <c r="D173" s="186">
        <v>7.0</v>
      </c>
      <c r="E173" s="188"/>
      <c r="F173" s="188"/>
    </row>
    <row r="174">
      <c r="A174" s="179"/>
      <c r="B174" s="186">
        <v>320.0</v>
      </c>
      <c r="C174" s="201" t="s">
        <v>2590</v>
      </c>
      <c r="D174" s="186">
        <v>7.0</v>
      </c>
      <c r="E174" s="188"/>
      <c r="F174" s="188"/>
    </row>
    <row r="175">
      <c r="A175" s="179"/>
      <c r="B175" s="186">
        <v>375.0</v>
      </c>
      <c r="C175" s="201" t="s">
        <v>2591</v>
      </c>
      <c r="D175" s="186">
        <v>7.0</v>
      </c>
      <c r="E175" s="188"/>
      <c r="F175" s="188"/>
    </row>
    <row r="176">
      <c r="A176" s="179"/>
      <c r="B176" s="186">
        <v>526.0</v>
      </c>
      <c r="C176" s="201" t="s">
        <v>2592</v>
      </c>
      <c r="D176" s="186">
        <v>7.0</v>
      </c>
      <c r="E176" s="188"/>
      <c r="F176" s="188"/>
    </row>
    <row r="177">
      <c r="A177" s="179"/>
      <c r="B177" s="186">
        <v>389.0</v>
      </c>
      <c r="C177" s="201" t="s">
        <v>2593</v>
      </c>
      <c r="D177" s="186">
        <v>7.0</v>
      </c>
      <c r="E177" s="188"/>
      <c r="F177" s="188"/>
    </row>
    <row r="178">
      <c r="A178" s="179"/>
      <c r="B178" s="186">
        <v>281.0</v>
      </c>
      <c r="C178" s="201" t="s">
        <v>2594</v>
      </c>
      <c r="D178" s="186">
        <v>8.0</v>
      </c>
      <c r="E178" s="188"/>
      <c r="F178" s="188"/>
    </row>
    <row r="179">
      <c r="A179" s="179"/>
      <c r="B179" s="186">
        <v>72.0</v>
      </c>
      <c r="C179" s="201" t="s">
        <v>2595</v>
      </c>
      <c r="D179" s="186">
        <v>8.0</v>
      </c>
      <c r="E179" s="188"/>
      <c r="F179" s="188"/>
    </row>
    <row r="180">
      <c r="A180" s="179"/>
      <c r="B180" s="186">
        <v>216.0</v>
      </c>
      <c r="C180" s="201" t="s">
        <v>2596</v>
      </c>
      <c r="D180" s="186">
        <v>8.0</v>
      </c>
      <c r="E180" s="188"/>
      <c r="F180" s="188"/>
    </row>
    <row r="181">
      <c r="A181" s="179"/>
      <c r="B181" s="186">
        <v>131.0</v>
      </c>
      <c r="C181" s="201" t="s">
        <v>2597</v>
      </c>
      <c r="D181" s="186">
        <v>8.0</v>
      </c>
      <c r="E181" s="186"/>
      <c r="F181" s="188"/>
    </row>
    <row r="182">
      <c r="A182" s="179"/>
      <c r="B182" s="186">
        <v>422.0</v>
      </c>
      <c r="C182" s="201" t="s">
        <v>2598</v>
      </c>
      <c r="D182" s="186">
        <v>8.0</v>
      </c>
      <c r="E182" s="188"/>
      <c r="F182" s="188"/>
    </row>
    <row r="183">
      <c r="A183" s="179"/>
      <c r="B183" s="186">
        <v>407.0</v>
      </c>
      <c r="C183" s="201" t="s">
        <v>2599</v>
      </c>
      <c r="D183" s="186">
        <v>8.0</v>
      </c>
      <c r="E183" s="188"/>
      <c r="F183" s="188"/>
    </row>
    <row r="184">
      <c r="A184" s="179"/>
      <c r="B184" s="186">
        <v>457.0</v>
      </c>
      <c r="C184" s="201" t="s">
        <v>2600</v>
      </c>
      <c r="D184" s="186">
        <v>8.0</v>
      </c>
      <c r="E184" s="188"/>
      <c r="F184" s="188"/>
    </row>
    <row r="185">
      <c r="A185" s="179"/>
      <c r="B185" s="186">
        <v>246.0</v>
      </c>
      <c r="C185" s="201" t="s">
        <v>2601</v>
      </c>
      <c r="D185" s="186">
        <v>8.0</v>
      </c>
      <c r="E185" s="188"/>
      <c r="F185" s="188"/>
    </row>
    <row r="186">
      <c r="A186" s="179"/>
      <c r="B186" s="186">
        <v>327.0</v>
      </c>
      <c r="C186" s="201" t="s">
        <v>2602</v>
      </c>
      <c r="D186" s="186">
        <v>8.0</v>
      </c>
      <c r="E186" s="188"/>
      <c r="F186" s="188"/>
    </row>
    <row r="187">
      <c r="A187" s="179"/>
      <c r="B187" s="186">
        <v>391.0</v>
      </c>
      <c r="C187" s="201" t="s">
        <v>2603</v>
      </c>
      <c r="D187" s="186">
        <v>8.0</v>
      </c>
      <c r="E187" s="188"/>
      <c r="F187" s="188"/>
    </row>
    <row r="188">
      <c r="A188" s="179"/>
      <c r="B188" s="186">
        <v>271.0</v>
      </c>
      <c r="C188" s="201" t="s">
        <v>2604</v>
      </c>
      <c r="D188" s="186">
        <v>8.0</v>
      </c>
      <c r="E188" s="188"/>
      <c r="F188" s="188"/>
    </row>
    <row r="189">
      <c r="A189" s="179"/>
      <c r="B189" s="186">
        <v>58.0</v>
      </c>
      <c r="C189" s="201" t="s">
        <v>2605</v>
      </c>
      <c r="D189" s="186">
        <v>8.0</v>
      </c>
      <c r="E189" s="188"/>
      <c r="F189" s="188"/>
    </row>
    <row r="190">
      <c r="A190" s="179"/>
      <c r="B190" s="186">
        <v>209.0</v>
      </c>
      <c r="C190" s="201" t="s">
        <v>2606</v>
      </c>
      <c r="D190" s="186">
        <v>8.0</v>
      </c>
      <c r="E190" s="188"/>
      <c r="F190" s="188"/>
    </row>
    <row r="191">
      <c r="A191" s="179"/>
      <c r="B191" s="186">
        <v>49.0</v>
      </c>
      <c r="C191" s="201" t="s">
        <v>2607</v>
      </c>
      <c r="D191" s="186">
        <v>8.0</v>
      </c>
      <c r="E191" s="188"/>
      <c r="F191" s="188"/>
    </row>
    <row r="192">
      <c r="A192" s="179"/>
      <c r="B192" s="186">
        <v>540.0</v>
      </c>
      <c r="C192" s="201" t="s">
        <v>2608</v>
      </c>
      <c r="D192" s="186">
        <v>8.0</v>
      </c>
      <c r="E192" s="186"/>
      <c r="F192" s="188"/>
    </row>
    <row r="193">
      <c r="A193" s="179"/>
      <c r="B193" s="186">
        <v>212.0</v>
      </c>
      <c r="C193" s="201" t="s">
        <v>2609</v>
      </c>
      <c r="D193" s="186">
        <v>8.0</v>
      </c>
      <c r="E193" s="188"/>
      <c r="F193" s="188"/>
    </row>
    <row r="194">
      <c r="A194" s="179"/>
      <c r="B194" s="186">
        <v>538.0</v>
      </c>
      <c r="C194" s="201" t="s">
        <v>2610</v>
      </c>
      <c r="D194" s="186">
        <v>8.0</v>
      </c>
      <c r="E194" s="188"/>
      <c r="F194" s="188"/>
    </row>
    <row r="195">
      <c r="A195" s="179"/>
      <c r="B195" s="186">
        <v>200.0</v>
      </c>
      <c r="C195" s="201" t="s">
        <v>2611</v>
      </c>
      <c r="D195" s="186">
        <v>8.0</v>
      </c>
      <c r="E195" s="188"/>
      <c r="F195" s="188"/>
    </row>
    <row r="196">
      <c r="A196" s="179"/>
      <c r="B196" s="186">
        <v>215.0</v>
      </c>
      <c r="C196" s="201" t="s">
        <v>2612</v>
      </c>
      <c r="D196" s="186">
        <v>8.0</v>
      </c>
      <c r="E196" s="188"/>
      <c r="F196" s="188"/>
    </row>
    <row r="197">
      <c r="A197" s="179"/>
      <c r="B197" s="186">
        <v>294.0</v>
      </c>
      <c r="C197" s="201" t="s">
        <v>2613</v>
      </c>
      <c r="D197" s="186">
        <v>8.0</v>
      </c>
      <c r="E197" s="188"/>
      <c r="F197" s="188"/>
    </row>
    <row r="198">
      <c r="A198" s="179"/>
      <c r="B198" s="186">
        <v>436.0</v>
      </c>
      <c r="C198" s="201" t="s">
        <v>2614</v>
      </c>
      <c r="D198" s="186">
        <v>8.0</v>
      </c>
      <c r="E198" s="188"/>
      <c r="F198" s="188"/>
    </row>
    <row r="199">
      <c r="A199" s="179"/>
      <c r="B199" s="186">
        <v>355.0</v>
      </c>
      <c r="C199" s="201" t="s">
        <v>2615</v>
      </c>
      <c r="D199" s="186">
        <v>8.0</v>
      </c>
      <c r="E199" s="188"/>
      <c r="F199" s="188"/>
    </row>
    <row r="200">
      <c r="A200" s="179"/>
      <c r="B200" s="186">
        <v>300.0</v>
      </c>
      <c r="C200" s="201" t="s">
        <v>2616</v>
      </c>
      <c r="D200" s="186">
        <v>8.0</v>
      </c>
      <c r="E200" s="188"/>
      <c r="F200" s="188"/>
    </row>
    <row r="201">
      <c r="A201" s="179"/>
      <c r="B201" s="186">
        <v>181.0</v>
      </c>
      <c r="C201" s="201" t="s">
        <v>2617</v>
      </c>
      <c r="D201" s="186">
        <v>8.0</v>
      </c>
      <c r="E201" s="210">
        <v>7.0</v>
      </c>
      <c r="F201" s="188"/>
    </row>
    <row r="202">
      <c r="A202" s="179"/>
      <c r="B202" s="186">
        <v>3.0</v>
      </c>
      <c r="C202" s="201" t="s">
        <v>2618</v>
      </c>
      <c r="D202" s="186">
        <v>8.0</v>
      </c>
      <c r="E202" s="188"/>
      <c r="F202" s="188"/>
    </row>
    <row r="203">
      <c r="A203" s="179"/>
      <c r="B203" s="186">
        <v>234.0</v>
      </c>
      <c r="C203" s="201" t="s">
        <v>2619</v>
      </c>
      <c r="D203" s="186">
        <v>8.0</v>
      </c>
      <c r="E203" s="188"/>
      <c r="F203" s="188"/>
    </row>
    <row r="204">
      <c r="A204" s="179"/>
      <c r="B204" s="186">
        <v>15.0</v>
      </c>
      <c r="C204" s="201" t="s">
        <v>2620</v>
      </c>
      <c r="D204" s="186">
        <v>8.0</v>
      </c>
      <c r="E204" s="188"/>
      <c r="F204" s="188"/>
    </row>
    <row r="205">
      <c r="A205" s="179"/>
      <c r="B205" s="186">
        <v>417.0</v>
      </c>
      <c r="C205" s="201" t="s">
        <v>2621</v>
      </c>
      <c r="D205" s="186">
        <v>8.0</v>
      </c>
      <c r="E205" s="188"/>
      <c r="F205" s="188"/>
    </row>
    <row r="206">
      <c r="A206" s="179"/>
      <c r="B206" s="186">
        <v>167.0</v>
      </c>
      <c r="C206" s="201" t="s">
        <v>2622</v>
      </c>
      <c r="D206" s="186">
        <v>8.0</v>
      </c>
      <c r="E206" s="188"/>
      <c r="F206" s="188"/>
    </row>
    <row r="207">
      <c r="A207" s="179"/>
      <c r="B207" s="186">
        <v>142.0</v>
      </c>
      <c r="C207" s="201" t="s">
        <v>2623</v>
      </c>
      <c r="D207" s="186">
        <v>8.0</v>
      </c>
      <c r="E207" s="188"/>
      <c r="F207" s="188"/>
    </row>
    <row r="208">
      <c r="A208" s="179"/>
      <c r="B208" s="186">
        <v>387.0</v>
      </c>
      <c r="C208" s="201" t="s">
        <v>2624</v>
      </c>
      <c r="D208" s="186">
        <v>8.0</v>
      </c>
      <c r="E208" s="188"/>
      <c r="F208" s="188"/>
    </row>
    <row r="209">
      <c r="A209" s="179"/>
      <c r="B209" s="186">
        <v>10.0</v>
      </c>
      <c r="C209" s="201" t="s">
        <v>2625</v>
      </c>
      <c r="D209" s="186">
        <v>8.0</v>
      </c>
      <c r="E209" s="186"/>
      <c r="F209" s="188"/>
    </row>
    <row r="210">
      <c r="A210" s="179"/>
      <c r="B210" s="186">
        <v>17.0</v>
      </c>
      <c r="C210" s="201" t="s">
        <v>2626</v>
      </c>
      <c r="D210" s="186">
        <v>8.0</v>
      </c>
      <c r="E210" s="188"/>
      <c r="F210" s="188"/>
    </row>
    <row r="211">
      <c r="A211" s="179"/>
      <c r="B211" s="186">
        <v>465.0</v>
      </c>
      <c r="C211" s="201" t="s">
        <v>2627</v>
      </c>
      <c r="D211" s="186">
        <v>8.0</v>
      </c>
      <c r="E211" s="188"/>
      <c r="F211" s="188"/>
    </row>
    <row r="212">
      <c r="A212" s="179"/>
      <c r="B212" s="186">
        <v>378.0</v>
      </c>
      <c r="C212" s="201" t="s">
        <v>2628</v>
      </c>
      <c r="D212" s="186">
        <v>8.0</v>
      </c>
      <c r="E212" s="188"/>
      <c r="F212" s="188"/>
    </row>
    <row r="213">
      <c r="A213" s="179"/>
      <c r="B213" s="186">
        <v>176.0</v>
      </c>
      <c r="C213" s="201" t="s">
        <v>2629</v>
      </c>
      <c r="D213" s="186">
        <v>8.0</v>
      </c>
      <c r="E213" s="188"/>
      <c r="F213" s="188"/>
    </row>
    <row r="214">
      <c r="A214" s="179"/>
      <c r="B214" s="186">
        <v>211.0</v>
      </c>
      <c r="C214" s="201" t="s">
        <v>2630</v>
      </c>
      <c r="D214" s="186">
        <v>8.0</v>
      </c>
      <c r="E214" s="188"/>
      <c r="F214" s="188"/>
    </row>
    <row r="215">
      <c r="A215" s="179"/>
      <c r="B215" s="186">
        <v>85.0</v>
      </c>
      <c r="C215" s="201" t="s">
        <v>2631</v>
      </c>
      <c r="D215" s="186">
        <v>8.0</v>
      </c>
      <c r="E215" s="188"/>
      <c r="F215" s="188"/>
    </row>
    <row r="216">
      <c r="A216" s="179"/>
      <c r="B216" s="186">
        <v>115.0</v>
      </c>
      <c r="C216" s="201" t="s">
        <v>2632</v>
      </c>
      <c r="D216" s="186">
        <v>8.0</v>
      </c>
      <c r="E216" s="186"/>
      <c r="F216" s="188"/>
    </row>
    <row r="217">
      <c r="A217" s="179"/>
      <c r="B217" s="186">
        <v>508.0</v>
      </c>
      <c r="C217" s="201" t="s">
        <v>2633</v>
      </c>
      <c r="D217" s="186">
        <v>8.0</v>
      </c>
      <c r="E217" s="188"/>
      <c r="F217" s="188"/>
    </row>
    <row r="218">
      <c r="A218" s="179"/>
      <c r="B218" s="186">
        <v>185.0</v>
      </c>
      <c r="C218" s="201" t="s">
        <v>2634</v>
      </c>
      <c r="D218" s="186">
        <v>8.0</v>
      </c>
      <c r="E218" s="188"/>
      <c r="F218" s="188"/>
    </row>
    <row r="219">
      <c r="A219" s="179"/>
      <c r="B219" s="186">
        <v>581.0</v>
      </c>
      <c r="C219" s="201" t="s">
        <v>2635</v>
      </c>
      <c r="D219" s="186">
        <v>8.0</v>
      </c>
      <c r="E219" s="188"/>
      <c r="F219" s="188"/>
    </row>
    <row r="220">
      <c r="A220" s="179"/>
      <c r="B220" s="186">
        <v>124.0</v>
      </c>
      <c r="C220" s="201" t="s">
        <v>2636</v>
      </c>
      <c r="D220" s="186">
        <v>8.0</v>
      </c>
      <c r="E220" s="188"/>
      <c r="F220" s="188"/>
    </row>
    <row r="221">
      <c r="A221" s="179"/>
      <c r="B221" s="186">
        <v>237.0</v>
      </c>
      <c r="C221" s="201" t="s">
        <v>2637</v>
      </c>
      <c r="D221" s="186">
        <v>8.0</v>
      </c>
      <c r="E221" s="188"/>
      <c r="F221" s="188"/>
    </row>
    <row r="222">
      <c r="A222" s="179"/>
      <c r="B222" s="186">
        <v>323.0</v>
      </c>
      <c r="C222" s="201" t="s">
        <v>2638</v>
      </c>
      <c r="D222" s="186">
        <v>8.0</v>
      </c>
      <c r="E222" s="188"/>
      <c r="F222" s="188"/>
    </row>
    <row r="223">
      <c r="A223" s="179"/>
      <c r="B223" s="186">
        <v>451.0</v>
      </c>
      <c r="C223" s="201" t="s">
        <v>2639</v>
      </c>
      <c r="D223" s="186">
        <v>8.0</v>
      </c>
      <c r="E223" s="188"/>
      <c r="F223" s="188"/>
    </row>
    <row r="224">
      <c r="A224" s="179"/>
      <c r="B224" s="186">
        <v>108.0</v>
      </c>
      <c r="C224" s="201" t="s">
        <v>2640</v>
      </c>
      <c r="D224" s="186">
        <v>8.0</v>
      </c>
      <c r="E224" s="186"/>
      <c r="F224" s="188"/>
    </row>
    <row r="225">
      <c r="A225" s="179"/>
      <c r="B225" s="186">
        <v>575.0</v>
      </c>
      <c r="C225" s="201" t="s">
        <v>2641</v>
      </c>
      <c r="D225" s="186">
        <v>8.0</v>
      </c>
      <c r="E225" s="188"/>
      <c r="F225" s="188"/>
    </row>
    <row r="226">
      <c r="A226" s="179"/>
      <c r="B226" s="186">
        <v>86.0</v>
      </c>
      <c r="C226" s="201" t="s">
        <v>2642</v>
      </c>
      <c r="D226" s="186">
        <v>8.0</v>
      </c>
      <c r="E226" s="186"/>
      <c r="F226" s="188"/>
    </row>
    <row r="227">
      <c r="A227" s="179"/>
      <c r="B227" s="186">
        <v>443.0</v>
      </c>
      <c r="C227" s="201" t="s">
        <v>2643</v>
      </c>
      <c r="D227" s="186">
        <v>8.0</v>
      </c>
      <c r="E227" s="188"/>
      <c r="F227" s="188"/>
    </row>
    <row r="228">
      <c r="A228" s="179"/>
      <c r="B228" s="186">
        <v>495.0</v>
      </c>
      <c r="C228" s="201" t="s">
        <v>2644</v>
      </c>
      <c r="D228" s="186">
        <v>8.0</v>
      </c>
      <c r="E228" s="188"/>
      <c r="F228" s="188"/>
    </row>
    <row r="229">
      <c r="A229" s="179"/>
      <c r="B229" s="186">
        <v>573.0</v>
      </c>
      <c r="C229" s="201" t="s">
        <v>2645</v>
      </c>
      <c r="D229" s="186">
        <v>9.0</v>
      </c>
      <c r="E229" s="188"/>
      <c r="F229" s="188"/>
    </row>
    <row r="230">
      <c r="A230" s="179"/>
      <c r="B230" s="186">
        <v>383.0</v>
      </c>
      <c r="C230" s="201" t="s">
        <v>2646</v>
      </c>
      <c r="D230" s="186">
        <v>9.0</v>
      </c>
      <c r="E230" s="210"/>
      <c r="F230" s="188"/>
    </row>
    <row r="231">
      <c r="A231" s="179"/>
      <c r="B231" s="186">
        <v>40.0</v>
      </c>
      <c r="C231" s="201" t="s">
        <v>2647</v>
      </c>
      <c r="D231" s="186">
        <v>9.0</v>
      </c>
      <c r="E231" s="210"/>
      <c r="F231" s="188"/>
    </row>
    <row r="232">
      <c r="A232" s="179"/>
      <c r="B232" s="186">
        <v>23.0</v>
      </c>
      <c r="C232" s="201" t="s">
        <v>2648</v>
      </c>
      <c r="D232" s="186">
        <v>9.0</v>
      </c>
      <c r="E232" s="188"/>
      <c r="F232" s="188"/>
    </row>
    <row r="233">
      <c r="A233" s="179"/>
      <c r="B233" s="186">
        <v>587.0</v>
      </c>
      <c r="C233" s="201" t="s">
        <v>2649</v>
      </c>
      <c r="D233" s="186">
        <v>9.0</v>
      </c>
      <c r="E233" s="188"/>
      <c r="F233" s="188"/>
    </row>
    <row r="234">
      <c r="A234" s="179"/>
      <c r="B234" s="186">
        <v>136.0</v>
      </c>
      <c r="C234" s="201" t="s">
        <v>2650</v>
      </c>
      <c r="D234" s="186">
        <v>9.0</v>
      </c>
      <c r="E234" s="186"/>
      <c r="F234" s="188"/>
    </row>
    <row r="235">
      <c r="A235" s="179"/>
      <c r="B235" s="186">
        <v>144.0</v>
      </c>
      <c r="C235" s="201" t="s">
        <v>2651</v>
      </c>
      <c r="D235" s="186">
        <v>9.0</v>
      </c>
      <c r="E235" s="210"/>
      <c r="F235" s="188"/>
    </row>
    <row r="236">
      <c r="A236" s="179"/>
      <c r="B236" s="186">
        <v>424.0</v>
      </c>
      <c r="C236" s="201" t="s">
        <v>2652</v>
      </c>
      <c r="D236" s="186">
        <v>9.0</v>
      </c>
      <c r="E236" s="188"/>
      <c r="F236" s="188"/>
    </row>
    <row r="237">
      <c r="A237" s="179"/>
      <c r="B237" s="186">
        <v>550.0</v>
      </c>
      <c r="C237" s="201" t="s">
        <v>2653</v>
      </c>
      <c r="D237" s="186">
        <v>9.0</v>
      </c>
      <c r="E237" s="188"/>
      <c r="F237" s="188"/>
    </row>
    <row r="238">
      <c r="A238" s="179"/>
      <c r="B238" s="186">
        <v>263.0</v>
      </c>
      <c r="C238" s="201" t="s">
        <v>2654</v>
      </c>
      <c r="D238" s="186">
        <v>9.0</v>
      </c>
      <c r="E238" s="188"/>
      <c r="F238" s="188"/>
    </row>
    <row r="239">
      <c r="A239" s="179"/>
      <c r="B239" s="186">
        <v>110.0</v>
      </c>
      <c r="C239" s="201" t="s">
        <v>2655</v>
      </c>
      <c r="D239" s="186">
        <v>9.0</v>
      </c>
      <c r="E239" s="188"/>
      <c r="F239" s="188"/>
    </row>
    <row r="240">
      <c r="A240" s="179"/>
      <c r="B240" s="186">
        <v>592.0</v>
      </c>
      <c r="C240" s="201" t="s">
        <v>2656</v>
      </c>
      <c r="D240" s="186">
        <v>9.0</v>
      </c>
      <c r="E240" s="188"/>
      <c r="F240" s="188"/>
    </row>
    <row r="241">
      <c r="A241" s="179"/>
      <c r="B241" s="186">
        <v>73.0</v>
      </c>
      <c r="C241" s="201" t="s">
        <v>2657</v>
      </c>
      <c r="D241" s="186">
        <v>9.0</v>
      </c>
      <c r="E241" s="210"/>
      <c r="F241" s="188"/>
    </row>
    <row r="242">
      <c r="A242" s="179"/>
      <c r="B242" s="186">
        <v>502.0</v>
      </c>
      <c r="C242" s="201" t="s">
        <v>2658</v>
      </c>
      <c r="D242" s="186">
        <v>9.0</v>
      </c>
      <c r="E242" s="210"/>
      <c r="F242" s="188"/>
    </row>
    <row r="243">
      <c r="A243" s="179"/>
      <c r="B243" s="186">
        <v>137.0</v>
      </c>
      <c r="C243" s="201" t="s">
        <v>2659</v>
      </c>
      <c r="D243" s="186">
        <v>9.0</v>
      </c>
      <c r="E243" s="188"/>
      <c r="F243" s="188"/>
    </row>
    <row r="244">
      <c r="A244" s="179"/>
      <c r="B244" s="186">
        <v>116.0</v>
      </c>
      <c r="C244" s="201" t="s">
        <v>2660</v>
      </c>
      <c r="D244" s="186">
        <v>9.0</v>
      </c>
      <c r="E244" s="188"/>
      <c r="F244" s="188"/>
    </row>
    <row r="245">
      <c r="A245" s="179"/>
      <c r="B245" s="186">
        <v>8.0</v>
      </c>
      <c r="C245" s="201" t="s">
        <v>2661</v>
      </c>
      <c r="D245" s="186">
        <v>9.0</v>
      </c>
      <c r="E245" s="188"/>
      <c r="F245" s="188"/>
    </row>
    <row r="246">
      <c r="A246" s="179"/>
      <c r="B246" s="186">
        <v>282.0</v>
      </c>
      <c r="C246" s="201" t="s">
        <v>2662</v>
      </c>
      <c r="D246" s="186">
        <v>9.0</v>
      </c>
      <c r="E246" s="188"/>
      <c r="F246" s="188"/>
    </row>
    <row r="247">
      <c r="A247" s="179"/>
      <c r="B247" s="186">
        <v>462.0</v>
      </c>
      <c r="C247" s="201" t="s">
        <v>2663</v>
      </c>
      <c r="D247" s="186">
        <v>9.0</v>
      </c>
      <c r="E247" s="188"/>
      <c r="F247" s="188"/>
    </row>
    <row r="248">
      <c r="A248" s="179"/>
      <c r="B248" s="186">
        <v>354.0</v>
      </c>
      <c r="C248" s="201" t="s">
        <v>2664</v>
      </c>
      <c r="D248" s="186">
        <v>9.0</v>
      </c>
      <c r="E248" s="188"/>
      <c r="F248" s="188"/>
    </row>
    <row r="249">
      <c r="A249" s="179"/>
      <c r="B249" s="186">
        <v>135.0</v>
      </c>
      <c r="C249" s="201" t="s">
        <v>2665</v>
      </c>
      <c r="D249" s="186">
        <v>9.0</v>
      </c>
      <c r="E249" s="188"/>
      <c r="F249" s="188"/>
    </row>
    <row r="250">
      <c r="A250" s="179"/>
      <c r="B250" s="186">
        <v>303.0</v>
      </c>
      <c r="C250" s="201" t="s">
        <v>2666</v>
      </c>
      <c r="D250" s="186">
        <v>9.0</v>
      </c>
      <c r="E250" s="210"/>
      <c r="F250" s="188"/>
    </row>
    <row r="251">
      <c r="A251" s="179"/>
      <c r="B251" s="186">
        <v>250.0</v>
      </c>
      <c r="C251" s="201" t="s">
        <v>2667</v>
      </c>
      <c r="D251" s="186">
        <v>9.0</v>
      </c>
      <c r="E251" s="188"/>
      <c r="F251" s="188"/>
    </row>
    <row r="252">
      <c r="A252" s="179"/>
      <c r="B252" s="186">
        <v>24.0</v>
      </c>
      <c r="C252" s="201" t="s">
        <v>2668</v>
      </c>
      <c r="D252" s="186">
        <v>9.0</v>
      </c>
      <c r="E252" s="188"/>
      <c r="F252" s="188"/>
    </row>
    <row r="253">
      <c r="A253" s="179"/>
      <c r="B253" s="186">
        <v>79.0</v>
      </c>
      <c r="C253" s="201" t="s">
        <v>2669</v>
      </c>
      <c r="D253" s="186">
        <v>9.0</v>
      </c>
      <c r="E253" s="188"/>
      <c r="F253" s="188"/>
    </row>
    <row r="254">
      <c r="A254" s="179"/>
      <c r="B254" s="186">
        <v>521.0</v>
      </c>
      <c r="C254" s="201" t="s">
        <v>2670</v>
      </c>
      <c r="D254" s="186">
        <v>9.0</v>
      </c>
      <c r="E254" s="188"/>
      <c r="F254" s="188"/>
    </row>
    <row r="255">
      <c r="A255" s="179"/>
      <c r="B255" s="186">
        <v>313.0</v>
      </c>
      <c r="C255" s="201" t="s">
        <v>2671</v>
      </c>
      <c r="D255" s="186">
        <v>9.0</v>
      </c>
      <c r="E255" s="188"/>
      <c r="F255" s="188"/>
    </row>
    <row r="256">
      <c r="A256" s="179"/>
      <c r="B256" s="186">
        <v>81.0</v>
      </c>
      <c r="C256" s="201" t="s">
        <v>2672</v>
      </c>
      <c r="D256" s="186">
        <v>9.0</v>
      </c>
      <c r="E256" s="188"/>
      <c r="F256" s="188"/>
    </row>
    <row r="257">
      <c r="A257" s="179"/>
      <c r="B257" s="186">
        <v>55.0</v>
      </c>
      <c r="C257" s="201" t="s">
        <v>2673</v>
      </c>
      <c r="D257" s="186">
        <v>9.0</v>
      </c>
      <c r="E257" s="188"/>
      <c r="F257" s="188"/>
    </row>
    <row r="258">
      <c r="A258" s="179"/>
      <c r="B258" s="186">
        <v>413.0</v>
      </c>
      <c r="C258" s="201" t="s">
        <v>2674</v>
      </c>
      <c r="D258" s="186">
        <v>9.0</v>
      </c>
      <c r="E258" s="188"/>
      <c r="F258" s="188"/>
    </row>
    <row r="259">
      <c r="A259" s="179"/>
      <c r="B259" s="186">
        <v>512.0</v>
      </c>
      <c r="C259" s="201" t="s">
        <v>2675</v>
      </c>
      <c r="D259" s="186">
        <v>9.0</v>
      </c>
      <c r="E259" s="188"/>
      <c r="F259" s="188"/>
    </row>
    <row r="260">
      <c r="A260" s="179"/>
      <c r="B260" s="186">
        <v>32.0</v>
      </c>
      <c r="C260" s="201" t="s">
        <v>2676</v>
      </c>
      <c r="D260" s="186">
        <v>10.0</v>
      </c>
      <c r="E260" s="188"/>
      <c r="F260" s="188"/>
    </row>
    <row r="261">
      <c r="A261" s="179"/>
      <c r="B261" s="186">
        <v>488.0</v>
      </c>
      <c r="C261" s="201" t="s">
        <v>2676</v>
      </c>
      <c r="D261" s="186">
        <v>10.0</v>
      </c>
      <c r="E261" s="188"/>
      <c r="F261" s="188"/>
    </row>
    <row r="262">
      <c r="A262" s="179"/>
      <c r="B262" s="186">
        <v>517.0</v>
      </c>
      <c r="C262" s="201" t="s">
        <v>2677</v>
      </c>
      <c r="D262" s="186">
        <v>10.0</v>
      </c>
      <c r="E262" s="188"/>
      <c r="F262" s="188"/>
    </row>
    <row r="263">
      <c r="A263" s="179"/>
      <c r="B263" s="186">
        <v>577.0</v>
      </c>
      <c r="C263" s="201" t="s">
        <v>2678</v>
      </c>
      <c r="D263" s="186">
        <v>10.0</v>
      </c>
      <c r="E263" s="188"/>
      <c r="F263" s="188"/>
    </row>
    <row r="264">
      <c r="A264" s="179"/>
      <c r="B264" s="186">
        <v>472.0</v>
      </c>
      <c r="C264" s="201" t="s">
        <v>2679</v>
      </c>
      <c r="D264" s="186">
        <v>10.0</v>
      </c>
      <c r="E264" s="186"/>
      <c r="F264" s="188"/>
    </row>
    <row r="265">
      <c r="A265" s="179"/>
      <c r="B265" s="186">
        <v>264.0</v>
      </c>
      <c r="C265" s="201" t="s">
        <v>2680</v>
      </c>
      <c r="D265" s="186">
        <v>10.0</v>
      </c>
      <c r="E265" s="188"/>
      <c r="F265" s="188"/>
    </row>
    <row r="266">
      <c r="A266" s="179"/>
      <c r="B266" s="186">
        <v>113.0</v>
      </c>
      <c r="C266" s="201" t="s">
        <v>2681</v>
      </c>
      <c r="D266" s="186">
        <v>10.0</v>
      </c>
      <c r="E266" s="188"/>
      <c r="F266" s="188"/>
    </row>
    <row r="267">
      <c r="A267" s="179"/>
      <c r="B267" s="186">
        <v>427.0</v>
      </c>
      <c r="C267" s="201" t="s">
        <v>2682</v>
      </c>
      <c r="D267" s="186">
        <v>10.0</v>
      </c>
      <c r="E267" s="188"/>
      <c r="F267" s="188"/>
    </row>
    <row r="268">
      <c r="A268" s="179"/>
      <c r="B268" s="186">
        <v>409.0</v>
      </c>
      <c r="C268" s="201" t="s">
        <v>2683</v>
      </c>
      <c r="D268" s="186">
        <v>10.0</v>
      </c>
      <c r="E268" s="188"/>
      <c r="F268" s="188"/>
    </row>
    <row r="269">
      <c r="A269" s="179"/>
      <c r="B269" s="186">
        <v>371.0</v>
      </c>
      <c r="C269" s="201" t="s">
        <v>2684</v>
      </c>
      <c r="D269" s="186">
        <v>10.0</v>
      </c>
      <c r="E269" s="188"/>
      <c r="F269" s="188"/>
    </row>
    <row r="270">
      <c r="A270" s="179"/>
      <c r="B270" s="186">
        <v>483.0</v>
      </c>
      <c r="C270" s="201" t="s">
        <v>2685</v>
      </c>
      <c r="D270" s="186">
        <v>10.0</v>
      </c>
      <c r="E270" s="188"/>
      <c r="F270" s="188"/>
    </row>
    <row r="271">
      <c r="A271" s="179"/>
      <c r="B271" s="186">
        <v>78.0</v>
      </c>
      <c r="C271" s="201" t="s">
        <v>2686</v>
      </c>
      <c r="D271" s="186">
        <v>10.0</v>
      </c>
      <c r="E271" s="188"/>
      <c r="F271" s="188"/>
    </row>
    <row r="272">
      <c r="A272" s="179"/>
      <c r="B272" s="186">
        <v>346.0</v>
      </c>
      <c r="C272" s="201" t="s">
        <v>2687</v>
      </c>
      <c r="D272" s="186">
        <v>10.0</v>
      </c>
      <c r="E272" s="188"/>
      <c r="F272" s="188"/>
    </row>
    <row r="273">
      <c r="A273" s="179"/>
      <c r="B273" s="186">
        <v>388.0</v>
      </c>
      <c r="C273" s="201" t="s">
        <v>2688</v>
      </c>
      <c r="D273" s="186">
        <v>10.0</v>
      </c>
      <c r="E273" s="188"/>
      <c r="F273" s="188"/>
    </row>
    <row r="274">
      <c r="A274" s="179"/>
      <c r="B274" s="186">
        <v>48.0</v>
      </c>
      <c r="C274" s="201" t="s">
        <v>2689</v>
      </c>
      <c r="D274" s="186">
        <v>10.0</v>
      </c>
      <c r="E274" s="188"/>
      <c r="F274" s="188"/>
    </row>
    <row r="275">
      <c r="A275" s="179"/>
      <c r="B275" s="186">
        <v>421.0</v>
      </c>
      <c r="C275" s="201" t="s">
        <v>2690</v>
      </c>
      <c r="D275" s="186">
        <v>10.0</v>
      </c>
      <c r="E275" s="188"/>
      <c r="F275" s="188"/>
    </row>
    <row r="276">
      <c r="A276" s="179"/>
      <c r="B276" s="186">
        <v>299.0</v>
      </c>
      <c r="C276" s="201" t="s">
        <v>2691</v>
      </c>
      <c r="D276" s="186">
        <v>10.0</v>
      </c>
      <c r="E276" s="188"/>
      <c r="F276" s="188"/>
    </row>
    <row r="277">
      <c r="A277" s="179"/>
      <c r="B277" s="186">
        <v>240.0</v>
      </c>
      <c r="C277" s="201" t="s">
        <v>2692</v>
      </c>
      <c r="D277" s="186">
        <v>10.0</v>
      </c>
      <c r="E277" s="188"/>
      <c r="F277" s="188"/>
    </row>
    <row r="278">
      <c r="A278" s="179"/>
      <c r="B278" s="186">
        <v>559.0</v>
      </c>
      <c r="C278" s="201" t="s">
        <v>2693</v>
      </c>
      <c r="D278" s="186">
        <v>10.0</v>
      </c>
      <c r="E278" s="188"/>
      <c r="F278" s="188"/>
    </row>
    <row r="279">
      <c r="A279" s="179"/>
      <c r="B279" s="186">
        <v>88.0</v>
      </c>
      <c r="C279" s="201" t="s">
        <v>2694</v>
      </c>
      <c r="D279" s="186">
        <v>10.0</v>
      </c>
      <c r="E279" s="188"/>
      <c r="F279" s="188"/>
    </row>
    <row r="280">
      <c r="A280" s="179"/>
      <c r="B280" s="186">
        <v>496.0</v>
      </c>
      <c r="C280" s="201" t="s">
        <v>2695</v>
      </c>
      <c r="D280" s="186">
        <v>10.0</v>
      </c>
      <c r="E280" s="188"/>
      <c r="F280" s="188"/>
    </row>
    <row r="281">
      <c r="A281" s="179"/>
      <c r="B281" s="186">
        <v>453.0</v>
      </c>
      <c r="C281" s="201" t="s">
        <v>2696</v>
      </c>
      <c r="D281" s="186">
        <v>10.0</v>
      </c>
      <c r="E281" s="186"/>
      <c r="F281" s="188"/>
    </row>
    <row r="282">
      <c r="A282" s="179"/>
      <c r="B282" s="186">
        <v>361.0</v>
      </c>
      <c r="C282" s="201" t="s">
        <v>2697</v>
      </c>
      <c r="D282" s="186">
        <v>10.0</v>
      </c>
      <c r="E282" s="188"/>
      <c r="F282" s="188"/>
    </row>
    <row r="283">
      <c r="A283" s="179"/>
      <c r="B283" s="186">
        <v>543.0</v>
      </c>
      <c r="C283" s="201" t="s">
        <v>2698</v>
      </c>
      <c r="D283" s="186">
        <v>10.0</v>
      </c>
      <c r="E283" s="188"/>
      <c r="F283" s="188"/>
    </row>
    <row r="284">
      <c r="A284" s="179"/>
      <c r="B284" s="186">
        <v>244.0</v>
      </c>
      <c r="C284" s="201" t="s">
        <v>2699</v>
      </c>
      <c r="D284" s="186">
        <v>10.0</v>
      </c>
      <c r="E284" s="186"/>
      <c r="F284" s="188"/>
    </row>
    <row r="285">
      <c r="A285" s="179"/>
      <c r="B285" s="186">
        <v>447.0</v>
      </c>
      <c r="C285" s="201" t="s">
        <v>2700</v>
      </c>
      <c r="D285" s="186">
        <v>10.0</v>
      </c>
      <c r="E285" s="188"/>
      <c r="F285" s="188"/>
    </row>
    <row r="286">
      <c r="A286" s="179"/>
      <c r="B286" s="186">
        <v>188.0</v>
      </c>
      <c r="C286" s="201" t="s">
        <v>2701</v>
      </c>
      <c r="D286" s="186">
        <v>10.0</v>
      </c>
      <c r="E286" s="186"/>
      <c r="F286" s="188"/>
    </row>
    <row r="287">
      <c r="A287" s="179"/>
      <c r="B287" s="186">
        <v>404.0</v>
      </c>
      <c r="C287" s="201" t="s">
        <v>2702</v>
      </c>
      <c r="D287" s="186">
        <v>10.0</v>
      </c>
      <c r="E287" s="188"/>
      <c r="F287" s="188"/>
    </row>
    <row r="288">
      <c r="A288" s="179"/>
      <c r="B288" s="186">
        <v>397.0</v>
      </c>
      <c r="C288" s="201" t="s">
        <v>105</v>
      </c>
      <c r="D288" s="186">
        <v>10.0</v>
      </c>
      <c r="E288" s="188"/>
      <c r="F288" s="188"/>
    </row>
    <row r="289">
      <c r="A289" s="179"/>
      <c r="B289" s="186">
        <v>359.0</v>
      </c>
      <c r="C289" s="201" t="s">
        <v>2703</v>
      </c>
      <c r="D289" s="186">
        <v>10.0</v>
      </c>
      <c r="E289" s="188"/>
      <c r="F289" s="188"/>
    </row>
    <row r="290">
      <c r="A290" s="179"/>
      <c r="B290" s="186">
        <v>428.0</v>
      </c>
      <c r="C290" s="201" t="s">
        <v>2704</v>
      </c>
      <c r="D290" s="186">
        <v>10.0</v>
      </c>
      <c r="E290" s="188"/>
      <c r="F290" s="188"/>
    </row>
    <row r="291">
      <c r="A291" s="179"/>
      <c r="B291" s="186">
        <v>503.0</v>
      </c>
      <c r="C291" s="201" t="s">
        <v>2705</v>
      </c>
      <c r="D291" s="186">
        <v>10.0</v>
      </c>
      <c r="E291" s="188"/>
      <c r="F291" s="188"/>
    </row>
    <row r="292">
      <c r="A292" s="179"/>
      <c r="B292" s="186">
        <v>353.0</v>
      </c>
      <c r="C292" s="201" t="s">
        <v>2706</v>
      </c>
      <c r="D292" s="186">
        <v>10.0</v>
      </c>
      <c r="E292" s="188"/>
      <c r="F292" s="188"/>
    </row>
    <row r="293">
      <c r="A293" s="179"/>
      <c r="B293" s="186">
        <v>159.0</v>
      </c>
      <c r="C293" s="201" t="s">
        <v>2707</v>
      </c>
      <c r="D293" s="186">
        <v>10.0</v>
      </c>
      <c r="E293" s="188"/>
      <c r="F293" s="188"/>
    </row>
    <row r="294">
      <c r="A294" s="179"/>
      <c r="B294" s="186">
        <v>122.0</v>
      </c>
      <c r="C294" s="201" t="s">
        <v>2708</v>
      </c>
      <c r="D294" s="186">
        <v>10.0</v>
      </c>
      <c r="E294" s="188"/>
      <c r="F294" s="188"/>
    </row>
    <row r="295">
      <c r="A295" s="179"/>
      <c r="B295" s="186">
        <v>27.0</v>
      </c>
      <c r="C295" s="201" t="s">
        <v>2709</v>
      </c>
      <c r="D295" s="186">
        <v>10.0</v>
      </c>
      <c r="E295" s="188"/>
      <c r="F295" s="188"/>
    </row>
    <row r="296">
      <c r="A296" s="179"/>
      <c r="B296" s="186">
        <v>150.0</v>
      </c>
      <c r="C296" s="201" t="s">
        <v>2710</v>
      </c>
      <c r="D296" s="186">
        <v>10.0</v>
      </c>
      <c r="E296" s="188"/>
      <c r="F296" s="188"/>
    </row>
    <row r="297">
      <c r="A297" s="179"/>
      <c r="B297" s="186">
        <v>195.0</v>
      </c>
      <c r="C297" s="201" t="s">
        <v>2711</v>
      </c>
      <c r="D297" s="186">
        <v>10.0</v>
      </c>
      <c r="E297" s="188"/>
      <c r="F297" s="188"/>
    </row>
    <row r="298">
      <c r="A298" s="179"/>
      <c r="B298" s="186">
        <v>104.0</v>
      </c>
      <c r="C298" s="201" t="s">
        <v>2712</v>
      </c>
      <c r="D298" s="186">
        <v>10.0</v>
      </c>
      <c r="E298" s="188"/>
      <c r="F298" s="188"/>
    </row>
    <row r="299">
      <c r="A299" s="179"/>
      <c r="B299" s="186">
        <v>390.0</v>
      </c>
      <c r="C299" s="201" t="s">
        <v>2712</v>
      </c>
      <c r="D299" s="186">
        <v>10.0</v>
      </c>
      <c r="E299" s="188"/>
      <c r="F299" s="188"/>
    </row>
    <row r="300">
      <c r="A300" s="179"/>
      <c r="B300" s="186">
        <v>45.0</v>
      </c>
      <c r="C300" s="201" t="s">
        <v>2713</v>
      </c>
      <c r="D300" s="186">
        <v>10.0</v>
      </c>
      <c r="E300" s="188"/>
      <c r="F300" s="188"/>
    </row>
    <row r="301">
      <c r="A301" s="179"/>
      <c r="B301" s="186">
        <v>438.0</v>
      </c>
      <c r="C301" s="201" t="s">
        <v>2714</v>
      </c>
      <c r="D301" s="186">
        <v>10.0</v>
      </c>
      <c r="E301" s="188"/>
      <c r="F301" s="188"/>
    </row>
    <row r="302">
      <c r="A302" s="179"/>
      <c r="B302" s="186">
        <v>11.0</v>
      </c>
      <c r="C302" s="201" t="s">
        <v>2715</v>
      </c>
      <c r="D302" s="186">
        <v>10.0</v>
      </c>
      <c r="E302" s="188"/>
      <c r="F302" s="188"/>
    </row>
    <row r="303">
      <c r="A303" s="179"/>
      <c r="B303" s="186">
        <v>513.0</v>
      </c>
      <c r="C303" s="201" t="s">
        <v>2716</v>
      </c>
      <c r="D303" s="186">
        <v>10.0</v>
      </c>
      <c r="E303" s="188"/>
      <c r="F303" s="188"/>
    </row>
    <row r="304">
      <c r="A304" s="179"/>
      <c r="B304" s="186">
        <v>482.0</v>
      </c>
      <c r="C304" s="201" t="s">
        <v>2717</v>
      </c>
      <c r="D304" s="186">
        <v>10.0</v>
      </c>
      <c r="E304" s="188"/>
      <c r="F304" s="188"/>
    </row>
    <row r="305">
      <c r="A305" s="179"/>
      <c r="B305" s="186">
        <v>95.0</v>
      </c>
      <c r="C305" s="201" t="s">
        <v>2718</v>
      </c>
      <c r="D305" s="186">
        <v>10.0</v>
      </c>
      <c r="E305" s="186"/>
      <c r="F305" s="186"/>
    </row>
    <row r="306">
      <c r="A306" s="179"/>
      <c r="B306" s="186">
        <v>221.0</v>
      </c>
      <c r="C306" s="201" t="s">
        <v>2719</v>
      </c>
      <c r="D306" s="186">
        <v>10.0</v>
      </c>
      <c r="E306" s="188"/>
      <c r="F306" s="188"/>
    </row>
    <row r="307">
      <c r="A307" s="179"/>
      <c r="B307" s="186">
        <v>291.0</v>
      </c>
      <c r="C307" s="201" t="s">
        <v>2720</v>
      </c>
      <c r="D307" s="186">
        <v>10.0</v>
      </c>
      <c r="E307" s="188"/>
      <c r="F307" s="188"/>
    </row>
    <row r="308">
      <c r="A308" s="179"/>
      <c r="B308" s="186">
        <v>340.0</v>
      </c>
      <c r="C308" s="201" t="s">
        <v>2721</v>
      </c>
      <c r="D308" s="186">
        <v>11.0</v>
      </c>
      <c r="E308" s="210"/>
      <c r="F308" s="188"/>
    </row>
    <row r="309">
      <c r="A309" s="179"/>
      <c r="B309" s="186">
        <v>339.0</v>
      </c>
      <c r="C309" s="201" t="s">
        <v>2722</v>
      </c>
      <c r="D309" s="186">
        <v>11.0</v>
      </c>
      <c r="E309" s="188"/>
      <c r="F309" s="188"/>
    </row>
    <row r="310">
      <c r="A310" s="179"/>
      <c r="B310" s="186">
        <v>440.0</v>
      </c>
      <c r="C310" s="201" t="s">
        <v>2723</v>
      </c>
      <c r="D310" s="186">
        <v>11.0</v>
      </c>
      <c r="E310" s="188"/>
      <c r="F310" s="188"/>
    </row>
    <row r="311">
      <c r="A311" s="179"/>
      <c r="B311" s="186">
        <v>369.0</v>
      </c>
      <c r="C311" s="201" t="s">
        <v>2724</v>
      </c>
      <c r="D311" s="186">
        <v>11.0</v>
      </c>
      <c r="E311" s="210"/>
      <c r="F311" s="188"/>
    </row>
    <row r="312">
      <c r="A312" s="179"/>
      <c r="B312" s="186">
        <v>358.0</v>
      </c>
      <c r="C312" s="201" t="s">
        <v>2725</v>
      </c>
      <c r="D312" s="186">
        <v>11.0</v>
      </c>
      <c r="E312" s="210"/>
      <c r="F312" s="188"/>
    </row>
    <row r="313">
      <c r="A313" s="179"/>
      <c r="B313" s="186">
        <v>76.0</v>
      </c>
      <c r="C313" s="201" t="s">
        <v>2726</v>
      </c>
      <c r="D313" s="186">
        <v>11.0</v>
      </c>
      <c r="E313" s="210"/>
      <c r="F313" s="188"/>
    </row>
    <row r="314">
      <c r="A314" s="179"/>
      <c r="B314" s="186">
        <v>501.0</v>
      </c>
      <c r="C314" s="201" t="s">
        <v>2727</v>
      </c>
      <c r="D314" s="186">
        <v>11.0</v>
      </c>
      <c r="E314" s="210"/>
      <c r="F314" s="188"/>
    </row>
    <row r="315">
      <c r="A315" s="179"/>
      <c r="B315" s="186">
        <v>600.0</v>
      </c>
      <c r="C315" s="201" t="s">
        <v>2728</v>
      </c>
      <c r="D315" s="186">
        <v>11.0</v>
      </c>
      <c r="E315" s="210"/>
      <c r="F315" s="188"/>
    </row>
    <row r="316">
      <c r="A316" s="179"/>
      <c r="B316" s="186">
        <v>274.0</v>
      </c>
      <c r="C316" s="201" t="s">
        <v>2729</v>
      </c>
      <c r="D316" s="186">
        <v>11.0</v>
      </c>
      <c r="E316" s="210"/>
      <c r="F316" s="188"/>
    </row>
    <row r="317">
      <c r="A317" s="179"/>
      <c r="B317" s="186">
        <v>546.0</v>
      </c>
      <c r="C317" s="201" t="s">
        <v>2730</v>
      </c>
      <c r="D317" s="186">
        <v>11.0</v>
      </c>
      <c r="E317" s="210"/>
      <c r="F317" s="188"/>
    </row>
    <row r="318">
      <c r="A318" s="179"/>
      <c r="B318" s="186">
        <v>393.0</v>
      </c>
      <c r="C318" s="201" t="s">
        <v>2731</v>
      </c>
      <c r="D318" s="186">
        <v>11.0</v>
      </c>
      <c r="E318" s="210"/>
      <c r="F318" s="188"/>
    </row>
    <row r="319">
      <c r="A319" s="179"/>
      <c r="B319" s="186">
        <v>555.0</v>
      </c>
      <c r="C319" s="201" t="s">
        <v>2732</v>
      </c>
      <c r="D319" s="186">
        <v>11.0</v>
      </c>
      <c r="E319" s="210"/>
      <c r="F319" s="188"/>
    </row>
    <row r="320">
      <c r="A320" s="179"/>
      <c r="B320" s="186">
        <v>21.0</v>
      </c>
      <c r="C320" s="201" t="s">
        <v>2733</v>
      </c>
      <c r="D320" s="186">
        <v>11.0</v>
      </c>
      <c r="E320" s="188"/>
      <c r="F320" s="188"/>
    </row>
    <row r="321">
      <c r="A321" s="179"/>
      <c r="B321" s="186">
        <v>433.0</v>
      </c>
      <c r="C321" s="201" t="s">
        <v>2734</v>
      </c>
      <c r="D321" s="186">
        <v>11.0</v>
      </c>
      <c r="E321" s="188"/>
      <c r="F321" s="188"/>
    </row>
    <row r="322">
      <c r="A322" s="179"/>
      <c r="B322" s="186">
        <v>331.0</v>
      </c>
      <c r="C322" s="201" t="s">
        <v>2735</v>
      </c>
      <c r="D322" s="186">
        <v>11.0</v>
      </c>
      <c r="E322" s="186"/>
      <c r="F322" s="188"/>
    </row>
    <row r="323">
      <c r="A323" s="179"/>
      <c r="B323" s="186">
        <v>357.0</v>
      </c>
      <c r="C323" s="201" t="s">
        <v>2736</v>
      </c>
      <c r="D323" s="186">
        <v>12.0</v>
      </c>
      <c r="E323" s="211"/>
      <c r="F323" s="186"/>
    </row>
    <row r="324">
      <c r="A324" s="179"/>
      <c r="B324" s="186">
        <v>252.0</v>
      </c>
      <c r="C324" s="201" t="s">
        <v>2737</v>
      </c>
      <c r="D324" s="186">
        <v>12.0</v>
      </c>
      <c r="E324" s="188"/>
      <c r="F324" s="188"/>
    </row>
    <row r="325">
      <c r="A325" s="179"/>
      <c r="B325" s="186">
        <v>295.0</v>
      </c>
      <c r="C325" s="201" t="s">
        <v>2738</v>
      </c>
      <c r="D325" s="186">
        <v>12.0</v>
      </c>
      <c r="E325" s="210"/>
      <c r="F325" s="188"/>
    </row>
    <row r="326">
      <c r="A326" s="179"/>
      <c r="B326" s="186">
        <v>384.0</v>
      </c>
      <c r="C326" s="201" t="s">
        <v>2739</v>
      </c>
      <c r="D326" s="186">
        <v>12.0</v>
      </c>
      <c r="E326" s="210"/>
      <c r="F326" s="188"/>
    </row>
    <row r="327">
      <c r="A327" s="179"/>
      <c r="B327" s="186">
        <v>310.0</v>
      </c>
      <c r="C327" s="201" t="s">
        <v>2740</v>
      </c>
      <c r="D327" s="186">
        <v>12.0</v>
      </c>
      <c r="E327" s="210"/>
      <c r="F327" s="188"/>
    </row>
    <row r="328">
      <c r="A328" s="179"/>
      <c r="B328" s="186">
        <v>459.0</v>
      </c>
      <c r="C328" s="201" t="s">
        <v>2741</v>
      </c>
      <c r="D328" s="186">
        <v>12.0</v>
      </c>
      <c r="E328" s="186"/>
      <c r="F328" s="188"/>
    </row>
    <row r="329">
      <c r="A329" s="179"/>
      <c r="B329" s="186">
        <v>214.0</v>
      </c>
      <c r="C329" s="201" t="s">
        <v>2742</v>
      </c>
      <c r="D329" s="186">
        <v>12.0</v>
      </c>
      <c r="E329" s="188"/>
      <c r="F329" s="188"/>
    </row>
    <row r="330">
      <c r="A330" s="179"/>
      <c r="B330" s="186">
        <v>345.0</v>
      </c>
      <c r="C330" s="201" t="s">
        <v>2743</v>
      </c>
      <c r="D330" s="186">
        <v>12.0</v>
      </c>
      <c r="E330" s="188"/>
      <c r="F330" s="188"/>
    </row>
    <row r="331">
      <c r="A331" s="179"/>
      <c r="B331" s="186">
        <v>344.0</v>
      </c>
      <c r="C331" s="201" t="s">
        <v>2744</v>
      </c>
      <c r="D331" s="186">
        <v>12.0</v>
      </c>
      <c r="E331" s="188"/>
      <c r="F331" s="188"/>
    </row>
    <row r="332">
      <c r="A332" s="179"/>
      <c r="B332" s="186">
        <v>154.0</v>
      </c>
      <c r="C332" s="201" t="s">
        <v>2745</v>
      </c>
      <c r="D332" s="186">
        <v>12.0</v>
      </c>
      <c r="E332" s="188"/>
      <c r="F332" s="188"/>
    </row>
    <row r="333">
      <c r="A333" s="179"/>
      <c r="B333" s="186">
        <v>478.0</v>
      </c>
      <c r="C333" s="201" t="s">
        <v>2746</v>
      </c>
      <c r="D333" s="186">
        <v>12.0</v>
      </c>
      <c r="E333" s="188"/>
      <c r="F333" s="188"/>
    </row>
    <row r="334">
      <c r="A334" s="179"/>
      <c r="B334" s="186">
        <v>374.0</v>
      </c>
      <c r="C334" s="201" t="s">
        <v>2747</v>
      </c>
      <c r="D334" s="186">
        <v>13.0</v>
      </c>
      <c r="E334" s="188"/>
      <c r="F334" s="188"/>
    </row>
    <row r="335">
      <c r="A335" s="179"/>
      <c r="B335" s="186">
        <v>392.0</v>
      </c>
      <c r="C335" s="201" t="s">
        <v>2748</v>
      </c>
      <c r="D335" s="186">
        <v>13.0</v>
      </c>
      <c r="E335" s="188"/>
      <c r="F335" s="188"/>
    </row>
    <row r="336">
      <c r="A336" s="179"/>
      <c r="B336" s="186">
        <v>307.0</v>
      </c>
      <c r="C336" s="201" t="s">
        <v>2749</v>
      </c>
      <c r="D336" s="186">
        <v>13.0</v>
      </c>
      <c r="E336" s="188"/>
      <c r="F336" s="188"/>
    </row>
    <row r="337">
      <c r="A337" s="179"/>
      <c r="B337" s="186">
        <v>100.0</v>
      </c>
      <c r="C337" s="201" t="s">
        <v>2750</v>
      </c>
      <c r="D337" s="186">
        <v>13.0</v>
      </c>
      <c r="E337" s="186"/>
      <c r="F337" s="188"/>
    </row>
    <row r="338">
      <c r="A338" s="179"/>
      <c r="B338" s="186">
        <v>476.0</v>
      </c>
      <c r="C338" s="201" t="s">
        <v>2751</v>
      </c>
      <c r="D338" s="186">
        <v>13.0</v>
      </c>
      <c r="E338" s="188"/>
      <c r="F338" s="188"/>
    </row>
    <row r="339">
      <c r="A339" s="179"/>
      <c r="B339" s="186">
        <v>226.0</v>
      </c>
      <c r="C339" s="201" t="s">
        <v>2752</v>
      </c>
      <c r="D339" s="186">
        <v>13.0</v>
      </c>
      <c r="E339" s="186"/>
      <c r="F339" s="188"/>
    </row>
    <row r="340">
      <c r="A340" s="179"/>
      <c r="B340" s="186">
        <v>18.0</v>
      </c>
      <c r="C340" s="201" t="s">
        <v>2753</v>
      </c>
      <c r="D340" s="186">
        <v>13.0</v>
      </c>
      <c r="E340" s="188"/>
      <c r="F340" s="188"/>
    </row>
    <row r="341">
      <c r="A341" s="179"/>
      <c r="B341" s="186">
        <v>477.0</v>
      </c>
      <c r="C341" s="201" t="s">
        <v>2754</v>
      </c>
      <c r="D341" s="186">
        <v>13.0</v>
      </c>
      <c r="E341" s="188"/>
      <c r="F341" s="188"/>
    </row>
    <row r="342">
      <c r="A342" s="179"/>
      <c r="B342" s="186">
        <v>65.0</v>
      </c>
      <c r="C342" s="201" t="s">
        <v>2755</v>
      </c>
      <c r="D342" s="186">
        <v>14.0</v>
      </c>
      <c r="E342" s="188"/>
      <c r="F342" s="188"/>
    </row>
    <row r="343">
      <c r="A343" s="179"/>
      <c r="B343" s="186">
        <v>342.0</v>
      </c>
      <c r="C343" s="201" t="s">
        <v>2756</v>
      </c>
      <c r="D343" s="186">
        <v>14.0</v>
      </c>
      <c r="E343" s="188"/>
      <c r="F343" s="188"/>
    </row>
    <row r="344">
      <c r="A344" s="179"/>
      <c r="B344" s="186">
        <v>207.0</v>
      </c>
      <c r="C344" s="201" t="s">
        <v>2757</v>
      </c>
      <c r="D344" s="186">
        <v>14.0</v>
      </c>
      <c r="E344" s="188"/>
      <c r="F344" s="188"/>
    </row>
    <row r="345">
      <c r="A345" s="179"/>
      <c r="B345" s="186">
        <v>386.0</v>
      </c>
      <c r="C345" s="201" t="s">
        <v>2758</v>
      </c>
      <c r="D345" s="186">
        <v>14.0</v>
      </c>
      <c r="E345" s="188"/>
      <c r="F345" s="188"/>
    </row>
    <row r="346">
      <c r="A346" s="179"/>
      <c r="B346" s="186">
        <v>16.0</v>
      </c>
      <c r="C346" s="201" t="s">
        <v>2759</v>
      </c>
      <c r="D346" s="186">
        <v>14.0</v>
      </c>
      <c r="E346" s="188"/>
      <c r="F346" s="188"/>
    </row>
    <row r="347">
      <c r="A347" s="179"/>
      <c r="B347" s="186">
        <v>463.0</v>
      </c>
      <c r="C347" s="201" t="s">
        <v>2760</v>
      </c>
      <c r="D347" s="186">
        <v>14.0</v>
      </c>
      <c r="E347" s="188"/>
      <c r="F347" s="188"/>
    </row>
    <row r="348">
      <c r="A348" s="179"/>
      <c r="B348" s="186">
        <v>130.0</v>
      </c>
      <c r="C348" s="201" t="s">
        <v>2761</v>
      </c>
      <c r="D348" s="186">
        <v>14.0</v>
      </c>
      <c r="E348" s="188"/>
      <c r="F348" s="188"/>
    </row>
    <row r="349">
      <c r="A349" s="179"/>
      <c r="B349" s="186">
        <v>129.0</v>
      </c>
      <c r="C349" s="201" t="s">
        <v>2762</v>
      </c>
      <c r="D349" s="186">
        <v>14.0</v>
      </c>
      <c r="E349" s="188"/>
      <c r="F349" s="188"/>
    </row>
    <row r="350">
      <c r="A350" s="179"/>
      <c r="B350" s="186">
        <v>270.0</v>
      </c>
      <c r="C350" s="201" t="s">
        <v>2763</v>
      </c>
      <c r="D350" s="186">
        <v>14.0</v>
      </c>
      <c r="E350" s="188"/>
      <c r="F350" s="188"/>
    </row>
    <row r="351">
      <c r="A351" s="179"/>
      <c r="B351" s="186">
        <v>111.0</v>
      </c>
      <c r="C351" s="201" t="s">
        <v>2764</v>
      </c>
      <c r="D351" s="186">
        <v>14.0</v>
      </c>
      <c r="E351" s="188"/>
      <c r="F351" s="188"/>
    </row>
    <row r="352">
      <c r="A352" s="179"/>
      <c r="B352" s="186">
        <v>75.0</v>
      </c>
      <c r="C352" s="201" t="s">
        <v>2765</v>
      </c>
      <c r="D352" s="186">
        <v>14.0</v>
      </c>
      <c r="E352" s="188"/>
      <c r="F352" s="188"/>
    </row>
    <row r="353">
      <c r="A353" s="179"/>
      <c r="B353" s="186">
        <v>334.0</v>
      </c>
      <c r="C353" s="201" t="s">
        <v>2766</v>
      </c>
      <c r="D353" s="186">
        <v>14.0</v>
      </c>
      <c r="E353" s="188"/>
      <c r="F353" s="188"/>
    </row>
    <row r="354">
      <c r="A354" s="179"/>
      <c r="B354" s="186">
        <v>34.0</v>
      </c>
      <c r="C354" s="201" t="s">
        <v>2767</v>
      </c>
      <c r="D354" s="186">
        <v>14.0</v>
      </c>
      <c r="E354" s="188"/>
      <c r="F354" s="188"/>
    </row>
    <row r="355">
      <c r="A355" s="179"/>
      <c r="B355" s="186">
        <v>273.0</v>
      </c>
      <c r="C355" s="201" t="s">
        <v>2768</v>
      </c>
      <c r="D355" s="186">
        <v>14.0</v>
      </c>
      <c r="E355" s="188"/>
      <c r="F355" s="188"/>
    </row>
    <row r="356">
      <c r="A356" s="179"/>
      <c r="B356" s="186">
        <v>336.0</v>
      </c>
      <c r="C356" s="201" t="s">
        <v>2769</v>
      </c>
      <c r="D356" s="186">
        <v>14.0</v>
      </c>
      <c r="E356" s="188"/>
      <c r="F356" s="188"/>
    </row>
    <row r="357">
      <c r="A357" s="179"/>
      <c r="B357" s="186">
        <v>245.0</v>
      </c>
      <c r="C357" s="201" t="s">
        <v>2770</v>
      </c>
      <c r="D357" s="186">
        <v>14.0</v>
      </c>
      <c r="E357" s="188"/>
      <c r="F357" s="188"/>
    </row>
    <row r="358">
      <c r="A358" s="179"/>
      <c r="B358" s="186">
        <v>586.0</v>
      </c>
      <c r="C358" s="201" t="s">
        <v>2771</v>
      </c>
      <c r="D358" s="186">
        <v>14.0</v>
      </c>
      <c r="E358" s="188"/>
      <c r="F358" s="188"/>
    </row>
    <row r="359">
      <c r="A359" s="179"/>
      <c r="B359" s="186">
        <v>4.0</v>
      </c>
      <c r="C359" s="201" t="s">
        <v>2772</v>
      </c>
      <c r="D359" s="186">
        <v>14.0</v>
      </c>
      <c r="E359" s="188"/>
      <c r="F359" s="188"/>
    </row>
    <row r="360">
      <c r="A360" s="179"/>
      <c r="B360" s="186">
        <v>318.0</v>
      </c>
      <c r="C360" s="201" t="s">
        <v>2773</v>
      </c>
      <c r="D360" s="186">
        <v>14.0</v>
      </c>
      <c r="E360" s="188"/>
      <c r="F360" s="188"/>
    </row>
    <row r="361">
      <c r="A361" s="179"/>
      <c r="B361" s="186">
        <v>582.0</v>
      </c>
      <c r="C361" s="201" t="s">
        <v>2774</v>
      </c>
      <c r="D361" s="186">
        <v>14.0</v>
      </c>
      <c r="E361" s="186"/>
      <c r="F361" s="188"/>
    </row>
    <row r="362">
      <c r="A362" s="179"/>
      <c r="B362" s="186">
        <v>456.0</v>
      </c>
      <c r="C362" s="201" t="s">
        <v>2775</v>
      </c>
      <c r="D362" s="186">
        <v>14.0</v>
      </c>
      <c r="E362" s="188"/>
      <c r="F362" s="188"/>
    </row>
    <row r="363">
      <c r="A363" s="179"/>
      <c r="B363" s="186">
        <v>222.0</v>
      </c>
      <c r="C363" s="201" t="s">
        <v>2776</v>
      </c>
      <c r="D363" s="186">
        <v>14.0</v>
      </c>
      <c r="E363" s="188"/>
      <c r="F363" s="188"/>
    </row>
    <row r="364">
      <c r="A364" s="179"/>
      <c r="B364" s="186">
        <v>499.0</v>
      </c>
      <c r="C364" s="201" t="s">
        <v>2777</v>
      </c>
      <c r="D364" s="186">
        <v>98.0</v>
      </c>
      <c r="E364" s="210" t="s">
        <v>2778</v>
      </c>
      <c r="F364" s="188"/>
    </row>
    <row r="365">
      <c r="A365" s="179"/>
      <c r="B365" s="186">
        <v>239.0</v>
      </c>
      <c r="C365" s="201" t="s">
        <v>2779</v>
      </c>
      <c r="D365" s="186">
        <v>98.0</v>
      </c>
      <c r="E365" s="210" t="s">
        <v>2778</v>
      </c>
      <c r="F365" s="188"/>
    </row>
    <row r="366">
      <c r="A366" s="179"/>
      <c r="B366" s="186">
        <v>260.0</v>
      </c>
      <c r="C366" s="201" t="s">
        <v>2780</v>
      </c>
      <c r="D366" s="186">
        <v>98.0</v>
      </c>
      <c r="E366" s="210" t="s">
        <v>2778</v>
      </c>
      <c r="F366" s="188"/>
    </row>
    <row r="367">
      <c r="A367" s="179"/>
      <c r="B367" s="186">
        <v>51.0</v>
      </c>
      <c r="C367" s="201" t="s">
        <v>2781</v>
      </c>
      <c r="D367" s="186">
        <v>98.0</v>
      </c>
      <c r="E367" s="210" t="s">
        <v>2778</v>
      </c>
      <c r="F367" s="188"/>
    </row>
    <row r="368">
      <c r="A368" s="179"/>
      <c r="B368" s="186">
        <v>489.0</v>
      </c>
      <c r="C368" s="201" t="s">
        <v>2782</v>
      </c>
      <c r="D368" s="186">
        <v>98.0</v>
      </c>
      <c r="E368" s="188"/>
      <c r="F368" s="188"/>
    </row>
    <row r="369">
      <c r="A369" s="179"/>
      <c r="B369" s="186">
        <v>552.0</v>
      </c>
      <c r="C369" s="201" t="s">
        <v>2783</v>
      </c>
      <c r="D369" s="186">
        <v>98.0</v>
      </c>
      <c r="E369" s="188"/>
      <c r="F369" s="188"/>
    </row>
    <row r="370">
      <c r="A370" s="179"/>
      <c r="B370" s="186">
        <v>567.0</v>
      </c>
      <c r="C370" s="201" t="s">
        <v>2784</v>
      </c>
      <c r="D370" s="186">
        <v>98.0</v>
      </c>
      <c r="E370" s="188"/>
      <c r="F370" s="188"/>
    </row>
    <row r="371">
      <c r="A371" s="179"/>
      <c r="B371" s="186">
        <v>578.0</v>
      </c>
      <c r="C371" s="201" t="s">
        <v>2785</v>
      </c>
      <c r="D371" s="186">
        <v>98.0</v>
      </c>
      <c r="F371" s="188"/>
    </row>
    <row r="372">
      <c r="A372" s="179"/>
      <c r="B372" s="186">
        <v>566.0</v>
      </c>
      <c r="C372" s="201" t="s">
        <v>2786</v>
      </c>
      <c r="D372" s="186">
        <v>98.0</v>
      </c>
      <c r="E372" s="188"/>
      <c r="F372" s="188"/>
    </row>
    <row r="373">
      <c r="A373" s="179"/>
      <c r="B373" s="186">
        <v>372.0</v>
      </c>
      <c r="C373" s="201" t="s">
        <v>2787</v>
      </c>
      <c r="D373" s="186">
        <v>98.0</v>
      </c>
      <c r="E373" s="188"/>
      <c r="F373" s="188"/>
    </row>
    <row r="374">
      <c r="A374" s="179"/>
      <c r="B374" s="186">
        <v>166.0</v>
      </c>
      <c r="C374" s="201" t="s">
        <v>2788</v>
      </c>
      <c r="D374" s="186">
        <v>98.0</v>
      </c>
      <c r="E374" s="188"/>
      <c r="F374" s="188"/>
    </row>
    <row r="375">
      <c r="A375" s="179"/>
      <c r="B375" s="186">
        <v>170.0</v>
      </c>
      <c r="C375" s="201" t="s">
        <v>2789</v>
      </c>
      <c r="D375" s="186">
        <v>98.0</v>
      </c>
      <c r="E375" s="186"/>
      <c r="F375" s="188"/>
    </row>
    <row r="376">
      <c r="A376" s="179"/>
      <c r="B376" s="186">
        <v>92.0</v>
      </c>
      <c r="C376" s="201" t="s">
        <v>2790</v>
      </c>
      <c r="D376" s="186">
        <v>98.0</v>
      </c>
      <c r="E376" s="188"/>
      <c r="F376" s="188"/>
    </row>
    <row r="377">
      <c r="A377" s="179"/>
      <c r="B377" s="186">
        <v>585.0</v>
      </c>
      <c r="C377" s="201" t="s">
        <v>2791</v>
      </c>
      <c r="D377" s="186">
        <v>98.0</v>
      </c>
      <c r="E377" s="188"/>
      <c r="F377" s="188"/>
    </row>
    <row r="378">
      <c r="A378" s="179"/>
      <c r="B378" s="186">
        <v>347.0</v>
      </c>
      <c r="C378" s="201" t="s">
        <v>2792</v>
      </c>
      <c r="D378" s="186">
        <v>98.0</v>
      </c>
      <c r="E378" s="186"/>
      <c r="F378" s="188"/>
    </row>
    <row r="379">
      <c r="A379" s="179"/>
      <c r="B379" s="186">
        <v>452.0</v>
      </c>
      <c r="C379" s="201" t="s">
        <v>2793</v>
      </c>
      <c r="D379" s="186">
        <v>98.0</v>
      </c>
      <c r="E379" s="188"/>
      <c r="F379" s="188"/>
    </row>
    <row r="380">
      <c r="A380" s="179"/>
      <c r="B380" s="186">
        <v>554.0</v>
      </c>
      <c r="C380" s="201" t="s">
        <v>2794</v>
      </c>
      <c r="D380" s="186">
        <v>98.0</v>
      </c>
      <c r="E380" s="188"/>
      <c r="F380" s="188"/>
    </row>
    <row r="381">
      <c r="A381" s="179"/>
      <c r="B381" s="186">
        <v>254.0</v>
      </c>
      <c r="C381" s="201" t="s">
        <v>2795</v>
      </c>
      <c r="D381" s="186">
        <v>98.0</v>
      </c>
      <c r="E381" s="188"/>
      <c r="F381" s="188"/>
    </row>
    <row r="382">
      <c r="A382" s="179"/>
      <c r="B382" s="186">
        <v>328.0</v>
      </c>
      <c r="C382" s="201" t="s">
        <v>2796</v>
      </c>
      <c r="D382" s="186">
        <v>98.0</v>
      </c>
      <c r="E382" s="188"/>
      <c r="F382" s="188"/>
    </row>
    <row r="383">
      <c r="A383" s="179"/>
      <c r="B383" s="186">
        <v>205.0</v>
      </c>
      <c r="C383" s="201" t="s">
        <v>2797</v>
      </c>
      <c r="D383" s="186">
        <v>98.0</v>
      </c>
      <c r="E383" s="188"/>
      <c r="F383" s="188"/>
    </row>
    <row r="384">
      <c r="A384" s="179"/>
      <c r="B384" s="186">
        <v>257.0</v>
      </c>
      <c r="C384" s="201" t="s">
        <v>2798</v>
      </c>
      <c r="D384" s="186">
        <v>98.0</v>
      </c>
      <c r="E384" s="188"/>
      <c r="F384" s="188"/>
    </row>
    <row r="385">
      <c r="A385" s="179"/>
      <c r="B385" s="186">
        <v>364.0</v>
      </c>
      <c r="C385" s="201" t="s">
        <v>2799</v>
      </c>
      <c r="D385" s="186">
        <v>98.0</v>
      </c>
      <c r="E385" s="188"/>
      <c r="F385" s="188"/>
    </row>
    <row r="386">
      <c r="A386" s="179"/>
      <c r="B386" s="186">
        <v>69.0</v>
      </c>
      <c r="C386" s="201" t="s">
        <v>2800</v>
      </c>
      <c r="D386" s="186">
        <v>98.0</v>
      </c>
      <c r="E386" s="188"/>
      <c r="F386" s="188"/>
    </row>
    <row r="387">
      <c r="A387" s="179"/>
      <c r="B387" s="186">
        <v>30.0</v>
      </c>
      <c r="C387" s="201" t="s">
        <v>2801</v>
      </c>
      <c r="D387" s="186">
        <v>98.0</v>
      </c>
      <c r="E387" s="188"/>
      <c r="F387" s="188"/>
    </row>
    <row r="388">
      <c r="A388" s="179"/>
      <c r="B388" s="186">
        <v>423.0</v>
      </c>
      <c r="C388" s="201" t="s">
        <v>2802</v>
      </c>
      <c r="D388" s="186">
        <v>98.0</v>
      </c>
      <c r="E388" s="188"/>
      <c r="F388" s="188"/>
    </row>
    <row r="389">
      <c r="A389" s="179"/>
      <c r="B389" s="186">
        <v>523.0</v>
      </c>
      <c r="C389" s="201" t="s">
        <v>2803</v>
      </c>
      <c r="D389" s="186">
        <v>98.0</v>
      </c>
      <c r="E389" s="188"/>
      <c r="F389" s="188"/>
    </row>
    <row r="390">
      <c r="A390" s="179"/>
      <c r="B390" s="186">
        <v>278.0</v>
      </c>
      <c r="C390" s="201" t="s">
        <v>2804</v>
      </c>
      <c r="D390" s="186">
        <v>98.0</v>
      </c>
      <c r="E390" s="188"/>
      <c r="F390" s="188"/>
    </row>
    <row r="391">
      <c r="A391" s="179"/>
      <c r="B391" s="186">
        <v>431.0</v>
      </c>
      <c r="C391" s="201" t="s">
        <v>2805</v>
      </c>
      <c r="D391" s="186">
        <v>98.0</v>
      </c>
      <c r="E391" s="188"/>
      <c r="F391" s="188"/>
    </row>
    <row r="392">
      <c r="A392" s="179"/>
      <c r="B392" s="186">
        <v>19.0</v>
      </c>
      <c r="C392" s="201" t="s">
        <v>2806</v>
      </c>
      <c r="D392" s="186">
        <v>98.0</v>
      </c>
      <c r="E392" s="188"/>
      <c r="F392" s="188"/>
    </row>
    <row r="393">
      <c r="A393" s="179"/>
      <c r="B393" s="186">
        <v>233.0</v>
      </c>
      <c r="C393" s="201" t="s">
        <v>2807</v>
      </c>
      <c r="D393" s="186">
        <v>98.0</v>
      </c>
      <c r="E393" s="188"/>
      <c r="F393" s="188"/>
    </row>
    <row r="394">
      <c r="A394" s="179"/>
      <c r="B394" s="186">
        <v>47.0</v>
      </c>
      <c r="C394" s="201" t="s">
        <v>2808</v>
      </c>
      <c r="D394" s="186">
        <v>98.0</v>
      </c>
      <c r="E394" s="188"/>
      <c r="F394" s="188"/>
    </row>
    <row r="395">
      <c r="A395" s="179"/>
      <c r="B395" s="186">
        <v>381.0</v>
      </c>
      <c r="C395" s="201" t="s">
        <v>2809</v>
      </c>
      <c r="D395" s="186">
        <v>98.0</v>
      </c>
      <c r="E395" s="188"/>
      <c r="F395" s="188"/>
    </row>
    <row r="396">
      <c r="A396" s="179"/>
      <c r="B396" s="186">
        <v>455.0</v>
      </c>
      <c r="C396" s="201" t="s">
        <v>2810</v>
      </c>
      <c r="D396" s="186">
        <v>98.0</v>
      </c>
      <c r="E396" s="188"/>
      <c r="F396" s="188"/>
    </row>
    <row r="397">
      <c r="A397" s="179"/>
      <c r="B397" s="186">
        <v>219.0</v>
      </c>
      <c r="C397" s="201" t="s">
        <v>2811</v>
      </c>
      <c r="D397" s="186">
        <v>98.0</v>
      </c>
      <c r="E397" s="188"/>
      <c r="F397" s="188"/>
    </row>
    <row r="398">
      <c r="A398" s="179"/>
      <c r="B398" s="186">
        <v>325.0</v>
      </c>
      <c r="C398" s="201" t="s">
        <v>2812</v>
      </c>
      <c r="D398" s="186">
        <v>98.0</v>
      </c>
      <c r="E398" s="188"/>
      <c r="F398" s="188"/>
    </row>
    <row r="399">
      <c r="A399" s="179"/>
      <c r="B399" s="186">
        <v>531.0</v>
      </c>
      <c r="C399" s="201" t="s">
        <v>2813</v>
      </c>
      <c r="D399" s="186">
        <v>98.0</v>
      </c>
      <c r="E399" s="188"/>
      <c r="F399" s="188"/>
    </row>
    <row r="400">
      <c r="A400" s="179"/>
      <c r="B400" s="186">
        <v>173.0</v>
      </c>
      <c r="C400" s="201" t="s">
        <v>2814</v>
      </c>
      <c r="D400" s="186">
        <v>98.0</v>
      </c>
      <c r="E400" s="188"/>
      <c r="F400" s="188"/>
    </row>
    <row r="401">
      <c r="A401" s="179"/>
      <c r="B401" s="186">
        <v>101.0</v>
      </c>
      <c r="C401" s="201" t="s">
        <v>2815</v>
      </c>
      <c r="D401" s="186">
        <v>98.0</v>
      </c>
      <c r="E401" s="188"/>
      <c r="F401" s="188"/>
    </row>
    <row r="402">
      <c r="A402" s="179"/>
      <c r="B402" s="186">
        <v>494.0</v>
      </c>
      <c r="C402" s="201" t="s">
        <v>2816</v>
      </c>
      <c r="D402" s="186">
        <v>98.0</v>
      </c>
      <c r="E402" s="186"/>
      <c r="F402" s="188"/>
    </row>
    <row r="403">
      <c r="A403" s="179"/>
      <c r="B403" s="186">
        <v>146.0</v>
      </c>
      <c r="C403" s="201" t="s">
        <v>2817</v>
      </c>
      <c r="D403" s="186">
        <v>98.0</v>
      </c>
      <c r="E403" s="188"/>
      <c r="F403" s="188"/>
    </row>
    <row r="404">
      <c r="A404" s="179"/>
      <c r="B404" s="186">
        <v>481.0</v>
      </c>
      <c r="C404" s="201" t="s">
        <v>2818</v>
      </c>
      <c r="D404" s="186">
        <v>98.0</v>
      </c>
      <c r="E404" s="188"/>
      <c r="F404" s="188"/>
    </row>
    <row r="405">
      <c r="A405" s="179"/>
      <c r="B405" s="186">
        <v>484.0</v>
      </c>
      <c r="C405" s="201" t="s">
        <v>2819</v>
      </c>
      <c r="D405" s="186">
        <v>98.0</v>
      </c>
      <c r="E405" s="188"/>
      <c r="F405" s="188"/>
    </row>
    <row r="406">
      <c r="A406" s="179"/>
      <c r="B406" s="186">
        <v>352.0</v>
      </c>
      <c r="C406" s="201" t="s">
        <v>2820</v>
      </c>
      <c r="D406" s="186">
        <v>98.0</v>
      </c>
      <c r="E406" s="186"/>
      <c r="F406" s="188"/>
    </row>
    <row r="407">
      <c r="A407" s="179"/>
      <c r="B407" s="186">
        <v>473.0</v>
      </c>
      <c r="C407" s="201" t="s">
        <v>2821</v>
      </c>
      <c r="D407" s="186">
        <v>98.0</v>
      </c>
      <c r="E407" s="188"/>
      <c r="F407" s="188"/>
    </row>
    <row r="408">
      <c r="A408" s="179"/>
      <c r="B408" s="186">
        <v>595.0</v>
      </c>
      <c r="C408" s="201" t="s">
        <v>2822</v>
      </c>
      <c r="D408" s="186">
        <v>98.0</v>
      </c>
      <c r="E408" s="188"/>
      <c r="F408" s="188"/>
    </row>
    <row r="409">
      <c r="A409" s="179"/>
      <c r="B409" s="186">
        <v>182.0</v>
      </c>
      <c r="C409" s="201" t="s">
        <v>2823</v>
      </c>
      <c r="D409" s="186">
        <v>98.0</v>
      </c>
      <c r="E409" s="188"/>
      <c r="F409" s="188"/>
    </row>
    <row r="410">
      <c r="A410" s="179"/>
      <c r="B410" s="186">
        <v>191.0</v>
      </c>
      <c r="C410" s="201" t="s">
        <v>2824</v>
      </c>
      <c r="D410" s="186">
        <v>98.0</v>
      </c>
      <c r="E410" s="188"/>
      <c r="F410" s="188"/>
    </row>
    <row r="411">
      <c r="A411" s="179"/>
      <c r="B411" s="186">
        <v>412.0</v>
      </c>
      <c r="C411" s="201" t="s">
        <v>2825</v>
      </c>
      <c r="D411" s="186">
        <v>98.0</v>
      </c>
      <c r="E411" s="210" t="s">
        <v>2778</v>
      </c>
      <c r="F411" s="188"/>
    </row>
    <row r="412">
      <c r="A412" s="179"/>
      <c r="B412" s="186">
        <v>446.0</v>
      </c>
      <c r="C412" s="201" t="s">
        <v>2826</v>
      </c>
      <c r="D412" s="186">
        <v>98.0</v>
      </c>
      <c r="E412" s="188"/>
      <c r="F412" s="188"/>
    </row>
    <row r="413">
      <c r="A413" s="179"/>
      <c r="B413" s="186">
        <v>118.0</v>
      </c>
      <c r="C413" s="201" t="s">
        <v>2827</v>
      </c>
      <c r="D413" s="186">
        <v>98.0</v>
      </c>
      <c r="E413" s="188"/>
      <c r="F413" s="188"/>
    </row>
    <row r="414">
      <c r="A414" s="179"/>
      <c r="B414" s="186">
        <v>322.0</v>
      </c>
      <c r="C414" s="201" t="s">
        <v>2828</v>
      </c>
      <c r="D414" s="186">
        <v>98.0</v>
      </c>
      <c r="E414" s="188"/>
      <c r="F414" s="188"/>
    </row>
    <row r="415">
      <c r="A415" s="179"/>
      <c r="B415" s="186">
        <v>165.0</v>
      </c>
      <c r="C415" s="201" t="s">
        <v>2829</v>
      </c>
      <c r="D415" s="186">
        <v>98.0</v>
      </c>
      <c r="E415" s="188"/>
      <c r="F415" s="188"/>
    </row>
    <row r="416">
      <c r="A416" s="179"/>
      <c r="B416" s="186">
        <v>311.0</v>
      </c>
      <c r="C416" s="201" t="s">
        <v>2830</v>
      </c>
      <c r="D416" s="186">
        <v>98.0</v>
      </c>
      <c r="E416" s="186"/>
      <c r="F416" s="188"/>
    </row>
    <row r="417">
      <c r="A417" s="179"/>
      <c r="B417" s="186">
        <v>70.0</v>
      </c>
      <c r="C417" s="201" t="s">
        <v>2831</v>
      </c>
      <c r="D417" s="186">
        <v>98.0</v>
      </c>
      <c r="E417" s="188"/>
      <c r="F417" s="188"/>
    </row>
    <row r="418">
      <c r="A418" s="179"/>
      <c r="B418" s="186">
        <v>140.0</v>
      </c>
      <c r="C418" s="201" t="s">
        <v>2832</v>
      </c>
      <c r="D418" s="186">
        <v>98.0</v>
      </c>
      <c r="E418" s="188"/>
      <c r="F418" s="188"/>
    </row>
    <row r="419">
      <c r="A419" s="179"/>
      <c r="B419" s="186">
        <v>20.0</v>
      </c>
      <c r="C419" s="201" t="s">
        <v>2833</v>
      </c>
      <c r="D419" s="186">
        <v>98.0</v>
      </c>
      <c r="E419" s="188"/>
      <c r="F419" s="188"/>
    </row>
    <row r="420">
      <c r="A420" s="179"/>
      <c r="B420" s="186">
        <v>402.0</v>
      </c>
      <c r="C420" s="201" t="s">
        <v>2834</v>
      </c>
      <c r="D420" s="186">
        <v>98.0</v>
      </c>
      <c r="E420" s="188"/>
      <c r="F420" s="188"/>
    </row>
    <row r="421">
      <c r="A421" s="179"/>
      <c r="B421" s="186">
        <v>259.0</v>
      </c>
      <c r="C421" s="201" t="s">
        <v>2835</v>
      </c>
      <c r="D421" s="186">
        <v>98.0</v>
      </c>
      <c r="E421" s="188"/>
      <c r="F421" s="188"/>
    </row>
    <row r="422">
      <c r="A422" s="179"/>
      <c r="B422" s="186">
        <v>319.0</v>
      </c>
      <c r="C422" s="201" t="s">
        <v>2836</v>
      </c>
      <c r="D422" s="186">
        <v>98.0</v>
      </c>
      <c r="E422" s="188"/>
      <c r="F422" s="188"/>
    </row>
    <row r="423">
      <c r="A423" s="179"/>
      <c r="B423" s="186">
        <v>229.0</v>
      </c>
      <c r="C423" s="201" t="s">
        <v>2837</v>
      </c>
      <c r="D423" s="186">
        <v>98.0</v>
      </c>
      <c r="E423" s="188"/>
      <c r="F423" s="188"/>
    </row>
    <row r="424">
      <c r="A424" s="179"/>
      <c r="B424" s="186">
        <v>174.0</v>
      </c>
      <c r="C424" s="201" t="s">
        <v>2838</v>
      </c>
      <c r="D424" s="186">
        <v>98.0</v>
      </c>
      <c r="E424" s="186"/>
      <c r="F424" s="188"/>
    </row>
    <row r="425">
      <c r="A425" s="179"/>
      <c r="B425" s="186">
        <v>186.0</v>
      </c>
      <c r="C425" s="201" t="s">
        <v>2839</v>
      </c>
      <c r="D425" s="186">
        <v>98.0</v>
      </c>
      <c r="E425" s="188"/>
      <c r="F425" s="188"/>
    </row>
    <row r="426">
      <c r="A426" s="179"/>
      <c r="B426" s="186">
        <v>177.0</v>
      </c>
      <c r="C426" s="201" t="s">
        <v>2840</v>
      </c>
      <c r="D426" s="186">
        <v>98.0</v>
      </c>
      <c r="E426" s="188"/>
      <c r="F426" s="188"/>
    </row>
    <row r="427">
      <c r="A427" s="179"/>
      <c r="B427" s="186">
        <v>210.0</v>
      </c>
      <c r="C427" s="201" t="s">
        <v>2841</v>
      </c>
      <c r="D427" s="186">
        <v>98.0</v>
      </c>
      <c r="E427" s="186"/>
      <c r="F427" s="188"/>
    </row>
    <row r="428">
      <c r="A428" s="179"/>
      <c r="B428" s="186">
        <v>338.0</v>
      </c>
      <c r="C428" s="201" t="s">
        <v>2841</v>
      </c>
      <c r="D428" s="186">
        <v>98.0</v>
      </c>
      <c r="E428" s="186"/>
      <c r="F428" s="188"/>
    </row>
    <row r="429">
      <c r="A429" s="179"/>
      <c r="B429" s="186">
        <v>486.0</v>
      </c>
      <c r="C429" s="201" t="s">
        <v>2842</v>
      </c>
      <c r="D429" s="186">
        <v>98.0</v>
      </c>
      <c r="E429" s="188"/>
      <c r="F429" s="188"/>
    </row>
    <row r="430">
      <c r="A430" s="179"/>
      <c r="B430" s="186">
        <v>321.0</v>
      </c>
      <c r="C430" s="201" t="s">
        <v>2843</v>
      </c>
      <c r="D430" s="186">
        <v>98.0</v>
      </c>
      <c r="E430" s="188"/>
      <c r="F430" s="188"/>
    </row>
    <row r="431">
      <c r="A431" s="179"/>
      <c r="B431" s="186">
        <v>449.0</v>
      </c>
      <c r="C431" s="201" t="s">
        <v>2844</v>
      </c>
      <c r="D431" s="186">
        <v>98.0</v>
      </c>
      <c r="E431" s="188"/>
      <c r="F431" s="188"/>
    </row>
    <row r="432">
      <c r="A432" s="179"/>
      <c r="B432" s="186">
        <v>183.0</v>
      </c>
      <c r="C432" s="201" t="s">
        <v>2845</v>
      </c>
      <c r="D432" s="186">
        <v>98.0</v>
      </c>
      <c r="E432" s="186"/>
      <c r="F432" s="188"/>
    </row>
    <row r="433">
      <c r="A433" s="179"/>
      <c r="B433" s="186">
        <v>269.0</v>
      </c>
      <c r="C433" s="201" t="s">
        <v>2846</v>
      </c>
      <c r="D433" s="186">
        <v>98.0</v>
      </c>
      <c r="E433" s="188"/>
      <c r="F433" s="188"/>
    </row>
    <row r="434">
      <c r="A434" s="179"/>
      <c r="B434" s="186">
        <v>141.0</v>
      </c>
      <c r="C434" s="201" t="s">
        <v>2847</v>
      </c>
      <c r="D434" s="186">
        <v>98.0</v>
      </c>
      <c r="E434" s="188"/>
      <c r="F434" s="188"/>
    </row>
    <row r="435">
      <c r="A435" s="179"/>
      <c r="B435" s="186">
        <v>493.0</v>
      </c>
      <c r="C435" s="201" t="s">
        <v>2848</v>
      </c>
      <c r="D435" s="186">
        <v>98.0</v>
      </c>
      <c r="E435" s="188"/>
      <c r="F435" s="188"/>
    </row>
    <row r="436">
      <c r="A436" s="179"/>
      <c r="B436" s="186">
        <v>61.0</v>
      </c>
      <c r="C436" s="201" t="s">
        <v>2849</v>
      </c>
      <c r="D436" s="186">
        <v>98.0</v>
      </c>
      <c r="E436" s="186"/>
      <c r="F436" s="188"/>
    </row>
    <row r="437">
      <c r="A437" s="179"/>
      <c r="B437" s="186">
        <v>99.0</v>
      </c>
      <c r="C437" s="201" t="s">
        <v>2850</v>
      </c>
      <c r="D437" s="186">
        <v>98.0</v>
      </c>
      <c r="E437" s="188"/>
      <c r="F437" s="188"/>
    </row>
    <row r="438">
      <c r="A438" s="179"/>
      <c r="B438" s="186">
        <v>247.0</v>
      </c>
      <c r="C438" s="201" t="s">
        <v>2851</v>
      </c>
      <c r="D438" s="186">
        <v>98.0</v>
      </c>
      <c r="E438" s="188"/>
      <c r="F438" s="188"/>
    </row>
    <row r="439">
      <c r="A439" s="179"/>
      <c r="B439" s="186">
        <v>306.0</v>
      </c>
      <c r="C439" s="201" t="s">
        <v>2852</v>
      </c>
      <c r="D439" s="186">
        <v>98.0</v>
      </c>
      <c r="E439" s="188"/>
      <c r="F439" s="188"/>
    </row>
    <row r="440">
      <c r="A440" s="179"/>
      <c r="B440" s="186">
        <v>479.0</v>
      </c>
      <c r="C440" s="201" t="s">
        <v>2853</v>
      </c>
      <c r="D440" s="186">
        <v>98.0</v>
      </c>
      <c r="E440" s="188"/>
      <c r="F440" s="188"/>
    </row>
    <row r="441">
      <c r="A441" s="179"/>
      <c r="B441" s="186">
        <v>518.0</v>
      </c>
      <c r="C441" s="201" t="s">
        <v>2854</v>
      </c>
      <c r="D441" s="186">
        <v>98.0</v>
      </c>
      <c r="E441" s="188"/>
      <c r="F441" s="188"/>
    </row>
    <row r="442">
      <c r="A442" s="179"/>
      <c r="B442" s="186">
        <v>83.0</v>
      </c>
      <c r="C442" s="201" t="s">
        <v>2855</v>
      </c>
      <c r="D442" s="186">
        <v>98.0</v>
      </c>
      <c r="E442" s="188"/>
      <c r="F442" s="188"/>
    </row>
    <row r="443">
      <c r="A443" s="179"/>
      <c r="B443" s="186">
        <v>62.0</v>
      </c>
      <c r="C443" s="201" t="s">
        <v>2856</v>
      </c>
      <c r="D443" s="186">
        <v>98.0</v>
      </c>
      <c r="E443" s="188"/>
      <c r="F443" s="188"/>
    </row>
    <row r="444">
      <c r="A444" s="179"/>
      <c r="B444" s="186">
        <v>570.0</v>
      </c>
      <c r="C444" s="201" t="s">
        <v>2857</v>
      </c>
      <c r="D444" s="186">
        <v>98.0</v>
      </c>
      <c r="E444" s="188"/>
      <c r="F444" s="188"/>
    </row>
    <row r="445">
      <c r="A445" s="179"/>
      <c r="B445" s="186">
        <v>105.0</v>
      </c>
      <c r="C445" s="201" t="s">
        <v>2858</v>
      </c>
      <c r="D445" s="186">
        <v>98.0</v>
      </c>
      <c r="E445" s="188"/>
      <c r="F445" s="188"/>
    </row>
    <row r="446">
      <c r="A446" s="179"/>
      <c r="B446" s="186">
        <v>439.0</v>
      </c>
      <c r="C446" s="201" t="s">
        <v>2859</v>
      </c>
      <c r="D446" s="186">
        <v>98.0</v>
      </c>
      <c r="E446" s="188"/>
      <c r="F446" s="188"/>
    </row>
    <row r="447">
      <c r="A447" s="179"/>
      <c r="B447" s="186">
        <v>82.0</v>
      </c>
      <c r="C447" s="201" t="s">
        <v>2860</v>
      </c>
      <c r="D447" s="186">
        <v>98.0</v>
      </c>
      <c r="E447" s="188"/>
      <c r="F447" s="188"/>
    </row>
    <row r="448">
      <c r="A448" s="179"/>
      <c r="B448" s="186">
        <v>38.0</v>
      </c>
      <c r="C448" s="201" t="s">
        <v>2861</v>
      </c>
      <c r="D448" s="186">
        <v>98.0</v>
      </c>
      <c r="E448" s="188"/>
      <c r="F448" s="188"/>
    </row>
    <row r="449">
      <c r="A449" s="179"/>
      <c r="B449" s="186">
        <v>469.0</v>
      </c>
      <c r="C449" s="201" t="s">
        <v>2862</v>
      </c>
      <c r="D449" s="186">
        <v>98.0</v>
      </c>
      <c r="E449" s="188"/>
      <c r="F449" s="188"/>
    </row>
    <row r="450">
      <c r="A450" s="179"/>
      <c r="B450" s="186">
        <v>213.0</v>
      </c>
      <c r="C450" s="201" t="s">
        <v>2863</v>
      </c>
      <c r="D450" s="186">
        <v>98.0</v>
      </c>
      <c r="E450" s="188"/>
      <c r="F450" s="188"/>
    </row>
    <row r="451">
      <c r="A451" s="179"/>
      <c r="B451" s="186">
        <v>232.0</v>
      </c>
      <c r="C451" s="201" t="s">
        <v>2864</v>
      </c>
      <c r="D451" s="186">
        <v>98.0</v>
      </c>
      <c r="E451" s="188"/>
      <c r="F451" s="188"/>
    </row>
    <row r="452">
      <c r="A452" s="179"/>
      <c r="B452" s="186">
        <v>7.0</v>
      </c>
      <c r="C452" s="201" t="s">
        <v>2865</v>
      </c>
      <c r="D452" s="186">
        <v>98.0</v>
      </c>
      <c r="E452" s="188"/>
      <c r="F452" s="188"/>
    </row>
    <row r="453">
      <c r="A453" s="179"/>
      <c r="B453" s="186">
        <v>258.0</v>
      </c>
      <c r="C453" s="201" t="s">
        <v>2866</v>
      </c>
      <c r="D453" s="186">
        <v>98.0</v>
      </c>
      <c r="E453" s="188"/>
      <c r="F453" s="188"/>
    </row>
    <row r="454">
      <c r="A454" s="179"/>
      <c r="B454" s="186">
        <v>534.0</v>
      </c>
      <c r="C454" s="201" t="s">
        <v>2867</v>
      </c>
      <c r="D454" s="186">
        <v>98.0</v>
      </c>
      <c r="E454" s="188"/>
      <c r="F454" s="188"/>
    </row>
    <row r="455">
      <c r="A455" s="179"/>
      <c r="B455" s="186">
        <v>329.0</v>
      </c>
      <c r="C455" s="201" t="s">
        <v>2868</v>
      </c>
      <c r="D455" s="186">
        <v>98.0</v>
      </c>
      <c r="E455" s="188"/>
      <c r="F455" s="188"/>
    </row>
    <row r="456">
      <c r="A456" s="179"/>
      <c r="B456" s="186">
        <v>426.0</v>
      </c>
      <c r="C456" s="201" t="s">
        <v>2869</v>
      </c>
      <c r="D456" s="186">
        <v>98.0</v>
      </c>
      <c r="E456" s="188"/>
      <c r="F456" s="188"/>
    </row>
    <row r="457">
      <c r="A457" s="179"/>
      <c r="B457" s="186">
        <v>156.0</v>
      </c>
      <c r="C457" s="201" t="s">
        <v>2870</v>
      </c>
      <c r="D457" s="186">
        <v>98.0</v>
      </c>
      <c r="E457" s="188"/>
      <c r="F457" s="188"/>
    </row>
    <row r="458">
      <c r="A458" s="179"/>
      <c r="B458" s="186">
        <v>553.0</v>
      </c>
      <c r="C458" s="201" t="s">
        <v>2871</v>
      </c>
      <c r="D458" s="186">
        <v>98.0</v>
      </c>
      <c r="E458" s="188"/>
      <c r="F458" s="188"/>
    </row>
    <row r="459">
      <c r="A459" s="179"/>
      <c r="B459" s="186">
        <v>524.0</v>
      </c>
      <c r="C459" s="201" t="s">
        <v>2872</v>
      </c>
      <c r="D459" s="186">
        <v>98.0</v>
      </c>
      <c r="E459" s="188"/>
      <c r="F459" s="188"/>
    </row>
    <row r="460">
      <c r="A460" s="179"/>
      <c r="B460" s="186">
        <v>366.0</v>
      </c>
      <c r="C460" s="201" t="s">
        <v>2873</v>
      </c>
      <c r="D460" s="186">
        <v>98.0</v>
      </c>
      <c r="E460" s="188"/>
      <c r="F460" s="188"/>
    </row>
    <row r="461">
      <c r="A461" s="179"/>
      <c r="B461" s="186">
        <v>420.0</v>
      </c>
      <c r="C461" s="201" t="s">
        <v>2874</v>
      </c>
      <c r="D461" s="186">
        <v>98.0</v>
      </c>
      <c r="E461" s="210" t="s">
        <v>2778</v>
      </c>
      <c r="F461" s="188"/>
    </row>
    <row r="462">
      <c r="A462" s="179"/>
      <c r="B462" s="186">
        <v>504.0</v>
      </c>
      <c r="C462" s="201" t="s">
        <v>2875</v>
      </c>
      <c r="D462" s="186">
        <v>98.0</v>
      </c>
      <c r="E462" s="188"/>
      <c r="F462" s="188"/>
    </row>
    <row r="463">
      <c r="A463" s="179"/>
      <c r="B463" s="186">
        <v>576.0</v>
      </c>
      <c r="C463" s="201" t="s">
        <v>2876</v>
      </c>
      <c r="D463" s="186">
        <v>98.0</v>
      </c>
      <c r="E463" s="188"/>
      <c r="F463" s="188"/>
    </row>
    <row r="464">
      <c r="A464" s="179"/>
      <c r="B464" s="186">
        <v>148.0</v>
      </c>
      <c r="C464" s="201" t="s">
        <v>2877</v>
      </c>
      <c r="D464" s="186">
        <v>98.0</v>
      </c>
      <c r="E464" s="188"/>
      <c r="F464" s="188"/>
    </row>
    <row r="465">
      <c r="A465" s="179"/>
      <c r="B465" s="186">
        <v>228.0</v>
      </c>
      <c r="C465" s="201" t="s">
        <v>2878</v>
      </c>
      <c r="D465" s="186">
        <v>98.0</v>
      </c>
      <c r="E465" s="186"/>
      <c r="F465" s="188"/>
    </row>
    <row r="466">
      <c r="A466" s="179"/>
      <c r="B466" s="186">
        <v>330.0</v>
      </c>
      <c r="C466" s="201" t="s">
        <v>2879</v>
      </c>
      <c r="D466" s="186">
        <v>98.0</v>
      </c>
      <c r="E466" s="188"/>
      <c r="F466" s="188"/>
    </row>
    <row r="467">
      <c r="A467" s="179"/>
      <c r="B467" s="186">
        <v>66.0</v>
      </c>
      <c r="C467" s="201" t="s">
        <v>2880</v>
      </c>
      <c r="D467" s="186">
        <v>98.0</v>
      </c>
      <c r="E467" s="188"/>
      <c r="F467" s="188"/>
    </row>
    <row r="468">
      <c r="A468" s="179"/>
      <c r="B468" s="186">
        <v>594.0</v>
      </c>
      <c r="C468" s="201" t="s">
        <v>2881</v>
      </c>
      <c r="D468" s="186">
        <v>98.0</v>
      </c>
      <c r="E468" s="188"/>
      <c r="F468" s="188"/>
    </row>
    <row r="469">
      <c r="A469" s="179"/>
      <c r="B469" s="186">
        <v>109.0</v>
      </c>
      <c r="C469" s="201" t="s">
        <v>2882</v>
      </c>
      <c r="D469" s="186">
        <v>98.0</v>
      </c>
      <c r="E469" s="188"/>
      <c r="F469" s="188"/>
    </row>
    <row r="470">
      <c r="A470" s="179"/>
      <c r="B470" s="186">
        <v>164.0</v>
      </c>
      <c r="C470" s="201" t="s">
        <v>2883</v>
      </c>
      <c r="D470" s="186">
        <v>98.0</v>
      </c>
      <c r="E470" s="186"/>
      <c r="F470" s="188"/>
    </row>
    <row r="471">
      <c r="A471" s="179"/>
      <c r="B471" s="186">
        <v>12.0</v>
      </c>
      <c r="C471" s="201" t="s">
        <v>2884</v>
      </c>
      <c r="D471" s="186">
        <v>98.0</v>
      </c>
      <c r="E471" s="188"/>
      <c r="F471" s="188"/>
    </row>
    <row r="472">
      <c r="A472" s="179"/>
      <c r="B472" s="186">
        <v>96.0</v>
      </c>
      <c r="C472" s="201" t="s">
        <v>2885</v>
      </c>
      <c r="D472" s="186">
        <v>98.0</v>
      </c>
      <c r="E472" s="188"/>
      <c r="F472" s="188"/>
    </row>
    <row r="473">
      <c r="A473" s="179"/>
      <c r="B473" s="186">
        <v>261.0</v>
      </c>
      <c r="C473" s="201" t="s">
        <v>2886</v>
      </c>
      <c r="D473" s="186">
        <v>98.0</v>
      </c>
      <c r="E473" s="188"/>
      <c r="F473" s="188"/>
    </row>
    <row r="474">
      <c r="A474" s="179"/>
      <c r="B474" s="186">
        <v>458.0</v>
      </c>
      <c r="C474" s="201" t="s">
        <v>2887</v>
      </c>
      <c r="D474" s="186">
        <v>98.0</v>
      </c>
      <c r="E474" s="188"/>
      <c r="F474" s="188"/>
    </row>
    <row r="475">
      <c r="A475" s="179"/>
      <c r="B475" s="186">
        <v>168.0</v>
      </c>
      <c r="C475" s="201" t="s">
        <v>2888</v>
      </c>
      <c r="D475" s="186">
        <v>98.0</v>
      </c>
      <c r="E475" s="188"/>
      <c r="F475" s="188"/>
    </row>
    <row r="476">
      <c r="A476" s="179"/>
      <c r="B476" s="186">
        <v>290.0</v>
      </c>
      <c r="C476" s="201" t="s">
        <v>2889</v>
      </c>
      <c r="D476" s="186">
        <v>98.0</v>
      </c>
      <c r="E476" s="188"/>
      <c r="F476" s="188"/>
    </row>
    <row r="477">
      <c r="A477" s="179"/>
      <c r="B477" s="186">
        <v>365.0</v>
      </c>
      <c r="C477" s="201" t="s">
        <v>2890</v>
      </c>
      <c r="D477" s="186">
        <v>98.0</v>
      </c>
      <c r="E477" s="188"/>
      <c r="F477" s="188"/>
    </row>
    <row r="478">
      <c r="A478" s="179"/>
      <c r="B478" s="186">
        <v>155.0</v>
      </c>
      <c r="C478" s="201" t="s">
        <v>2891</v>
      </c>
      <c r="D478" s="186">
        <v>98.0</v>
      </c>
      <c r="E478" s="188"/>
      <c r="F478" s="188"/>
    </row>
    <row r="479">
      <c r="A479" s="179"/>
      <c r="B479" s="186">
        <v>22.0</v>
      </c>
      <c r="C479" s="212">
        <v>0.0</v>
      </c>
      <c r="D479" s="186">
        <v>99.0</v>
      </c>
      <c r="E479" s="188"/>
      <c r="F479" s="188"/>
    </row>
    <row r="480">
      <c r="A480" s="179"/>
      <c r="B480" s="186">
        <v>9.0</v>
      </c>
      <c r="C480" s="201" t="s">
        <v>2892</v>
      </c>
      <c r="D480" s="186">
        <v>99.0</v>
      </c>
      <c r="E480" s="188"/>
      <c r="F480" s="188"/>
    </row>
    <row r="481">
      <c r="A481" s="179"/>
      <c r="B481" s="186">
        <v>121.0</v>
      </c>
      <c r="C481" s="201" t="s">
        <v>1723</v>
      </c>
      <c r="D481" s="186">
        <v>99.0</v>
      </c>
      <c r="E481" s="188"/>
      <c r="F481" s="188"/>
    </row>
    <row r="482">
      <c r="A482" s="179"/>
      <c r="B482" s="186">
        <v>193.0</v>
      </c>
      <c r="C482" s="201" t="s">
        <v>1723</v>
      </c>
      <c r="D482" s="186">
        <v>99.0</v>
      </c>
      <c r="E482" s="188"/>
      <c r="F482" s="188"/>
    </row>
    <row r="483">
      <c r="A483" s="179"/>
      <c r="B483" s="186">
        <v>337.0</v>
      </c>
      <c r="C483" s="201" t="s">
        <v>1723</v>
      </c>
      <c r="D483" s="186">
        <v>99.0</v>
      </c>
      <c r="E483" s="188"/>
      <c r="F483" s="188"/>
    </row>
    <row r="484">
      <c r="A484" s="179"/>
      <c r="B484" s="186">
        <v>348.0</v>
      </c>
      <c r="C484" s="201" t="s">
        <v>1723</v>
      </c>
      <c r="D484" s="186">
        <v>99.0</v>
      </c>
      <c r="E484" s="188"/>
      <c r="F484" s="188"/>
    </row>
    <row r="485">
      <c r="A485" s="179"/>
      <c r="B485" s="186">
        <v>396.0</v>
      </c>
      <c r="C485" s="201" t="s">
        <v>1723</v>
      </c>
      <c r="D485" s="186">
        <v>99.0</v>
      </c>
      <c r="E485" s="188"/>
      <c r="F485" s="188"/>
    </row>
    <row r="486">
      <c r="A486" s="179"/>
      <c r="B486" s="186">
        <v>480.0</v>
      </c>
      <c r="C486" s="201" t="s">
        <v>1723</v>
      </c>
      <c r="D486" s="186">
        <v>99.0</v>
      </c>
      <c r="E486" s="188"/>
      <c r="F486" s="188"/>
    </row>
    <row r="487">
      <c r="A487" s="179"/>
      <c r="B487" s="186">
        <v>569.0</v>
      </c>
      <c r="C487" s="201" t="s">
        <v>1723</v>
      </c>
      <c r="D487" s="186">
        <v>99.0</v>
      </c>
      <c r="E487" s="188"/>
      <c r="F487" s="188"/>
    </row>
    <row r="488">
      <c r="A488" s="179"/>
      <c r="B488" s="186">
        <v>574.0</v>
      </c>
      <c r="C488" s="201" t="s">
        <v>1723</v>
      </c>
      <c r="D488" s="186">
        <v>99.0</v>
      </c>
      <c r="E488" s="188"/>
      <c r="F488" s="188"/>
    </row>
    <row r="489">
      <c r="A489" s="179"/>
      <c r="B489" s="186">
        <v>588.0</v>
      </c>
      <c r="C489" s="201" t="s">
        <v>1723</v>
      </c>
      <c r="D489" s="186">
        <v>99.0</v>
      </c>
      <c r="E489" s="188"/>
      <c r="F489" s="188"/>
    </row>
    <row r="490">
      <c r="A490" s="179"/>
      <c r="B490" s="186">
        <v>203.0</v>
      </c>
      <c r="C490" s="201" t="s">
        <v>2893</v>
      </c>
      <c r="D490" s="186">
        <v>99.0</v>
      </c>
      <c r="E490" s="188"/>
      <c r="F490" s="188"/>
    </row>
    <row r="491">
      <c r="A491" s="179"/>
      <c r="B491" s="186">
        <v>178.0</v>
      </c>
      <c r="C491" s="201" t="s">
        <v>2894</v>
      </c>
      <c r="D491" s="186">
        <v>99.0</v>
      </c>
      <c r="E491" s="188"/>
      <c r="F491" s="188"/>
    </row>
    <row r="492">
      <c r="A492" s="179"/>
      <c r="B492" s="186">
        <v>505.0</v>
      </c>
      <c r="C492" s="201" t="s">
        <v>2895</v>
      </c>
      <c r="D492" s="186">
        <v>99.0</v>
      </c>
      <c r="E492" s="188"/>
      <c r="F492" s="188"/>
    </row>
    <row r="493">
      <c r="A493" s="179"/>
      <c r="B493" s="186">
        <v>563.0</v>
      </c>
      <c r="C493" s="201" t="s">
        <v>2896</v>
      </c>
      <c r="D493" s="186">
        <v>99.0</v>
      </c>
      <c r="E493" s="188"/>
      <c r="F493" s="188"/>
    </row>
    <row r="494">
      <c r="A494" s="179"/>
      <c r="B494" s="186">
        <v>410.0</v>
      </c>
      <c r="C494" s="201" t="s">
        <v>2897</v>
      </c>
      <c r="D494" s="186">
        <v>99.0</v>
      </c>
      <c r="E494" s="188"/>
      <c r="F494" s="188"/>
    </row>
    <row r="495">
      <c r="A495" s="179"/>
      <c r="B495" s="186">
        <v>379.0</v>
      </c>
      <c r="C495" s="201" t="s">
        <v>2898</v>
      </c>
      <c r="D495" s="186">
        <v>99.0</v>
      </c>
      <c r="E495" s="188"/>
      <c r="F495" s="188"/>
    </row>
    <row r="496">
      <c r="A496" s="179"/>
      <c r="B496" s="186">
        <v>514.0</v>
      </c>
      <c r="C496" s="201" t="s">
        <v>2898</v>
      </c>
      <c r="D496" s="186">
        <v>99.0</v>
      </c>
      <c r="E496" s="188"/>
      <c r="F496" s="188"/>
    </row>
    <row r="497">
      <c r="A497" s="179"/>
      <c r="B497" s="186">
        <v>444.0</v>
      </c>
      <c r="C497" s="201" t="s">
        <v>2899</v>
      </c>
      <c r="D497" s="186">
        <v>99.0</v>
      </c>
      <c r="E497" s="188"/>
      <c r="F497" s="188"/>
    </row>
    <row r="498">
      <c r="A498" s="179"/>
      <c r="B498" s="186">
        <v>398.0</v>
      </c>
      <c r="C498" s="201" t="s">
        <v>2900</v>
      </c>
      <c r="D498" s="186">
        <v>99.0</v>
      </c>
      <c r="E498" s="188"/>
      <c r="F498" s="188"/>
    </row>
    <row r="499">
      <c r="A499" s="179"/>
      <c r="B499" s="186">
        <v>533.0</v>
      </c>
      <c r="C499" s="201" t="s">
        <v>2901</v>
      </c>
      <c r="D499" s="186">
        <v>99.0</v>
      </c>
      <c r="E499" s="188"/>
      <c r="F499" s="188"/>
    </row>
    <row r="500">
      <c r="A500" s="179"/>
      <c r="B500" s="186">
        <v>468.0</v>
      </c>
      <c r="C500" s="201" t="s">
        <v>2902</v>
      </c>
      <c r="D500" s="186">
        <v>99.0</v>
      </c>
      <c r="E500" s="188"/>
      <c r="F500" s="188"/>
    </row>
    <row r="501">
      <c r="A501" s="179"/>
      <c r="B501" s="186">
        <v>31.0</v>
      </c>
      <c r="C501" s="201" t="s">
        <v>2903</v>
      </c>
      <c r="D501" s="186">
        <v>99.0</v>
      </c>
      <c r="E501" s="188"/>
      <c r="F501" s="188"/>
    </row>
    <row r="502">
      <c r="A502" s="179"/>
      <c r="B502" s="186">
        <v>285.0</v>
      </c>
      <c r="C502" s="201" t="s">
        <v>2903</v>
      </c>
      <c r="D502" s="186">
        <v>99.0</v>
      </c>
      <c r="E502" s="188"/>
      <c r="F502" s="188"/>
    </row>
    <row r="503">
      <c r="A503" s="179"/>
      <c r="B503" s="186">
        <v>535.0</v>
      </c>
      <c r="C503" s="201" t="s">
        <v>1710</v>
      </c>
      <c r="D503" s="186">
        <v>99.0</v>
      </c>
      <c r="E503" s="188"/>
      <c r="F503" s="188"/>
    </row>
    <row r="504">
      <c r="A504" s="179"/>
      <c r="B504" s="186">
        <v>50.0</v>
      </c>
      <c r="C504" s="201" t="s">
        <v>2904</v>
      </c>
      <c r="D504" s="186">
        <v>99.0</v>
      </c>
      <c r="E504" s="188"/>
      <c r="F504" s="188"/>
    </row>
    <row r="505">
      <c r="A505" s="179"/>
      <c r="B505" s="186">
        <v>220.0</v>
      </c>
      <c r="C505" s="201" t="s">
        <v>2905</v>
      </c>
      <c r="D505" s="186">
        <v>99.0</v>
      </c>
      <c r="E505" s="188"/>
      <c r="F505" s="188"/>
    </row>
    <row r="506">
      <c r="A506" s="179"/>
      <c r="B506" s="186">
        <v>231.0</v>
      </c>
      <c r="C506" s="201" t="s">
        <v>2906</v>
      </c>
      <c r="D506" s="186">
        <v>99.0</v>
      </c>
      <c r="E506" s="188"/>
      <c r="F506" s="188"/>
    </row>
    <row r="507">
      <c r="A507" s="179"/>
      <c r="B507" s="186">
        <v>419.0</v>
      </c>
      <c r="C507" s="201" t="s">
        <v>2907</v>
      </c>
      <c r="D507" s="186">
        <v>99.0</v>
      </c>
      <c r="E507" s="188"/>
      <c r="F507" s="188"/>
    </row>
    <row r="508">
      <c r="A508" s="179"/>
      <c r="B508" s="186">
        <v>304.0</v>
      </c>
      <c r="C508" s="201" t="s">
        <v>2908</v>
      </c>
      <c r="D508" s="186">
        <v>99.0</v>
      </c>
      <c r="E508" s="188"/>
      <c r="F508" s="188"/>
    </row>
    <row r="509">
      <c r="A509" s="179"/>
      <c r="B509" s="186">
        <v>139.0</v>
      </c>
      <c r="C509" s="201" t="s">
        <v>2909</v>
      </c>
      <c r="D509" s="186">
        <v>99.0</v>
      </c>
      <c r="E509" s="188"/>
      <c r="F509" s="188"/>
    </row>
    <row r="510">
      <c r="A510" s="179"/>
      <c r="B510" s="186">
        <v>225.0</v>
      </c>
      <c r="C510" s="201" t="s">
        <v>2910</v>
      </c>
      <c r="D510" s="186">
        <v>99.0</v>
      </c>
      <c r="E510" s="188"/>
      <c r="F510" s="188"/>
    </row>
    <row r="511">
      <c r="A511" s="179"/>
      <c r="B511" s="186">
        <v>324.0</v>
      </c>
      <c r="C511" s="201" t="s">
        <v>2911</v>
      </c>
      <c r="D511" s="186">
        <v>99.0</v>
      </c>
      <c r="E511" s="188"/>
      <c r="F511" s="188"/>
    </row>
    <row r="512">
      <c r="A512" s="179"/>
      <c r="B512" s="186">
        <v>37.0</v>
      </c>
      <c r="C512" s="201" t="s">
        <v>2912</v>
      </c>
      <c r="D512" s="186">
        <v>99.0</v>
      </c>
      <c r="E512" s="188"/>
      <c r="F512" s="188"/>
    </row>
    <row r="513">
      <c r="A513" s="179"/>
      <c r="B513" s="186">
        <v>525.0</v>
      </c>
      <c r="C513" s="201" t="s">
        <v>2913</v>
      </c>
      <c r="D513" s="186">
        <v>99.0</v>
      </c>
      <c r="E513" s="188"/>
      <c r="F513" s="188"/>
    </row>
    <row r="514">
      <c r="A514" s="179"/>
      <c r="B514" s="186">
        <v>370.0</v>
      </c>
      <c r="C514" s="201" t="s">
        <v>2914</v>
      </c>
      <c r="D514" s="186">
        <v>99.0</v>
      </c>
      <c r="E514" s="188"/>
      <c r="F514" s="188"/>
    </row>
    <row r="515">
      <c r="A515" s="179"/>
      <c r="B515" s="186">
        <v>500.0</v>
      </c>
      <c r="C515" s="201" t="s">
        <v>2914</v>
      </c>
      <c r="D515" s="186">
        <v>99.0</v>
      </c>
      <c r="E515" s="188"/>
      <c r="F515" s="188"/>
    </row>
    <row r="516">
      <c r="A516" s="179"/>
      <c r="B516" s="186">
        <v>363.0</v>
      </c>
      <c r="C516" s="201" t="s">
        <v>2915</v>
      </c>
      <c r="D516" s="186">
        <v>99.0</v>
      </c>
      <c r="E516" s="188"/>
      <c r="F516" s="188"/>
    </row>
    <row r="517">
      <c r="A517" s="179"/>
      <c r="B517" s="186">
        <v>408.0</v>
      </c>
      <c r="C517" s="201" t="s">
        <v>2916</v>
      </c>
      <c r="D517" s="186">
        <v>99.0</v>
      </c>
      <c r="E517" s="188"/>
      <c r="F517" s="188"/>
    </row>
    <row r="518">
      <c r="A518" s="179"/>
      <c r="B518" s="186">
        <v>506.0</v>
      </c>
      <c r="C518" s="201" t="s">
        <v>2917</v>
      </c>
      <c r="D518" s="186">
        <v>99.0</v>
      </c>
      <c r="E518" s="188"/>
      <c r="F518" s="188"/>
    </row>
    <row r="519">
      <c r="A519" s="179"/>
      <c r="B519" s="186">
        <v>527.0</v>
      </c>
      <c r="C519" s="201" t="s">
        <v>2918</v>
      </c>
      <c r="D519" s="186">
        <v>99.0</v>
      </c>
      <c r="E519" s="188"/>
      <c r="F519" s="188"/>
    </row>
    <row r="520">
      <c r="A520" s="179"/>
      <c r="B520" s="186">
        <v>341.0</v>
      </c>
      <c r="C520" s="201" t="s">
        <v>2919</v>
      </c>
      <c r="D520" s="186">
        <v>99.0</v>
      </c>
      <c r="E520" s="188"/>
      <c r="F520" s="188"/>
    </row>
    <row r="521">
      <c r="A521" s="179"/>
      <c r="B521" s="186">
        <v>42.0</v>
      </c>
      <c r="C521" s="201" t="s">
        <v>2920</v>
      </c>
      <c r="D521" s="186">
        <v>99.0</v>
      </c>
      <c r="E521" s="188"/>
      <c r="F521" s="188"/>
    </row>
    <row r="522">
      <c r="A522" s="179"/>
      <c r="B522" s="186">
        <v>356.0</v>
      </c>
      <c r="C522" s="201" t="s">
        <v>2920</v>
      </c>
      <c r="D522" s="186">
        <v>99.0</v>
      </c>
      <c r="E522" s="188"/>
      <c r="F522" s="188"/>
    </row>
    <row r="523">
      <c r="A523" s="179"/>
      <c r="B523" s="186">
        <v>198.0</v>
      </c>
      <c r="C523" s="201" t="s">
        <v>2921</v>
      </c>
      <c r="D523" s="186">
        <v>99.0</v>
      </c>
      <c r="E523" s="188"/>
      <c r="F523" s="188"/>
    </row>
    <row r="524">
      <c r="A524" s="179"/>
      <c r="B524" s="186">
        <v>112.0</v>
      </c>
      <c r="C524" s="201" t="s">
        <v>2922</v>
      </c>
      <c r="D524" s="186">
        <v>99.0</v>
      </c>
      <c r="E524" s="188"/>
      <c r="F524" s="188"/>
    </row>
    <row r="525">
      <c r="A525" s="179"/>
      <c r="B525" s="186">
        <v>147.0</v>
      </c>
      <c r="C525" s="201" t="s">
        <v>2923</v>
      </c>
      <c r="D525" s="186">
        <v>99.0</v>
      </c>
      <c r="E525" s="188"/>
      <c r="F525" s="188"/>
    </row>
    <row r="526">
      <c r="A526" s="179"/>
      <c r="B526" s="186">
        <v>362.0</v>
      </c>
      <c r="C526" s="201" t="s">
        <v>2923</v>
      </c>
      <c r="D526" s="186">
        <v>99.0</v>
      </c>
      <c r="E526" s="188"/>
      <c r="F526" s="188"/>
    </row>
    <row r="527">
      <c r="A527" s="179"/>
      <c r="B527" s="186">
        <v>64.0</v>
      </c>
      <c r="C527" s="201" t="s">
        <v>2924</v>
      </c>
      <c r="D527" s="186">
        <v>99.0</v>
      </c>
      <c r="E527" s="188"/>
      <c r="F527" s="188"/>
    </row>
    <row r="528">
      <c r="A528" s="179"/>
      <c r="B528" s="186">
        <v>36.0</v>
      </c>
      <c r="C528" s="201" t="s">
        <v>2925</v>
      </c>
      <c r="D528" s="186">
        <v>99.0</v>
      </c>
      <c r="E528" s="188"/>
      <c r="F528" s="188"/>
    </row>
    <row r="529">
      <c r="A529" s="179"/>
      <c r="B529" s="186">
        <v>26.0</v>
      </c>
      <c r="C529" s="201" t="s">
        <v>2926</v>
      </c>
      <c r="D529" s="186">
        <v>99.0</v>
      </c>
      <c r="E529" s="188"/>
      <c r="F529" s="188"/>
    </row>
    <row r="530">
      <c r="A530" s="179"/>
      <c r="B530" s="186">
        <v>528.0</v>
      </c>
      <c r="C530" s="201" t="s">
        <v>2927</v>
      </c>
      <c r="D530" s="186">
        <v>99.0</v>
      </c>
      <c r="E530" s="188"/>
      <c r="F530" s="188"/>
    </row>
    <row r="531">
      <c r="A531" s="179"/>
      <c r="B531" s="186">
        <v>5.0</v>
      </c>
      <c r="C531" s="201" t="s">
        <v>2928</v>
      </c>
      <c r="D531" s="186">
        <v>99.0</v>
      </c>
      <c r="E531" s="188"/>
      <c r="F531" s="188"/>
    </row>
    <row r="532">
      <c r="A532" s="179"/>
      <c r="B532" s="186">
        <v>286.0</v>
      </c>
      <c r="C532" s="201" t="s">
        <v>2929</v>
      </c>
      <c r="D532" s="186">
        <v>99.0</v>
      </c>
      <c r="E532" s="188"/>
      <c r="F532" s="188"/>
    </row>
    <row r="533">
      <c r="A533" s="179"/>
      <c r="B533" s="186">
        <v>77.0</v>
      </c>
      <c r="C533" s="201" t="s">
        <v>2930</v>
      </c>
      <c r="D533" s="186">
        <v>99.0</v>
      </c>
      <c r="E533" s="186"/>
      <c r="F533" s="188"/>
    </row>
    <row r="534">
      <c r="A534" s="179"/>
      <c r="B534" s="186">
        <v>551.0</v>
      </c>
      <c r="C534" s="201" t="s">
        <v>2931</v>
      </c>
      <c r="D534" s="186">
        <v>99.0</v>
      </c>
      <c r="E534" s="188"/>
      <c r="F534" s="188"/>
    </row>
    <row r="535">
      <c r="A535" s="179"/>
      <c r="B535" s="186">
        <v>593.0</v>
      </c>
      <c r="C535" s="201" t="s">
        <v>2932</v>
      </c>
      <c r="D535" s="186">
        <v>99.0</v>
      </c>
      <c r="E535" s="188"/>
      <c r="F535" s="188"/>
    </row>
    <row r="536">
      <c r="A536" s="179"/>
      <c r="B536" s="186">
        <v>120.0</v>
      </c>
      <c r="C536" s="201" t="s">
        <v>2933</v>
      </c>
      <c r="D536" s="186">
        <v>99.0</v>
      </c>
      <c r="E536" s="186"/>
      <c r="F536" s="188"/>
    </row>
    <row r="537">
      <c r="A537" s="179"/>
      <c r="B537" s="186">
        <v>522.0</v>
      </c>
      <c r="C537" s="201" t="s">
        <v>2934</v>
      </c>
      <c r="D537" s="186">
        <v>99.0</v>
      </c>
      <c r="E537" s="188"/>
      <c r="F537" s="188"/>
    </row>
    <row r="538">
      <c r="A538" s="179"/>
      <c r="B538" s="186">
        <v>515.0</v>
      </c>
      <c r="C538" s="201" t="s">
        <v>2935</v>
      </c>
      <c r="D538" s="186">
        <v>99.0</v>
      </c>
      <c r="E538" s="188"/>
      <c r="F538" s="188"/>
    </row>
    <row r="539">
      <c r="A539" s="179"/>
      <c r="B539" s="186">
        <v>227.0</v>
      </c>
      <c r="C539" s="201" t="s">
        <v>2936</v>
      </c>
      <c r="D539" s="186">
        <v>99.0</v>
      </c>
      <c r="E539" s="188"/>
      <c r="F539" s="188"/>
    </row>
    <row r="540">
      <c r="A540" s="179"/>
      <c r="B540" s="186">
        <v>268.0</v>
      </c>
      <c r="C540" s="201" t="s">
        <v>2937</v>
      </c>
      <c r="D540" s="186">
        <v>99.0</v>
      </c>
      <c r="E540" s="188"/>
      <c r="F540" s="188"/>
    </row>
    <row r="541">
      <c r="A541" s="179"/>
      <c r="B541" s="186">
        <v>194.0</v>
      </c>
      <c r="C541" s="201" t="s">
        <v>2938</v>
      </c>
      <c r="D541" s="186">
        <v>99.0</v>
      </c>
      <c r="E541" s="188"/>
      <c r="F541" s="188"/>
    </row>
    <row r="542">
      <c r="A542" s="179"/>
      <c r="B542" s="186">
        <v>98.0</v>
      </c>
      <c r="C542" s="201" t="s">
        <v>2939</v>
      </c>
      <c r="D542" s="186">
        <v>99.0</v>
      </c>
      <c r="E542" s="188"/>
      <c r="F542" s="188"/>
    </row>
    <row r="543">
      <c r="A543" s="179"/>
      <c r="B543" s="186">
        <v>403.0</v>
      </c>
      <c r="C543" s="201" t="s">
        <v>2940</v>
      </c>
      <c r="D543" s="186">
        <v>99.0</v>
      </c>
      <c r="E543" s="188"/>
      <c r="F543" s="188"/>
    </row>
    <row r="544">
      <c r="A544" s="179"/>
      <c r="B544" s="186">
        <v>206.0</v>
      </c>
      <c r="C544" s="201" t="s">
        <v>1918</v>
      </c>
      <c r="D544" s="186">
        <v>99.0</v>
      </c>
      <c r="E544" s="188"/>
      <c r="F544" s="188"/>
    </row>
    <row r="545">
      <c r="A545" s="179"/>
      <c r="B545" s="186">
        <v>474.0</v>
      </c>
      <c r="C545" s="201" t="s">
        <v>1918</v>
      </c>
      <c r="D545" s="186">
        <v>99.0</v>
      </c>
      <c r="E545" s="188"/>
      <c r="F545" s="188"/>
    </row>
    <row r="546">
      <c r="A546" s="179"/>
      <c r="B546" s="186">
        <v>262.0</v>
      </c>
      <c r="C546" s="201" t="s">
        <v>2941</v>
      </c>
      <c r="D546" s="186">
        <v>99.0</v>
      </c>
      <c r="E546" s="188"/>
      <c r="F546" s="188"/>
    </row>
    <row r="547">
      <c r="A547" s="179"/>
      <c r="B547" s="186">
        <v>491.0</v>
      </c>
      <c r="C547" s="201" t="s">
        <v>2942</v>
      </c>
      <c r="D547" s="186">
        <v>99.0</v>
      </c>
      <c r="E547" s="188"/>
      <c r="F547" s="188"/>
    </row>
    <row r="548">
      <c r="A548" s="179"/>
      <c r="B548" s="186">
        <v>373.0</v>
      </c>
      <c r="C548" s="201" t="s">
        <v>2943</v>
      </c>
      <c r="D548" s="186">
        <v>99.0</v>
      </c>
      <c r="E548" s="188"/>
      <c r="F548" s="188"/>
    </row>
    <row r="549">
      <c r="A549" s="179"/>
      <c r="B549" s="186">
        <v>248.0</v>
      </c>
      <c r="C549" s="201" t="s">
        <v>2944</v>
      </c>
      <c r="D549" s="186">
        <v>99.0</v>
      </c>
      <c r="E549" s="188"/>
      <c r="F549" s="188"/>
    </row>
    <row r="550">
      <c r="A550" s="179"/>
      <c r="B550" s="186">
        <v>204.0</v>
      </c>
      <c r="C550" s="201" t="s">
        <v>2945</v>
      </c>
      <c r="D550" s="186">
        <v>99.0</v>
      </c>
      <c r="E550" s="188"/>
      <c r="F550" s="188"/>
    </row>
    <row r="551">
      <c r="A551" s="179"/>
      <c r="B551" s="186">
        <v>249.0</v>
      </c>
      <c r="C551" s="201" t="s">
        <v>2946</v>
      </c>
      <c r="D551" s="186">
        <v>99.0</v>
      </c>
      <c r="E551" s="188"/>
      <c r="F551" s="188"/>
    </row>
    <row r="552">
      <c r="A552" s="179"/>
      <c r="B552" s="186">
        <v>272.0</v>
      </c>
      <c r="C552" s="201" t="s">
        <v>2947</v>
      </c>
      <c r="D552" s="186">
        <v>99.0</v>
      </c>
      <c r="E552" s="188"/>
      <c r="F552" s="188"/>
    </row>
    <row r="553">
      <c r="A553" s="179"/>
      <c r="B553" s="186">
        <v>591.0</v>
      </c>
      <c r="C553" s="201" t="s">
        <v>2948</v>
      </c>
      <c r="D553" s="186">
        <v>99.0</v>
      </c>
      <c r="E553" s="188"/>
      <c r="F553" s="188"/>
    </row>
    <row r="554">
      <c r="A554" s="179"/>
      <c r="B554" s="186">
        <v>454.0</v>
      </c>
      <c r="C554" s="201" t="s">
        <v>2949</v>
      </c>
      <c r="D554" s="186">
        <v>99.0</v>
      </c>
      <c r="E554" s="188"/>
      <c r="F554" s="188"/>
    </row>
    <row r="555">
      <c r="A555" s="179"/>
      <c r="B555" s="186">
        <v>432.0</v>
      </c>
      <c r="C555" s="201" t="s">
        <v>2950</v>
      </c>
      <c r="D555" s="186">
        <v>99.0</v>
      </c>
      <c r="E555" s="188"/>
      <c r="F555" s="188"/>
    </row>
    <row r="556">
      <c r="A556" s="179"/>
      <c r="B556" s="186">
        <v>277.0</v>
      </c>
      <c r="C556" s="201" t="s">
        <v>2951</v>
      </c>
      <c r="D556" s="186">
        <v>99.0</v>
      </c>
      <c r="E556" s="188"/>
      <c r="F556" s="188"/>
    </row>
    <row r="557">
      <c r="A557" s="179"/>
      <c r="B557" s="186">
        <v>127.0</v>
      </c>
      <c r="C557" s="201" t="s">
        <v>2952</v>
      </c>
      <c r="D557" s="186">
        <v>99.0</v>
      </c>
      <c r="E557" s="188"/>
      <c r="F557" s="188"/>
    </row>
    <row r="558">
      <c r="A558" s="179"/>
      <c r="B558" s="186">
        <v>541.0</v>
      </c>
      <c r="C558" s="201" t="s">
        <v>2361</v>
      </c>
      <c r="D558" s="186">
        <v>99.0</v>
      </c>
      <c r="E558" s="188"/>
      <c r="F558" s="188"/>
    </row>
    <row r="559">
      <c r="A559" s="179"/>
      <c r="B559" s="186">
        <v>301.0</v>
      </c>
      <c r="C559" s="201" t="s">
        <v>2953</v>
      </c>
      <c r="D559" s="186">
        <v>99.0</v>
      </c>
      <c r="E559" s="188"/>
      <c r="F559" s="188"/>
    </row>
    <row r="560">
      <c r="A560" s="179"/>
      <c r="B560" s="186">
        <v>395.0</v>
      </c>
      <c r="C560" s="201" t="s">
        <v>2954</v>
      </c>
      <c r="D560" s="186">
        <v>99.0</v>
      </c>
      <c r="E560" s="188"/>
      <c r="F560" s="188"/>
    </row>
    <row r="561">
      <c r="A561" s="179"/>
      <c r="B561" s="186">
        <v>466.0</v>
      </c>
      <c r="C561" s="201" t="s">
        <v>1829</v>
      </c>
      <c r="D561" s="186">
        <v>99.0</v>
      </c>
      <c r="E561" s="186"/>
      <c r="F561" s="188"/>
    </row>
    <row r="562">
      <c r="A562" s="179"/>
      <c r="B562" s="186">
        <v>145.0</v>
      </c>
      <c r="C562" s="201" t="s">
        <v>2955</v>
      </c>
      <c r="D562" s="186">
        <v>99.0</v>
      </c>
      <c r="E562" s="188"/>
      <c r="F562" s="188"/>
    </row>
    <row r="563">
      <c r="A563" s="179"/>
      <c r="B563" s="186">
        <v>298.0</v>
      </c>
      <c r="C563" s="201" t="s">
        <v>2956</v>
      </c>
      <c r="D563" s="186">
        <v>99.0</v>
      </c>
      <c r="E563" s="188"/>
      <c r="F563" s="188"/>
    </row>
    <row r="564">
      <c r="A564" s="179"/>
      <c r="B564" s="186">
        <v>114.0</v>
      </c>
      <c r="C564" s="201" t="s">
        <v>2957</v>
      </c>
      <c r="D564" s="186">
        <v>99.0</v>
      </c>
      <c r="E564" s="188"/>
      <c r="F564" s="188"/>
    </row>
    <row r="565">
      <c r="A565" s="179"/>
      <c r="B565" s="186">
        <v>197.0</v>
      </c>
      <c r="C565" s="201" t="s">
        <v>2958</v>
      </c>
      <c r="D565" s="186">
        <v>99.0</v>
      </c>
      <c r="E565" s="188"/>
      <c r="F565" s="188"/>
    </row>
    <row r="566">
      <c r="A566" s="179"/>
      <c r="B566" s="186">
        <v>335.0</v>
      </c>
      <c r="C566" s="201" t="s">
        <v>2959</v>
      </c>
      <c r="D566" s="186">
        <v>99.0</v>
      </c>
      <c r="E566" s="188"/>
      <c r="F566" s="188"/>
    </row>
    <row r="567">
      <c r="A567" s="179"/>
      <c r="B567" s="186">
        <v>180.0</v>
      </c>
      <c r="C567" s="201" t="s">
        <v>2960</v>
      </c>
      <c r="D567" s="186">
        <v>99.0</v>
      </c>
      <c r="E567" s="188"/>
      <c r="F567" s="188"/>
    </row>
    <row r="568">
      <c r="A568" s="179"/>
      <c r="B568" s="186">
        <v>542.0</v>
      </c>
      <c r="C568" s="201" t="s">
        <v>2960</v>
      </c>
      <c r="D568" s="186">
        <v>99.0</v>
      </c>
      <c r="E568" s="188"/>
      <c r="F568" s="188"/>
    </row>
    <row r="569">
      <c r="A569" s="179"/>
      <c r="B569" s="186">
        <v>6.0</v>
      </c>
      <c r="C569" s="201" t="s">
        <v>2961</v>
      </c>
      <c r="D569" s="186">
        <v>99.0</v>
      </c>
      <c r="E569" s="186"/>
      <c r="F569" s="188"/>
    </row>
    <row r="570">
      <c r="A570" s="179"/>
      <c r="B570" s="186">
        <v>283.0</v>
      </c>
      <c r="C570" s="201" t="s">
        <v>2961</v>
      </c>
      <c r="D570" s="186">
        <v>99.0</v>
      </c>
      <c r="E570" s="186"/>
      <c r="F570" s="188"/>
    </row>
    <row r="571">
      <c r="A571" s="179"/>
      <c r="B571" s="186">
        <v>317.0</v>
      </c>
      <c r="C571" s="201" t="s">
        <v>2962</v>
      </c>
      <c r="D571" s="186">
        <v>99.0</v>
      </c>
      <c r="E571" s="188"/>
      <c r="F571" s="188"/>
    </row>
    <row r="572">
      <c r="A572" s="179"/>
      <c r="B572" s="186">
        <v>308.0</v>
      </c>
      <c r="C572" s="201" t="s">
        <v>2963</v>
      </c>
      <c r="D572" s="186">
        <v>99.0</v>
      </c>
      <c r="E572" s="188"/>
      <c r="F572" s="188"/>
    </row>
    <row r="573">
      <c r="A573" s="179"/>
      <c r="B573" s="186">
        <v>126.0</v>
      </c>
      <c r="C573" s="201" t="s">
        <v>2964</v>
      </c>
      <c r="D573" s="186">
        <v>99.0</v>
      </c>
      <c r="E573" s="188"/>
      <c r="F573" s="188"/>
    </row>
    <row r="574">
      <c r="A574" s="179"/>
      <c r="B574" s="186">
        <v>315.0</v>
      </c>
      <c r="C574" s="201" t="s">
        <v>2965</v>
      </c>
      <c r="D574" s="186">
        <v>99.0</v>
      </c>
      <c r="E574" s="186"/>
      <c r="F574" s="188"/>
    </row>
    <row r="575">
      <c r="A575" s="179"/>
      <c r="B575" s="186">
        <v>545.0</v>
      </c>
      <c r="C575" s="201" t="s">
        <v>2966</v>
      </c>
      <c r="D575" s="186">
        <v>99.0</v>
      </c>
      <c r="E575" s="188"/>
      <c r="F575" s="188"/>
    </row>
    <row r="576">
      <c r="A576" s="179"/>
      <c r="B576" s="186">
        <v>316.0</v>
      </c>
      <c r="C576" s="201" t="s">
        <v>2967</v>
      </c>
      <c r="D576" s="186">
        <v>99.0</v>
      </c>
      <c r="E576" s="188"/>
      <c r="F576" s="188"/>
    </row>
    <row r="577">
      <c r="A577" s="179"/>
      <c r="B577" s="186">
        <v>89.0</v>
      </c>
      <c r="C577" s="201" t="s">
        <v>2968</v>
      </c>
      <c r="D577" s="186">
        <v>99.0</v>
      </c>
      <c r="E577" s="188"/>
      <c r="F577" s="188"/>
    </row>
    <row r="578">
      <c r="A578" s="179"/>
      <c r="B578" s="186">
        <v>90.0</v>
      </c>
      <c r="C578" s="201" t="s">
        <v>2969</v>
      </c>
      <c r="D578" s="186">
        <v>99.0</v>
      </c>
      <c r="E578" s="188"/>
      <c r="F578" s="188"/>
    </row>
    <row r="579">
      <c r="A579" s="179"/>
      <c r="B579" s="186">
        <v>184.0</v>
      </c>
      <c r="C579" s="201" t="s">
        <v>2970</v>
      </c>
      <c r="D579" s="186">
        <v>99.0</v>
      </c>
      <c r="E579" s="188"/>
      <c r="F579" s="188"/>
    </row>
    <row r="580">
      <c r="A580" s="179"/>
      <c r="B580" s="186">
        <v>103.0</v>
      </c>
      <c r="C580" s="201" t="s">
        <v>2971</v>
      </c>
      <c r="D580" s="186">
        <v>99.0</v>
      </c>
      <c r="E580" s="188"/>
      <c r="F580" s="188"/>
    </row>
    <row r="581">
      <c r="A581" s="179"/>
      <c r="B581" s="186">
        <v>230.0</v>
      </c>
      <c r="C581" s="201" t="s">
        <v>2972</v>
      </c>
      <c r="D581" s="186">
        <v>99.0</v>
      </c>
      <c r="E581" s="188"/>
      <c r="F581" s="188"/>
    </row>
    <row r="582">
      <c r="A582" s="179"/>
      <c r="B582" s="186">
        <v>60.0</v>
      </c>
      <c r="C582" s="201" t="s">
        <v>292</v>
      </c>
      <c r="D582" s="186">
        <v>99.0</v>
      </c>
      <c r="E582" s="188"/>
      <c r="F582" s="188"/>
    </row>
    <row r="583">
      <c r="A583" s="179"/>
      <c r="B583" s="186">
        <v>223.0</v>
      </c>
      <c r="C583" s="201" t="s">
        <v>292</v>
      </c>
      <c r="D583" s="186">
        <v>99.0</v>
      </c>
      <c r="E583" s="188"/>
      <c r="F583" s="188"/>
    </row>
    <row r="584">
      <c r="A584" s="179"/>
      <c r="B584" s="186">
        <v>162.0</v>
      </c>
      <c r="C584" s="201" t="s">
        <v>2973</v>
      </c>
      <c r="D584" s="186">
        <v>99.0</v>
      </c>
      <c r="E584" s="188"/>
      <c r="F584" s="188"/>
    </row>
    <row r="585">
      <c r="A585" s="179"/>
      <c r="B585" s="186">
        <v>63.0</v>
      </c>
      <c r="C585" s="201" t="s">
        <v>2974</v>
      </c>
      <c r="D585" s="186">
        <v>99.0</v>
      </c>
      <c r="E585" s="188"/>
      <c r="F585" s="188"/>
    </row>
    <row r="586">
      <c r="A586" s="179"/>
      <c r="B586" s="186">
        <v>287.0</v>
      </c>
      <c r="C586" s="201" t="s">
        <v>2975</v>
      </c>
      <c r="D586" s="186">
        <v>99.0</v>
      </c>
      <c r="E586" s="186"/>
      <c r="F586" s="188"/>
    </row>
    <row r="587">
      <c r="A587" s="179"/>
      <c r="B587" s="186">
        <v>350.0</v>
      </c>
      <c r="C587" s="201" t="s">
        <v>2976</v>
      </c>
      <c r="D587" s="186">
        <v>99.0</v>
      </c>
      <c r="E587" s="188"/>
      <c r="F587" s="188"/>
    </row>
    <row r="588">
      <c r="A588" s="179"/>
      <c r="B588" s="186">
        <v>351.0</v>
      </c>
      <c r="C588" s="201" t="s">
        <v>2976</v>
      </c>
      <c r="D588" s="186">
        <v>99.0</v>
      </c>
      <c r="E588" s="188"/>
      <c r="F588" s="188"/>
    </row>
    <row r="589">
      <c r="A589" s="179"/>
      <c r="B589" s="186">
        <v>564.0</v>
      </c>
      <c r="C589" s="201" t="s">
        <v>2977</v>
      </c>
      <c r="D589" s="186">
        <v>99.0</v>
      </c>
      <c r="E589" s="188"/>
      <c r="F589" s="188"/>
    </row>
    <row r="590">
      <c r="A590" s="179"/>
      <c r="B590" s="186">
        <v>35.0</v>
      </c>
      <c r="C590" s="201" t="s">
        <v>2978</v>
      </c>
      <c r="D590" s="186">
        <v>99.0</v>
      </c>
      <c r="E590" s="188"/>
      <c r="F590" s="188"/>
    </row>
    <row r="591">
      <c r="A591" s="179"/>
      <c r="B591" s="186">
        <v>539.0</v>
      </c>
      <c r="C591" s="201" t="s">
        <v>157</v>
      </c>
      <c r="D591" s="186">
        <v>99.0</v>
      </c>
      <c r="E591" s="188"/>
      <c r="F591" s="188"/>
    </row>
    <row r="592">
      <c r="A592" s="179"/>
      <c r="B592" s="186">
        <v>441.0</v>
      </c>
      <c r="C592" s="201" t="s">
        <v>2359</v>
      </c>
      <c r="D592" s="186">
        <v>99.0</v>
      </c>
      <c r="E592" s="188"/>
      <c r="F592" s="188"/>
    </row>
    <row r="593">
      <c r="A593" s="179"/>
      <c r="B593" s="186">
        <v>565.0</v>
      </c>
      <c r="C593" s="201" t="s">
        <v>2979</v>
      </c>
      <c r="D593" s="186">
        <v>99.0</v>
      </c>
      <c r="E593" s="188"/>
      <c r="F593" s="188"/>
    </row>
    <row r="594">
      <c r="A594" s="179"/>
      <c r="B594" s="186">
        <v>2.0</v>
      </c>
      <c r="C594" s="201" t="s">
        <v>517</v>
      </c>
      <c r="D594" s="186">
        <v>99.0</v>
      </c>
      <c r="E594" s="188"/>
      <c r="F594" s="188"/>
    </row>
    <row r="595">
      <c r="A595" s="179"/>
      <c r="B595" s="186">
        <v>52.0</v>
      </c>
      <c r="C595" s="201" t="s">
        <v>2980</v>
      </c>
      <c r="D595" s="186">
        <v>99.0</v>
      </c>
      <c r="E595" s="188"/>
      <c r="F595" s="188"/>
    </row>
    <row r="596">
      <c r="A596" s="179"/>
      <c r="B596" s="186">
        <v>376.0</v>
      </c>
      <c r="C596" s="201" t="s">
        <v>2981</v>
      </c>
      <c r="D596" s="186">
        <v>99.0</v>
      </c>
      <c r="E596" s="188"/>
      <c r="F596" s="188"/>
    </row>
    <row r="597">
      <c r="A597" s="179"/>
      <c r="B597" s="186">
        <v>284.0</v>
      </c>
      <c r="C597" s="201" t="s">
        <v>2982</v>
      </c>
      <c r="D597" s="186">
        <v>99.0</v>
      </c>
      <c r="E597" s="188"/>
      <c r="F597" s="188"/>
    </row>
    <row r="598">
      <c r="A598" s="179"/>
      <c r="B598" s="186">
        <v>117.0</v>
      </c>
      <c r="C598" s="201" t="s">
        <v>2983</v>
      </c>
      <c r="D598" s="186">
        <v>99.0</v>
      </c>
      <c r="E598" s="188"/>
      <c r="F598" s="188"/>
    </row>
    <row r="599">
      <c r="A599" s="179"/>
      <c r="B599" s="186">
        <v>333.0</v>
      </c>
      <c r="C599" s="201" t="s">
        <v>2984</v>
      </c>
      <c r="D599" s="186">
        <v>99.0</v>
      </c>
      <c r="E599" s="188"/>
      <c r="F599" s="188"/>
    </row>
    <row r="600">
      <c r="A600" s="179"/>
      <c r="B600" s="186">
        <v>151.0</v>
      </c>
      <c r="C600" s="201" t="s">
        <v>2985</v>
      </c>
      <c r="D600" s="186">
        <v>99.0</v>
      </c>
      <c r="E600" s="188"/>
      <c r="F600" s="188"/>
    </row>
    <row r="601">
      <c r="A601" s="179"/>
      <c r="B601" s="186">
        <v>349.0</v>
      </c>
      <c r="C601" s="201" t="s">
        <v>2986</v>
      </c>
      <c r="D601" s="186">
        <v>99.0</v>
      </c>
      <c r="E601" s="186"/>
      <c r="F601" s="188"/>
    </row>
    <row r="602">
      <c r="A602" s="179"/>
      <c r="B602" s="186">
        <v>251.0</v>
      </c>
      <c r="C602" s="201" t="s">
        <v>2987</v>
      </c>
      <c r="D602" s="186">
        <v>99.0</v>
      </c>
      <c r="E602" s="188"/>
      <c r="F602" s="188"/>
    </row>
    <row r="603">
      <c r="A603" s="179"/>
    </row>
    <row r="604">
      <c r="A604" s="179"/>
    </row>
    <row r="605">
      <c r="C605" s="181"/>
    </row>
    <row r="606">
      <c r="C606" s="181"/>
    </row>
    <row r="607">
      <c r="C607" s="181"/>
    </row>
    <row r="608">
      <c r="C608" s="181"/>
    </row>
    <row r="609">
      <c r="C609" s="181"/>
    </row>
    <row r="610">
      <c r="C610" s="181"/>
    </row>
    <row r="611">
      <c r="C611" s="181"/>
    </row>
    <row r="612">
      <c r="C612" s="181"/>
    </row>
    <row r="613">
      <c r="C613" s="181"/>
    </row>
    <row r="614">
      <c r="C614" s="181"/>
    </row>
    <row r="615">
      <c r="C615" s="181"/>
    </row>
    <row r="616">
      <c r="C616" s="181"/>
    </row>
    <row r="617">
      <c r="C617" s="181"/>
    </row>
    <row r="618">
      <c r="C618" s="181"/>
    </row>
    <row r="619">
      <c r="C619" s="181"/>
    </row>
    <row r="620">
      <c r="C620" s="181"/>
    </row>
    <row r="621">
      <c r="C621" s="181"/>
    </row>
    <row r="622">
      <c r="C622" s="181"/>
    </row>
    <row r="623">
      <c r="C623" s="181"/>
    </row>
    <row r="624">
      <c r="C624" s="181"/>
    </row>
    <row r="625">
      <c r="C625" s="181"/>
    </row>
    <row r="626">
      <c r="C626" s="181"/>
    </row>
    <row r="627">
      <c r="C627" s="181"/>
    </row>
    <row r="628">
      <c r="C628" s="181"/>
    </row>
    <row r="629">
      <c r="C629" s="181"/>
    </row>
    <row r="630">
      <c r="C630" s="181"/>
    </row>
    <row r="631">
      <c r="C631" s="181"/>
    </row>
    <row r="632">
      <c r="C632" s="181"/>
    </row>
    <row r="633">
      <c r="C633" s="181"/>
    </row>
    <row r="634">
      <c r="C634" s="181"/>
    </row>
    <row r="635">
      <c r="C635" s="181"/>
    </row>
    <row r="636">
      <c r="C636" s="181"/>
    </row>
    <row r="637">
      <c r="C637" s="181"/>
    </row>
    <row r="638">
      <c r="C638" s="181"/>
    </row>
    <row r="639">
      <c r="C639" s="181"/>
    </row>
    <row r="640">
      <c r="C640" s="181"/>
    </row>
    <row r="641">
      <c r="C641" s="181"/>
    </row>
    <row r="642">
      <c r="C642" s="181"/>
    </row>
    <row r="643">
      <c r="C643" s="181"/>
    </row>
    <row r="644">
      <c r="C644" s="181"/>
    </row>
    <row r="645">
      <c r="C645" s="181"/>
    </row>
    <row r="646">
      <c r="C646" s="181"/>
    </row>
    <row r="647">
      <c r="C647" s="181"/>
    </row>
    <row r="648">
      <c r="C648" s="181"/>
    </row>
    <row r="649">
      <c r="C649" s="181"/>
    </row>
    <row r="650">
      <c r="C650" s="181"/>
    </row>
    <row r="651">
      <c r="C651" s="181"/>
    </row>
    <row r="652">
      <c r="C652" s="181"/>
    </row>
    <row r="653">
      <c r="C653" s="181"/>
    </row>
    <row r="654">
      <c r="C654" s="181"/>
    </row>
    <row r="655">
      <c r="C655" s="181"/>
    </row>
    <row r="656">
      <c r="C656" s="181"/>
    </row>
    <row r="657">
      <c r="C657" s="181"/>
    </row>
    <row r="658">
      <c r="C658" s="181"/>
    </row>
    <row r="659">
      <c r="C659" s="181"/>
    </row>
    <row r="660">
      <c r="C660" s="181"/>
    </row>
    <row r="661">
      <c r="C661" s="181"/>
    </row>
    <row r="662">
      <c r="C662" s="181"/>
    </row>
    <row r="663">
      <c r="C663" s="181"/>
    </row>
    <row r="664">
      <c r="C664" s="181"/>
    </row>
    <row r="665">
      <c r="C665" s="181"/>
    </row>
    <row r="666">
      <c r="C666" s="181"/>
    </row>
    <row r="667">
      <c r="C667" s="181"/>
    </row>
    <row r="668">
      <c r="C668" s="181"/>
    </row>
    <row r="669">
      <c r="C669" s="181"/>
    </row>
    <row r="670">
      <c r="C670" s="181"/>
    </row>
    <row r="671">
      <c r="C671" s="181"/>
    </row>
    <row r="672">
      <c r="C672" s="181"/>
    </row>
    <row r="673">
      <c r="C673" s="181"/>
    </row>
    <row r="674">
      <c r="C674" s="181"/>
    </row>
    <row r="675">
      <c r="C675" s="181"/>
    </row>
    <row r="676">
      <c r="C676" s="181"/>
    </row>
    <row r="677">
      <c r="C677" s="181"/>
    </row>
    <row r="678">
      <c r="C678" s="181"/>
    </row>
    <row r="679">
      <c r="C679" s="181"/>
    </row>
    <row r="680">
      <c r="C680" s="181"/>
    </row>
    <row r="681">
      <c r="C681" s="181"/>
    </row>
    <row r="682">
      <c r="C682" s="181"/>
    </row>
    <row r="683">
      <c r="C683" s="181"/>
    </row>
    <row r="684">
      <c r="C684" s="181"/>
    </row>
    <row r="685">
      <c r="C685" s="181"/>
    </row>
    <row r="686">
      <c r="C686" s="181"/>
    </row>
    <row r="687">
      <c r="C687" s="181"/>
    </row>
    <row r="688">
      <c r="C688" s="181"/>
    </row>
    <row r="689">
      <c r="C689" s="181"/>
    </row>
    <row r="690">
      <c r="C690" s="181"/>
    </row>
    <row r="691">
      <c r="C691" s="181"/>
    </row>
    <row r="692">
      <c r="C692" s="181"/>
    </row>
    <row r="693">
      <c r="C693" s="181"/>
    </row>
    <row r="694">
      <c r="C694" s="181"/>
    </row>
    <row r="695">
      <c r="C695" s="181"/>
    </row>
    <row r="696">
      <c r="C696" s="181"/>
    </row>
    <row r="697">
      <c r="C697" s="181"/>
    </row>
    <row r="698">
      <c r="C698" s="181"/>
    </row>
    <row r="699">
      <c r="C699" s="181"/>
    </row>
    <row r="700">
      <c r="C700" s="181"/>
    </row>
    <row r="701">
      <c r="C701" s="181"/>
    </row>
    <row r="702">
      <c r="C702" s="181"/>
    </row>
    <row r="703">
      <c r="C703" s="181"/>
    </row>
    <row r="704">
      <c r="C704" s="181"/>
    </row>
    <row r="705">
      <c r="C705" s="181"/>
    </row>
    <row r="706">
      <c r="C706" s="181"/>
    </row>
    <row r="707">
      <c r="C707" s="181"/>
    </row>
    <row r="708">
      <c r="C708" s="181"/>
    </row>
    <row r="709">
      <c r="C709" s="181"/>
    </row>
    <row r="710">
      <c r="C710" s="181"/>
    </row>
    <row r="711">
      <c r="C711" s="181"/>
    </row>
    <row r="712">
      <c r="C712" s="181"/>
    </row>
    <row r="713">
      <c r="C713" s="181"/>
    </row>
    <row r="714">
      <c r="C714" s="181"/>
    </row>
    <row r="715">
      <c r="C715" s="181"/>
    </row>
    <row r="716">
      <c r="C716" s="181"/>
    </row>
    <row r="717">
      <c r="C717" s="181"/>
    </row>
    <row r="718">
      <c r="C718" s="181"/>
    </row>
    <row r="719">
      <c r="C719" s="181"/>
    </row>
    <row r="720">
      <c r="C720" s="181"/>
    </row>
    <row r="721">
      <c r="C721" s="181"/>
    </row>
    <row r="722">
      <c r="C722" s="181"/>
    </row>
    <row r="723">
      <c r="C723" s="181"/>
    </row>
    <row r="724">
      <c r="C724" s="181"/>
    </row>
    <row r="725">
      <c r="C725" s="181"/>
    </row>
    <row r="726">
      <c r="C726" s="181"/>
    </row>
    <row r="727">
      <c r="C727" s="181"/>
    </row>
    <row r="728">
      <c r="C728" s="181"/>
    </row>
    <row r="729">
      <c r="C729" s="181"/>
    </row>
    <row r="730">
      <c r="C730" s="181"/>
    </row>
    <row r="731">
      <c r="C731" s="181"/>
    </row>
    <row r="732">
      <c r="C732" s="181"/>
    </row>
    <row r="733">
      <c r="C733" s="181"/>
    </row>
    <row r="734">
      <c r="C734" s="181"/>
    </row>
    <row r="735">
      <c r="C735" s="181"/>
    </row>
    <row r="736">
      <c r="C736" s="181"/>
    </row>
    <row r="737">
      <c r="C737" s="181"/>
    </row>
    <row r="738">
      <c r="C738" s="181"/>
    </row>
    <row r="739">
      <c r="C739" s="181"/>
    </row>
    <row r="740">
      <c r="C740" s="181"/>
    </row>
    <row r="741">
      <c r="C741" s="181"/>
    </row>
    <row r="742">
      <c r="C742" s="181"/>
    </row>
    <row r="743">
      <c r="C743" s="181"/>
    </row>
    <row r="744">
      <c r="C744" s="181"/>
    </row>
    <row r="745">
      <c r="C745" s="181"/>
    </row>
    <row r="746">
      <c r="C746" s="181"/>
    </row>
    <row r="747">
      <c r="C747" s="181"/>
    </row>
    <row r="748">
      <c r="C748" s="181"/>
    </row>
    <row r="749">
      <c r="C749" s="181"/>
    </row>
    <row r="750">
      <c r="C750" s="181"/>
    </row>
    <row r="751">
      <c r="C751" s="181"/>
    </row>
    <row r="752">
      <c r="C752" s="181"/>
    </row>
    <row r="753">
      <c r="C753" s="181"/>
    </row>
    <row r="754">
      <c r="C754" s="181"/>
    </row>
    <row r="755">
      <c r="C755" s="181"/>
    </row>
    <row r="756">
      <c r="C756" s="181"/>
    </row>
    <row r="757">
      <c r="C757" s="181"/>
    </row>
    <row r="758">
      <c r="C758" s="181"/>
    </row>
    <row r="759">
      <c r="C759" s="181"/>
    </row>
    <row r="760">
      <c r="C760" s="181"/>
    </row>
    <row r="761">
      <c r="C761" s="181"/>
    </row>
    <row r="762">
      <c r="C762" s="181"/>
    </row>
    <row r="763">
      <c r="C763" s="181"/>
    </row>
    <row r="764">
      <c r="C764" s="181"/>
    </row>
    <row r="765">
      <c r="C765" s="181"/>
    </row>
    <row r="766">
      <c r="C766" s="181"/>
    </row>
    <row r="767">
      <c r="C767" s="181"/>
    </row>
    <row r="768">
      <c r="C768" s="181"/>
    </row>
    <row r="769">
      <c r="C769" s="181"/>
    </row>
    <row r="770">
      <c r="C770" s="181"/>
    </row>
    <row r="771">
      <c r="C771" s="181"/>
    </row>
    <row r="772">
      <c r="C772" s="181"/>
    </row>
    <row r="773">
      <c r="C773" s="181"/>
    </row>
    <row r="774">
      <c r="C774" s="181"/>
    </row>
    <row r="775">
      <c r="C775" s="181"/>
    </row>
    <row r="776">
      <c r="C776" s="181"/>
    </row>
    <row r="777">
      <c r="C777" s="181"/>
    </row>
    <row r="778">
      <c r="C778" s="181"/>
    </row>
    <row r="779">
      <c r="C779" s="181"/>
    </row>
    <row r="780">
      <c r="C780" s="181"/>
    </row>
    <row r="781">
      <c r="C781" s="181"/>
    </row>
    <row r="782">
      <c r="C782" s="181"/>
    </row>
    <row r="783">
      <c r="C783" s="181"/>
    </row>
    <row r="784">
      <c r="C784" s="181"/>
    </row>
    <row r="785">
      <c r="C785" s="181"/>
    </row>
    <row r="786">
      <c r="C786" s="181"/>
    </row>
    <row r="787">
      <c r="C787" s="181"/>
    </row>
    <row r="788">
      <c r="C788" s="181"/>
    </row>
    <row r="789">
      <c r="C789" s="181"/>
    </row>
    <row r="790">
      <c r="C790" s="181"/>
    </row>
    <row r="791">
      <c r="C791" s="181"/>
    </row>
    <row r="792">
      <c r="C792" s="181"/>
    </row>
    <row r="793">
      <c r="C793" s="181"/>
    </row>
    <row r="794">
      <c r="C794" s="181"/>
    </row>
    <row r="795">
      <c r="C795" s="181"/>
    </row>
    <row r="796">
      <c r="C796" s="181"/>
    </row>
    <row r="797">
      <c r="C797" s="181"/>
    </row>
    <row r="798">
      <c r="C798" s="181"/>
    </row>
    <row r="799">
      <c r="C799" s="181"/>
    </row>
    <row r="800">
      <c r="C800" s="181"/>
    </row>
    <row r="801">
      <c r="C801" s="181"/>
    </row>
    <row r="802">
      <c r="C802" s="181"/>
    </row>
    <row r="803">
      <c r="C803" s="181"/>
    </row>
    <row r="804">
      <c r="C804" s="181"/>
    </row>
    <row r="805">
      <c r="C805" s="181"/>
    </row>
    <row r="806">
      <c r="C806" s="181"/>
    </row>
    <row r="807">
      <c r="C807" s="181"/>
    </row>
    <row r="808">
      <c r="C808" s="181"/>
    </row>
    <row r="809">
      <c r="C809" s="181"/>
    </row>
    <row r="810">
      <c r="C810" s="181"/>
    </row>
    <row r="811">
      <c r="C811" s="181"/>
    </row>
    <row r="812">
      <c r="C812" s="181"/>
    </row>
    <row r="813">
      <c r="C813" s="181"/>
    </row>
    <row r="814">
      <c r="C814" s="181"/>
    </row>
    <row r="815">
      <c r="C815" s="181"/>
    </row>
    <row r="816">
      <c r="C816" s="181"/>
    </row>
    <row r="817">
      <c r="C817" s="181"/>
    </row>
    <row r="818">
      <c r="C818" s="181"/>
    </row>
    <row r="819">
      <c r="C819" s="181"/>
    </row>
    <row r="820">
      <c r="C820" s="181"/>
    </row>
    <row r="821">
      <c r="C821" s="181"/>
    </row>
    <row r="822">
      <c r="C822" s="181"/>
    </row>
    <row r="823">
      <c r="C823" s="181"/>
    </row>
    <row r="824">
      <c r="C824" s="181"/>
    </row>
    <row r="825">
      <c r="C825" s="181"/>
    </row>
    <row r="826">
      <c r="C826" s="181"/>
    </row>
    <row r="827">
      <c r="C827" s="181"/>
    </row>
    <row r="828">
      <c r="C828" s="181"/>
    </row>
    <row r="829">
      <c r="C829" s="181"/>
    </row>
    <row r="830">
      <c r="C830" s="181"/>
    </row>
    <row r="831">
      <c r="C831" s="181"/>
    </row>
    <row r="832">
      <c r="C832" s="181"/>
    </row>
    <row r="833">
      <c r="C833" s="181"/>
    </row>
    <row r="834">
      <c r="C834" s="181"/>
    </row>
    <row r="835">
      <c r="C835" s="181"/>
    </row>
    <row r="836">
      <c r="C836" s="181"/>
    </row>
    <row r="837">
      <c r="C837" s="181"/>
    </row>
    <row r="838">
      <c r="C838" s="181"/>
    </row>
    <row r="839">
      <c r="C839" s="181"/>
    </row>
    <row r="840">
      <c r="C840" s="181"/>
    </row>
    <row r="841">
      <c r="C841" s="181"/>
    </row>
    <row r="842">
      <c r="C842" s="181"/>
    </row>
    <row r="843">
      <c r="C843" s="181"/>
    </row>
    <row r="844">
      <c r="C844" s="181"/>
    </row>
    <row r="845">
      <c r="C845" s="181"/>
    </row>
    <row r="846">
      <c r="C846" s="181"/>
    </row>
    <row r="847">
      <c r="C847" s="181"/>
    </row>
    <row r="848">
      <c r="C848" s="181"/>
    </row>
    <row r="849">
      <c r="C849" s="181"/>
    </row>
    <row r="850">
      <c r="C850" s="181"/>
    </row>
    <row r="851">
      <c r="C851" s="181"/>
    </row>
    <row r="852">
      <c r="C852" s="181"/>
    </row>
    <row r="853">
      <c r="C853" s="181"/>
    </row>
    <row r="854">
      <c r="C854" s="181"/>
    </row>
    <row r="855">
      <c r="C855" s="181"/>
    </row>
    <row r="856">
      <c r="C856" s="181"/>
    </row>
    <row r="857">
      <c r="C857" s="181"/>
    </row>
    <row r="858">
      <c r="C858" s="181"/>
    </row>
    <row r="859">
      <c r="C859" s="181"/>
    </row>
    <row r="860">
      <c r="C860" s="181"/>
    </row>
    <row r="861">
      <c r="C861" s="181"/>
    </row>
    <row r="862">
      <c r="C862" s="181"/>
    </row>
    <row r="863">
      <c r="C863" s="181"/>
    </row>
    <row r="864">
      <c r="C864" s="181"/>
    </row>
    <row r="865">
      <c r="C865" s="181"/>
    </row>
    <row r="866">
      <c r="C866" s="181"/>
    </row>
    <row r="867">
      <c r="C867" s="181"/>
    </row>
    <row r="868">
      <c r="C868" s="181"/>
    </row>
    <row r="869">
      <c r="C869" s="181"/>
    </row>
    <row r="870">
      <c r="C870" s="181"/>
    </row>
    <row r="871">
      <c r="C871" s="181"/>
    </row>
    <row r="872">
      <c r="C872" s="181"/>
    </row>
    <row r="873">
      <c r="C873" s="181"/>
    </row>
    <row r="874">
      <c r="C874" s="181"/>
    </row>
    <row r="875">
      <c r="C875" s="181"/>
    </row>
    <row r="876">
      <c r="C876" s="181"/>
    </row>
    <row r="877">
      <c r="C877" s="181"/>
    </row>
    <row r="878">
      <c r="C878" s="181"/>
    </row>
    <row r="879">
      <c r="C879" s="181"/>
    </row>
    <row r="880">
      <c r="C880" s="181"/>
    </row>
    <row r="881">
      <c r="C881" s="181"/>
    </row>
    <row r="882">
      <c r="C882" s="181"/>
    </row>
    <row r="883">
      <c r="C883" s="181"/>
    </row>
    <row r="884">
      <c r="C884" s="181"/>
    </row>
    <row r="885">
      <c r="C885" s="181"/>
    </row>
    <row r="886">
      <c r="C886" s="181"/>
    </row>
    <row r="887">
      <c r="C887" s="181"/>
    </row>
    <row r="888">
      <c r="C888" s="181"/>
    </row>
    <row r="889">
      <c r="C889" s="181"/>
    </row>
    <row r="890">
      <c r="C890" s="181"/>
    </row>
    <row r="891">
      <c r="C891" s="181"/>
    </row>
    <row r="892">
      <c r="C892" s="181"/>
    </row>
    <row r="893">
      <c r="C893" s="181"/>
    </row>
    <row r="894">
      <c r="C894" s="181"/>
    </row>
    <row r="895">
      <c r="C895" s="181"/>
    </row>
    <row r="896">
      <c r="C896" s="181"/>
    </row>
    <row r="897">
      <c r="C897" s="181"/>
    </row>
    <row r="898">
      <c r="C898" s="181"/>
    </row>
    <row r="899">
      <c r="C899" s="181"/>
    </row>
    <row r="900">
      <c r="C900" s="181"/>
    </row>
    <row r="901">
      <c r="C901" s="181"/>
    </row>
    <row r="902">
      <c r="C902" s="181"/>
    </row>
    <row r="903">
      <c r="C903" s="181"/>
    </row>
    <row r="904">
      <c r="C904" s="181"/>
    </row>
    <row r="905">
      <c r="C905" s="181"/>
    </row>
    <row r="906">
      <c r="C906" s="181"/>
    </row>
    <row r="907">
      <c r="C907" s="181"/>
    </row>
    <row r="908">
      <c r="C908" s="181"/>
    </row>
    <row r="909">
      <c r="C909" s="181"/>
    </row>
    <row r="910">
      <c r="C910" s="181"/>
    </row>
    <row r="911">
      <c r="C911" s="181"/>
    </row>
    <row r="912">
      <c r="C912" s="181"/>
    </row>
    <row r="913">
      <c r="C913" s="181"/>
    </row>
    <row r="914">
      <c r="C914" s="181"/>
    </row>
    <row r="915">
      <c r="C915" s="181"/>
    </row>
    <row r="916">
      <c r="C916" s="181"/>
    </row>
    <row r="917">
      <c r="C917" s="181"/>
    </row>
    <row r="918">
      <c r="C918" s="181"/>
    </row>
    <row r="919">
      <c r="C919" s="181"/>
    </row>
    <row r="920">
      <c r="C920" s="181"/>
    </row>
    <row r="921">
      <c r="C921" s="181"/>
    </row>
    <row r="922">
      <c r="C922" s="181"/>
    </row>
    <row r="923">
      <c r="C923" s="181"/>
    </row>
    <row r="924">
      <c r="C924" s="181"/>
    </row>
    <row r="925">
      <c r="C925" s="181"/>
    </row>
    <row r="926">
      <c r="C926" s="181"/>
    </row>
    <row r="927">
      <c r="C927" s="181"/>
    </row>
    <row r="928">
      <c r="C928" s="181"/>
    </row>
    <row r="929">
      <c r="C929" s="181"/>
    </row>
    <row r="930">
      <c r="C930" s="181"/>
    </row>
    <row r="931">
      <c r="C931" s="181"/>
    </row>
    <row r="932">
      <c r="C932" s="181"/>
    </row>
    <row r="933">
      <c r="C933" s="181"/>
    </row>
    <row r="934">
      <c r="C934" s="181"/>
    </row>
    <row r="935">
      <c r="C935" s="181"/>
    </row>
    <row r="936">
      <c r="C936" s="181"/>
    </row>
    <row r="937">
      <c r="C937" s="181"/>
    </row>
    <row r="938">
      <c r="C938" s="181"/>
    </row>
    <row r="939">
      <c r="C939" s="181"/>
    </row>
    <row r="940">
      <c r="C940" s="181"/>
    </row>
    <row r="941">
      <c r="C941" s="181"/>
    </row>
    <row r="942">
      <c r="C942" s="181"/>
    </row>
    <row r="943">
      <c r="C943" s="181"/>
    </row>
    <row r="944">
      <c r="C944" s="181"/>
    </row>
    <row r="945">
      <c r="C945" s="181"/>
    </row>
    <row r="946">
      <c r="C946" s="181"/>
    </row>
    <row r="947">
      <c r="C947" s="181"/>
    </row>
    <row r="948">
      <c r="C948" s="181"/>
    </row>
    <row r="949">
      <c r="C949" s="181"/>
    </row>
    <row r="950">
      <c r="C950" s="181"/>
    </row>
    <row r="951">
      <c r="C951" s="181"/>
    </row>
    <row r="952">
      <c r="C952" s="181"/>
    </row>
    <row r="953">
      <c r="C953" s="181"/>
    </row>
    <row r="954">
      <c r="C954" s="181"/>
    </row>
    <row r="955">
      <c r="C955" s="181"/>
    </row>
    <row r="956">
      <c r="C956" s="181"/>
    </row>
    <row r="957">
      <c r="C957" s="181"/>
    </row>
    <row r="958">
      <c r="C958" s="181"/>
    </row>
    <row r="959">
      <c r="C959" s="181"/>
    </row>
    <row r="960">
      <c r="C960" s="181"/>
    </row>
    <row r="961">
      <c r="C961" s="181"/>
    </row>
    <row r="962">
      <c r="C962" s="181"/>
    </row>
    <row r="963">
      <c r="C963" s="181"/>
    </row>
    <row r="964">
      <c r="C964" s="181"/>
    </row>
    <row r="965">
      <c r="C965" s="181"/>
    </row>
    <row r="966">
      <c r="C966" s="181"/>
    </row>
    <row r="967">
      <c r="C967" s="181"/>
    </row>
    <row r="968">
      <c r="C968" s="181"/>
    </row>
    <row r="969">
      <c r="C969" s="181"/>
    </row>
    <row r="970">
      <c r="C970" s="181"/>
    </row>
    <row r="971">
      <c r="C971" s="181"/>
    </row>
    <row r="972">
      <c r="C972" s="181"/>
    </row>
    <row r="973">
      <c r="C973" s="181"/>
    </row>
    <row r="974">
      <c r="C974" s="181"/>
    </row>
    <row r="975">
      <c r="C975" s="181"/>
    </row>
    <row r="976">
      <c r="C976" s="181"/>
    </row>
    <row r="977">
      <c r="C977" s="181"/>
    </row>
    <row r="978">
      <c r="C978" s="181"/>
    </row>
    <row r="979">
      <c r="C979" s="181"/>
    </row>
    <row r="980">
      <c r="C980" s="181"/>
    </row>
    <row r="981">
      <c r="C981" s="181"/>
    </row>
    <row r="982">
      <c r="C982" s="181"/>
    </row>
    <row r="983">
      <c r="C983" s="181"/>
    </row>
    <row r="984">
      <c r="C984" s="181"/>
    </row>
    <row r="985">
      <c r="C985" s="181"/>
    </row>
    <row r="986">
      <c r="C986" s="181"/>
    </row>
    <row r="987">
      <c r="C987" s="181"/>
    </row>
    <row r="988">
      <c r="C988" s="181"/>
    </row>
    <row r="989">
      <c r="C989" s="181"/>
    </row>
    <row r="990">
      <c r="C990" s="181"/>
    </row>
    <row r="991">
      <c r="C991" s="181"/>
    </row>
    <row r="992">
      <c r="C992" s="181"/>
    </row>
    <row r="993">
      <c r="C993" s="181"/>
    </row>
    <row r="994">
      <c r="C994" s="181"/>
    </row>
    <row r="995">
      <c r="C995" s="181"/>
    </row>
    <row r="996">
      <c r="C996" s="181"/>
    </row>
    <row r="997">
      <c r="C997" s="181"/>
    </row>
    <row r="998">
      <c r="C998" s="181"/>
    </row>
    <row r="999">
      <c r="C999" s="181"/>
    </row>
    <row r="1000">
      <c r="C1000" s="181"/>
    </row>
    <row r="1001">
      <c r="C1001" s="181"/>
    </row>
    <row r="1002">
      <c r="C1002" s="181"/>
    </row>
    <row r="1003">
      <c r="C1003" s="181"/>
    </row>
    <row r="1004">
      <c r="C1004" s="181"/>
    </row>
  </sheetData>
  <autoFilter ref="$B$2:$F$602">
    <sortState ref="B2:F602">
      <sortCondition ref="D2:D602"/>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63.14"/>
    <col customWidth="1" min="9" max="9" width="33.57"/>
    <col customWidth="1" min="10" max="10" width="14.43"/>
  </cols>
  <sheetData>
    <row r="1">
      <c r="A1" s="179"/>
      <c r="B1" s="213" t="s">
        <v>2988</v>
      </c>
      <c r="D1" s="182"/>
      <c r="E1" s="182"/>
      <c r="F1" s="182"/>
    </row>
    <row r="2">
      <c r="A2" s="179"/>
      <c r="B2" s="183" t="s">
        <v>319</v>
      </c>
      <c r="C2" s="183" t="s">
        <v>320</v>
      </c>
      <c r="D2" s="183" t="s">
        <v>1875</v>
      </c>
      <c r="E2" s="183" t="s">
        <v>1876</v>
      </c>
      <c r="F2" s="183" t="s">
        <v>1877</v>
      </c>
      <c r="H2" s="185" t="s">
        <v>325</v>
      </c>
      <c r="I2" s="185" t="s">
        <v>1878</v>
      </c>
      <c r="J2" s="185" t="s">
        <v>88</v>
      </c>
      <c r="K2" s="185" t="s">
        <v>114</v>
      </c>
    </row>
    <row r="3">
      <c r="A3" s="179"/>
      <c r="B3" s="186">
        <v>587.0</v>
      </c>
      <c r="C3" s="46" t="s">
        <v>2989</v>
      </c>
      <c r="D3" s="186">
        <v>1.0</v>
      </c>
      <c r="E3" s="188"/>
      <c r="F3" s="188"/>
      <c r="G3" s="1"/>
      <c r="H3" s="195">
        <v>1.0</v>
      </c>
      <c r="I3" s="214" t="s">
        <v>2990</v>
      </c>
      <c r="J3" s="195">
        <f>countif($D$3:$F$602,1)</f>
        <v>133</v>
      </c>
      <c r="K3" s="209">
        <f t="shared" ref="K3:K15" si="1">J3/600</f>
        <v>0.2216666667</v>
      </c>
      <c r="L3" s="1"/>
      <c r="M3" s="1"/>
      <c r="N3" s="1"/>
      <c r="O3" s="1"/>
      <c r="P3" s="1"/>
      <c r="Q3" s="1"/>
      <c r="R3" s="1" t="s">
        <v>63</v>
      </c>
    </row>
    <row r="4">
      <c r="A4" s="179"/>
      <c r="B4" s="186">
        <v>589.0</v>
      </c>
      <c r="C4" s="46" t="s">
        <v>2991</v>
      </c>
      <c r="D4" s="186">
        <v>1.0</v>
      </c>
      <c r="E4" s="188"/>
      <c r="F4" s="188"/>
      <c r="H4" s="195">
        <v>2.0</v>
      </c>
      <c r="I4" s="214" t="s">
        <v>2992</v>
      </c>
      <c r="J4" s="195">
        <f>countif($D$3:$F$602,2)</f>
        <v>156</v>
      </c>
      <c r="K4" s="209">
        <f t="shared" si="1"/>
        <v>0.26</v>
      </c>
    </row>
    <row r="5">
      <c r="A5" s="179"/>
      <c r="B5" s="186">
        <v>554.0</v>
      </c>
      <c r="C5" s="46" t="s">
        <v>2993</v>
      </c>
      <c r="D5" s="186">
        <v>1.0</v>
      </c>
      <c r="E5" s="188"/>
      <c r="F5" s="188"/>
      <c r="H5" s="195">
        <v>3.0</v>
      </c>
      <c r="I5" s="214" t="s">
        <v>2994</v>
      </c>
      <c r="J5" s="195">
        <f>countif($D$3:$F$602,3)</f>
        <v>38</v>
      </c>
      <c r="K5" s="209">
        <f t="shared" si="1"/>
        <v>0.06333333333</v>
      </c>
    </row>
    <row r="6">
      <c r="A6" s="179"/>
      <c r="B6" s="186">
        <v>526.0</v>
      </c>
      <c r="C6" s="46" t="s">
        <v>2995</v>
      </c>
      <c r="D6" s="186">
        <v>1.0</v>
      </c>
      <c r="E6" s="188"/>
      <c r="F6" s="188"/>
      <c r="H6" s="195">
        <v>4.0</v>
      </c>
      <c r="I6" s="214" t="s">
        <v>2996</v>
      </c>
      <c r="J6" s="195">
        <f>countif($D$3:$F$602,4)</f>
        <v>30</v>
      </c>
      <c r="K6" s="209">
        <f t="shared" si="1"/>
        <v>0.05</v>
      </c>
    </row>
    <row r="7">
      <c r="A7" s="179"/>
      <c r="B7" s="186">
        <v>504.0</v>
      </c>
      <c r="C7" s="46" t="s">
        <v>2997</v>
      </c>
      <c r="D7" s="186">
        <v>1.0</v>
      </c>
      <c r="E7" s="188"/>
      <c r="F7" s="188"/>
      <c r="H7" s="195">
        <v>5.0</v>
      </c>
      <c r="I7" s="214" t="s">
        <v>2998</v>
      </c>
      <c r="J7" s="195">
        <f>countif($D$3:$F$602,5)</f>
        <v>27</v>
      </c>
      <c r="K7" s="209">
        <f t="shared" si="1"/>
        <v>0.045</v>
      </c>
    </row>
    <row r="8">
      <c r="A8" s="179"/>
      <c r="B8" s="186">
        <v>451.0</v>
      </c>
      <c r="C8" s="46" t="s">
        <v>2999</v>
      </c>
      <c r="D8" s="186">
        <v>1.0</v>
      </c>
      <c r="E8" s="188"/>
      <c r="F8" s="188"/>
      <c r="H8" s="195">
        <v>6.0</v>
      </c>
      <c r="I8" s="214" t="s">
        <v>3000</v>
      </c>
      <c r="J8" s="195">
        <f>countif($D$3:$F$602,6)</f>
        <v>4</v>
      </c>
      <c r="K8" s="209">
        <f t="shared" si="1"/>
        <v>0.006666666667</v>
      </c>
    </row>
    <row r="9">
      <c r="A9" s="179"/>
      <c r="B9" s="186">
        <v>484.0</v>
      </c>
      <c r="C9" s="46" t="s">
        <v>3001</v>
      </c>
      <c r="D9" s="186">
        <v>1.0</v>
      </c>
      <c r="E9" s="188"/>
      <c r="F9" s="188"/>
      <c r="H9" s="195">
        <v>7.0</v>
      </c>
      <c r="I9" s="214" t="s">
        <v>3002</v>
      </c>
      <c r="J9" s="195">
        <f>countif($D$3:$F$602,7)</f>
        <v>21</v>
      </c>
      <c r="K9" s="209">
        <f t="shared" si="1"/>
        <v>0.035</v>
      </c>
    </row>
    <row r="10">
      <c r="A10" s="179"/>
      <c r="B10" s="186">
        <v>430.0</v>
      </c>
      <c r="C10" s="46" t="s">
        <v>3003</v>
      </c>
      <c r="D10" s="186">
        <v>1.0</v>
      </c>
      <c r="E10" s="188"/>
      <c r="F10" s="188"/>
      <c r="H10" s="195">
        <v>8.0</v>
      </c>
      <c r="I10" s="214" t="s">
        <v>3004</v>
      </c>
      <c r="J10" s="195">
        <f>countif($D$3:$F$602,8)</f>
        <v>5</v>
      </c>
      <c r="K10" s="209">
        <f t="shared" si="1"/>
        <v>0.008333333333</v>
      </c>
    </row>
    <row r="11">
      <c r="A11" s="179"/>
      <c r="B11" s="186">
        <v>360.0</v>
      </c>
      <c r="C11" s="46" t="s">
        <v>3005</v>
      </c>
      <c r="D11" s="186">
        <v>1.0</v>
      </c>
      <c r="E11" s="188"/>
      <c r="F11" s="188"/>
      <c r="H11" s="215">
        <v>95.0</v>
      </c>
      <c r="I11" s="208" t="s">
        <v>3006</v>
      </c>
      <c r="J11" s="195">
        <f>countif($D$3:$F$602,95)</f>
        <v>15</v>
      </c>
      <c r="K11" s="209">
        <f t="shared" si="1"/>
        <v>0.025</v>
      </c>
    </row>
    <row r="12">
      <c r="A12" s="179"/>
      <c r="B12" s="186">
        <v>361.0</v>
      </c>
      <c r="C12" s="46" t="s">
        <v>3007</v>
      </c>
      <c r="D12" s="186">
        <v>1.0</v>
      </c>
      <c r="E12" s="188"/>
      <c r="F12" s="188"/>
      <c r="H12" s="215">
        <v>96.0</v>
      </c>
      <c r="I12" s="215" t="s">
        <v>3008</v>
      </c>
      <c r="J12" s="195">
        <f>countif($D$3:$F$602,96)</f>
        <v>2</v>
      </c>
      <c r="K12" s="209">
        <f t="shared" si="1"/>
        <v>0.003333333333</v>
      </c>
    </row>
    <row r="13">
      <c r="A13" s="179"/>
      <c r="B13" s="186">
        <v>344.0</v>
      </c>
      <c r="C13" s="46" t="s">
        <v>3009</v>
      </c>
      <c r="D13" s="186">
        <v>1.0</v>
      </c>
      <c r="E13" s="188"/>
      <c r="F13" s="188"/>
      <c r="H13" s="215">
        <v>97.0</v>
      </c>
      <c r="I13" s="215" t="s">
        <v>3010</v>
      </c>
      <c r="J13" s="195">
        <f>countif($D$3:$F$602,97)</f>
        <v>18</v>
      </c>
      <c r="K13" s="209">
        <f t="shared" si="1"/>
        <v>0.03</v>
      </c>
    </row>
    <row r="14">
      <c r="A14" s="179"/>
      <c r="B14" s="186">
        <v>411.0</v>
      </c>
      <c r="C14" s="46" t="s">
        <v>3011</v>
      </c>
      <c r="D14" s="186">
        <v>1.0</v>
      </c>
      <c r="E14" s="188"/>
      <c r="F14" s="188"/>
      <c r="H14" s="195">
        <v>98.0</v>
      </c>
      <c r="I14" s="208" t="s">
        <v>123</v>
      </c>
      <c r="J14" s="195">
        <f>countif($D$3:$F$602,98)</f>
        <v>40</v>
      </c>
      <c r="K14" s="209">
        <f t="shared" si="1"/>
        <v>0.06666666667</v>
      </c>
    </row>
    <row r="15">
      <c r="A15" s="179"/>
      <c r="B15" s="186">
        <v>415.0</v>
      </c>
      <c r="C15" s="46" t="s">
        <v>3012</v>
      </c>
      <c r="D15" s="186">
        <v>1.0</v>
      </c>
      <c r="E15" s="188"/>
      <c r="F15" s="188"/>
      <c r="H15" s="195">
        <v>99.0</v>
      </c>
      <c r="I15" s="208" t="s">
        <v>222</v>
      </c>
      <c r="J15" s="195">
        <f>countif($D$3:$F$602,99)</f>
        <v>121</v>
      </c>
      <c r="K15" s="209">
        <f t="shared" si="1"/>
        <v>0.2016666667</v>
      </c>
    </row>
    <row r="16">
      <c r="A16" s="179"/>
      <c r="B16" s="186">
        <v>298.0</v>
      </c>
      <c r="C16" s="46" t="s">
        <v>3013</v>
      </c>
      <c r="D16" s="186">
        <v>1.0</v>
      </c>
      <c r="E16" s="188"/>
      <c r="F16" s="188"/>
    </row>
    <row r="17">
      <c r="A17" s="179"/>
      <c r="B17" s="186">
        <v>302.0</v>
      </c>
      <c r="C17" s="46" t="s">
        <v>3014</v>
      </c>
      <c r="D17" s="186">
        <v>1.0</v>
      </c>
      <c r="E17" s="188"/>
      <c r="F17" s="188"/>
    </row>
    <row r="18">
      <c r="A18" s="179"/>
      <c r="B18" s="186">
        <v>288.0</v>
      </c>
      <c r="C18" s="46" t="s">
        <v>3015</v>
      </c>
      <c r="D18" s="186">
        <v>1.0</v>
      </c>
      <c r="E18" s="188"/>
      <c r="F18" s="188"/>
    </row>
    <row r="19">
      <c r="A19" s="179"/>
      <c r="B19" s="186">
        <v>290.0</v>
      </c>
      <c r="C19" s="46" t="s">
        <v>3016</v>
      </c>
      <c r="D19" s="186">
        <v>1.0</v>
      </c>
      <c r="E19" s="188"/>
      <c r="F19" s="188"/>
    </row>
    <row r="20">
      <c r="A20" s="179"/>
      <c r="B20" s="186">
        <v>293.0</v>
      </c>
      <c r="C20" s="46" t="s">
        <v>3017</v>
      </c>
      <c r="D20" s="186">
        <v>1.0</v>
      </c>
      <c r="E20" s="186">
        <v>4.0</v>
      </c>
      <c r="F20" s="186"/>
    </row>
    <row r="21">
      <c r="A21" s="179"/>
      <c r="B21" s="186">
        <v>295.0</v>
      </c>
      <c r="C21" s="46" t="s">
        <v>3018</v>
      </c>
      <c r="D21" s="186">
        <v>1.0</v>
      </c>
      <c r="E21" s="188"/>
      <c r="F21" s="188"/>
    </row>
    <row r="22">
      <c r="A22" s="179"/>
      <c r="B22" s="186">
        <v>264.0</v>
      </c>
      <c r="C22" s="46" t="s">
        <v>3019</v>
      </c>
      <c r="D22" s="186">
        <v>1.0</v>
      </c>
      <c r="E22" s="188"/>
      <c r="F22" s="188"/>
    </row>
    <row r="23">
      <c r="A23" s="179"/>
      <c r="B23" s="186">
        <v>265.0</v>
      </c>
      <c r="C23" s="46" t="s">
        <v>3020</v>
      </c>
      <c r="D23" s="186">
        <v>1.0</v>
      </c>
      <c r="E23" s="188"/>
      <c r="F23" s="188"/>
    </row>
    <row r="24">
      <c r="A24" s="179"/>
      <c r="B24" s="186">
        <v>266.0</v>
      </c>
      <c r="C24" s="46" t="s">
        <v>3021</v>
      </c>
      <c r="D24" s="186">
        <v>1.0</v>
      </c>
      <c r="E24" s="188"/>
      <c r="F24" s="188"/>
    </row>
    <row r="25">
      <c r="A25" s="179"/>
      <c r="B25" s="186">
        <v>280.0</v>
      </c>
      <c r="C25" s="46" t="s">
        <v>3022</v>
      </c>
      <c r="D25" s="186">
        <v>1.0</v>
      </c>
      <c r="E25" s="186"/>
      <c r="F25" s="188"/>
    </row>
    <row r="26">
      <c r="A26" s="179"/>
      <c r="B26" s="186">
        <v>301.0</v>
      </c>
      <c r="C26" s="46" t="s">
        <v>3023</v>
      </c>
      <c r="D26" s="186">
        <v>1.0</v>
      </c>
      <c r="E26" s="188"/>
      <c r="F26" s="188"/>
    </row>
    <row r="27">
      <c r="A27" s="179"/>
      <c r="B27" s="186">
        <v>304.0</v>
      </c>
      <c r="C27" s="46" t="s">
        <v>3024</v>
      </c>
      <c r="D27" s="186">
        <v>1.0</v>
      </c>
      <c r="E27" s="188"/>
      <c r="F27" s="188"/>
    </row>
    <row r="28">
      <c r="A28" s="179"/>
      <c r="B28" s="186">
        <v>239.0</v>
      </c>
      <c r="C28" s="46" t="s">
        <v>3025</v>
      </c>
      <c r="D28" s="186">
        <v>1.0</v>
      </c>
      <c r="E28" s="188"/>
      <c r="F28" s="188"/>
    </row>
    <row r="29">
      <c r="A29" s="179"/>
      <c r="B29" s="186">
        <v>244.0</v>
      </c>
      <c r="C29" s="46" t="s">
        <v>3026</v>
      </c>
      <c r="D29" s="186">
        <v>1.0</v>
      </c>
      <c r="E29" s="186"/>
      <c r="F29" s="188"/>
    </row>
    <row r="30">
      <c r="A30" s="179"/>
      <c r="B30" s="186">
        <v>213.0</v>
      </c>
      <c r="C30" s="46" t="s">
        <v>3027</v>
      </c>
      <c r="D30" s="186">
        <v>1.0</v>
      </c>
      <c r="E30" s="188"/>
      <c r="F30" s="188"/>
    </row>
    <row r="31">
      <c r="A31" s="179"/>
      <c r="B31" s="186">
        <v>214.0</v>
      </c>
      <c r="C31" s="46" t="s">
        <v>3028</v>
      </c>
      <c r="D31" s="186">
        <v>1.0</v>
      </c>
      <c r="E31" s="188"/>
      <c r="F31" s="188"/>
    </row>
    <row r="32">
      <c r="A32" s="179"/>
      <c r="B32" s="186">
        <v>231.0</v>
      </c>
      <c r="C32" s="46" t="s">
        <v>3029</v>
      </c>
      <c r="D32" s="186">
        <v>1.0</v>
      </c>
      <c r="E32" s="188"/>
      <c r="F32" s="188"/>
    </row>
    <row r="33">
      <c r="A33" s="179"/>
      <c r="B33" s="186">
        <v>183.0</v>
      </c>
      <c r="C33" s="46" t="s">
        <v>3030</v>
      </c>
      <c r="D33" s="186">
        <v>1.0</v>
      </c>
      <c r="E33" s="186"/>
      <c r="F33" s="188"/>
    </row>
    <row r="34">
      <c r="A34" s="179"/>
      <c r="B34" s="186">
        <v>192.0</v>
      </c>
      <c r="C34" s="46" t="s">
        <v>3031</v>
      </c>
      <c r="D34" s="186">
        <v>1.0</v>
      </c>
      <c r="E34" s="188"/>
      <c r="F34" s="188"/>
    </row>
    <row r="35">
      <c r="A35" s="179"/>
      <c r="B35" s="186">
        <v>196.0</v>
      </c>
      <c r="C35" s="46" t="s">
        <v>3032</v>
      </c>
      <c r="D35" s="186">
        <v>1.0</v>
      </c>
      <c r="E35" s="188"/>
      <c r="F35" s="188"/>
    </row>
    <row r="36">
      <c r="A36" s="179"/>
      <c r="B36" s="186">
        <v>199.0</v>
      </c>
      <c r="C36" s="46" t="s">
        <v>3033</v>
      </c>
      <c r="D36" s="186">
        <v>1.0</v>
      </c>
      <c r="E36" s="188"/>
      <c r="F36" s="188"/>
    </row>
    <row r="37">
      <c r="A37" s="179"/>
      <c r="B37" s="186">
        <v>200.0</v>
      </c>
      <c r="C37" s="46" t="s">
        <v>3034</v>
      </c>
      <c r="D37" s="186">
        <v>1.0</v>
      </c>
      <c r="E37" s="188"/>
      <c r="F37" s="188"/>
    </row>
    <row r="38">
      <c r="A38" s="179"/>
      <c r="B38" s="186">
        <v>159.0</v>
      </c>
      <c r="C38" s="46" t="s">
        <v>3035</v>
      </c>
      <c r="D38" s="186">
        <v>1.0</v>
      </c>
      <c r="E38" s="188"/>
      <c r="F38" s="188"/>
    </row>
    <row r="39">
      <c r="A39" s="179"/>
      <c r="B39" s="186">
        <v>160.0</v>
      </c>
      <c r="C39" s="46" t="s">
        <v>3036</v>
      </c>
      <c r="D39" s="186">
        <v>1.0</v>
      </c>
      <c r="E39" s="188"/>
      <c r="F39" s="188"/>
    </row>
    <row r="40">
      <c r="A40" s="179"/>
      <c r="B40" s="186">
        <v>140.0</v>
      </c>
      <c r="C40" s="46" t="s">
        <v>3037</v>
      </c>
      <c r="D40" s="186">
        <v>1.0</v>
      </c>
      <c r="E40" s="188"/>
      <c r="F40" s="188"/>
    </row>
    <row r="41">
      <c r="A41" s="179"/>
      <c r="B41" s="186">
        <v>93.0</v>
      </c>
      <c r="C41" s="46" t="s">
        <v>3038</v>
      </c>
      <c r="D41" s="186">
        <v>1.0</v>
      </c>
      <c r="E41" s="188"/>
      <c r="F41" s="188"/>
    </row>
    <row r="42">
      <c r="A42" s="179"/>
      <c r="B42" s="186">
        <v>95.0</v>
      </c>
      <c r="C42" s="46" t="s">
        <v>3039</v>
      </c>
      <c r="D42" s="186">
        <v>1.0</v>
      </c>
      <c r="E42" s="186"/>
      <c r="F42" s="186"/>
    </row>
    <row r="43">
      <c r="A43" s="179"/>
      <c r="B43" s="186">
        <v>96.0</v>
      </c>
      <c r="C43" s="46" t="s">
        <v>3040</v>
      </c>
      <c r="D43" s="186">
        <v>1.0</v>
      </c>
      <c r="E43" s="188"/>
      <c r="F43" s="188"/>
    </row>
    <row r="44">
      <c r="A44" s="179"/>
      <c r="B44" s="186">
        <v>48.0</v>
      </c>
      <c r="C44" s="46" t="s">
        <v>3041</v>
      </c>
      <c r="D44" s="186">
        <v>1.0</v>
      </c>
      <c r="E44" s="188"/>
      <c r="F44" s="188"/>
    </row>
    <row r="45">
      <c r="A45" s="179"/>
      <c r="B45" s="186">
        <v>51.0</v>
      </c>
      <c r="C45" s="46" t="s">
        <v>3042</v>
      </c>
      <c r="D45" s="186">
        <v>1.0</v>
      </c>
      <c r="E45" s="188"/>
      <c r="F45" s="188"/>
    </row>
    <row r="46">
      <c r="A46" s="179"/>
      <c r="B46" s="186">
        <v>57.0</v>
      </c>
      <c r="C46" s="46" t="s">
        <v>3043</v>
      </c>
      <c r="D46" s="186">
        <v>1.0</v>
      </c>
      <c r="E46" s="188"/>
      <c r="F46" s="188"/>
    </row>
    <row r="47">
      <c r="A47" s="179"/>
      <c r="B47" s="186">
        <v>59.0</v>
      </c>
      <c r="C47" s="46" t="s">
        <v>3044</v>
      </c>
      <c r="D47" s="186">
        <v>1.0</v>
      </c>
      <c r="E47" s="188"/>
      <c r="F47" s="188"/>
    </row>
    <row r="48">
      <c r="A48" s="179"/>
      <c r="B48" s="186">
        <v>61.0</v>
      </c>
      <c r="C48" s="46" t="s">
        <v>3045</v>
      </c>
      <c r="D48" s="186">
        <v>1.0</v>
      </c>
      <c r="E48" s="186"/>
      <c r="F48" s="188"/>
    </row>
    <row r="49">
      <c r="A49" s="179"/>
      <c r="B49" s="186">
        <v>86.0</v>
      </c>
      <c r="C49" s="46" t="s">
        <v>3046</v>
      </c>
      <c r="D49" s="186">
        <v>1.0</v>
      </c>
      <c r="E49" s="186"/>
      <c r="F49" s="188"/>
    </row>
    <row r="50">
      <c r="A50" s="179"/>
      <c r="B50" s="186">
        <v>122.0</v>
      </c>
      <c r="C50" s="46" t="s">
        <v>3047</v>
      </c>
      <c r="D50" s="186">
        <v>1.0</v>
      </c>
      <c r="E50" s="188"/>
      <c r="F50" s="188"/>
    </row>
    <row r="51">
      <c r="A51" s="179"/>
      <c r="B51" s="186">
        <v>124.0</v>
      </c>
      <c r="C51" s="46" t="s">
        <v>3048</v>
      </c>
      <c r="D51" s="186">
        <v>1.0</v>
      </c>
      <c r="E51" s="188"/>
      <c r="F51" s="188"/>
    </row>
    <row r="52">
      <c r="A52" s="179"/>
      <c r="B52" s="186">
        <v>72.0</v>
      </c>
      <c r="C52" s="46" t="s">
        <v>3049</v>
      </c>
      <c r="D52" s="186">
        <v>1.0</v>
      </c>
      <c r="E52" s="188"/>
      <c r="F52" s="188"/>
    </row>
    <row r="53">
      <c r="A53" s="179"/>
      <c r="B53" s="186">
        <v>26.0</v>
      </c>
      <c r="C53" s="46" t="s">
        <v>3050</v>
      </c>
      <c r="D53" s="186">
        <v>1.0</v>
      </c>
      <c r="E53" s="188"/>
      <c r="F53" s="188"/>
    </row>
    <row r="54">
      <c r="A54" s="179"/>
      <c r="B54" s="186">
        <v>32.0</v>
      </c>
      <c r="C54" s="46" t="s">
        <v>3051</v>
      </c>
      <c r="D54" s="186">
        <v>1.0</v>
      </c>
      <c r="E54" s="188"/>
      <c r="F54" s="188"/>
    </row>
    <row r="55">
      <c r="A55" s="179"/>
      <c r="B55" s="186">
        <v>11.0</v>
      </c>
      <c r="C55" s="46" t="s">
        <v>3052</v>
      </c>
      <c r="D55" s="186">
        <v>1.0</v>
      </c>
      <c r="E55" s="188"/>
      <c r="F55" s="188"/>
    </row>
    <row r="56">
      <c r="A56" s="179"/>
      <c r="B56" s="186">
        <v>12.0</v>
      </c>
      <c r="C56" s="46" t="s">
        <v>3053</v>
      </c>
      <c r="D56" s="186">
        <v>1.0</v>
      </c>
      <c r="E56" s="188"/>
      <c r="F56" s="188"/>
    </row>
    <row r="57">
      <c r="A57" s="179"/>
      <c r="B57" s="186">
        <v>21.0</v>
      </c>
      <c r="C57" s="46" t="s">
        <v>3054</v>
      </c>
      <c r="D57" s="186">
        <v>1.0</v>
      </c>
      <c r="E57" s="188"/>
      <c r="F57" s="188"/>
    </row>
    <row r="58">
      <c r="A58" s="179"/>
      <c r="B58" s="186">
        <v>23.0</v>
      </c>
      <c r="C58" s="46" t="s">
        <v>3055</v>
      </c>
      <c r="D58" s="186">
        <v>1.0</v>
      </c>
      <c r="E58" s="188"/>
      <c r="F58" s="188"/>
    </row>
    <row r="59">
      <c r="A59" s="179"/>
      <c r="B59" s="186">
        <v>24.0</v>
      </c>
      <c r="C59" s="46" t="s">
        <v>3056</v>
      </c>
      <c r="D59" s="186">
        <v>1.0</v>
      </c>
      <c r="E59" s="188"/>
      <c r="F59" s="188"/>
    </row>
    <row r="60">
      <c r="A60" s="179"/>
      <c r="B60" s="186">
        <v>28.0</v>
      </c>
      <c r="C60" s="46" t="s">
        <v>3057</v>
      </c>
      <c r="D60" s="186">
        <v>1.0</v>
      </c>
      <c r="E60" s="188"/>
      <c r="F60" s="188"/>
    </row>
    <row r="61">
      <c r="A61" s="179"/>
      <c r="B61" s="186">
        <v>52.0</v>
      </c>
      <c r="C61" s="46" t="s">
        <v>3058</v>
      </c>
      <c r="D61" s="186">
        <v>1.0</v>
      </c>
      <c r="E61" s="188"/>
      <c r="F61" s="188"/>
    </row>
    <row r="62">
      <c r="A62" s="179"/>
      <c r="B62" s="186">
        <v>64.0</v>
      </c>
      <c r="C62" s="46" t="s">
        <v>3059</v>
      </c>
      <c r="D62" s="186">
        <v>1.0</v>
      </c>
      <c r="E62" s="188"/>
      <c r="F62" s="188"/>
    </row>
    <row r="63">
      <c r="A63" s="179"/>
      <c r="B63" s="186">
        <v>75.0</v>
      </c>
      <c r="C63" s="46" t="s">
        <v>3060</v>
      </c>
      <c r="D63" s="186">
        <v>1.0</v>
      </c>
      <c r="E63" s="188"/>
      <c r="F63" s="188"/>
    </row>
    <row r="64">
      <c r="A64" s="179"/>
      <c r="B64" s="186">
        <v>94.0</v>
      </c>
      <c r="C64" s="46" t="s">
        <v>3061</v>
      </c>
      <c r="D64" s="186">
        <v>1.0</v>
      </c>
      <c r="E64" s="188"/>
      <c r="F64" s="188"/>
    </row>
    <row r="65">
      <c r="A65" s="179"/>
      <c r="B65" s="186">
        <v>104.0</v>
      </c>
      <c r="C65" s="46" t="s">
        <v>3062</v>
      </c>
      <c r="D65" s="186">
        <v>1.0</v>
      </c>
      <c r="E65" s="188"/>
      <c r="F65" s="188"/>
    </row>
    <row r="66">
      <c r="A66" s="179"/>
      <c r="B66" s="186">
        <v>132.0</v>
      </c>
      <c r="C66" s="46" t="s">
        <v>3052</v>
      </c>
      <c r="D66" s="186">
        <v>1.0</v>
      </c>
      <c r="E66" s="188"/>
      <c r="F66" s="188"/>
    </row>
    <row r="67">
      <c r="A67" s="179"/>
      <c r="B67" s="186">
        <v>134.0</v>
      </c>
      <c r="C67" s="46" t="s">
        <v>3059</v>
      </c>
      <c r="D67" s="186">
        <v>1.0</v>
      </c>
      <c r="E67" s="188"/>
      <c r="F67" s="188"/>
    </row>
    <row r="68">
      <c r="A68" s="179"/>
      <c r="B68" s="186">
        <v>164.0</v>
      </c>
      <c r="C68" s="46" t="s">
        <v>3063</v>
      </c>
      <c r="D68" s="186">
        <v>1.0</v>
      </c>
      <c r="E68" s="186"/>
      <c r="F68" s="188"/>
    </row>
    <row r="69">
      <c r="A69" s="179"/>
      <c r="B69" s="186">
        <v>175.0</v>
      </c>
      <c r="C69" s="46" t="s">
        <v>3059</v>
      </c>
      <c r="D69" s="186">
        <v>1.0</v>
      </c>
      <c r="E69" s="188"/>
      <c r="F69" s="188"/>
    </row>
    <row r="70">
      <c r="A70" s="179"/>
      <c r="B70" s="186">
        <v>178.0</v>
      </c>
      <c r="C70" s="46" t="s">
        <v>3064</v>
      </c>
      <c r="D70" s="186">
        <v>1.0</v>
      </c>
      <c r="E70" s="188"/>
      <c r="F70" s="188"/>
    </row>
    <row r="71">
      <c r="A71" s="179"/>
      <c r="B71" s="186">
        <v>181.0</v>
      </c>
      <c r="C71" s="46" t="s">
        <v>3065</v>
      </c>
      <c r="D71" s="186">
        <v>1.0</v>
      </c>
      <c r="E71" s="188"/>
      <c r="F71" s="188"/>
    </row>
    <row r="72">
      <c r="A72" s="179"/>
      <c r="B72" s="186">
        <v>247.0</v>
      </c>
      <c r="C72" s="46" t="s">
        <v>3066</v>
      </c>
      <c r="D72" s="186">
        <v>1.0</v>
      </c>
      <c r="E72" s="188"/>
      <c r="F72" s="188"/>
    </row>
    <row r="73">
      <c r="A73" s="179"/>
      <c r="B73" s="186">
        <v>249.0</v>
      </c>
      <c r="C73" s="46" t="s">
        <v>3067</v>
      </c>
      <c r="D73" s="186">
        <v>1.0</v>
      </c>
      <c r="E73" s="188"/>
      <c r="F73" s="188"/>
    </row>
    <row r="74">
      <c r="A74" s="179"/>
      <c r="B74" s="186">
        <v>269.0</v>
      </c>
      <c r="C74" s="46" t="s">
        <v>3068</v>
      </c>
      <c r="D74" s="186">
        <v>1.0</v>
      </c>
      <c r="E74" s="188"/>
      <c r="F74" s="188"/>
    </row>
    <row r="75">
      <c r="A75" s="179"/>
      <c r="B75" s="186">
        <v>273.0</v>
      </c>
      <c r="C75" s="46" t="s">
        <v>3069</v>
      </c>
      <c r="D75" s="186">
        <v>1.0</v>
      </c>
      <c r="E75" s="188"/>
      <c r="F75" s="188"/>
    </row>
    <row r="76">
      <c r="A76" s="179"/>
      <c r="B76" s="186">
        <v>274.0</v>
      </c>
      <c r="C76" s="46" t="s">
        <v>3066</v>
      </c>
      <c r="D76" s="186">
        <v>1.0</v>
      </c>
      <c r="E76" s="188"/>
      <c r="F76" s="188"/>
    </row>
    <row r="77">
      <c r="A77" s="179"/>
      <c r="B77" s="186">
        <v>277.0</v>
      </c>
      <c r="C77" s="46" t="s">
        <v>3052</v>
      </c>
      <c r="D77" s="186">
        <v>1.0</v>
      </c>
      <c r="E77" s="188"/>
      <c r="F77" s="188"/>
    </row>
    <row r="78">
      <c r="A78" s="179"/>
      <c r="B78" s="186">
        <v>310.0</v>
      </c>
      <c r="C78" s="46" t="s">
        <v>3070</v>
      </c>
      <c r="D78" s="186">
        <v>1.0</v>
      </c>
      <c r="E78" s="188"/>
      <c r="F78" s="188"/>
    </row>
    <row r="79">
      <c r="A79" s="179"/>
      <c r="B79" s="186">
        <v>325.0</v>
      </c>
      <c r="C79" s="46" t="s">
        <v>3054</v>
      </c>
      <c r="D79" s="186">
        <v>1.0</v>
      </c>
      <c r="E79" s="188"/>
      <c r="F79" s="188"/>
    </row>
    <row r="80">
      <c r="A80" s="179"/>
      <c r="B80" s="186">
        <v>366.0</v>
      </c>
      <c r="C80" s="46" t="s">
        <v>3052</v>
      </c>
      <c r="D80" s="186">
        <v>1.0</v>
      </c>
      <c r="E80" s="188"/>
      <c r="F80" s="188"/>
    </row>
    <row r="81">
      <c r="A81" s="179"/>
      <c r="B81" s="186">
        <v>367.0</v>
      </c>
      <c r="C81" s="46" t="s">
        <v>3052</v>
      </c>
      <c r="D81" s="186">
        <v>1.0</v>
      </c>
      <c r="E81" s="188"/>
      <c r="F81" s="188"/>
    </row>
    <row r="82">
      <c r="A82" s="179"/>
      <c r="B82" s="186">
        <v>379.0</v>
      </c>
      <c r="C82" s="46" t="s">
        <v>3071</v>
      </c>
      <c r="D82" s="186">
        <v>1.0</v>
      </c>
      <c r="E82" s="188"/>
      <c r="F82" s="188"/>
    </row>
    <row r="83">
      <c r="A83" s="179"/>
      <c r="B83" s="186">
        <v>386.0</v>
      </c>
      <c r="C83" s="46" t="s">
        <v>3052</v>
      </c>
      <c r="D83" s="186">
        <v>1.0</v>
      </c>
      <c r="E83" s="188"/>
      <c r="F83" s="188"/>
    </row>
    <row r="84">
      <c r="A84" s="179"/>
      <c r="B84" s="186">
        <v>390.0</v>
      </c>
      <c r="C84" s="46" t="s">
        <v>3062</v>
      </c>
      <c r="D84" s="186">
        <v>1.0</v>
      </c>
      <c r="E84" s="188"/>
      <c r="F84" s="188"/>
    </row>
    <row r="85">
      <c r="A85" s="179"/>
      <c r="B85" s="186">
        <v>392.0</v>
      </c>
      <c r="C85" s="46" t="s">
        <v>3072</v>
      </c>
      <c r="D85" s="186">
        <v>1.0</v>
      </c>
      <c r="E85" s="188"/>
      <c r="F85" s="188"/>
    </row>
    <row r="86">
      <c r="A86" s="179"/>
      <c r="B86" s="186">
        <v>395.0</v>
      </c>
      <c r="C86" s="46" t="s">
        <v>3073</v>
      </c>
      <c r="D86" s="186">
        <v>1.0</v>
      </c>
      <c r="E86" s="188"/>
      <c r="F86" s="188"/>
    </row>
    <row r="87">
      <c r="A87" s="179"/>
      <c r="B87" s="186">
        <v>439.0</v>
      </c>
      <c r="C87" s="46" t="s">
        <v>3054</v>
      </c>
      <c r="D87" s="186">
        <v>1.0</v>
      </c>
      <c r="E87" s="188"/>
      <c r="F87" s="188"/>
    </row>
    <row r="88">
      <c r="A88" s="179"/>
      <c r="B88" s="186">
        <v>445.0</v>
      </c>
      <c r="C88" s="46" t="s">
        <v>3054</v>
      </c>
      <c r="D88" s="186">
        <v>1.0</v>
      </c>
      <c r="E88" s="188"/>
      <c r="F88" s="188"/>
    </row>
    <row r="89">
      <c r="A89" s="179"/>
      <c r="B89" s="186">
        <v>454.0</v>
      </c>
      <c r="C89" s="46" t="s">
        <v>3074</v>
      </c>
      <c r="D89" s="186">
        <v>1.0</v>
      </c>
      <c r="E89" s="188"/>
      <c r="F89" s="188"/>
    </row>
    <row r="90">
      <c r="A90" s="179"/>
      <c r="B90" s="186">
        <v>463.0</v>
      </c>
      <c r="C90" s="46" t="s">
        <v>3075</v>
      </c>
      <c r="D90" s="186">
        <v>1.0</v>
      </c>
      <c r="E90" s="188"/>
      <c r="F90" s="188"/>
    </row>
    <row r="91">
      <c r="A91" s="179"/>
      <c r="B91" s="186">
        <v>464.0</v>
      </c>
      <c r="C91" s="46" t="s">
        <v>3076</v>
      </c>
      <c r="D91" s="186">
        <v>1.0</v>
      </c>
      <c r="E91" s="188"/>
      <c r="F91" s="188"/>
    </row>
    <row r="92">
      <c r="A92" s="179"/>
      <c r="B92" s="186">
        <v>476.0</v>
      </c>
      <c r="C92" s="46" t="s">
        <v>3077</v>
      </c>
      <c r="D92" s="186">
        <v>1.0</v>
      </c>
      <c r="E92" s="188"/>
      <c r="F92" s="188"/>
    </row>
    <row r="93">
      <c r="A93" s="179"/>
      <c r="B93" s="186">
        <v>497.0</v>
      </c>
      <c r="C93" s="46" t="s">
        <v>3052</v>
      </c>
      <c r="D93" s="186">
        <v>1.0</v>
      </c>
      <c r="E93" s="188"/>
      <c r="F93" s="188"/>
    </row>
    <row r="94">
      <c r="A94" s="179"/>
      <c r="B94" s="186">
        <v>542.0</v>
      </c>
      <c r="C94" s="46" t="s">
        <v>3052</v>
      </c>
      <c r="D94" s="186">
        <v>1.0</v>
      </c>
      <c r="E94" s="188"/>
      <c r="F94" s="188"/>
    </row>
    <row r="95">
      <c r="A95" s="179"/>
      <c r="B95" s="186">
        <v>548.0</v>
      </c>
      <c r="C95" s="46" t="s">
        <v>3052</v>
      </c>
      <c r="D95" s="186">
        <v>1.0</v>
      </c>
      <c r="E95" s="188"/>
      <c r="F95" s="188"/>
    </row>
    <row r="96">
      <c r="A96" s="179"/>
      <c r="B96" s="186">
        <v>555.0</v>
      </c>
      <c r="C96" s="46" t="s">
        <v>3052</v>
      </c>
      <c r="D96" s="186">
        <v>1.0</v>
      </c>
      <c r="E96" s="188"/>
      <c r="F96" s="188"/>
    </row>
    <row r="97">
      <c r="A97" s="179"/>
      <c r="B97" s="186">
        <v>565.0</v>
      </c>
      <c r="C97" s="46" t="s">
        <v>3078</v>
      </c>
      <c r="D97" s="186">
        <v>1.0</v>
      </c>
      <c r="E97" s="188"/>
      <c r="F97" s="188"/>
    </row>
    <row r="98">
      <c r="A98" s="179"/>
      <c r="B98" s="186">
        <v>571.0</v>
      </c>
      <c r="C98" s="46" t="s">
        <v>3052</v>
      </c>
      <c r="D98" s="186">
        <v>1.0</v>
      </c>
      <c r="E98" s="188"/>
      <c r="F98" s="188"/>
    </row>
    <row r="99">
      <c r="A99" s="179"/>
      <c r="B99" s="186">
        <v>576.0</v>
      </c>
      <c r="C99" s="46" t="s">
        <v>3054</v>
      </c>
      <c r="D99" s="186">
        <v>1.0</v>
      </c>
      <c r="E99" s="188"/>
      <c r="F99" s="188"/>
    </row>
    <row r="100">
      <c r="A100" s="179"/>
      <c r="B100" s="186">
        <v>583.0</v>
      </c>
      <c r="C100" s="46" t="s">
        <v>3059</v>
      </c>
      <c r="D100" s="186">
        <v>1.0</v>
      </c>
      <c r="E100" s="188"/>
      <c r="F100" s="188"/>
    </row>
    <row r="101">
      <c r="A101" s="179"/>
      <c r="B101" s="186">
        <v>221.0</v>
      </c>
      <c r="C101" s="46" t="s">
        <v>3079</v>
      </c>
      <c r="D101" s="186">
        <v>1.0</v>
      </c>
      <c r="E101" s="188"/>
      <c r="F101" s="188"/>
    </row>
    <row r="102">
      <c r="A102" s="179"/>
      <c r="B102" s="186">
        <v>4.0</v>
      </c>
      <c r="C102" s="46" t="s">
        <v>3080</v>
      </c>
      <c r="D102" s="186">
        <v>1.0</v>
      </c>
      <c r="E102" s="188"/>
      <c r="F102" s="188"/>
    </row>
    <row r="103">
      <c r="A103" s="179"/>
      <c r="B103" s="186">
        <v>62.0</v>
      </c>
      <c r="C103" s="46" t="s">
        <v>3081</v>
      </c>
      <c r="D103" s="186">
        <v>1.0</v>
      </c>
      <c r="E103" s="188"/>
      <c r="F103" s="188"/>
    </row>
    <row r="104">
      <c r="A104" s="179"/>
      <c r="B104" s="186">
        <v>227.0</v>
      </c>
      <c r="C104" s="46" t="s">
        <v>3082</v>
      </c>
      <c r="D104" s="186">
        <v>1.0</v>
      </c>
      <c r="E104" s="188"/>
      <c r="F104" s="188"/>
    </row>
    <row r="105">
      <c r="A105" s="179"/>
      <c r="B105" s="186">
        <v>267.0</v>
      </c>
      <c r="C105" s="46" t="s">
        <v>3083</v>
      </c>
      <c r="D105" s="186">
        <v>1.0</v>
      </c>
      <c r="E105" s="188"/>
      <c r="F105" s="188"/>
    </row>
    <row r="106">
      <c r="A106" s="179"/>
      <c r="B106" s="186">
        <v>401.0</v>
      </c>
      <c r="C106" s="46" t="s">
        <v>3054</v>
      </c>
      <c r="D106" s="186">
        <v>1.0</v>
      </c>
      <c r="E106" s="186"/>
      <c r="F106" s="188"/>
    </row>
    <row r="107">
      <c r="A107" s="179"/>
      <c r="B107" s="186">
        <v>405.0</v>
      </c>
      <c r="C107" s="46" t="s">
        <v>3052</v>
      </c>
      <c r="D107" s="186">
        <v>1.0</v>
      </c>
      <c r="E107" s="188"/>
      <c r="F107" s="188"/>
    </row>
    <row r="108">
      <c r="A108" s="179"/>
      <c r="B108" s="186">
        <v>406.0</v>
      </c>
      <c r="C108" s="46" t="s">
        <v>3084</v>
      </c>
      <c r="D108" s="186">
        <v>1.0</v>
      </c>
      <c r="E108" s="188"/>
      <c r="F108" s="188"/>
    </row>
    <row r="109">
      <c r="A109" s="179"/>
      <c r="B109" s="186">
        <v>521.0</v>
      </c>
      <c r="C109" s="46" t="s">
        <v>3085</v>
      </c>
      <c r="D109" s="186">
        <v>1.0</v>
      </c>
      <c r="E109" s="188"/>
      <c r="F109" s="188"/>
    </row>
    <row r="110">
      <c r="A110" s="179"/>
      <c r="B110" s="186">
        <v>572.0</v>
      </c>
      <c r="C110" s="46" t="s">
        <v>3086</v>
      </c>
      <c r="D110" s="186">
        <v>1.0</v>
      </c>
      <c r="E110" s="188"/>
      <c r="F110" s="188"/>
    </row>
    <row r="111">
      <c r="A111" s="179"/>
      <c r="B111" s="186">
        <v>468.0</v>
      </c>
      <c r="C111" s="46" t="s">
        <v>3087</v>
      </c>
      <c r="D111" s="186">
        <v>1.0</v>
      </c>
      <c r="E111" s="188"/>
      <c r="F111" s="188"/>
    </row>
    <row r="112">
      <c r="A112" s="179"/>
      <c r="B112" s="186">
        <v>481.0</v>
      </c>
      <c r="C112" s="46" t="s">
        <v>3088</v>
      </c>
      <c r="D112" s="186">
        <v>1.0</v>
      </c>
      <c r="E112" s="188"/>
      <c r="F112" s="188"/>
    </row>
    <row r="113">
      <c r="A113" s="179"/>
      <c r="B113" s="186">
        <v>488.0</v>
      </c>
      <c r="C113" s="46" t="s">
        <v>3051</v>
      </c>
      <c r="D113" s="186">
        <v>1.0</v>
      </c>
      <c r="E113" s="188"/>
      <c r="F113" s="188"/>
    </row>
    <row r="114">
      <c r="A114" s="179"/>
      <c r="B114" s="186">
        <v>493.0</v>
      </c>
      <c r="C114" s="46" t="s">
        <v>3089</v>
      </c>
      <c r="D114" s="186">
        <v>1.0</v>
      </c>
      <c r="E114" s="188"/>
      <c r="F114" s="188"/>
    </row>
    <row r="115">
      <c r="A115" s="179"/>
      <c r="B115" s="186">
        <v>502.0</v>
      </c>
      <c r="C115" s="46" t="s">
        <v>3023</v>
      </c>
      <c r="D115" s="186">
        <v>1.0</v>
      </c>
      <c r="E115" s="188"/>
      <c r="F115" s="188"/>
    </row>
    <row r="116">
      <c r="A116" s="179"/>
      <c r="B116" s="186">
        <v>528.0</v>
      </c>
      <c r="C116" s="46" t="s">
        <v>3090</v>
      </c>
      <c r="D116" s="186">
        <v>1.0</v>
      </c>
      <c r="E116" s="188"/>
      <c r="F116" s="188"/>
    </row>
    <row r="117">
      <c r="A117" s="179"/>
      <c r="B117" s="186">
        <v>562.0</v>
      </c>
      <c r="C117" s="46" t="s">
        <v>3086</v>
      </c>
      <c r="D117" s="186">
        <v>1.0</v>
      </c>
      <c r="E117" s="188"/>
      <c r="F117" s="188"/>
    </row>
    <row r="118">
      <c r="A118" s="179"/>
      <c r="B118" s="186">
        <v>598.0</v>
      </c>
      <c r="C118" s="46" t="s">
        <v>3091</v>
      </c>
      <c r="D118" s="186">
        <v>1.0</v>
      </c>
      <c r="E118" s="186"/>
      <c r="F118" s="188"/>
    </row>
    <row r="119">
      <c r="A119" s="179"/>
      <c r="B119" s="186">
        <v>130.0</v>
      </c>
      <c r="C119" s="46" t="s">
        <v>3092</v>
      </c>
      <c r="D119" s="186">
        <v>1.0</v>
      </c>
      <c r="E119" s="188"/>
      <c r="F119" s="188"/>
    </row>
    <row r="120">
      <c r="A120" s="179"/>
      <c r="B120" s="186">
        <v>208.0</v>
      </c>
      <c r="C120" s="46" t="s">
        <v>3093</v>
      </c>
      <c r="D120" s="186">
        <v>1.0</v>
      </c>
      <c r="E120" s="188"/>
      <c r="F120" s="188"/>
    </row>
    <row r="121">
      <c r="A121" s="179"/>
      <c r="B121" s="186">
        <v>217.0</v>
      </c>
      <c r="C121" s="46" t="s">
        <v>3094</v>
      </c>
      <c r="D121" s="186">
        <v>1.0</v>
      </c>
      <c r="E121" s="188"/>
      <c r="F121" s="188"/>
    </row>
    <row r="122">
      <c r="A122" s="179"/>
      <c r="B122" s="186">
        <v>340.0</v>
      </c>
      <c r="C122" s="46" t="s">
        <v>3062</v>
      </c>
      <c r="D122" s="186">
        <v>1.0</v>
      </c>
      <c r="E122" s="188"/>
      <c r="F122" s="188"/>
    </row>
    <row r="123">
      <c r="A123" s="179"/>
      <c r="B123" s="186">
        <v>362.0</v>
      </c>
      <c r="C123" s="46" t="s">
        <v>3095</v>
      </c>
      <c r="D123" s="186">
        <v>1.0</v>
      </c>
      <c r="E123" s="188"/>
      <c r="F123" s="188"/>
    </row>
    <row r="124">
      <c r="A124" s="179"/>
      <c r="B124" s="186">
        <v>372.0</v>
      </c>
      <c r="C124" s="46" t="s">
        <v>3096</v>
      </c>
      <c r="D124" s="186">
        <v>1.0</v>
      </c>
      <c r="E124" s="188"/>
      <c r="F124" s="188"/>
    </row>
    <row r="125">
      <c r="A125" s="179"/>
      <c r="B125" s="186">
        <v>374.0</v>
      </c>
      <c r="C125" s="46" t="s">
        <v>3097</v>
      </c>
      <c r="D125" s="186">
        <v>1.0</v>
      </c>
      <c r="E125" s="188"/>
      <c r="F125" s="188"/>
    </row>
    <row r="126">
      <c r="A126" s="179"/>
      <c r="B126" s="186">
        <v>377.0</v>
      </c>
      <c r="C126" s="46" t="s">
        <v>3098</v>
      </c>
      <c r="D126" s="186">
        <v>1.0</v>
      </c>
      <c r="E126" s="186"/>
      <c r="F126" s="188"/>
    </row>
    <row r="127">
      <c r="A127" s="179"/>
      <c r="B127" s="186">
        <v>378.0</v>
      </c>
      <c r="C127" s="46" t="s">
        <v>3099</v>
      </c>
      <c r="D127" s="186">
        <v>1.0</v>
      </c>
      <c r="E127" s="188"/>
      <c r="F127" s="188"/>
    </row>
    <row r="128">
      <c r="A128" s="179"/>
      <c r="B128" s="186">
        <v>384.0</v>
      </c>
      <c r="C128" s="46" t="s">
        <v>3100</v>
      </c>
      <c r="D128" s="186">
        <v>1.0</v>
      </c>
      <c r="E128" s="188"/>
      <c r="F128" s="188"/>
    </row>
    <row r="129">
      <c r="A129" s="179"/>
      <c r="B129" s="186">
        <v>425.0</v>
      </c>
      <c r="C129" s="46" t="s">
        <v>3101</v>
      </c>
      <c r="D129" s="186">
        <v>1.0</v>
      </c>
      <c r="E129" s="186"/>
      <c r="F129" s="188"/>
    </row>
    <row r="130">
      <c r="A130" s="179"/>
      <c r="B130" s="186">
        <v>442.0</v>
      </c>
      <c r="C130" s="46" t="s">
        <v>3102</v>
      </c>
      <c r="D130" s="186">
        <v>1.0</v>
      </c>
      <c r="E130" s="188"/>
      <c r="F130" s="188"/>
    </row>
    <row r="131">
      <c r="A131" s="179"/>
      <c r="B131" s="186">
        <v>443.0</v>
      </c>
      <c r="C131" s="46" t="s">
        <v>3103</v>
      </c>
      <c r="D131" s="186">
        <v>1.0</v>
      </c>
      <c r="E131" s="188"/>
      <c r="F131" s="188"/>
    </row>
    <row r="132">
      <c r="A132" s="179"/>
      <c r="B132" s="186">
        <v>450.0</v>
      </c>
      <c r="C132" s="46" t="s">
        <v>3104</v>
      </c>
      <c r="D132" s="186">
        <v>1.0</v>
      </c>
      <c r="E132" s="188"/>
      <c r="F132" s="188"/>
    </row>
    <row r="133">
      <c r="A133" s="179"/>
      <c r="B133" s="186">
        <v>472.0</v>
      </c>
      <c r="C133" s="46" t="s">
        <v>3105</v>
      </c>
      <c r="D133" s="186">
        <v>1.0</v>
      </c>
      <c r="E133" s="186"/>
      <c r="F133" s="188"/>
    </row>
    <row r="134">
      <c r="A134" s="179"/>
      <c r="B134" s="186">
        <v>537.0</v>
      </c>
      <c r="C134" s="46" t="s">
        <v>3106</v>
      </c>
      <c r="D134" s="186">
        <v>1.0</v>
      </c>
      <c r="E134" s="188"/>
      <c r="F134" s="188"/>
    </row>
    <row r="135">
      <c r="A135" s="179"/>
      <c r="B135" s="186">
        <v>546.0</v>
      </c>
      <c r="C135" s="46" t="s">
        <v>3107</v>
      </c>
      <c r="D135" s="186">
        <v>1.0</v>
      </c>
      <c r="E135" s="188"/>
      <c r="F135" s="188"/>
    </row>
    <row r="136">
      <c r="A136" s="179"/>
      <c r="B136" s="186">
        <v>577.0</v>
      </c>
      <c r="C136" s="46" t="s">
        <v>3108</v>
      </c>
      <c r="D136" s="186">
        <v>2.0</v>
      </c>
      <c r="E136" s="210">
        <v>3.0</v>
      </c>
      <c r="F136" s="188"/>
    </row>
    <row r="137">
      <c r="A137" s="179"/>
      <c r="B137" s="186">
        <v>592.0</v>
      </c>
      <c r="C137" s="46" t="s">
        <v>3109</v>
      </c>
      <c r="D137" s="186">
        <v>2.0</v>
      </c>
      <c r="E137" s="188"/>
      <c r="F137" s="188"/>
    </row>
    <row r="138">
      <c r="A138" s="179"/>
      <c r="B138" s="186">
        <v>536.0</v>
      </c>
      <c r="C138" s="46" t="s">
        <v>3110</v>
      </c>
      <c r="D138" s="186">
        <v>2.0</v>
      </c>
      <c r="E138" s="210">
        <v>3.0</v>
      </c>
      <c r="F138" s="188"/>
    </row>
    <row r="139">
      <c r="A139" s="179"/>
      <c r="B139" s="186">
        <v>543.0</v>
      </c>
      <c r="C139" s="46" t="s">
        <v>3111</v>
      </c>
      <c r="D139" s="186">
        <v>2.0</v>
      </c>
      <c r="E139" s="188"/>
      <c r="F139" s="188"/>
    </row>
    <row r="140">
      <c r="A140" s="179"/>
      <c r="B140" s="186">
        <v>552.0</v>
      </c>
      <c r="C140" s="46" t="s">
        <v>3112</v>
      </c>
      <c r="D140" s="186">
        <v>2.0</v>
      </c>
      <c r="E140" s="210">
        <v>5.0</v>
      </c>
      <c r="F140" s="188"/>
    </row>
    <row r="141">
      <c r="A141" s="179"/>
      <c r="B141" s="186">
        <v>524.0</v>
      </c>
      <c r="C141" s="46" t="s">
        <v>3113</v>
      </c>
      <c r="D141" s="186">
        <v>2.0</v>
      </c>
      <c r="E141" s="188"/>
      <c r="F141" s="188"/>
    </row>
    <row r="142">
      <c r="A142" s="179"/>
      <c r="B142" s="186">
        <v>527.0</v>
      </c>
      <c r="C142" s="46" t="s">
        <v>3114</v>
      </c>
      <c r="D142" s="186">
        <v>2.0</v>
      </c>
      <c r="E142" s="188"/>
      <c r="F142" s="188"/>
    </row>
    <row r="143">
      <c r="A143" s="179"/>
      <c r="B143" s="186">
        <v>531.0</v>
      </c>
      <c r="C143" s="46" t="s">
        <v>3115</v>
      </c>
      <c r="D143" s="186">
        <v>2.0</v>
      </c>
      <c r="E143" s="188"/>
      <c r="F143" s="188"/>
    </row>
    <row r="144">
      <c r="A144" s="179"/>
      <c r="B144" s="186">
        <v>501.0</v>
      </c>
      <c r="C144" s="46" t="s">
        <v>3116</v>
      </c>
      <c r="D144" s="186">
        <v>2.0</v>
      </c>
      <c r="E144" s="188"/>
      <c r="F144" s="188"/>
    </row>
    <row r="145">
      <c r="A145" s="179"/>
      <c r="B145" s="186">
        <v>489.0</v>
      </c>
      <c r="C145" s="46" t="s">
        <v>3117</v>
      </c>
      <c r="D145" s="186">
        <v>2.0</v>
      </c>
      <c r="E145" s="186"/>
      <c r="F145" s="188"/>
    </row>
    <row r="146">
      <c r="A146" s="179"/>
      <c r="B146" s="186">
        <v>491.0</v>
      </c>
      <c r="C146" s="46" t="s">
        <v>3118</v>
      </c>
      <c r="D146" s="186">
        <v>2.0</v>
      </c>
      <c r="E146" s="188"/>
      <c r="F146" s="188"/>
    </row>
    <row r="147">
      <c r="A147" s="179"/>
      <c r="B147" s="186">
        <v>508.0</v>
      </c>
      <c r="C147" s="46" t="s">
        <v>3119</v>
      </c>
      <c r="D147" s="186">
        <v>2.0</v>
      </c>
      <c r="E147" s="188"/>
      <c r="F147" s="188"/>
    </row>
    <row r="148">
      <c r="A148" s="179"/>
      <c r="B148" s="186">
        <v>461.0</v>
      </c>
      <c r="C148" s="46" t="s">
        <v>3120</v>
      </c>
      <c r="D148" s="186">
        <v>2.0</v>
      </c>
      <c r="E148" s="188"/>
      <c r="F148" s="188"/>
    </row>
    <row r="149">
      <c r="A149" s="179"/>
      <c r="B149" s="186">
        <v>427.0</v>
      </c>
      <c r="C149" s="46" t="s">
        <v>3121</v>
      </c>
      <c r="D149" s="186">
        <v>2.0</v>
      </c>
      <c r="E149" s="188"/>
      <c r="F149" s="188"/>
    </row>
    <row r="150">
      <c r="A150" s="179"/>
      <c r="B150" s="186">
        <v>434.0</v>
      </c>
      <c r="C150" s="46" t="s">
        <v>3122</v>
      </c>
      <c r="D150" s="186">
        <v>2.0</v>
      </c>
      <c r="E150" s="188"/>
      <c r="F150" s="188"/>
    </row>
    <row r="151">
      <c r="A151" s="179"/>
      <c r="B151" s="186">
        <v>399.0</v>
      </c>
      <c r="C151" s="46" t="s">
        <v>3123</v>
      </c>
      <c r="D151" s="186">
        <v>2.0</v>
      </c>
      <c r="E151" s="188"/>
      <c r="F151" s="188"/>
    </row>
    <row r="152">
      <c r="A152" s="179"/>
      <c r="B152" s="186">
        <v>369.0</v>
      </c>
      <c r="C152" s="46" t="s">
        <v>3124</v>
      </c>
      <c r="D152" s="186">
        <v>2.0</v>
      </c>
      <c r="E152" s="188"/>
      <c r="F152" s="188"/>
    </row>
    <row r="153">
      <c r="A153" s="179"/>
      <c r="B153" s="186">
        <v>375.0</v>
      </c>
      <c r="C153" s="46" t="s">
        <v>3125</v>
      </c>
      <c r="D153" s="186">
        <v>2.0</v>
      </c>
      <c r="E153" s="188"/>
      <c r="F153" s="188"/>
    </row>
    <row r="154">
      <c r="A154" s="179"/>
      <c r="B154" s="186">
        <v>376.0</v>
      </c>
      <c r="C154" s="46" t="s">
        <v>3126</v>
      </c>
      <c r="D154" s="186">
        <v>2.0</v>
      </c>
      <c r="E154" s="188"/>
      <c r="F154" s="188"/>
    </row>
    <row r="155">
      <c r="A155" s="179"/>
      <c r="B155" s="186">
        <v>382.0</v>
      </c>
      <c r="C155" s="46" t="s">
        <v>3127</v>
      </c>
      <c r="D155" s="186">
        <v>2.0</v>
      </c>
      <c r="E155" s="186"/>
      <c r="F155" s="188"/>
    </row>
    <row r="156">
      <c r="A156" s="179"/>
      <c r="B156" s="186">
        <v>338.0</v>
      </c>
      <c r="C156" s="46" t="s">
        <v>3128</v>
      </c>
      <c r="D156" s="186">
        <v>2.0</v>
      </c>
      <c r="E156" s="186"/>
      <c r="F156" s="188"/>
    </row>
    <row r="157">
      <c r="A157" s="179"/>
      <c r="B157" s="186">
        <v>339.0</v>
      </c>
      <c r="C157" s="46" t="s">
        <v>3129</v>
      </c>
      <c r="D157" s="186">
        <v>2.0</v>
      </c>
      <c r="E157" s="188"/>
      <c r="F157" s="188"/>
    </row>
    <row r="158">
      <c r="A158" s="179"/>
      <c r="B158" s="186">
        <v>357.0</v>
      </c>
      <c r="C158" s="46" t="s">
        <v>3130</v>
      </c>
      <c r="D158" s="186">
        <v>2.0</v>
      </c>
      <c r="E158" s="186"/>
      <c r="F158" s="186"/>
    </row>
    <row r="159">
      <c r="A159" s="179"/>
      <c r="B159" s="186">
        <v>334.0</v>
      </c>
      <c r="C159" s="46" t="s">
        <v>3131</v>
      </c>
      <c r="D159" s="186">
        <v>2.0</v>
      </c>
      <c r="E159" s="188"/>
      <c r="F159" s="188"/>
    </row>
    <row r="160">
      <c r="A160" s="179"/>
      <c r="B160" s="186">
        <v>410.0</v>
      </c>
      <c r="C160" s="46" t="s">
        <v>3132</v>
      </c>
      <c r="D160" s="186">
        <v>2.0</v>
      </c>
      <c r="E160" s="188"/>
      <c r="F160" s="188"/>
    </row>
    <row r="161">
      <c r="A161" s="179"/>
      <c r="B161" s="186">
        <v>414.0</v>
      </c>
      <c r="C161" s="46" t="s">
        <v>3133</v>
      </c>
      <c r="D161" s="186">
        <v>2.0</v>
      </c>
      <c r="E161" s="186"/>
      <c r="F161" s="188"/>
    </row>
    <row r="162">
      <c r="A162" s="179"/>
      <c r="B162" s="186">
        <v>328.0</v>
      </c>
      <c r="C162" s="46" t="s">
        <v>3134</v>
      </c>
      <c r="D162" s="186">
        <v>2.0</v>
      </c>
      <c r="E162" s="188"/>
      <c r="F162" s="188"/>
    </row>
    <row r="163">
      <c r="A163" s="179"/>
      <c r="B163" s="186">
        <v>299.0</v>
      </c>
      <c r="C163" s="46" t="s">
        <v>3135</v>
      </c>
      <c r="D163" s="186">
        <v>2.0</v>
      </c>
      <c r="E163" s="188"/>
      <c r="F163" s="188"/>
    </row>
    <row r="164">
      <c r="A164" s="179"/>
      <c r="B164" s="186">
        <v>311.0</v>
      </c>
      <c r="C164" s="46" t="s">
        <v>3136</v>
      </c>
      <c r="D164" s="186">
        <v>2.0</v>
      </c>
      <c r="E164" s="186"/>
      <c r="F164" s="188"/>
    </row>
    <row r="165">
      <c r="A165" s="179"/>
      <c r="B165" s="186">
        <v>317.0</v>
      </c>
      <c r="C165" s="46" t="s">
        <v>3137</v>
      </c>
      <c r="D165" s="186">
        <v>2.0</v>
      </c>
      <c r="E165" s="188"/>
      <c r="F165" s="188"/>
    </row>
    <row r="166">
      <c r="A166" s="179"/>
      <c r="B166" s="186">
        <v>321.0</v>
      </c>
      <c r="C166" s="46" t="s">
        <v>3138</v>
      </c>
      <c r="D166" s="186">
        <v>2.0</v>
      </c>
      <c r="E166" s="188"/>
      <c r="F166" s="188"/>
    </row>
    <row r="167">
      <c r="A167" s="179"/>
      <c r="B167" s="186">
        <v>255.0</v>
      </c>
      <c r="C167" s="46" t="s">
        <v>3139</v>
      </c>
      <c r="D167" s="186">
        <v>2.0</v>
      </c>
      <c r="E167" s="188"/>
      <c r="F167" s="188"/>
    </row>
    <row r="168">
      <c r="A168" s="179"/>
      <c r="B168" s="186">
        <v>260.0</v>
      </c>
      <c r="C168" s="46" t="s">
        <v>3140</v>
      </c>
      <c r="D168" s="186">
        <v>2.0</v>
      </c>
      <c r="E168" s="186"/>
      <c r="F168" s="188"/>
    </row>
    <row r="169">
      <c r="A169" s="179"/>
      <c r="B169" s="186">
        <v>261.0</v>
      </c>
      <c r="C169" s="46" t="s">
        <v>3141</v>
      </c>
      <c r="D169" s="186">
        <v>2.0</v>
      </c>
      <c r="E169" s="188"/>
      <c r="F169" s="188"/>
    </row>
    <row r="170">
      <c r="A170" s="179"/>
      <c r="B170" s="186">
        <v>272.0</v>
      </c>
      <c r="C170" s="46" t="s">
        <v>3142</v>
      </c>
      <c r="D170" s="186">
        <v>2.0</v>
      </c>
      <c r="E170" s="188"/>
      <c r="F170" s="188"/>
    </row>
    <row r="171">
      <c r="A171" s="179"/>
      <c r="B171" s="186">
        <v>268.0</v>
      </c>
      <c r="C171" s="46" t="s">
        <v>3143</v>
      </c>
      <c r="D171" s="186">
        <v>2.0</v>
      </c>
      <c r="E171" s="188"/>
      <c r="F171" s="188"/>
    </row>
    <row r="172">
      <c r="A172" s="179"/>
      <c r="B172" s="186">
        <v>282.0</v>
      </c>
      <c r="C172" s="46" t="s">
        <v>3144</v>
      </c>
      <c r="D172" s="186">
        <v>2.0</v>
      </c>
      <c r="E172" s="188"/>
      <c r="F172" s="188"/>
    </row>
    <row r="173">
      <c r="A173" s="179"/>
      <c r="B173" s="186">
        <v>237.0</v>
      </c>
      <c r="C173" s="46" t="s">
        <v>3145</v>
      </c>
      <c r="D173" s="186">
        <v>2.0</v>
      </c>
      <c r="E173" s="188"/>
      <c r="F173" s="188"/>
    </row>
    <row r="174">
      <c r="A174" s="179"/>
      <c r="B174" s="186">
        <v>210.0</v>
      </c>
      <c r="C174" s="46" t="s">
        <v>3128</v>
      </c>
      <c r="D174" s="186">
        <v>2.0</v>
      </c>
      <c r="E174" s="186"/>
      <c r="F174" s="188"/>
    </row>
    <row r="175">
      <c r="A175" s="179"/>
      <c r="B175" s="186">
        <v>211.0</v>
      </c>
      <c r="C175" s="46" t="s">
        <v>3146</v>
      </c>
      <c r="D175" s="186">
        <v>2.0</v>
      </c>
      <c r="E175" s="188"/>
      <c r="F175" s="188"/>
    </row>
    <row r="176">
      <c r="A176" s="179"/>
      <c r="B176" s="186">
        <v>218.0</v>
      </c>
      <c r="C176" s="46" t="s">
        <v>3147</v>
      </c>
      <c r="D176" s="186">
        <v>2.0</v>
      </c>
      <c r="E176" s="188"/>
      <c r="F176" s="188"/>
    </row>
    <row r="177">
      <c r="A177" s="179"/>
      <c r="B177" s="186">
        <v>226.0</v>
      </c>
      <c r="C177" s="46" t="s">
        <v>3148</v>
      </c>
      <c r="D177" s="186">
        <v>2.0</v>
      </c>
      <c r="E177" s="186"/>
      <c r="F177" s="188"/>
    </row>
    <row r="178">
      <c r="A178" s="179"/>
      <c r="B178" s="186">
        <v>184.0</v>
      </c>
      <c r="C178" s="46" t="s">
        <v>3149</v>
      </c>
      <c r="D178" s="186">
        <v>2.0</v>
      </c>
      <c r="E178" s="188"/>
      <c r="F178" s="188"/>
    </row>
    <row r="179">
      <c r="A179" s="179"/>
      <c r="B179" s="186">
        <v>186.0</v>
      </c>
      <c r="C179" s="46" t="s">
        <v>3150</v>
      </c>
      <c r="D179" s="186">
        <v>2.0</v>
      </c>
      <c r="E179" s="188"/>
      <c r="F179" s="188"/>
    </row>
    <row r="180">
      <c r="A180" s="179"/>
      <c r="B180" s="186">
        <v>188.0</v>
      </c>
      <c r="C180" s="46" t="s">
        <v>3151</v>
      </c>
      <c r="D180" s="186">
        <v>2.0</v>
      </c>
      <c r="E180" s="186"/>
      <c r="F180" s="188"/>
    </row>
    <row r="181">
      <c r="A181" s="179"/>
      <c r="B181" s="186">
        <v>194.0</v>
      </c>
      <c r="C181" s="46" t="s">
        <v>3152</v>
      </c>
      <c r="D181" s="186">
        <v>2.0</v>
      </c>
      <c r="E181" s="188"/>
      <c r="F181" s="188"/>
    </row>
    <row r="182">
      <c r="A182" s="179"/>
      <c r="B182" s="186">
        <v>163.0</v>
      </c>
      <c r="C182" s="46" t="s">
        <v>3153</v>
      </c>
      <c r="D182" s="186">
        <v>2.0</v>
      </c>
      <c r="E182" s="188"/>
      <c r="F182" s="188"/>
    </row>
    <row r="183">
      <c r="A183" s="179"/>
      <c r="B183" s="186">
        <v>166.0</v>
      </c>
      <c r="C183" s="46" t="s">
        <v>3154</v>
      </c>
      <c r="D183" s="186">
        <v>2.0</v>
      </c>
      <c r="E183" s="188"/>
      <c r="F183" s="188"/>
    </row>
    <row r="184">
      <c r="A184" s="179"/>
      <c r="B184" s="186">
        <v>173.0</v>
      </c>
      <c r="C184" s="46" t="s">
        <v>3155</v>
      </c>
      <c r="D184" s="186">
        <v>2.0</v>
      </c>
      <c r="E184" s="188"/>
      <c r="F184" s="188"/>
    </row>
    <row r="185">
      <c r="A185" s="179"/>
      <c r="B185" s="186">
        <v>150.0</v>
      </c>
      <c r="C185" s="46" t="s">
        <v>3156</v>
      </c>
      <c r="D185" s="186">
        <v>2.0</v>
      </c>
      <c r="E185" s="188"/>
      <c r="F185" s="188"/>
    </row>
    <row r="186">
      <c r="A186" s="179"/>
      <c r="B186" s="186">
        <v>151.0</v>
      </c>
      <c r="C186" s="46" t="s">
        <v>3157</v>
      </c>
      <c r="D186" s="186">
        <v>2.0</v>
      </c>
      <c r="E186" s="188"/>
      <c r="F186" s="188"/>
    </row>
    <row r="187">
      <c r="A187" s="179"/>
      <c r="B187" s="186">
        <v>153.0</v>
      </c>
      <c r="C187" s="46" t="s">
        <v>3158</v>
      </c>
      <c r="D187" s="186">
        <v>2.0</v>
      </c>
      <c r="E187" s="188"/>
      <c r="F187" s="188"/>
    </row>
    <row r="188">
      <c r="A188" s="179"/>
      <c r="B188" s="186">
        <v>156.0</v>
      </c>
      <c r="C188" s="46" t="s">
        <v>3159</v>
      </c>
      <c r="D188" s="186">
        <v>2.0</v>
      </c>
      <c r="E188" s="188"/>
      <c r="F188" s="188"/>
    </row>
    <row r="189">
      <c r="A189" s="179"/>
      <c r="B189" s="186">
        <v>115.0</v>
      </c>
      <c r="C189" s="46" t="s">
        <v>3160</v>
      </c>
      <c r="D189" s="186">
        <v>2.0</v>
      </c>
      <c r="E189" s="186"/>
      <c r="F189" s="188"/>
    </row>
    <row r="190">
      <c r="A190" s="179"/>
      <c r="B190" s="186">
        <v>131.0</v>
      </c>
      <c r="C190" s="46" t="s">
        <v>3161</v>
      </c>
      <c r="D190" s="186">
        <v>2.0</v>
      </c>
      <c r="E190" s="186"/>
      <c r="F190" s="188"/>
    </row>
    <row r="191">
      <c r="A191" s="179"/>
      <c r="B191" s="186">
        <v>136.0</v>
      </c>
      <c r="C191" s="46" t="s">
        <v>3162</v>
      </c>
      <c r="D191" s="186">
        <v>2.0</v>
      </c>
      <c r="E191" s="186"/>
      <c r="F191" s="188"/>
    </row>
    <row r="192">
      <c r="A192" s="179"/>
      <c r="B192" s="186">
        <v>144.0</v>
      </c>
      <c r="C192" s="46" t="s">
        <v>3163</v>
      </c>
      <c r="D192" s="186">
        <v>2.0</v>
      </c>
      <c r="E192" s="188"/>
      <c r="F192" s="188"/>
    </row>
    <row r="193">
      <c r="A193" s="179"/>
      <c r="B193" s="186">
        <v>145.0</v>
      </c>
      <c r="C193" s="46" t="s">
        <v>3164</v>
      </c>
      <c r="D193" s="186">
        <v>2.0</v>
      </c>
      <c r="E193" s="188"/>
      <c r="F193" s="188"/>
    </row>
    <row r="194">
      <c r="A194" s="179"/>
      <c r="B194" s="186">
        <v>85.0</v>
      </c>
      <c r="C194" s="46" t="s">
        <v>3165</v>
      </c>
      <c r="D194" s="186">
        <v>2.0</v>
      </c>
      <c r="E194" s="188"/>
      <c r="F194" s="188"/>
    </row>
    <row r="195">
      <c r="A195" s="179"/>
      <c r="B195" s="186">
        <v>92.0</v>
      </c>
      <c r="C195" s="46" t="s">
        <v>3166</v>
      </c>
      <c r="D195" s="186">
        <v>2.0</v>
      </c>
      <c r="E195" s="188"/>
      <c r="F195" s="188"/>
    </row>
    <row r="196">
      <c r="A196" s="179"/>
      <c r="B196" s="186">
        <v>101.0</v>
      </c>
      <c r="C196" s="46" t="s">
        <v>3167</v>
      </c>
      <c r="D196" s="186">
        <v>2.0</v>
      </c>
      <c r="E196" s="188"/>
      <c r="F196" s="188"/>
    </row>
    <row r="197">
      <c r="A197" s="179"/>
      <c r="B197" s="186">
        <v>102.0</v>
      </c>
      <c r="C197" s="46" t="s">
        <v>3168</v>
      </c>
      <c r="D197" s="186">
        <v>2.0</v>
      </c>
      <c r="E197" s="188"/>
      <c r="F197" s="188"/>
    </row>
    <row r="198">
      <c r="A198" s="179"/>
      <c r="B198" s="186">
        <v>106.0</v>
      </c>
      <c r="C198" s="46" t="s">
        <v>3169</v>
      </c>
      <c r="D198" s="186">
        <v>2.0</v>
      </c>
      <c r="E198" s="188"/>
      <c r="F198" s="188"/>
    </row>
    <row r="199">
      <c r="A199" s="179"/>
      <c r="B199" s="186">
        <v>129.0</v>
      </c>
      <c r="C199" s="46" t="s">
        <v>3170</v>
      </c>
      <c r="D199" s="186">
        <v>2.0</v>
      </c>
      <c r="E199" s="188"/>
      <c r="F199" s="188"/>
    </row>
    <row r="200">
      <c r="A200" s="179"/>
      <c r="B200" s="186">
        <v>137.0</v>
      </c>
      <c r="C200" s="46" t="s">
        <v>3171</v>
      </c>
      <c r="D200" s="186">
        <v>2.0</v>
      </c>
      <c r="E200" s="188"/>
      <c r="F200" s="188"/>
    </row>
    <row r="201">
      <c r="A201" s="179"/>
      <c r="B201" s="186">
        <v>65.0</v>
      </c>
      <c r="C201" s="46" t="s">
        <v>3172</v>
      </c>
      <c r="D201" s="186">
        <v>2.0</v>
      </c>
      <c r="E201" s="188"/>
      <c r="F201" s="188"/>
    </row>
    <row r="202">
      <c r="A202" s="179"/>
      <c r="B202" s="186">
        <v>66.0</v>
      </c>
      <c r="C202" s="46" t="s">
        <v>2880</v>
      </c>
      <c r="D202" s="186">
        <v>2.0</v>
      </c>
      <c r="E202" s="188"/>
      <c r="F202" s="188"/>
    </row>
    <row r="203">
      <c r="A203" s="179"/>
      <c r="B203" s="186">
        <v>67.0</v>
      </c>
      <c r="C203" s="46" t="s">
        <v>3173</v>
      </c>
      <c r="D203" s="186">
        <v>2.0</v>
      </c>
      <c r="E203" s="188"/>
      <c r="F203" s="188"/>
    </row>
    <row r="204">
      <c r="A204" s="179"/>
      <c r="B204" s="186">
        <v>77.0</v>
      </c>
      <c r="C204" s="46" t="s">
        <v>3174</v>
      </c>
      <c r="D204" s="186">
        <v>2.0</v>
      </c>
      <c r="E204" s="186"/>
      <c r="F204" s="188"/>
    </row>
    <row r="205">
      <c r="A205" s="179"/>
      <c r="B205" s="186">
        <v>81.0</v>
      </c>
      <c r="C205" s="46" t="s">
        <v>3175</v>
      </c>
      <c r="D205" s="186">
        <v>2.0</v>
      </c>
      <c r="E205" s="188"/>
      <c r="F205" s="188"/>
    </row>
    <row r="206">
      <c r="A206" s="179"/>
      <c r="B206" s="186">
        <v>13.0</v>
      </c>
      <c r="C206" s="46" t="s">
        <v>3176</v>
      </c>
      <c r="D206" s="186">
        <v>2.0</v>
      </c>
      <c r="E206" s="188"/>
      <c r="F206" s="188"/>
    </row>
    <row r="207">
      <c r="A207" s="179"/>
      <c r="B207" s="186">
        <v>38.0</v>
      </c>
      <c r="C207" s="46" t="s">
        <v>3177</v>
      </c>
      <c r="D207" s="186">
        <v>2.0</v>
      </c>
      <c r="E207" s="188"/>
      <c r="F207" s="188"/>
    </row>
    <row r="208">
      <c r="A208" s="179"/>
      <c r="B208" s="186">
        <v>39.0</v>
      </c>
      <c r="C208" s="46" t="s">
        <v>3178</v>
      </c>
      <c r="D208" s="186">
        <v>2.0</v>
      </c>
      <c r="E208" s="188"/>
      <c r="F208" s="188"/>
    </row>
    <row r="209">
      <c r="A209" s="179"/>
      <c r="B209" s="186">
        <v>45.0</v>
      </c>
      <c r="C209" s="46" t="s">
        <v>3179</v>
      </c>
      <c r="D209" s="186">
        <v>2.0</v>
      </c>
      <c r="E209" s="188"/>
      <c r="F209" s="188"/>
    </row>
    <row r="210">
      <c r="A210" s="179"/>
      <c r="B210" s="186">
        <v>9.0</v>
      </c>
      <c r="C210" s="46" t="s">
        <v>3180</v>
      </c>
      <c r="D210" s="186">
        <v>2.0</v>
      </c>
      <c r="E210" s="188"/>
      <c r="F210" s="188"/>
    </row>
    <row r="211">
      <c r="A211" s="179"/>
      <c r="B211" s="186">
        <v>29.0</v>
      </c>
      <c r="C211" s="46" t="s">
        <v>3181</v>
      </c>
      <c r="D211" s="186">
        <v>2.0</v>
      </c>
      <c r="E211" s="188"/>
      <c r="F211" s="188"/>
    </row>
    <row r="212">
      <c r="A212" s="179"/>
      <c r="B212" s="186">
        <v>14.0</v>
      </c>
      <c r="C212" s="46" t="s">
        <v>3182</v>
      </c>
      <c r="D212" s="186">
        <v>2.0</v>
      </c>
      <c r="E212" s="188"/>
      <c r="F212" s="188"/>
    </row>
    <row r="213">
      <c r="A213" s="179"/>
      <c r="B213" s="186">
        <v>25.0</v>
      </c>
      <c r="C213" s="46" t="s">
        <v>3183</v>
      </c>
      <c r="D213" s="186">
        <v>2.0</v>
      </c>
      <c r="E213" s="186"/>
      <c r="F213" s="188"/>
    </row>
    <row r="214">
      <c r="A214" s="179"/>
      <c r="B214" s="186">
        <v>35.0</v>
      </c>
      <c r="C214" s="46" t="s">
        <v>3184</v>
      </c>
      <c r="D214" s="186">
        <v>2.0</v>
      </c>
      <c r="E214" s="188"/>
      <c r="F214" s="188"/>
    </row>
    <row r="215">
      <c r="A215" s="179"/>
      <c r="B215" s="186">
        <v>69.0</v>
      </c>
      <c r="C215" s="46" t="s">
        <v>3185</v>
      </c>
      <c r="D215" s="186">
        <v>2.0</v>
      </c>
      <c r="E215" s="188"/>
      <c r="F215" s="188"/>
    </row>
    <row r="216">
      <c r="A216" s="179"/>
      <c r="B216" s="186">
        <v>70.0</v>
      </c>
      <c r="C216" s="46" t="s">
        <v>3186</v>
      </c>
      <c r="D216" s="186">
        <v>2.0</v>
      </c>
      <c r="E216" s="188"/>
      <c r="F216" s="188"/>
    </row>
    <row r="217">
      <c r="A217" s="179"/>
      <c r="B217" s="186">
        <v>107.0</v>
      </c>
      <c r="C217" s="46" t="s">
        <v>3187</v>
      </c>
      <c r="D217" s="186">
        <v>2.0</v>
      </c>
      <c r="E217" s="188"/>
      <c r="F217" s="188"/>
    </row>
    <row r="218">
      <c r="A218" s="179"/>
      <c r="B218" s="186">
        <v>120.0</v>
      </c>
      <c r="C218" s="46" t="s">
        <v>3188</v>
      </c>
      <c r="D218" s="186">
        <v>2.0</v>
      </c>
      <c r="E218" s="186"/>
      <c r="F218" s="188"/>
    </row>
    <row r="219">
      <c r="A219" s="179"/>
      <c r="B219" s="186">
        <v>126.0</v>
      </c>
      <c r="C219" s="46" t="s">
        <v>3189</v>
      </c>
      <c r="D219" s="186">
        <v>2.0</v>
      </c>
      <c r="E219" s="188"/>
      <c r="F219" s="188"/>
    </row>
    <row r="220">
      <c r="A220" s="179"/>
      <c r="B220" s="186">
        <v>165.0</v>
      </c>
      <c r="C220" s="46" t="s">
        <v>3190</v>
      </c>
      <c r="D220" s="186">
        <v>2.0</v>
      </c>
      <c r="E220" s="188"/>
      <c r="F220" s="188"/>
    </row>
    <row r="221">
      <c r="A221" s="179"/>
      <c r="B221" s="186">
        <v>180.0</v>
      </c>
      <c r="C221" s="46" t="s">
        <v>3191</v>
      </c>
      <c r="D221" s="186">
        <v>2.0</v>
      </c>
      <c r="E221" s="188"/>
      <c r="F221" s="188"/>
    </row>
    <row r="222">
      <c r="A222" s="179"/>
      <c r="B222" s="186">
        <v>225.0</v>
      </c>
      <c r="C222" s="46" t="s">
        <v>3182</v>
      </c>
      <c r="D222" s="186">
        <v>2.0</v>
      </c>
      <c r="E222" s="188"/>
      <c r="F222" s="188"/>
    </row>
    <row r="223">
      <c r="A223" s="179"/>
      <c r="B223" s="186">
        <v>246.0</v>
      </c>
      <c r="C223" s="46" t="s">
        <v>3192</v>
      </c>
      <c r="D223" s="186">
        <v>2.0</v>
      </c>
      <c r="E223" s="188"/>
      <c r="F223" s="188"/>
    </row>
    <row r="224">
      <c r="A224" s="179"/>
      <c r="B224" s="186">
        <v>248.0</v>
      </c>
      <c r="C224" s="46" t="s">
        <v>3193</v>
      </c>
      <c r="D224" s="186">
        <v>2.0</v>
      </c>
      <c r="E224" s="188"/>
      <c r="F224" s="188"/>
    </row>
    <row r="225">
      <c r="A225" s="179"/>
      <c r="B225" s="186">
        <v>271.0</v>
      </c>
      <c r="C225" s="46" t="s">
        <v>3194</v>
      </c>
      <c r="D225" s="186">
        <v>2.0</v>
      </c>
      <c r="E225" s="188"/>
      <c r="F225" s="188"/>
    </row>
    <row r="226">
      <c r="A226" s="179"/>
      <c r="B226" s="186">
        <v>283.0</v>
      </c>
      <c r="C226" s="46" t="s">
        <v>3183</v>
      </c>
      <c r="D226" s="186">
        <v>2.0</v>
      </c>
      <c r="E226" s="186"/>
      <c r="F226" s="188"/>
    </row>
    <row r="227">
      <c r="A227" s="179"/>
      <c r="B227" s="186">
        <v>285.0</v>
      </c>
      <c r="C227" s="46" t="s">
        <v>3195</v>
      </c>
      <c r="D227" s="186">
        <v>2.0</v>
      </c>
      <c r="E227" s="188"/>
      <c r="F227" s="188"/>
    </row>
    <row r="228">
      <c r="A228" s="179"/>
      <c r="B228" s="186">
        <v>412.0</v>
      </c>
      <c r="C228" s="46" t="s">
        <v>3196</v>
      </c>
      <c r="D228" s="186">
        <v>2.0</v>
      </c>
      <c r="E228" s="188"/>
      <c r="F228" s="188"/>
    </row>
    <row r="229">
      <c r="A229" s="179"/>
      <c r="B229" s="186">
        <v>429.0</v>
      </c>
      <c r="C229" s="46" t="s">
        <v>3197</v>
      </c>
      <c r="D229" s="186">
        <v>2.0</v>
      </c>
      <c r="E229" s="188"/>
      <c r="F229" s="188"/>
    </row>
    <row r="230">
      <c r="A230" s="179"/>
      <c r="B230" s="186">
        <v>444.0</v>
      </c>
      <c r="C230" s="46" t="s">
        <v>3198</v>
      </c>
      <c r="D230" s="186">
        <v>2.0</v>
      </c>
      <c r="E230" s="188"/>
      <c r="F230" s="188"/>
    </row>
    <row r="231">
      <c r="A231" s="179"/>
      <c r="B231" s="186">
        <v>457.0</v>
      </c>
      <c r="C231" s="46" t="s">
        <v>3199</v>
      </c>
      <c r="D231" s="186">
        <v>2.0</v>
      </c>
      <c r="E231" s="188"/>
      <c r="F231" s="188"/>
    </row>
    <row r="232">
      <c r="A232" s="179"/>
      <c r="B232" s="186">
        <v>551.0</v>
      </c>
      <c r="C232" s="46" t="s">
        <v>3200</v>
      </c>
      <c r="D232" s="186">
        <v>2.0</v>
      </c>
      <c r="E232" s="188"/>
      <c r="F232" s="188"/>
    </row>
    <row r="233">
      <c r="A233" s="179"/>
      <c r="B233" s="186">
        <v>597.0</v>
      </c>
      <c r="C233" s="46" t="s">
        <v>3201</v>
      </c>
      <c r="D233" s="186">
        <v>2.0</v>
      </c>
      <c r="E233" s="188"/>
      <c r="F233" s="188"/>
    </row>
    <row r="234">
      <c r="A234" s="179"/>
      <c r="B234" s="186">
        <v>3.0</v>
      </c>
      <c r="C234" s="46" t="s">
        <v>3202</v>
      </c>
      <c r="D234" s="186">
        <v>2.0</v>
      </c>
      <c r="E234" s="188"/>
      <c r="F234" s="188"/>
    </row>
    <row r="235">
      <c r="A235" s="179"/>
      <c r="B235" s="186">
        <v>5.0</v>
      </c>
      <c r="C235" s="46" t="s">
        <v>3203</v>
      </c>
      <c r="D235" s="186">
        <v>2.0</v>
      </c>
      <c r="E235" s="188"/>
      <c r="F235" s="188"/>
    </row>
    <row r="236">
      <c r="A236" s="179"/>
      <c r="B236" s="186">
        <v>6.0</v>
      </c>
      <c r="C236" s="46" t="s">
        <v>3183</v>
      </c>
      <c r="D236" s="186">
        <v>2.0</v>
      </c>
      <c r="E236" s="186"/>
      <c r="F236" s="188"/>
    </row>
    <row r="237">
      <c r="A237" s="179"/>
      <c r="B237" s="186">
        <v>8.0</v>
      </c>
      <c r="C237" s="46" t="s">
        <v>3204</v>
      </c>
      <c r="D237" s="186">
        <v>2.0</v>
      </c>
      <c r="E237" s="188"/>
      <c r="F237" s="188"/>
    </row>
    <row r="238">
      <c r="A238" s="179"/>
      <c r="B238" s="186">
        <v>17.0</v>
      </c>
      <c r="C238" s="46" t="s">
        <v>3205</v>
      </c>
      <c r="D238" s="186">
        <v>2.0</v>
      </c>
      <c r="E238" s="188"/>
      <c r="F238" s="188"/>
    </row>
    <row r="239">
      <c r="A239" s="179"/>
      <c r="B239" s="186">
        <v>19.0</v>
      </c>
      <c r="C239" s="46" t="s">
        <v>3206</v>
      </c>
      <c r="D239" s="186">
        <v>2.0</v>
      </c>
      <c r="E239" s="188"/>
      <c r="F239" s="188"/>
    </row>
    <row r="240">
      <c r="A240" s="179"/>
      <c r="B240" s="186">
        <v>105.0</v>
      </c>
      <c r="C240" s="46" t="s">
        <v>3207</v>
      </c>
      <c r="D240" s="186">
        <v>2.0</v>
      </c>
      <c r="E240" s="188"/>
      <c r="F240" s="188"/>
    </row>
    <row r="241">
      <c r="A241" s="179"/>
      <c r="B241" s="186">
        <v>143.0</v>
      </c>
      <c r="C241" s="46" t="s">
        <v>3208</v>
      </c>
      <c r="D241" s="186">
        <v>2.0</v>
      </c>
      <c r="E241" s="188"/>
      <c r="F241" s="188"/>
    </row>
    <row r="242">
      <c r="A242" s="179"/>
      <c r="B242" s="186">
        <v>197.0</v>
      </c>
      <c r="C242" s="46" t="s">
        <v>3209</v>
      </c>
      <c r="D242" s="186">
        <v>2.0</v>
      </c>
      <c r="E242" s="188"/>
      <c r="F242" s="188"/>
    </row>
    <row r="243">
      <c r="A243" s="179"/>
      <c r="B243" s="186">
        <v>215.0</v>
      </c>
      <c r="C243" s="46" t="s">
        <v>3210</v>
      </c>
      <c r="D243" s="186">
        <v>2.0</v>
      </c>
      <c r="E243" s="188"/>
      <c r="F243" s="188"/>
    </row>
    <row r="244">
      <c r="A244" s="179"/>
      <c r="B244" s="186">
        <v>229.0</v>
      </c>
      <c r="C244" s="46" t="s">
        <v>3211</v>
      </c>
      <c r="D244" s="186">
        <v>2.0</v>
      </c>
      <c r="E244" s="188"/>
      <c r="F244" s="188"/>
    </row>
    <row r="245">
      <c r="A245" s="179"/>
      <c r="B245" s="186">
        <v>251.0</v>
      </c>
      <c r="C245" s="46" t="s">
        <v>3212</v>
      </c>
      <c r="D245" s="186">
        <v>2.0</v>
      </c>
      <c r="E245" s="188"/>
      <c r="F245" s="188"/>
    </row>
    <row r="246">
      <c r="A246" s="179"/>
      <c r="B246" s="186">
        <v>252.0</v>
      </c>
      <c r="C246" s="46" t="s">
        <v>3213</v>
      </c>
      <c r="D246" s="186">
        <v>2.0</v>
      </c>
      <c r="E246" s="188"/>
      <c r="F246" s="188"/>
    </row>
    <row r="247">
      <c r="A247" s="179"/>
      <c r="B247" s="186">
        <v>308.0</v>
      </c>
      <c r="C247" s="46" t="s">
        <v>3214</v>
      </c>
      <c r="D247" s="186">
        <v>2.0</v>
      </c>
      <c r="E247" s="188"/>
      <c r="F247" s="188"/>
    </row>
    <row r="248">
      <c r="A248" s="179"/>
      <c r="B248" s="186">
        <v>313.0</v>
      </c>
      <c r="C248" s="46" t="s">
        <v>3215</v>
      </c>
      <c r="D248" s="186">
        <v>2.0</v>
      </c>
      <c r="E248" s="188"/>
      <c r="F248" s="188"/>
    </row>
    <row r="249">
      <c r="A249" s="179"/>
      <c r="B249" s="186">
        <v>350.0</v>
      </c>
      <c r="C249" s="46" t="s">
        <v>3216</v>
      </c>
      <c r="D249" s="186">
        <v>2.0</v>
      </c>
      <c r="E249" s="188"/>
      <c r="F249" s="188"/>
    </row>
    <row r="250">
      <c r="A250" s="179"/>
      <c r="B250" s="186">
        <v>351.0</v>
      </c>
      <c r="C250" s="46" t="s">
        <v>3216</v>
      </c>
      <c r="D250" s="186">
        <v>2.0</v>
      </c>
      <c r="E250" s="188"/>
      <c r="F250" s="188"/>
    </row>
    <row r="251">
      <c r="A251" s="179"/>
      <c r="B251" s="186">
        <v>354.0</v>
      </c>
      <c r="C251" s="46" t="s">
        <v>3217</v>
      </c>
      <c r="D251" s="186">
        <v>2.0</v>
      </c>
      <c r="E251" s="188"/>
      <c r="F251" s="188"/>
    </row>
    <row r="252">
      <c r="A252" s="179"/>
      <c r="B252" s="186">
        <v>514.0</v>
      </c>
      <c r="C252" s="46" t="s">
        <v>3218</v>
      </c>
      <c r="D252" s="186">
        <v>2.0</v>
      </c>
      <c r="E252" s="188"/>
      <c r="F252" s="188"/>
    </row>
    <row r="253">
      <c r="A253" s="179"/>
      <c r="B253" s="186">
        <v>517.0</v>
      </c>
      <c r="C253" s="46" t="s">
        <v>3219</v>
      </c>
      <c r="D253" s="186">
        <v>2.0</v>
      </c>
      <c r="E253" s="188"/>
      <c r="F253" s="188"/>
    </row>
    <row r="254">
      <c r="A254" s="179"/>
      <c r="B254" s="186">
        <v>518.0</v>
      </c>
      <c r="C254" s="46" t="s">
        <v>3220</v>
      </c>
      <c r="D254" s="186">
        <v>2.0</v>
      </c>
      <c r="E254" s="188"/>
      <c r="F254" s="188"/>
    </row>
    <row r="255">
      <c r="A255" s="179"/>
      <c r="B255" s="186">
        <v>534.0</v>
      </c>
      <c r="C255" s="46" t="s">
        <v>3221</v>
      </c>
      <c r="D255" s="186">
        <v>2.0</v>
      </c>
      <c r="E255" s="188"/>
      <c r="F255" s="188"/>
    </row>
    <row r="256">
      <c r="A256" s="179"/>
      <c r="B256" s="186">
        <v>535.0</v>
      </c>
      <c r="C256" s="46" t="s">
        <v>3222</v>
      </c>
      <c r="D256" s="186">
        <v>2.0</v>
      </c>
      <c r="E256" s="188"/>
      <c r="F256" s="188"/>
    </row>
    <row r="257">
      <c r="A257" s="179"/>
      <c r="B257" s="186">
        <v>539.0</v>
      </c>
      <c r="C257" s="46" t="s">
        <v>3223</v>
      </c>
      <c r="D257" s="186">
        <v>2.0</v>
      </c>
      <c r="E257" s="188"/>
      <c r="F257" s="188"/>
    </row>
    <row r="258">
      <c r="A258" s="179"/>
      <c r="B258" s="186">
        <v>557.0</v>
      </c>
      <c r="C258" s="46" t="s">
        <v>3224</v>
      </c>
      <c r="D258" s="186">
        <v>2.0</v>
      </c>
      <c r="E258" s="188"/>
      <c r="F258" s="188"/>
    </row>
    <row r="259">
      <c r="A259" s="179"/>
      <c r="B259" s="186">
        <v>568.0</v>
      </c>
      <c r="C259" s="46" t="s">
        <v>3225</v>
      </c>
      <c r="D259" s="186">
        <v>2.0</v>
      </c>
      <c r="E259" s="188"/>
      <c r="F259" s="188"/>
    </row>
    <row r="260">
      <c r="A260" s="179"/>
      <c r="B260" s="186">
        <v>578.0</v>
      </c>
      <c r="C260" s="46" t="s">
        <v>3226</v>
      </c>
      <c r="D260" s="186">
        <v>2.0</v>
      </c>
      <c r="E260" s="188"/>
      <c r="F260" s="188"/>
    </row>
    <row r="261">
      <c r="A261" s="179"/>
      <c r="B261" s="186">
        <v>584.0</v>
      </c>
      <c r="C261" s="46" t="s">
        <v>3227</v>
      </c>
      <c r="D261" s="186">
        <v>2.0</v>
      </c>
      <c r="E261" s="188"/>
      <c r="F261" s="188"/>
    </row>
    <row r="262">
      <c r="A262" s="179"/>
      <c r="B262" s="186">
        <v>503.0</v>
      </c>
      <c r="C262" s="46" t="s">
        <v>3228</v>
      </c>
      <c r="D262" s="186">
        <v>2.0</v>
      </c>
      <c r="E262" s="188"/>
      <c r="F262" s="188"/>
    </row>
    <row r="263">
      <c r="A263" s="179"/>
      <c r="B263" s="186">
        <v>509.0</v>
      </c>
      <c r="C263" s="46" t="s">
        <v>3229</v>
      </c>
      <c r="D263" s="186">
        <v>2.0</v>
      </c>
      <c r="E263" s="188"/>
      <c r="F263" s="188"/>
    </row>
    <row r="264">
      <c r="A264" s="179"/>
      <c r="B264" s="186">
        <v>533.0</v>
      </c>
      <c r="C264" s="46" t="s">
        <v>3230</v>
      </c>
      <c r="D264" s="186">
        <v>2.0</v>
      </c>
      <c r="E264" s="188"/>
      <c r="F264" s="188"/>
    </row>
    <row r="265">
      <c r="A265" s="179"/>
      <c r="B265" s="186">
        <v>117.0</v>
      </c>
      <c r="C265" s="46" t="s">
        <v>3231</v>
      </c>
      <c r="D265" s="186">
        <v>2.0</v>
      </c>
      <c r="E265" s="188"/>
      <c r="F265" s="188"/>
    </row>
    <row r="266">
      <c r="A266" s="179"/>
      <c r="B266" s="186">
        <v>139.0</v>
      </c>
      <c r="C266" s="46" t="s">
        <v>3232</v>
      </c>
      <c r="D266" s="186">
        <v>2.0</v>
      </c>
      <c r="E266" s="188"/>
      <c r="F266" s="188"/>
    </row>
    <row r="267">
      <c r="A267" s="179"/>
      <c r="B267" s="186">
        <v>147.0</v>
      </c>
      <c r="C267" s="46" t="s">
        <v>3233</v>
      </c>
      <c r="D267" s="186">
        <v>2.0</v>
      </c>
      <c r="E267" s="188"/>
      <c r="F267" s="188"/>
    </row>
    <row r="268">
      <c r="A268" s="179"/>
      <c r="B268" s="186">
        <v>152.0</v>
      </c>
      <c r="C268" s="46" t="s">
        <v>3234</v>
      </c>
      <c r="D268" s="186">
        <v>2.0</v>
      </c>
      <c r="E268" s="188"/>
      <c r="F268" s="188"/>
    </row>
    <row r="269">
      <c r="A269" s="179"/>
      <c r="B269" s="186">
        <v>174.0</v>
      </c>
      <c r="C269" s="46" t="s">
        <v>3235</v>
      </c>
      <c r="D269" s="186">
        <v>2.0</v>
      </c>
      <c r="E269" s="186"/>
      <c r="F269" s="188"/>
    </row>
    <row r="270">
      <c r="A270" s="179"/>
      <c r="B270" s="186">
        <v>176.0</v>
      </c>
      <c r="C270" s="46" t="s">
        <v>3236</v>
      </c>
      <c r="D270" s="186">
        <v>2.0</v>
      </c>
      <c r="E270" s="188"/>
      <c r="F270" s="188"/>
    </row>
    <row r="271">
      <c r="A271" s="179"/>
      <c r="B271" s="186">
        <v>177.0</v>
      </c>
      <c r="C271" s="46" t="s">
        <v>3237</v>
      </c>
      <c r="D271" s="186">
        <v>2.0</v>
      </c>
      <c r="E271" s="188"/>
      <c r="F271" s="188"/>
    </row>
    <row r="272">
      <c r="A272" s="179"/>
      <c r="B272" s="186">
        <v>235.0</v>
      </c>
      <c r="C272" s="46" t="s">
        <v>3238</v>
      </c>
      <c r="D272" s="186">
        <v>2.0</v>
      </c>
      <c r="E272" s="186"/>
      <c r="F272" s="188"/>
    </row>
    <row r="273">
      <c r="A273" s="179"/>
      <c r="B273" s="186">
        <v>256.0</v>
      </c>
      <c r="C273" s="46" t="s">
        <v>3187</v>
      </c>
      <c r="D273" s="186">
        <v>2.0</v>
      </c>
      <c r="E273" s="188"/>
      <c r="F273" s="188"/>
    </row>
    <row r="274">
      <c r="A274" s="179"/>
      <c r="B274" s="186">
        <v>259.0</v>
      </c>
      <c r="C274" s="46" t="s">
        <v>3239</v>
      </c>
      <c r="D274" s="186">
        <v>2.0</v>
      </c>
      <c r="E274" s="188"/>
      <c r="F274" s="188"/>
    </row>
    <row r="275">
      <c r="A275" s="179"/>
      <c r="B275" s="186">
        <v>323.0</v>
      </c>
      <c r="C275" s="46" t="s">
        <v>3240</v>
      </c>
      <c r="D275" s="186">
        <v>2.0</v>
      </c>
      <c r="E275" s="188"/>
      <c r="F275" s="188"/>
    </row>
    <row r="276">
      <c r="A276" s="179"/>
      <c r="B276" s="186">
        <v>345.0</v>
      </c>
      <c r="C276" s="46" t="s">
        <v>3241</v>
      </c>
      <c r="D276" s="186">
        <v>2.0</v>
      </c>
      <c r="E276" s="188"/>
      <c r="F276" s="188"/>
    </row>
    <row r="277">
      <c r="A277" s="179"/>
      <c r="B277" s="186">
        <v>363.0</v>
      </c>
      <c r="C277" s="46" t="s">
        <v>3242</v>
      </c>
      <c r="D277" s="186">
        <v>2.0</v>
      </c>
      <c r="E277" s="188"/>
      <c r="F277" s="188"/>
    </row>
    <row r="278">
      <c r="A278" s="179"/>
      <c r="B278" s="186">
        <v>364.0</v>
      </c>
      <c r="C278" s="46" t="s">
        <v>3243</v>
      </c>
      <c r="D278" s="186">
        <v>2.0</v>
      </c>
      <c r="E278" s="188"/>
      <c r="F278" s="188"/>
    </row>
    <row r="279">
      <c r="A279" s="179"/>
      <c r="B279" s="186">
        <v>380.0</v>
      </c>
      <c r="C279" s="46" t="s">
        <v>3244</v>
      </c>
      <c r="D279" s="186">
        <v>2.0</v>
      </c>
      <c r="E279" s="188"/>
      <c r="F279" s="188"/>
    </row>
    <row r="280">
      <c r="A280" s="179"/>
      <c r="B280" s="186">
        <v>381.0</v>
      </c>
      <c r="C280" s="46" t="s">
        <v>3245</v>
      </c>
      <c r="D280" s="186">
        <v>2.0</v>
      </c>
      <c r="E280" s="188"/>
      <c r="F280" s="188"/>
    </row>
    <row r="281">
      <c r="A281" s="179"/>
      <c r="B281" s="186">
        <v>391.0</v>
      </c>
      <c r="C281" s="46" t="s">
        <v>3246</v>
      </c>
      <c r="D281" s="186">
        <v>2.0</v>
      </c>
      <c r="E281" s="188"/>
      <c r="F281" s="188"/>
    </row>
    <row r="282">
      <c r="A282" s="179"/>
      <c r="B282" s="186">
        <v>417.0</v>
      </c>
      <c r="C282" s="46" t="s">
        <v>3247</v>
      </c>
      <c r="D282" s="186">
        <v>2.0</v>
      </c>
      <c r="E282" s="188"/>
      <c r="F282" s="188"/>
    </row>
    <row r="283">
      <c r="A283" s="179"/>
      <c r="B283" s="186">
        <v>431.0</v>
      </c>
      <c r="C283" s="46" t="s">
        <v>3248</v>
      </c>
      <c r="D283" s="186">
        <v>2.0</v>
      </c>
      <c r="E283" s="188"/>
      <c r="F283" s="188"/>
    </row>
    <row r="284">
      <c r="A284" s="179"/>
      <c r="B284" s="186">
        <v>452.0</v>
      </c>
      <c r="C284" s="46" t="s">
        <v>3249</v>
      </c>
      <c r="D284" s="186">
        <v>2.0</v>
      </c>
      <c r="E284" s="188"/>
      <c r="F284" s="188"/>
    </row>
    <row r="285">
      <c r="A285" s="179"/>
      <c r="B285" s="186">
        <v>453.0</v>
      </c>
      <c r="C285" s="46" t="s">
        <v>3250</v>
      </c>
      <c r="D285" s="186">
        <v>2.0</v>
      </c>
      <c r="E285" s="186"/>
      <c r="F285" s="188"/>
    </row>
    <row r="286">
      <c r="A286" s="179"/>
      <c r="B286" s="186">
        <v>466.0</v>
      </c>
      <c r="C286" s="46" t="s">
        <v>3251</v>
      </c>
      <c r="D286" s="186">
        <v>2.0</v>
      </c>
      <c r="E286" s="186"/>
      <c r="F286" s="188"/>
    </row>
    <row r="287">
      <c r="A287" s="179"/>
      <c r="B287" s="186">
        <v>469.0</v>
      </c>
      <c r="C287" s="46" t="s">
        <v>3252</v>
      </c>
      <c r="D287" s="186">
        <v>2.0</v>
      </c>
      <c r="E287" s="188"/>
      <c r="F287" s="188"/>
    </row>
    <row r="288">
      <c r="A288" s="179"/>
      <c r="B288" s="186">
        <v>473.0</v>
      </c>
      <c r="C288" s="46" t="s">
        <v>3253</v>
      </c>
      <c r="D288" s="186">
        <v>2.0</v>
      </c>
      <c r="E288" s="188"/>
      <c r="F288" s="188"/>
    </row>
    <row r="289">
      <c r="A289" s="179"/>
      <c r="B289" s="186">
        <v>474.0</v>
      </c>
      <c r="C289" s="46" t="s">
        <v>3254</v>
      </c>
      <c r="D289" s="186">
        <v>2.0</v>
      </c>
      <c r="E289" s="188"/>
      <c r="F289" s="188"/>
    </row>
    <row r="290">
      <c r="A290" s="179"/>
      <c r="B290" s="186">
        <v>478.0</v>
      </c>
      <c r="C290" s="46" t="s">
        <v>3255</v>
      </c>
      <c r="D290" s="186">
        <v>2.0</v>
      </c>
      <c r="E290" s="188"/>
      <c r="F290" s="188"/>
    </row>
    <row r="291">
      <c r="A291" s="179"/>
      <c r="B291" s="186">
        <v>486.0</v>
      </c>
      <c r="C291" s="46" t="s">
        <v>3256</v>
      </c>
      <c r="D291" s="186">
        <v>2.0</v>
      </c>
      <c r="E291" s="188"/>
      <c r="F291" s="188"/>
    </row>
    <row r="292">
      <c r="A292" s="179"/>
      <c r="B292" s="186">
        <v>582.0</v>
      </c>
      <c r="C292" s="46" t="s">
        <v>3257</v>
      </c>
      <c r="D292" s="186">
        <v>3.0</v>
      </c>
      <c r="E292" s="186">
        <v>7.0</v>
      </c>
      <c r="F292" s="188"/>
    </row>
    <row r="293">
      <c r="A293" s="179"/>
      <c r="B293" s="186">
        <v>585.0</v>
      </c>
      <c r="C293" s="46" t="s">
        <v>3258</v>
      </c>
      <c r="D293" s="186">
        <v>3.0</v>
      </c>
      <c r="E293" s="188"/>
      <c r="F293" s="188"/>
    </row>
    <row r="294">
      <c r="A294" s="179"/>
      <c r="B294" s="186">
        <v>591.0</v>
      </c>
      <c r="C294" s="46" t="s">
        <v>3259</v>
      </c>
      <c r="D294" s="186">
        <v>3.0</v>
      </c>
      <c r="E294" s="188"/>
      <c r="F294" s="188"/>
    </row>
    <row r="295">
      <c r="A295" s="179"/>
      <c r="B295" s="186">
        <v>593.0</v>
      </c>
      <c r="C295" s="46" t="s">
        <v>3260</v>
      </c>
      <c r="D295" s="186">
        <v>3.0</v>
      </c>
      <c r="E295" s="188"/>
      <c r="F295" s="188"/>
    </row>
    <row r="296">
      <c r="A296" s="179"/>
      <c r="B296" s="186">
        <v>596.0</v>
      </c>
      <c r="C296" s="46" t="s">
        <v>3261</v>
      </c>
      <c r="D296" s="186">
        <v>3.0</v>
      </c>
      <c r="E296" s="188"/>
      <c r="F296" s="188"/>
    </row>
    <row r="297">
      <c r="A297" s="179"/>
      <c r="B297" s="186">
        <v>540.0</v>
      </c>
      <c r="C297" s="46" t="s">
        <v>3262</v>
      </c>
      <c r="D297" s="186">
        <v>3.0</v>
      </c>
      <c r="E297" s="186"/>
      <c r="F297" s="188"/>
    </row>
    <row r="298">
      <c r="A298" s="179"/>
      <c r="B298" s="186">
        <v>499.0</v>
      </c>
      <c r="C298" s="46" t="s">
        <v>3263</v>
      </c>
      <c r="D298" s="186">
        <v>3.0</v>
      </c>
      <c r="E298" s="188"/>
      <c r="F298" s="188"/>
    </row>
    <row r="299">
      <c r="A299" s="179"/>
      <c r="B299" s="186">
        <v>448.0</v>
      </c>
      <c r="C299" s="46" t="s">
        <v>3264</v>
      </c>
      <c r="D299" s="186">
        <v>3.0</v>
      </c>
      <c r="E299" s="186">
        <v>5.0</v>
      </c>
      <c r="F299" s="188"/>
    </row>
    <row r="300">
      <c r="A300" s="179"/>
      <c r="B300" s="186">
        <v>456.0</v>
      </c>
      <c r="C300" s="46" t="s">
        <v>3265</v>
      </c>
      <c r="D300" s="186">
        <v>3.0</v>
      </c>
      <c r="E300" s="188"/>
      <c r="F300" s="188"/>
    </row>
    <row r="301">
      <c r="A301" s="179"/>
      <c r="B301" s="186">
        <v>458.0</v>
      </c>
      <c r="C301" s="46" t="s">
        <v>3266</v>
      </c>
      <c r="D301" s="186">
        <v>3.0</v>
      </c>
      <c r="E301" s="188"/>
      <c r="F301" s="188"/>
    </row>
    <row r="302">
      <c r="A302" s="179"/>
      <c r="B302" s="186">
        <v>459.0</v>
      </c>
      <c r="C302" s="46" t="s">
        <v>3267</v>
      </c>
      <c r="D302" s="186">
        <v>3.0</v>
      </c>
      <c r="E302" s="186"/>
      <c r="F302" s="188"/>
    </row>
    <row r="303">
      <c r="A303" s="179"/>
      <c r="B303" s="186">
        <v>462.0</v>
      </c>
      <c r="C303" s="46" t="s">
        <v>3268</v>
      </c>
      <c r="D303" s="186">
        <v>3.0</v>
      </c>
      <c r="E303" s="188"/>
      <c r="F303" s="188"/>
    </row>
    <row r="304">
      <c r="A304" s="179"/>
      <c r="B304" s="186">
        <v>447.0</v>
      </c>
      <c r="C304" s="46" t="s">
        <v>3269</v>
      </c>
      <c r="D304" s="186">
        <v>3.0</v>
      </c>
      <c r="E304" s="188"/>
      <c r="F304" s="188"/>
    </row>
    <row r="305">
      <c r="A305" s="179"/>
      <c r="B305" s="186">
        <v>436.0</v>
      </c>
      <c r="C305" s="46" t="s">
        <v>3270</v>
      </c>
      <c r="D305" s="186">
        <v>3.0</v>
      </c>
      <c r="E305" s="188"/>
      <c r="F305" s="188"/>
    </row>
    <row r="306">
      <c r="A306" s="179"/>
      <c r="B306" s="186">
        <v>421.0</v>
      </c>
      <c r="C306" s="46" t="s">
        <v>3271</v>
      </c>
      <c r="D306" s="186">
        <v>3.0</v>
      </c>
      <c r="E306" s="188"/>
      <c r="F306" s="188"/>
    </row>
    <row r="307">
      <c r="A307" s="179"/>
      <c r="B307" s="186">
        <v>385.0</v>
      </c>
      <c r="C307" s="46" t="s">
        <v>3272</v>
      </c>
      <c r="D307" s="186">
        <v>3.0</v>
      </c>
      <c r="E307" s="188"/>
      <c r="F307" s="188"/>
    </row>
    <row r="308">
      <c r="A308" s="179"/>
      <c r="B308" s="186">
        <v>387.0</v>
      </c>
      <c r="C308" s="46" t="s">
        <v>3273</v>
      </c>
      <c r="D308" s="186">
        <v>3.0</v>
      </c>
      <c r="E308" s="188"/>
      <c r="F308" s="188"/>
    </row>
    <row r="309">
      <c r="A309" s="179"/>
      <c r="B309" s="186">
        <v>329.0</v>
      </c>
      <c r="C309" s="46" t="s">
        <v>3274</v>
      </c>
      <c r="D309" s="186">
        <v>3.0</v>
      </c>
      <c r="E309" s="188"/>
      <c r="F309" s="188"/>
    </row>
    <row r="310">
      <c r="A310" s="179"/>
      <c r="B310" s="186">
        <v>296.0</v>
      </c>
      <c r="C310" s="46" t="s">
        <v>3275</v>
      </c>
      <c r="D310" s="186">
        <v>3.0</v>
      </c>
      <c r="E310" s="188"/>
      <c r="F310" s="188"/>
    </row>
    <row r="311">
      <c r="A311" s="179"/>
      <c r="B311" s="186">
        <v>303.0</v>
      </c>
      <c r="C311" s="46" t="s">
        <v>3276</v>
      </c>
      <c r="D311" s="186">
        <v>3.0</v>
      </c>
      <c r="E311" s="188"/>
      <c r="F311" s="188"/>
    </row>
    <row r="312">
      <c r="A312" s="179"/>
      <c r="B312" s="186">
        <v>289.0</v>
      </c>
      <c r="C312" s="46" t="s">
        <v>3277</v>
      </c>
      <c r="D312" s="186">
        <v>3.0</v>
      </c>
      <c r="E312" s="188"/>
      <c r="F312" s="188"/>
    </row>
    <row r="313">
      <c r="A313" s="179"/>
      <c r="B313" s="186">
        <v>250.0</v>
      </c>
      <c r="C313" s="46" t="s">
        <v>3278</v>
      </c>
      <c r="D313" s="186">
        <v>3.0</v>
      </c>
      <c r="E313" s="188"/>
      <c r="F313" s="188"/>
    </row>
    <row r="314">
      <c r="A314" s="179"/>
      <c r="B314" s="186">
        <v>222.0</v>
      </c>
      <c r="C314" s="46" t="s">
        <v>3279</v>
      </c>
      <c r="D314" s="186">
        <v>3.0</v>
      </c>
      <c r="E314" s="188"/>
      <c r="F314" s="188"/>
    </row>
    <row r="315">
      <c r="A315" s="179"/>
      <c r="B315" s="186">
        <v>223.0</v>
      </c>
      <c r="C315" s="46" t="s">
        <v>3280</v>
      </c>
      <c r="D315" s="186">
        <v>3.0</v>
      </c>
      <c r="E315" s="188"/>
      <c r="F315" s="188"/>
    </row>
    <row r="316">
      <c r="A316" s="179"/>
      <c r="B316" s="186">
        <v>201.0</v>
      </c>
      <c r="C316" s="46" t="s">
        <v>3281</v>
      </c>
      <c r="D316" s="186">
        <v>3.0</v>
      </c>
      <c r="E316" s="188"/>
      <c r="F316" s="188"/>
    </row>
    <row r="317">
      <c r="A317" s="179"/>
      <c r="B317" s="186">
        <v>149.0</v>
      </c>
      <c r="C317" s="46" t="s">
        <v>3282</v>
      </c>
      <c r="D317" s="186">
        <v>3.0</v>
      </c>
      <c r="E317" s="188"/>
      <c r="F317" s="188"/>
    </row>
    <row r="318">
      <c r="A318" s="179"/>
      <c r="B318" s="186">
        <v>138.0</v>
      </c>
      <c r="C318" s="46" t="s">
        <v>3283</v>
      </c>
      <c r="D318" s="186">
        <v>3.0</v>
      </c>
      <c r="E318" s="188"/>
      <c r="F318" s="188"/>
    </row>
    <row r="319">
      <c r="A319" s="179"/>
      <c r="B319" s="186">
        <v>91.0</v>
      </c>
      <c r="C319" s="46" t="s">
        <v>3284</v>
      </c>
      <c r="D319" s="186">
        <v>3.0</v>
      </c>
      <c r="E319" s="188"/>
      <c r="F319" s="188"/>
    </row>
    <row r="320">
      <c r="A320" s="179"/>
      <c r="B320" s="186">
        <v>108.0</v>
      </c>
      <c r="C320" s="46" t="s">
        <v>3285</v>
      </c>
      <c r="D320" s="186">
        <v>3.0</v>
      </c>
      <c r="E320" s="186"/>
      <c r="F320" s="188"/>
    </row>
    <row r="321">
      <c r="A321" s="179"/>
      <c r="B321" s="186">
        <v>110.0</v>
      </c>
      <c r="C321" s="46" t="s">
        <v>3286</v>
      </c>
      <c r="D321" s="186">
        <v>3.0</v>
      </c>
      <c r="E321" s="188"/>
      <c r="F321" s="188"/>
    </row>
    <row r="322">
      <c r="A322" s="179"/>
      <c r="B322" s="186">
        <v>112.0</v>
      </c>
      <c r="C322" s="46" t="s">
        <v>3287</v>
      </c>
      <c r="D322" s="186">
        <v>3.0</v>
      </c>
      <c r="E322" s="188"/>
      <c r="F322" s="188"/>
    </row>
    <row r="323">
      <c r="A323" s="179"/>
      <c r="B323" s="186">
        <v>20.0</v>
      </c>
      <c r="C323" s="46" t="s">
        <v>3288</v>
      </c>
      <c r="D323" s="186">
        <v>3.0</v>
      </c>
      <c r="E323" s="188"/>
      <c r="F323" s="188"/>
    </row>
    <row r="324">
      <c r="A324" s="179"/>
      <c r="B324" s="186">
        <v>31.0</v>
      </c>
      <c r="C324" s="46" t="s">
        <v>3289</v>
      </c>
      <c r="D324" s="186">
        <v>3.0</v>
      </c>
      <c r="E324" s="188"/>
      <c r="F324" s="188"/>
    </row>
    <row r="325">
      <c r="A325" s="179"/>
      <c r="B325" s="186">
        <v>336.0</v>
      </c>
      <c r="C325" s="46" t="s">
        <v>3290</v>
      </c>
      <c r="D325" s="186">
        <v>3.0</v>
      </c>
      <c r="E325" s="188"/>
      <c r="F325" s="188"/>
    </row>
    <row r="326">
      <c r="A326" s="179"/>
      <c r="B326" s="186">
        <v>581.0</v>
      </c>
      <c r="C326" s="46" t="s">
        <v>3291</v>
      </c>
      <c r="D326" s="186">
        <v>4.0</v>
      </c>
      <c r="E326" s="188"/>
      <c r="F326" s="188"/>
    </row>
    <row r="327">
      <c r="A327" s="179"/>
      <c r="B327" s="186">
        <v>590.0</v>
      </c>
      <c r="C327" s="46" t="s">
        <v>3292</v>
      </c>
      <c r="D327" s="186">
        <v>4.0</v>
      </c>
      <c r="E327" s="188"/>
      <c r="F327" s="188"/>
    </row>
    <row r="328">
      <c r="A328" s="179"/>
      <c r="B328" s="186">
        <v>455.0</v>
      </c>
      <c r="C328" s="46" t="s">
        <v>3293</v>
      </c>
      <c r="D328" s="186">
        <v>4.0</v>
      </c>
      <c r="E328" s="188"/>
      <c r="F328" s="188"/>
    </row>
    <row r="329">
      <c r="A329" s="179"/>
      <c r="B329" s="186">
        <v>506.0</v>
      </c>
      <c r="C329" s="46" t="s">
        <v>3294</v>
      </c>
      <c r="D329" s="186">
        <v>4.0</v>
      </c>
      <c r="E329" s="188"/>
      <c r="F329" s="188"/>
    </row>
    <row r="330">
      <c r="A330" s="179"/>
      <c r="B330" s="186">
        <v>437.0</v>
      </c>
      <c r="C330" s="46" t="s">
        <v>3295</v>
      </c>
      <c r="D330" s="186">
        <v>4.0</v>
      </c>
      <c r="E330" s="188"/>
      <c r="F330" s="188"/>
    </row>
    <row r="331">
      <c r="A331" s="179"/>
      <c r="B331" s="186">
        <v>422.0</v>
      </c>
      <c r="C331" s="46" t="s">
        <v>3296</v>
      </c>
      <c r="D331" s="186">
        <v>4.0</v>
      </c>
      <c r="E331" s="188"/>
      <c r="F331" s="188"/>
    </row>
    <row r="332">
      <c r="A332" s="179"/>
      <c r="B332" s="186">
        <v>388.0</v>
      </c>
      <c r="C332" s="46" t="s">
        <v>3297</v>
      </c>
      <c r="D332" s="186">
        <v>4.0</v>
      </c>
      <c r="E332" s="188"/>
      <c r="F332" s="188"/>
    </row>
    <row r="333">
      <c r="A333" s="179"/>
      <c r="B333" s="186">
        <v>400.0</v>
      </c>
      <c r="C333" s="46" t="s">
        <v>3298</v>
      </c>
      <c r="D333" s="186">
        <v>4.0</v>
      </c>
      <c r="E333" s="188"/>
      <c r="F333" s="188"/>
    </row>
    <row r="334">
      <c r="A334" s="179"/>
      <c r="B334" s="186">
        <v>368.0</v>
      </c>
      <c r="C334" s="46" t="s">
        <v>3299</v>
      </c>
      <c r="D334" s="186">
        <v>4.0</v>
      </c>
      <c r="E334" s="188"/>
      <c r="F334" s="188"/>
    </row>
    <row r="335">
      <c r="A335" s="179"/>
      <c r="B335" s="186">
        <v>356.0</v>
      </c>
      <c r="C335" s="46" t="s">
        <v>3300</v>
      </c>
      <c r="D335" s="186">
        <v>4.0</v>
      </c>
      <c r="E335" s="188"/>
      <c r="F335" s="188"/>
    </row>
    <row r="336">
      <c r="A336" s="179"/>
      <c r="B336" s="186">
        <v>404.0</v>
      </c>
      <c r="C336" s="46" t="s">
        <v>3301</v>
      </c>
      <c r="D336" s="186">
        <v>4.0</v>
      </c>
      <c r="E336" s="188"/>
      <c r="F336" s="188"/>
    </row>
    <row r="337">
      <c r="A337" s="179"/>
      <c r="B337" s="186">
        <v>409.0</v>
      </c>
      <c r="C337" s="46" t="s">
        <v>3302</v>
      </c>
      <c r="D337" s="186">
        <v>4.0</v>
      </c>
      <c r="E337" s="188"/>
      <c r="F337" s="188"/>
    </row>
    <row r="338">
      <c r="A338" s="179"/>
      <c r="B338" s="186">
        <v>276.0</v>
      </c>
      <c r="C338" s="46" t="s">
        <v>3303</v>
      </c>
      <c r="D338" s="186">
        <v>4.0</v>
      </c>
      <c r="E338" s="188"/>
      <c r="F338" s="188"/>
    </row>
    <row r="339">
      <c r="A339" s="179"/>
      <c r="B339" s="186">
        <v>278.0</v>
      </c>
      <c r="C339" s="46" t="s">
        <v>3304</v>
      </c>
      <c r="D339" s="186">
        <v>4.0</v>
      </c>
      <c r="E339" s="188"/>
      <c r="F339" s="188"/>
    </row>
    <row r="340">
      <c r="A340" s="179"/>
      <c r="B340" s="186">
        <v>284.0</v>
      </c>
      <c r="C340" s="46" t="s">
        <v>3305</v>
      </c>
      <c r="D340" s="186">
        <v>4.0</v>
      </c>
      <c r="E340" s="188"/>
      <c r="F340" s="188"/>
    </row>
    <row r="341">
      <c r="A341" s="179"/>
      <c r="B341" s="186">
        <v>287.0</v>
      </c>
      <c r="C341" s="46" t="s">
        <v>3306</v>
      </c>
      <c r="D341" s="186">
        <v>4.0</v>
      </c>
      <c r="E341" s="186"/>
      <c r="F341" s="188"/>
    </row>
    <row r="342">
      <c r="A342" s="179"/>
      <c r="B342" s="186">
        <v>241.0</v>
      </c>
      <c r="C342" s="46" t="s">
        <v>3307</v>
      </c>
      <c r="D342" s="186">
        <v>4.0</v>
      </c>
      <c r="E342" s="188"/>
      <c r="F342" s="188"/>
    </row>
    <row r="343">
      <c r="A343" s="179"/>
      <c r="B343" s="186">
        <v>212.0</v>
      </c>
      <c r="C343" s="46" t="s">
        <v>3308</v>
      </c>
      <c r="D343" s="186">
        <v>4.0</v>
      </c>
      <c r="E343" s="188"/>
      <c r="F343" s="188"/>
    </row>
    <row r="344">
      <c r="A344" s="179"/>
      <c r="B344" s="186">
        <v>228.0</v>
      </c>
      <c r="C344" s="46" t="s">
        <v>3309</v>
      </c>
      <c r="D344" s="186">
        <v>4.0</v>
      </c>
      <c r="E344" s="186"/>
      <c r="F344" s="188"/>
    </row>
    <row r="345">
      <c r="A345" s="179"/>
      <c r="B345" s="186">
        <v>207.0</v>
      </c>
      <c r="C345" s="46" t="s">
        <v>3310</v>
      </c>
      <c r="D345" s="186">
        <v>4.0</v>
      </c>
      <c r="E345" s="188"/>
      <c r="F345" s="188"/>
    </row>
    <row r="346">
      <c r="A346" s="179"/>
      <c r="B346" s="186">
        <v>125.0</v>
      </c>
      <c r="C346" s="46" t="s">
        <v>3311</v>
      </c>
      <c r="D346" s="186">
        <v>4.0</v>
      </c>
      <c r="E346" s="188"/>
      <c r="F346" s="188"/>
    </row>
    <row r="347">
      <c r="A347" s="179"/>
      <c r="B347" s="186">
        <v>99.0</v>
      </c>
      <c r="C347" s="46" t="s">
        <v>3312</v>
      </c>
      <c r="D347" s="186">
        <v>4.0</v>
      </c>
      <c r="E347" s="210">
        <v>3.0</v>
      </c>
      <c r="F347" s="188"/>
    </row>
    <row r="348">
      <c r="A348" s="179"/>
      <c r="B348" s="186">
        <v>111.0</v>
      </c>
      <c r="C348" s="46" t="s">
        <v>3313</v>
      </c>
      <c r="D348" s="186">
        <v>4.0</v>
      </c>
      <c r="E348" s="188"/>
      <c r="F348" s="188"/>
    </row>
    <row r="349">
      <c r="A349" s="179"/>
      <c r="B349" s="186">
        <v>109.0</v>
      </c>
      <c r="C349" s="46" t="s">
        <v>3314</v>
      </c>
      <c r="D349" s="186">
        <v>4.0</v>
      </c>
      <c r="E349" s="188"/>
      <c r="F349" s="188"/>
    </row>
    <row r="350">
      <c r="A350" s="179"/>
      <c r="B350" s="186">
        <v>82.0</v>
      </c>
      <c r="C350" s="46" t="s">
        <v>3315</v>
      </c>
      <c r="D350" s="186">
        <v>4.0</v>
      </c>
      <c r="E350" s="188"/>
      <c r="F350" s="188"/>
    </row>
    <row r="351">
      <c r="A351" s="179"/>
      <c r="B351" s="186">
        <v>1.0</v>
      </c>
      <c r="C351" s="46" t="s">
        <v>3316</v>
      </c>
      <c r="D351" s="186">
        <v>4.0</v>
      </c>
      <c r="E351" s="188"/>
      <c r="F351" s="188"/>
    </row>
    <row r="352">
      <c r="A352" s="179"/>
      <c r="B352" s="186">
        <v>41.0</v>
      </c>
      <c r="C352" s="46" t="s">
        <v>3298</v>
      </c>
      <c r="D352" s="186">
        <v>4.0</v>
      </c>
      <c r="E352" s="188"/>
      <c r="F352" s="188"/>
    </row>
    <row r="353">
      <c r="A353" s="179"/>
      <c r="B353" s="186">
        <v>42.0</v>
      </c>
      <c r="C353" s="46" t="s">
        <v>3300</v>
      </c>
      <c r="D353" s="186">
        <v>4.0</v>
      </c>
      <c r="E353" s="188"/>
      <c r="F353" s="188"/>
    </row>
    <row r="354">
      <c r="A354" s="179"/>
      <c r="B354" s="186">
        <v>579.0</v>
      </c>
      <c r="C354" s="46" t="s">
        <v>3317</v>
      </c>
      <c r="D354" s="186">
        <v>5.0</v>
      </c>
      <c r="E354" s="188"/>
      <c r="F354" s="188"/>
    </row>
    <row r="355">
      <c r="A355" s="179"/>
      <c r="B355" s="186">
        <v>556.0</v>
      </c>
      <c r="C355" s="46" t="s">
        <v>3318</v>
      </c>
      <c r="D355" s="186">
        <v>5.0</v>
      </c>
      <c r="E355" s="210">
        <v>3.0</v>
      </c>
      <c r="F355" s="188"/>
    </row>
    <row r="356">
      <c r="A356" s="179"/>
      <c r="B356" s="186">
        <v>558.0</v>
      </c>
      <c r="C356" s="46" t="s">
        <v>3319</v>
      </c>
      <c r="D356" s="186">
        <v>5.0</v>
      </c>
      <c r="E356" s="188"/>
      <c r="F356" s="188"/>
    </row>
    <row r="357">
      <c r="A357" s="179"/>
      <c r="B357" s="186">
        <v>560.0</v>
      </c>
      <c r="C357" s="46" t="s">
        <v>3320</v>
      </c>
      <c r="D357" s="186">
        <v>5.0</v>
      </c>
      <c r="E357" s="188"/>
      <c r="F357" s="188"/>
    </row>
    <row r="358">
      <c r="A358" s="179"/>
      <c r="B358" s="186">
        <v>490.0</v>
      </c>
      <c r="C358" s="46" t="s">
        <v>3321</v>
      </c>
      <c r="D358" s="186">
        <v>5.0</v>
      </c>
      <c r="E358" s="188"/>
      <c r="F358" s="188"/>
    </row>
    <row r="359">
      <c r="A359" s="179"/>
      <c r="B359" s="186">
        <v>496.0</v>
      </c>
      <c r="C359" s="46" t="s">
        <v>3322</v>
      </c>
      <c r="D359" s="186">
        <v>5.0</v>
      </c>
      <c r="E359" s="188"/>
      <c r="F359" s="188"/>
    </row>
    <row r="360">
      <c r="A360" s="179"/>
      <c r="B360" s="186">
        <v>438.0</v>
      </c>
      <c r="C360" s="46" t="s">
        <v>3323</v>
      </c>
      <c r="D360" s="186">
        <v>5.0</v>
      </c>
      <c r="E360" s="188"/>
      <c r="F360" s="188"/>
    </row>
    <row r="361">
      <c r="A361" s="179"/>
      <c r="B361" s="186">
        <v>394.0</v>
      </c>
      <c r="C361" s="46" t="s">
        <v>3324</v>
      </c>
      <c r="D361" s="186">
        <v>5.0</v>
      </c>
      <c r="E361" s="188"/>
      <c r="F361" s="188"/>
    </row>
    <row r="362">
      <c r="A362" s="179"/>
      <c r="B362" s="186">
        <v>352.0</v>
      </c>
      <c r="C362" s="46" t="s">
        <v>3325</v>
      </c>
      <c r="D362" s="186">
        <v>5.0</v>
      </c>
      <c r="E362" s="186"/>
      <c r="F362" s="188"/>
    </row>
    <row r="363">
      <c r="A363" s="179"/>
      <c r="B363" s="186">
        <v>413.0</v>
      </c>
      <c r="C363" s="46" t="s">
        <v>3326</v>
      </c>
      <c r="D363" s="186">
        <v>5.0</v>
      </c>
      <c r="E363" s="188"/>
      <c r="F363" s="188"/>
    </row>
    <row r="364">
      <c r="A364" s="179"/>
      <c r="B364" s="186">
        <v>418.0</v>
      </c>
      <c r="C364" s="46" t="s">
        <v>3327</v>
      </c>
      <c r="D364" s="186">
        <v>5.0</v>
      </c>
      <c r="E364" s="188"/>
      <c r="F364" s="188"/>
    </row>
    <row r="365">
      <c r="A365" s="179"/>
      <c r="B365" s="186">
        <v>330.0</v>
      </c>
      <c r="C365" s="46" t="s">
        <v>3328</v>
      </c>
      <c r="D365" s="186">
        <v>5.0</v>
      </c>
      <c r="E365" s="188"/>
      <c r="F365" s="188"/>
    </row>
    <row r="366">
      <c r="A366" s="179"/>
      <c r="B366" s="186">
        <v>314.0</v>
      </c>
      <c r="C366" s="46" t="s">
        <v>3329</v>
      </c>
      <c r="D366" s="186">
        <v>5.0</v>
      </c>
      <c r="E366" s="188"/>
      <c r="F366" s="188"/>
    </row>
    <row r="367">
      <c r="A367" s="179"/>
      <c r="B367" s="186">
        <v>253.0</v>
      </c>
      <c r="C367" s="46" t="s">
        <v>3330</v>
      </c>
      <c r="D367" s="186">
        <v>5.0</v>
      </c>
      <c r="E367" s="188"/>
      <c r="F367" s="188"/>
    </row>
    <row r="368">
      <c r="A368" s="179"/>
      <c r="B368" s="186">
        <v>262.0</v>
      </c>
      <c r="C368" s="46" t="s">
        <v>3331</v>
      </c>
      <c r="D368" s="186">
        <v>5.0</v>
      </c>
      <c r="E368" s="188"/>
      <c r="F368" s="188"/>
    </row>
    <row r="369">
      <c r="A369" s="179"/>
      <c r="B369" s="186">
        <v>236.0</v>
      </c>
      <c r="C369" s="46" t="s">
        <v>3332</v>
      </c>
      <c r="D369" s="186">
        <v>5.0</v>
      </c>
      <c r="E369" s="188"/>
      <c r="F369" s="188"/>
    </row>
    <row r="370">
      <c r="A370" s="179"/>
      <c r="B370" s="186">
        <v>158.0</v>
      </c>
      <c r="C370" s="46" t="s">
        <v>3333</v>
      </c>
      <c r="D370" s="186">
        <v>5.0</v>
      </c>
      <c r="E370" s="188"/>
      <c r="F370" s="188"/>
    </row>
    <row r="371">
      <c r="A371" s="179"/>
      <c r="B371" s="186">
        <v>167.0</v>
      </c>
      <c r="C371" s="46" t="s">
        <v>3334</v>
      </c>
      <c r="D371" s="186">
        <v>5.0</v>
      </c>
      <c r="E371" s="188"/>
      <c r="F371" s="188"/>
    </row>
    <row r="372">
      <c r="A372" s="179"/>
      <c r="B372" s="186">
        <v>113.0</v>
      </c>
      <c r="C372" s="46" t="s">
        <v>3335</v>
      </c>
      <c r="D372" s="186">
        <v>5.0</v>
      </c>
      <c r="E372" s="188"/>
      <c r="F372" s="188"/>
    </row>
    <row r="373">
      <c r="A373" s="179"/>
      <c r="B373" s="186">
        <v>116.0</v>
      </c>
      <c r="C373" s="46" t="s">
        <v>3336</v>
      </c>
      <c r="D373" s="186">
        <v>5.0</v>
      </c>
      <c r="E373" s="188"/>
      <c r="F373" s="188"/>
    </row>
    <row r="374">
      <c r="A374" s="179"/>
      <c r="B374" s="186">
        <v>148.0</v>
      </c>
      <c r="C374" s="46" t="s">
        <v>3337</v>
      </c>
      <c r="D374" s="186">
        <v>5.0</v>
      </c>
      <c r="E374" s="188"/>
      <c r="F374" s="188"/>
    </row>
    <row r="375">
      <c r="A375" s="179"/>
      <c r="B375" s="186">
        <v>73.0</v>
      </c>
      <c r="C375" s="46" t="s">
        <v>3338</v>
      </c>
      <c r="D375" s="186">
        <v>5.0</v>
      </c>
      <c r="E375" s="188"/>
      <c r="F375" s="188"/>
    </row>
    <row r="376">
      <c r="A376" s="179"/>
      <c r="B376" s="186">
        <v>16.0</v>
      </c>
      <c r="C376" s="46" t="s">
        <v>3339</v>
      </c>
      <c r="D376" s="186">
        <v>5.0</v>
      </c>
      <c r="E376" s="188"/>
      <c r="F376" s="188"/>
    </row>
    <row r="377">
      <c r="A377" s="179"/>
      <c r="B377" s="186">
        <v>37.0</v>
      </c>
      <c r="C377" s="46" t="s">
        <v>3340</v>
      </c>
      <c r="D377" s="186">
        <v>5.0</v>
      </c>
      <c r="E377" s="188"/>
      <c r="F377" s="188"/>
    </row>
    <row r="378">
      <c r="A378" s="179"/>
      <c r="B378" s="186">
        <v>586.0</v>
      </c>
      <c r="C378" s="46" t="s">
        <v>3341</v>
      </c>
      <c r="D378" s="186">
        <v>6.0</v>
      </c>
      <c r="E378" s="188"/>
      <c r="F378" s="188"/>
    </row>
    <row r="379">
      <c r="A379" s="179"/>
      <c r="B379" s="186">
        <v>220.0</v>
      </c>
      <c r="C379" s="46" t="s">
        <v>3342</v>
      </c>
      <c r="D379" s="186">
        <v>6.0</v>
      </c>
      <c r="E379" s="188"/>
      <c r="F379" s="188"/>
    </row>
    <row r="380">
      <c r="A380" s="179"/>
      <c r="B380" s="186">
        <v>22.0</v>
      </c>
      <c r="C380" s="46" t="s">
        <v>3343</v>
      </c>
      <c r="D380" s="186">
        <v>6.0</v>
      </c>
      <c r="E380" s="188"/>
      <c r="F380" s="188"/>
    </row>
    <row r="381">
      <c r="A381" s="179"/>
      <c r="B381" s="186">
        <v>43.0</v>
      </c>
      <c r="C381" s="46" t="s">
        <v>2537</v>
      </c>
      <c r="D381" s="186">
        <v>6.0</v>
      </c>
      <c r="E381" s="188"/>
      <c r="F381" s="188"/>
    </row>
    <row r="382">
      <c r="A382" s="179"/>
      <c r="B382" s="186">
        <v>532.0</v>
      </c>
      <c r="C382" s="46" t="s">
        <v>3344</v>
      </c>
      <c r="D382" s="186">
        <v>7.0</v>
      </c>
      <c r="E382" s="186"/>
      <c r="F382" s="188"/>
    </row>
    <row r="383">
      <c r="A383" s="179"/>
      <c r="B383" s="186">
        <v>512.0</v>
      </c>
      <c r="C383" s="46" t="s">
        <v>3345</v>
      </c>
      <c r="D383" s="186">
        <v>7.0</v>
      </c>
      <c r="E383" s="210">
        <v>5.0</v>
      </c>
      <c r="F383" s="188"/>
    </row>
    <row r="384">
      <c r="A384" s="179"/>
      <c r="B384" s="186">
        <v>485.0</v>
      </c>
      <c r="C384" s="46" t="s">
        <v>3346</v>
      </c>
      <c r="D384" s="186">
        <v>7.0</v>
      </c>
      <c r="E384" s="188"/>
      <c r="F384" s="188"/>
    </row>
    <row r="385">
      <c r="A385" s="179"/>
      <c r="B385" s="186">
        <v>487.0</v>
      </c>
      <c r="C385" s="46" t="s">
        <v>3347</v>
      </c>
      <c r="D385" s="186">
        <v>7.0</v>
      </c>
      <c r="E385" s="188"/>
      <c r="F385" s="188"/>
    </row>
    <row r="386">
      <c r="A386" s="179"/>
      <c r="B386" s="186">
        <v>492.0</v>
      </c>
      <c r="C386" s="46" t="s">
        <v>3348</v>
      </c>
      <c r="D386" s="186">
        <v>7.0</v>
      </c>
      <c r="E386" s="188"/>
      <c r="F386" s="188"/>
    </row>
    <row r="387">
      <c r="A387" s="179"/>
      <c r="B387" s="186">
        <v>471.0</v>
      </c>
      <c r="C387" s="46" t="s">
        <v>3349</v>
      </c>
      <c r="D387" s="186">
        <v>7.0</v>
      </c>
      <c r="E387" s="188"/>
      <c r="F387" s="188"/>
    </row>
    <row r="388">
      <c r="A388" s="179"/>
      <c r="B388" s="186">
        <v>426.0</v>
      </c>
      <c r="C388" s="46" t="s">
        <v>3350</v>
      </c>
      <c r="D388" s="186">
        <v>7.0</v>
      </c>
      <c r="E388" s="188"/>
      <c r="F388" s="188"/>
    </row>
    <row r="389">
      <c r="A389" s="179"/>
      <c r="B389" s="186">
        <v>383.0</v>
      </c>
      <c r="C389" s="46" t="s">
        <v>3351</v>
      </c>
      <c r="D389" s="186">
        <v>7.0</v>
      </c>
      <c r="E389" s="188"/>
      <c r="F389" s="188"/>
    </row>
    <row r="390">
      <c r="A390" s="179"/>
      <c r="B390" s="186">
        <v>389.0</v>
      </c>
      <c r="C390" s="46" t="s">
        <v>3352</v>
      </c>
      <c r="D390" s="186">
        <v>7.0</v>
      </c>
      <c r="E390" s="188"/>
      <c r="F390" s="188"/>
    </row>
    <row r="391">
      <c r="A391" s="179"/>
      <c r="B391" s="186">
        <v>358.0</v>
      </c>
      <c r="C391" s="46" t="s">
        <v>3353</v>
      </c>
      <c r="D391" s="186">
        <v>7.0</v>
      </c>
      <c r="E391" s="188"/>
      <c r="F391" s="188"/>
    </row>
    <row r="392">
      <c r="A392" s="179"/>
      <c r="B392" s="186">
        <v>306.0</v>
      </c>
      <c r="C392" s="46" t="s">
        <v>3354</v>
      </c>
      <c r="D392" s="186">
        <v>7.0</v>
      </c>
      <c r="E392" s="188"/>
      <c r="F392" s="188"/>
    </row>
    <row r="393">
      <c r="A393" s="179"/>
      <c r="B393" s="186">
        <v>230.0</v>
      </c>
      <c r="C393" s="46" t="s">
        <v>3355</v>
      </c>
      <c r="D393" s="186">
        <v>7.0</v>
      </c>
      <c r="E393" s="188"/>
      <c r="F393" s="188"/>
    </row>
    <row r="394">
      <c r="A394" s="179"/>
      <c r="B394" s="186">
        <v>198.0</v>
      </c>
      <c r="C394" s="46" t="s">
        <v>3356</v>
      </c>
      <c r="D394" s="186">
        <v>7.0</v>
      </c>
      <c r="E394" s="188"/>
      <c r="F394" s="188"/>
    </row>
    <row r="395">
      <c r="A395" s="179"/>
      <c r="B395" s="186">
        <v>172.0</v>
      </c>
      <c r="C395" s="46" t="s">
        <v>3357</v>
      </c>
      <c r="D395" s="186">
        <v>7.0</v>
      </c>
      <c r="E395" s="188"/>
      <c r="F395" s="188"/>
    </row>
    <row r="396">
      <c r="A396" s="179"/>
      <c r="B396" s="186">
        <v>179.0</v>
      </c>
      <c r="C396" s="46" t="s">
        <v>3358</v>
      </c>
      <c r="D396" s="186">
        <v>7.0</v>
      </c>
      <c r="E396" s="188"/>
      <c r="F396" s="188"/>
    </row>
    <row r="397">
      <c r="A397" s="179"/>
      <c r="B397" s="186">
        <v>127.0</v>
      </c>
      <c r="C397" s="46" t="s">
        <v>3359</v>
      </c>
      <c r="D397" s="186">
        <v>7.0</v>
      </c>
      <c r="E397" s="188"/>
      <c r="F397" s="188"/>
    </row>
    <row r="398">
      <c r="A398" s="179"/>
      <c r="B398" s="186">
        <v>100.0</v>
      </c>
      <c r="C398" s="46" t="s">
        <v>3360</v>
      </c>
      <c r="D398" s="186">
        <v>7.0</v>
      </c>
      <c r="E398" s="186"/>
      <c r="F398" s="188"/>
    </row>
    <row r="399">
      <c r="A399" s="179"/>
      <c r="B399" s="186">
        <v>10.0</v>
      </c>
      <c r="C399" s="46" t="s">
        <v>3361</v>
      </c>
      <c r="D399" s="186">
        <v>7.0</v>
      </c>
      <c r="E399" s="186"/>
      <c r="F399" s="188"/>
    </row>
    <row r="400">
      <c r="A400" s="179"/>
      <c r="B400" s="186">
        <v>44.0</v>
      </c>
      <c r="C400" s="46" t="s">
        <v>3362</v>
      </c>
      <c r="D400" s="186">
        <v>7.0</v>
      </c>
      <c r="E400" s="188"/>
      <c r="F400" s="188"/>
    </row>
    <row r="401">
      <c r="A401" s="179"/>
      <c r="B401" s="186">
        <v>84.0</v>
      </c>
      <c r="C401" s="46" t="s">
        <v>3363</v>
      </c>
      <c r="D401" s="186">
        <v>7.0</v>
      </c>
      <c r="E401" s="188"/>
      <c r="F401" s="188"/>
    </row>
    <row r="402">
      <c r="A402" s="179"/>
      <c r="B402" s="186">
        <v>477.0</v>
      </c>
      <c r="C402" s="46" t="s">
        <v>3364</v>
      </c>
      <c r="D402" s="186">
        <v>8.0</v>
      </c>
      <c r="E402" s="188"/>
      <c r="F402" s="188"/>
    </row>
    <row r="403">
      <c r="A403" s="179"/>
      <c r="B403" s="186">
        <v>332.0</v>
      </c>
      <c r="C403" s="46" t="s">
        <v>3365</v>
      </c>
      <c r="D403" s="186">
        <v>8.0</v>
      </c>
      <c r="E403" s="188"/>
      <c r="F403" s="188"/>
    </row>
    <row r="404">
      <c r="A404" s="179"/>
      <c r="B404" s="186">
        <v>324.0</v>
      </c>
      <c r="C404" s="46" t="s">
        <v>3366</v>
      </c>
      <c r="D404" s="186">
        <v>8.0</v>
      </c>
      <c r="E404" s="210">
        <v>4.0</v>
      </c>
      <c r="F404" s="188"/>
    </row>
    <row r="405">
      <c r="A405" s="179"/>
      <c r="B405" s="186">
        <v>203.0</v>
      </c>
      <c r="C405" s="46" t="s">
        <v>3367</v>
      </c>
      <c r="D405" s="186">
        <v>8.0</v>
      </c>
      <c r="E405" s="188"/>
      <c r="F405" s="188"/>
    </row>
    <row r="406">
      <c r="A406" s="179"/>
      <c r="B406" s="186">
        <v>205.0</v>
      </c>
      <c r="C406" s="46" t="s">
        <v>3368</v>
      </c>
      <c r="D406" s="186">
        <v>8.0</v>
      </c>
      <c r="E406" s="188"/>
      <c r="F406" s="188"/>
    </row>
    <row r="407">
      <c r="A407" s="179"/>
      <c r="B407" s="186">
        <v>529.0</v>
      </c>
      <c r="C407" s="46" t="s">
        <v>2490</v>
      </c>
      <c r="D407" s="186">
        <v>95.0</v>
      </c>
      <c r="E407" s="188"/>
      <c r="F407" s="188"/>
    </row>
    <row r="408">
      <c r="A408" s="179"/>
      <c r="B408" s="186">
        <v>530.0</v>
      </c>
      <c r="C408" s="46" t="s">
        <v>3369</v>
      </c>
      <c r="D408" s="186">
        <v>95.0</v>
      </c>
      <c r="E408" s="188"/>
      <c r="F408" s="188"/>
    </row>
    <row r="409">
      <c r="A409" s="179"/>
      <c r="B409" s="186">
        <v>424.0</v>
      </c>
      <c r="C409" s="46" t="s">
        <v>3370</v>
      </c>
      <c r="D409" s="186">
        <v>95.0</v>
      </c>
      <c r="E409" s="188"/>
      <c r="F409" s="188"/>
    </row>
    <row r="410">
      <c r="A410" s="179"/>
      <c r="B410" s="186">
        <v>243.0</v>
      </c>
      <c r="C410" s="46" t="s">
        <v>3371</v>
      </c>
      <c r="D410" s="186">
        <v>95.0</v>
      </c>
      <c r="E410" s="188"/>
      <c r="F410" s="188"/>
    </row>
    <row r="411">
      <c r="A411" s="179"/>
      <c r="B411" s="186">
        <v>263.0</v>
      </c>
      <c r="C411" s="46" t="s">
        <v>3372</v>
      </c>
      <c r="D411" s="186">
        <v>95.0</v>
      </c>
      <c r="E411" s="188"/>
      <c r="F411" s="188"/>
    </row>
    <row r="412">
      <c r="A412" s="179"/>
      <c r="B412" s="186">
        <v>187.0</v>
      </c>
      <c r="C412" s="46" t="s">
        <v>3373</v>
      </c>
      <c r="D412" s="186">
        <v>95.0</v>
      </c>
      <c r="E412" s="188"/>
      <c r="F412" s="188"/>
    </row>
    <row r="413">
      <c r="A413" s="179"/>
      <c r="B413" s="186">
        <v>189.0</v>
      </c>
      <c r="C413" s="46" t="s">
        <v>3374</v>
      </c>
      <c r="D413" s="186">
        <v>95.0</v>
      </c>
      <c r="E413" s="188"/>
      <c r="F413" s="188"/>
    </row>
    <row r="414">
      <c r="A414" s="179"/>
      <c r="B414" s="186">
        <v>202.0</v>
      </c>
      <c r="C414" s="46" t="s">
        <v>3375</v>
      </c>
      <c r="D414" s="186">
        <v>95.0</v>
      </c>
      <c r="E414" s="188"/>
      <c r="F414" s="188"/>
    </row>
    <row r="415">
      <c r="A415" s="179"/>
      <c r="B415" s="186">
        <v>209.0</v>
      </c>
      <c r="C415" s="46" t="s">
        <v>3376</v>
      </c>
      <c r="D415" s="186">
        <v>95.0</v>
      </c>
      <c r="E415" s="188"/>
      <c r="F415" s="188"/>
    </row>
    <row r="416">
      <c r="A416" s="179"/>
      <c r="B416" s="186">
        <v>232.0</v>
      </c>
      <c r="C416" s="46" t="s">
        <v>3377</v>
      </c>
      <c r="D416" s="186">
        <v>95.0</v>
      </c>
      <c r="E416" s="188"/>
      <c r="F416" s="188"/>
    </row>
    <row r="417">
      <c r="A417" s="179"/>
      <c r="B417" s="186">
        <v>169.0</v>
      </c>
      <c r="C417" s="46" t="s">
        <v>3378</v>
      </c>
      <c r="D417" s="186">
        <v>95.0</v>
      </c>
      <c r="E417" s="188"/>
      <c r="F417" s="188"/>
    </row>
    <row r="418">
      <c r="A418" s="179"/>
      <c r="B418" s="186">
        <v>68.0</v>
      </c>
      <c r="C418" s="46" t="s">
        <v>3379</v>
      </c>
      <c r="D418" s="186">
        <v>95.0</v>
      </c>
      <c r="E418" s="186"/>
      <c r="F418" s="188"/>
    </row>
    <row r="419">
      <c r="A419" s="179"/>
      <c r="B419" s="186">
        <v>128.0</v>
      </c>
      <c r="C419" s="46" t="s">
        <v>2490</v>
      </c>
      <c r="D419" s="186">
        <v>95.0</v>
      </c>
      <c r="E419" s="188"/>
      <c r="F419" s="188"/>
    </row>
    <row r="420">
      <c r="A420" s="179"/>
      <c r="B420" s="186">
        <v>49.0</v>
      </c>
      <c r="C420" s="46" t="s">
        <v>3380</v>
      </c>
      <c r="D420" s="186">
        <v>95.0</v>
      </c>
      <c r="E420" s="188"/>
      <c r="F420" s="188"/>
    </row>
    <row r="421">
      <c r="A421" s="179"/>
      <c r="B421" s="186">
        <v>90.0</v>
      </c>
      <c r="C421" s="46" t="s">
        <v>3381</v>
      </c>
      <c r="D421" s="186">
        <v>95.0</v>
      </c>
      <c r="E421" s="188"/>
      <c r="F421" s="188"/>
    </row>
    <row r="422">
      <c r="A422" s="179"/>
      <c r="B422" s="186">
        <v>224.0</v>
      </c>
      <c r="C422" s="46" t="s">
        <v>3382</v>
      </c>
      <c r="D422" s="186">
        <v>96.0</v>
      </c>
      <c r="E422" s="188"/>
      <c r="F422" s="188"/>
    </row>
    <row r="423">
      <c r="A423" s="179"/>
      <c r="B423" s="186">
        <v>50.0</v>
      </c>
      <c r="C423" s="46" t="s">
        <v>2904</v>
      </c>
      <c r="D423" s="186">
        <v>96.0</v>
      </c>
      <c r="E423" s="188"/>
      <c r="F423" s="188"/>
    </row>
    <row r="424">
      <c r="A424" s="179"/>
      <c r="B424" s="186">
        <v>567.0</v>
      </c>
      <c r="C424" s="46" t="s">
        <v>3383</v>
      </c>
      <c r="D424" s="186">
        <v>97.0</v>
      </c>
      <c r="E424" s="188"/>
      <c r="F424" s="188"/>
    </row>
    <row r="425">
      <c r="A425" s="179"/>
      <c r="B425" s="186">
        <v>515.0</v>
      </c>
      <c r="C425" s="46" t="s">
        <v>3384</v>
      </c>
      <c r="D425" s="186">
        <v>97.0</v>
      </c>
      <c r="E425" s="188"/>
      <c r="F425" s="188"/>
    </row>
    <row r="426">
      <c r="A426" s="179"/>
      <c r="B426" s="186">
        <v>441.0</v>
      </c>
      <c r="C426" s="46" t="s">
        <v>2359</v>
      </c>
      <c r="D426" s="186">
        <v>97.0</v>
      </c>
      <c r="E426" s="188"/>
      <c r="F426" s="188"/>
    </row>
    <row r="427">
      <c r="A427" s="179"/>
      <c r="B427" s="186">
        <v>258.0</v>
      </c>
      <c r="C427" s="46" t="s">
        <v>3385</v>
      </c>
      <c r="D427" s="186">
        <v>97.0</v>
      </c>
      <c r="E427" s="188"/>
      <c r="F427" s="188"/>
    </row>
    <row r="428">
      <c r="A428" s="179"/>
      <c r="B428" s="186">
        <v>219.0</v>
      </c>
      <c r="C428" s="46" t="s">
        <v>3386</v>
      </c>
      <c r="D428" s="186">
        <v>97.0</v>
      </c>
      <c r="E428" s="188"/>
      <c r="F428" s="188"/>
    </row>
    <row r="429">
      <c r="A429" s="179"/>
      <c r="B429" s="186">
        <v>233.0</v>
      </c>
      <c r="C429" s="46" t="s">
        <v>2807</v>
      </c>
      <c r="D429" s="186">
        <v>97.0</v>
      </c>
      <c r="E429" s="188"/>
      <c r="F429" s="188"/>
    </row>
    <row r="430">
      <c r="A430" s="179"/>
      <c r="B430" s="186">
        <v>97.0</v>
      </c>
      <c r="C430" s="46" t="s">
        <v>3387</v>
      </c>
      <c r="D430" s="186">
        <v>97.0</v>
      </c>
      <c r="E430" s="188"/>
      <c r="F430" s="188"/>
    </row>
    <row r="431">
      <c r="A431" s="179"/>
      <c r="B431" s="186">
        <v>83.0</v>
      </c>
      <c r="C431" s="46" t="s">
        <v>3388</v>
      </c>
      <c r="D431" s="186">
        <v>97.0</v>
      </c>
      <c r="E431" s="188"/>
      <c r="F431" s="188"/>
    </row>
    <row r="432">
      <c r="A432" s="179"/>
      <c r="B432" s="186">
        <v>34.0</v>
      </c>
      <c r="C432" s="46" t="s">
        <v>3389</v>
      </c>
      <c r="D432" s="186">
        <v>97.0</v>
      </c>
      <c r="E432" s="188"/>
      <c r="F432" s="188"/>
    </row>
    <row r="433">
      <c r="A433" s="179"/>
      <c r="B433" s="186">
        <v>573.0</v>
      </c>
      <c r="C433" s="46" t="s">
        <v>517</v>
      </c>
      <c r="D433" s="186">
        <v>97.0</v>
      </c>
      <c r="E433" s="188"/>
      <c r="F433" s="188"/>
    </row>
    <row r="434">
      <c r="A434" s="179"/>
      <c r="B434" s="186">
        <v>2.0</v>
      </c>
      <c r="C434" s="46" t="s">
        <v>517</v>
      </c>
      <c r="D434" s="186">
        <v>97.0</v>
      </c>
      <c r="E434" s="188"/>
      <c r="F434" s="188"/>
    </row>
    <row r="435">
      <c r="A435" s="179"/>
      <c r="B435" s="186">
        <v>40.0</v>
      </c>
      <c r="C435" s="46" t="s">
        <v>1918</v>
      </c>
      <c r="D435" s="186">
        <v>97.0</v>
      </c>
      <c r="E435" s="188"/>
      <c r="F435" s="188"/>
    </row>
    <row r="436">
      <c r="A436" s="179"/>
      <c r="B436" s="186">
        <v>349.0</v>
      </c>
      <c r="C436" s="46" t="s">
        <v>1918</v>
      </c>
      <c r="D436" s="186">
        <v>97.0</v>
      </c>
      <c r="E436" s="186"/>
      <c r="F436" s="188"/>
    </row>
    <row r="437">
      <c r="A437" s="179"/>
      <c r="B437" s="186">
        <v>353.0</v>
      </c>
      <c r="C437" s="46" t="s">
        <v>3390</v>
      </c>
      <c r="D437" s="186">
        <v>97.0</v>
      </c>
      <c r="E437" s="188"/>
      <c r="F437" s="188"/>
    </row>
    <row r="438">
      <c r="A438" s="179"/>
      <c r="B438" s="186">
        <v>398.0</v>
      </c>
      <c r="C438" s="46" t="s">
        <v>3391</v>
      </c>
      <c r="D438" s="186">
        <v>97.0</v>
      </c>
      <c r="E438" s="188"/>
      <c r="F438" s="188"/>
    </row>
    <row r="439">
      <c r="A439" s="179"/>
      <c r="B439" s="186">
        <v>482.0</v>
      </c>
      <c r="C439" s="46" t="s">
        <v>517</v>
      </c>
      <c r="D439" s="186">
        <v>97.0</v>
      </c>
      <c r="E439" s="188"/>
      <c r="F439" s="188"/>
    </row>
    <row r="440">
      <c r="A440" s="179"/>
      <c r="B440" s="186">
        <v>547.0</v>
      </c>
      <c r="C440" s="46" t="s">
        <v>2947</v>
      </c>
      <c r="D440" s="186">
        <v>97.0</v>
      </c>
      <c r="E440" s="188"/>
      <c r="F440" s="188"/>
    </row>
    <row r="441">
      <c r="A441" s="179"/>
      <c r="B441" s="186">
        <v>479.0</v>
      </c>
      <c r="C441" s="46" t="s">
        <v>3392</v>
      </c>
      <c r="D441" s="186">
        <v>97.0</v>
      </c>
      <c r="E441" s="188"/>
      <c r="F441" s="188"/>
    </row>
    <row r="442">
      <c r="A442" s="179"/>
      <c r="B442" s="186">
        <v>594.0</v>
      </c>
      <c r="C442" s="46" t="s">
        <v>3393</v>
      </c>
      <c r="D442" s="186">
        <v>98.0</v>
      </c>
      <c r="E442" s="188"/>
      <c r="F442" s="188"/>
    </row>
    <row r="443">
      <c r="A443" s="179"/>
      <c r="B443" s="186">
        <v>538.0</v>
      </c>
      <c r="C443" s="46" t="s">
        <v>3394</v>
      </c>
      <c r="D443" s="186">
        <v>98.0</v>
      </c>
      <c r="E443" s="188"/>
      <c r="F443" s="188"/>
    </row>
    <row r="444">
      <c r="A444" s="179"/>
      <c r="B444" s="186">
        <v>549.0</v>
      </c>
      <c r="C444" s="46" t="s">
        <v>3395</v>
      </c>
      <c r="D444" s="186">
        <v>98.0</v>
      </c>
      <c r="E444" s="188"/>
      <c r="F444" s="188"/>
    </row>
    <row r="445">
      <c r="A445" s="179"/>
      <c r="B445" s="186">
        <v>566.0</v>
      </c>
      <c r="C445" s="46" t="s">
        <v>3396</v>
      </c>
      <c r="D445" s="186">
        <v>98.0</v>
      </c>
      <c r="E445" s="188"/>
      <c r="F445" s="188"/>
    </row>
    <row r="446">
      <c r="A446" s="179"/>
      <c r="B446" s="186">
        <v>494.0</v>
      </c>
      <c r="C446" s="46" t="s">
        <v>3397</v>
      </c>
      <c r="D446" s="186">
        <v>98.0</v>
      </c>
      <c r="E446" s="186"/>
      <c r="F446" s="188"/>
    </row>
    <row r="447">
      <c r="A447" s="179"/>
      <c r="B447" s="186">
        <v>505.0</v>
      </c>
      <c r="C447" s="46" t="s">
        <v>1887</v>
      </c>
      <c r="D447" s="186">
        <v>98.0</v>
      </c>
      <c r="E447" s="188"/>
      <c r="F447" s="188"/>
    </row>
    <row r="448">
      <c r="A448" s="179"/>
      <c r="B448" s="186">
        <v>507.0</v>
      </c>
      <c r="C448" s="46" t="s">
        <v>3398</v>
      </c>
      <c r="D448" s="186">
        <v>98.0</v>
      </c>
      <c r="E448" s="188"/>
      <c r="F448" s="188"/>
    </row>
    <row r="449">
      <c r="A449" s="179"/>
      <c r="B449" s="186">
        <v>511.0</v>
      </c>
      <c r="C449" s="46" t="s">
        <v>3399</v>
      </c>
      <c r="D449" s="186">
        <v>98.0</v>
      </c>
      <c r="E449" s="188"/>
      <c r="F449" s="188"/>
    </row>
    <row r="450">
      <c r="A450" s="179"/>
      <c r="B450" s="186">
        <v>449.0</v>
      </c>
      <c r="C450" s="46" t="s">
        <v>3400</v>
      </c>
      <c r="D450" s="186">
        <v>98.0</v>
      </c>
      <c r="E450" s="188"/>
      <c r="F450" s="188"/>
    </row>
    <row r="451">
      <c r="A451" s="179"/>
      <c r="B451" s="186">
        <v>440.0</v>
      </c>
      <c r="C451" s="46" t="s">
        <v>3401</v>
      </c>
      <c r="D451" s="186">
        <v>98.0</v>
      </c>
      <c r="E451" s="188"/>
      <c r="F451" s="188"/>
    </row>
    <row r="452">
      <c r="A452" s="179"/>
      <c r="B452" s="186">
        <v>483.0</v>
      </c>
      <c r="C452" s="46" t="s">
        <v>3402</v>
      </c>
      <c r="D452" s="186">
        <v>98.0</v>
      </c>
      <c r="E452" s="188"/>
      <c r="F452" s="188"/>
    </row>
    <row r="453">
      <c r="A453" s="179"/>
      <c r="B453" s="186">
        <v>432.0</v>
      </c>
      <c r="C453" s="46" t="s">
        <v>3403</v>
      </c>
      <c r="D453" s="186">
        <v>98.0</v>
      </c>
      <c r="E453" s="188"/>
      <c r="F453" s="188"/>
    </row>
    <row r="454">
      <c r="A454" s="179"/>
      <c r="B454" s="186">
        <v>433.0</v>
      </c>
      <c r="C454" s="46" t="s">
        <v>3404</v>
      </c>
      <c r="D454" s="186">
        <v>98.0</v>
      </c>
      <c r="E454" s="188"/>
      <c r="F454" s="188"/>
    </row>
    <row r="455">
      <c r="A455" s="179"/>
      <c r="B455" s="186">
        <v>403.0</v>
      </c>
      <c r="C455" s="46" t="s">
        <v>3405</v>
      </c>
      <c r="D455" s="186">
        <v>98.0</v>
      </c>
      <c r="E455" s="188"/>
      <c r="F455" s="188"/>
    </row>
    <row r="456">
      <c r="A456" s="179"/>
      <c r="B456" s="186">
        <v>371.0</v>
      </c>
      <c r="C456" s="46" t="s">
        <v>2684</v>
      </c>
      <c r="D456" s="186">
        <v>98.0</v>
      </c>
      <c r="E456" s="188"/>
      <c r="F456" s="188"/>
    </row>
    <row r="457">
      <c r="A457" s="179"/>
      <c r="B457" s="186">
        <v>342.0</v>
      </c>
      <c r="C457" s="46" t="s">
        <v>3406</v>
      </c>
      <c r="D457" s="186">
        <v>98.0</v>
      </c>
      <c r="E457" s="188"/>
      <c r="F457" s="188"/>
    </row>
    <row r="458">
      <c r="A458" s="179"/>
      <c r="B458" s="186">
        <v>343.0</v>
      </c>
      <c r="C458" s="46" t="s">
        <v>3407</v>
      </c>
      <c r="D458" s="186">
        <v>98.0</v>
      </c>
      <c r="E458" s="188"/>
      <c r="F458" s="188"/>
    </row>
    <row r="459">
      <c r="A459" s="179"/>
      <c r="B459" s="186">
        <v>359.0</v>
      </c>
      <c r="C459" s="46" t="s">
        <v>2703</v>
      </c>
      <c r="D459" s="186">
        <v>98.0</v>
      </c>
      <c r="E459" s="188"/>
      <c r="F459" s="188"/>
    </row>
    <row r="460">
      <c r="A460" s="179"/>
      <c r="B460" s="186">
        <v>327.0</v>
      </c>
      <c r="C460" s="46" t="s">
        <v>3408</v>
      </c>
      <c r="D460" s="186">
        <v>98.0</v>
      </c>
      <c r="E460" s="188"/>
      <c r="F460" s="188"/>
    </row>
    <row r="461">
      <c r="A461" s="179"/>
      <c r="B461" s="186">
        <v>307.0</v>
      </c>
      <c r="C461" s="46" t="s">
        <v>3409</v>
      </c>
      <c r="D461" s="186">
        <v>98.0</v>
      </c>
      <c r="E461" s="188"/>
      <c r="F461" s="188"/>
    </row>
    <row r="462">
      <c r="A462" s="179"/>
      <c r="B462" s="186">
        <v>315.0</v>
      </c>
      <c r="C462" s="46" t="s">
        <v>3410</v>
      </c>
      <c r="D462" s="186">
        <v>98.0</v>
      </c>
      <c r="E462" s="186"/>
      <c r="F462" s="188"/>
    </row>
    <row r="463">
      <c r="A463" s="179"/>
      <c r="B463" s="186">
        <v>316.0</v>
      </c>
      <c r="C463" s="46" t="s">
        <v>2967</v>
      </c>
      <c r="D463" s="186">
        <v>98.0</v>
      </c>
      <c r="E463" s="188"/>
      <c r="F463" s="188"/>
    </row>
    <row r="464">
      <c r="A464" s="179"/>
      <c r="B464" s="186">
        <v>320.0</v>
      </c>
      <c r="C464" s="46" t="s">
        <v>3411</v>
      </c>
      <c r="D464" s="186">
        <v>98.0</v>
      </c>
      <c r="E464" s="188"/>
      <c r="F464" s="188"/>
    </row>
    <row r="465">
      <c r="A465" s="179"/>
      <c r="B465" s="186">
        <v>322.0</v>
      </c>
      <c r="C465" s="46" t="s">
        <v>3412</v>
      </c>
      <c r="D465" s="186">
        <v>98.0</v>
      </c>
      <c r="E465" s="188"/>
      <c r="F465" s="188"/>
    </row>
    <row r="466">
      <c r="A466" s="179"/>
      <c r="B466" s="186">
        <v>286.0</v>
      </c>
      <c r="C466" s="46" t="s">
        <v>3413</v>
      </c>
      <c r="D466" s="186">
        <v>98.0</v>
      </c>
      <c r="E466" s="188"/>
      <c r="F466" s="188"/>
    </row>
    <row r="467">
      <c r="A467" s="179"/>
      <c r="B467" s="186">
        <v>238.0</v>
      </c>
      <c r="C467" s="46" t="s">
        <v>3414</v>
      </c>
      <c r="D467" s="186">
        <v>98.0</v>
      </c>
      <c r="E467" s="188"/>
      <c r="F467" s="188"/>
    </row>
    <row r="468">
      <c r="A468" s="179"/>
      <c r="B468" s="186">
        <v>240.0</v>
      </c>
      <c r="C468" s="46" t="s">
        <v>3415</v>
      </c>
      <c r="D468" s="186">
        <v>98.0</v>
      </c>
      <c r="E468" s="188"/>
      <c r="F468" s="188"/>
    </row>
    <row r="469">
      <c r="A469" s="179"/>
      <c r="B469" s="186">
        <v>182.0</v>
      </c>
      <c r="C469" s="46" t="s">
        <v>3416</v>
      </c>
      <c r="D469" s="186">
        <v>98.0</v>
      </c>
      <c r="E469" s="188"/>
      <c r="F469" s="188"/>
    </row>
    <row r="470">
      <c r="A470" s="179"/>
      <c r="B470" s="186">
        <v>168.0</v>
      </c>
      <c r="C470" s="46" t="s">
        <v>3417</v>
      </c>
      <c r="D470" s="186">
        <v>98.0</v>
      </c>
      <c r="E470" s="188"/>
      <c r="F470" s="188"/>
    </row>
    <row r="471">
      <c r="A471" s="179"/>
      <c r="B471" s="186">
        <v>157.0</v>
      </c>
      <c r="C471" s="46" t="s">
        <v>3418</v>
      </c>
      <c r="D471" s="186">
        <v>98.0</v>
      </c>
      <c r="E471" s="188"/>
      <c r="F471" s="188"/>
    </row>
    <row r="472">
      <c r="A472" s="179"/>
      <c r="B472" s="186">
        <v>119.0</v>
      </c>
      <c r="C472" s="46" t="s">
        <v>3419</v>
      </c>
      <c r="D472" s="186">
        <v>98.0</v>
      </c>
      <c r="E472" s="188"/>
      <c r="F472" s="188"/>
    </row>
    <row r="473">
      <c r="A473" s="179"/>
      <c r="B473" s="186">
        <v>123.0</v>
      </c>
      <c r="C473" s="46" t="s">
        <v>3420</v>
      </c>
      <c r="D473" s="186">
        <v>98.0</v>
      </c>
      <c r="E473" s="186"/>
      <c r="F473" s="188"/>
    </row>
    <row r="474">
      <c r="A474" s="179"/>
      <c r="B474" s="186">
        <v>141.0</v>
      </c>
      <c r="C474" s="46" t="s">
        <v>3421</v>
      </c>
      <c r="D474" s="186">
        <v>98.0</v>
      </c>
      <c r="E474" s="188"/>
      <c r="F474" s="188"/>
    </row>
    <row r="475">
      <c r="A475" s="179"/>
      <c r="B475" s="186">
        <v>53.0</v>
      </c>
      <c r="C475" s="46" t="s">
        <v>3422</v>
      </c>
      <c r="D475" s="186">
        <v>98.0</v>
      </c>
      <c r="E475" s="188"/>
      <c r="F475" s="188"/>
    </row>
    <row r="476">
      <c r="A476" s="179"/>
      <c r="B476" s="186">
        <v>27.0</v>
      </c>
      <c r="C476" s="46" t="s">
        <v>3423</v>
      </c>
      <c r="D476" s="186">
        <v>98.0</v>
      </c>
      <c r="E476" s="188"/>
      <c r="F476" s="188"/>
    </row>
    <row r="477">
      <c r="A477" s="179"/>
      <c r="B477" s="186">
        <v>33.0</v>
      </c>
      <c r="C477" s="46" t="s">
        <v>3424</v>
      </c>
      <c r="D477" s="186">
        <v>98.0</v>
      </c>
      <c r="E477" s="188"/>
      <c r="F477" s="188"/>
    </row>
    <row r="478">
      <c r="A478" s="179"/>
      <c r="B478" s="186">
        <v>63.0</v>
      </c>
      <c r="C478" s="46" t="s">
        <v>3425</v>
      </c>
      <c r="D478" s="186">
        <v>98.0</v>
      </c>
      <c r="E478" s="188"/>
      <c r="F478" s="188"/>
    </row>
    <row r="479">
      <c r="A479" s="179"/>
      <c r="B479" s="186">
        <v>74.0</v>
      </c>
      <c r="C479" s="46" t="s">
        <v>3426</v>
      </c>
      <c r="D479" s="186">
        <v>98.0</v>
      </c>
      <c r="E479" s="188"/>
      <c r="F479" s="188"/>
    </row>
    <row r="480">
      <c r="A480" s="179"/>
      <c r="B480" s="186">
        <v>76.0</v>
      </c>
      <c r="C480" s="46" t="s">
        <v>2726</v>
      </c>
      <c r="D480" s="186">
        <v>98.0</v>
      </c>
      <c r="E480" s="188"/>
      <c r="F480" s="188"/>
    </row>
    <row r="481">
      <c r="A481" s="179"/>
      <c r="B481" s="186">
        <v>79.0</v>
      </c>
      <c r="C481" s="46" t="s">
        <v>3427</v>
      </c>
      <c r="D481" s="186">
        <v>98.0</v>
      </c>
      <c r="E481" s="188"/>
      <c r="F481" s="188"/>
    </row>
    <row r="482">
      <c r="A482" s="179"/>
      <c r="B482" s="186">
        <v>541.0</v>
      </c>
      <c r="C482" s="46" t="s">
        <v>2361</v>
      </c>
      <c r="D482" s="186">
        <v>99.0</v>
      </c>
      <c r="E482" s="188"/>
      <c r="F482" s="188"/>
    </row>
    <row r="483">
      <c r="A483" s="179"/>
      <c r="B483" s="186">
        <v>553.0</v>
      </c>
      <c r="C483" s="46" t="s">
        <v>3428</v>
      </c>
      <c r="D483" s="186">
        <v>99.0</v>
      </c>
      <c r="E483" s="188"/>
      <c r="F483" s="188"/>
    </row>
    <row r="484">
      <c r="A484" s="179"/>
      <c r="B484" s="186">
        <v>523.0</v>
      </c>
      <c r="C484" s="46" t="s">
        <v>3429</v>
      </c>
      <c r="D484" s="186">
        <v>99.0</v>
      </c>
      <c r="E484" s="188"/>
      <c r="F484" s="188"/>
    </row>
    <row r="485">
      <c r="A485" s="179"/>
      <c r="B485" s="186">
        <v>291.0</v>
      </c>
      <c r="C485" s="46" t="s">
        <v>3430</v>
      </c>
      <c r="D485" s="186">
        <v>99.0</v>
      </c>
      <c r="E485" s="188"/>
      <c r="F485" s="188"/>
    </row>
    <row r="486">
      <c r="A486" s="179"/>
      <c r="B486" s="186">
        <v>118.0</v>
      </c>
      <c r="C486" s="46" t="s">
        <v>3431</v>
      </c>
      <c r="D486" s="186">
        <v>99.0</v>
      </c>
      <c r="E486" s="188"/>
      <c r="F486" s="188"/>
    </row>
    <row r="487">
      <c r="A487" s="179"/>
      <c r="B487" s="186">
        <v>55.0</v>
      </c>
      <c r="C487" s="46" t="s">
        <v>3432</v>
      </c>
      <c r="D487" s="186">
        <v>99.0</v>
      </c>
      <c r="E487" s="188"/>
      <c r="F487" s="188"/>
    </row>
    <row r="488">
      <c r="A488" s="179"/>
      <c r="B488" s="186">
        <v>46.0</v>
      </c>
      <c r="C488" s="46" t="s">
        <v>3433</v>
      </c>
      <c r="D488" s="186">
        <v>99.0</v>
      </c>
      <c r="E488" s="188"/>
      <c r="F488" s="188"/>
    </row>
    <row r="489">
      <c r="A489" s="179"/>
      <c r="B489" s="186">
        <v>15.0</v>
      </c>
      <c r="C489" s="46"/>
      <c r="D489" s="186">
        <v>99.0</v>
      </c>
      <c r="E489" s="188"/>
      <c r="F489" s="188"/>
    </row>
    <row r="490">
      <c r="A490" s="179"/>
      <c r="B490" s="186">
        <v>30.0</v>
      </c>
      <c r="C490" s="46"/>
      <c r="D490" s="186">
        <v>99.0</v>
      </c>
      <c r="E490" s="188"/>
      <c r="F490" s="188"/>
    </row>
    <row r="491">
      <c r="A491" s="179"/>
      <c r="B491" s="186">
        <v>36.0</v>
      </c>
      <c r="C491" s="46"/>
      <c r="D491" s="186">
        <v>99.0</v>
      </c>
      <c r="E491" s="188"/>
      <c r="F491" s="188"/>
    </row>
    <row r="492">
      <c r="A492" s="179"/>
      <c r="B492" s="186">
        <v>47.0</v>
      </c>
      <c r="C492" s="46"/>
      <c r="D492" s="186">
        <v>99.0</v>
      </c>
      <c r="E492" s="188"/>
      <c r="F492" s="188"/>
    </row>
    <row r="493">
      <c r="A493" s="179"/>
      <c r="B493" s="186">
        <v>54.0</v>
      </c>
      <c r="C493" s="46"/>
      <c r="D493" s="186">
        <v>99.0</v>
      </c>
      <c r="E493" s="188"/>
      <c r="F493" s="188"/>
    </row>
    <row r="494">
      <c r="A494" s="179"/>
      <c r="B494" s="186">
        <v>56.0</v>
      </c>
      <c r="C494" s="46"/>
      <c r="D494" s="186">
        <v>99.0</v>
      </c>
      <c r="E494" s="188"/>
      <c r="F494" s="188"/>
    </row>
    <row r="495">
      <c r="A495" s="179"/>
      <c r="B495" s="186">
        <v>58.0</v>
      </c>
      <c r="C495" s="46"/>
      <c r="D495" s="186">
        <v>99.0</v>
      </c>
      <c r="E495" s="188"/>
      <c r="F495" s="188"/>
    </row>
    <row r="496">
      <c r="A496" s="179"/>
      <c r="B496" s="186">
        <v>60.0</v>
      </c>
      <c r="C496" s="46"/>
      <c r="D496" s="186">
        <v>99.0</v>
      </c>
      <c r="E496" s="188"/>
      <c r="F496" s="188"/>
    </row>
    <row r="497">
      <c r="A497" s="179"/>
      <c r="B497" s="186">
        <v>71.0</v>
      </c>
      <c r="C497" s="46"/>
      <c r="D497" s="186">
        <v>99.0</v>
      </c>
      <c r="E497" s="188"/>
      <c r="F497" s="188"/>
    </row>
    <row r="498">
      <c r="A498" s="179"/>
      <c r="B498" s="186">
        <v>78.0</v>
      </c>
      <c r="C498" s="46"/>
      <c r="D498" s="186">
        <v>99.0</v>
      </c>
      <c r="E498" s="188"/>
      <c r="F498" s="188"/>
    </row>
    <row r="499">
      <c r="A499" s="179"/>
      <c r="B499" s="186">
        <v>80.0</v>
      </c>
      <c r="C499" s="46"/>
      <c r="D499" s="186">
        <v>99.0</v>
      </c>
      <c r="E499" s="188"/>
      <c r="F499" s="188"/>
    </row>
    <row r="500">
      <c r="A500" s="179"/>
      <c r="B500" s="186">
        <v>87.0</v>
      </c>
      <c r="C500" s="46"/>
      <c r="D500" s="186">
        <v>99.0</v>
      </c>
      <c r="E500" s="186"/>
      <c r="F500" s="188"/>
    </row>
    <row r="501">
      <c r="A501" s="179"/>
      <c r="B501" s="186">
        <v>88.0</v>
      </c>
      <c r="C501" s="46"/>
      <c r="D501" s="186">
        <v>99.0</v>
      </c>
      <c r="E501" s="188"/>
      <c r="F501" s="188"/>
    </row>
    <row r="502">
      <c r="A502" s="179"/>
      <c r="B502" s="186">
        <v>103.0</v>
      </c>
      <c r="C502" s="46"/>
      <c r="D502" s="186">
        <v>99.0</v>
      </c>
      <c r="E502" s="188"/>
      <c r="F502" s="188"/>
    </row>
    <row r="503">
      <c r="A503" s="179"/>
      <c r="B503" s="186">
        <v>121.0</v>
      </c>
      <c r="C503" s="46" t="s">
        <v>1723</v>
      </c>
      <c r="D503" s="186">
        <v>99.0</v>
      </c>
      <c r="E503" s="188"/>
      <c r="F503" s="188"/>
    </row>
    <row r="504">
      <c r="A504" s="179"/>
      <c r="B504" s="186">
        <v>133.0</v>
      </c>
      <c r="C504" s="46"/>
      <c r="D504" s="186">
        <v>99.0</v>
      </c>
      <c r="E504" s="188"/>
      <c r="F504" s="188"/>
    </row>
    <row r="505">
      <c r="A505" s="179"/>
      <c r="B505" s="186">
        <v>135.0</v>
      </c>
      <c r="C505" s="46"/>
      <c r="D505" s="186">
        <v>99.0</v>
      </c>
      <c r="E505" s="188"/>
      <c r="F505" s="188"/>
    </row>
    <row r="506">
      <c r="A506" s="179"/>
      <c r="B506" s="186">
        <v>146.0</v>
      </c>
      <c r="C506" s="46"/>
      <c r="D506" s="186">
        <v>99.0</v>
      </c>
      <c r="E506" s="188"/>
      <c r="F506" s="188"/>
    </row>
    <row r="507">
      <c r="A507" s="179"/>
      <c r="B507" s="186">
        <v>154.0</v>
      </c>
      <c r="C507" s="46"/>
      <c r="D507" s="186">
        <v>99.0</v>
      </c>
      <c r="E507" s="188"/>
      <c r="F507" s="188"/>
    </row>
    <row r="508">
      <c r="A508" s="179"/>
      <c r="B508" s="186">
        <v>155.0</v>
      </c>
      <c r="C508" s="46"/>
      <c r="D508" s="186">
        <v>99.0</v>
      </c>
      <c r="E508" s="188"/>
      <c r="F508" s="188"/>
    </row>
    <row r="509">
      <c r="A509" s="179"/>
      <c r="B509" s="186">
        <v>161.0</v>
      </c>
      <c r="C509" s="46" t="s">
        <v>1723</v>
      </c>
      <c r="D509" s="186">
        <v>99.0</v>
      </c>
      <c r="E509" s="188"/>
      <c r="F509" s="188"/>
    </row>
    <row r="510">
      <c r="A510" s="179"/>
      <c r="B510" s="186">
        <v>170.0</v>
      </c>
      <c r="C510" s="46"/>
      <c r="D510" s="186">
        <v>99.0</v>
      </c>
      <c r="E510" s="186"/>
      <c r="F510" s="188"/>
    </row>
    <row r="511">
      <c r="A511" s="179"/>
      <c r="B511" s="186">
        <v>171.0</v>
      </c>
      <c r="C511" s="46"/>
      <c r="D511" s="186">
        <v>99.0</v>
      </c>
      <c r="E511" s="186"/>
      <c r="F511" s="188"/>
    </row>
    <row r="512">
      <c r="A512" s="179"/>
      <c r="B512" s="186">
        <v>185.0</v>
      </c>
      <c r="C512" s="46"/>
      <c r="D512" s="186">
        <v>99.0</v>
      </c>
      <c r="E512" s="188"/>
      <c r="F512" s="188"/>
    </row>
    <row r="513">
      <c r="A513" s="179"/>
      <c r="B513" s="186">
        <v>190.0</v>
      </c>
      <c r="C513" s="46"/>
      <c r="D513" s="186">
        <v>99.0</v>
      </c>
      <c r="E513" s="188"/>
      <c r="F513" s="188"/>
    </row>
    <row r="514">
      <c r="A514" s="179"/>
      <c r="B514" s="186">
        <v>191.0</v>
      </c>
      <c r="C514" s="46" t="s">
        <v>3434</v>
      </c>
      <c r="D514" s="186">
        <v>99.0</v>
      </c>
      <c r="E514" s="188"/>
      <c r="F514" s="188"/>
    </row>
    <row r="515">
      <c r="A515" s="179"/>
      <c r="B515" s="186">
        <v>193.0</v>
      </c>
      <c r="C515" s="46"/>
      <c r="D515" s="186">
        <v>99.0</v>
      </c>
      <c r="E515" s="188"/>
      <c r="F515" s="188"/>
    </row>
    <row r="516">
      <c r="A516" s="179"/>
      <c r="B516" s="186">
        <v>195.0</v>
      </c>
      <c r="C516" s="46"/>
      <c r="D516" s="186">
        <v>99.0</v>
      </c>
      <c r="E516" s="188"/>
      <c r="F516" s="188"/>
    </row>
    <row r="517">
      <c r="A517" s="179"/>
      <c r="B517" s="186">
        <v>204.0</v>
      </c>
      <c r="C517" s="46"/>
      <c r="D517" s="186">
        <v>99.0</v>
      </c>
      <c r="E517" s="188"/>
      <c r="F517" s="188"/>
    </row>
    <row r="518">
      <c r="A518" s="179"/>
      <c r="B518" s="186">
        <v>206.0</v>
      </c>
      <c r="C518" s="46" t="s">
        <v>1723</v>
      </c>
      <c r="D518" s="186">
        <v>99.0</v>
      </c>
      <c r="E518" s="188"/>
      <c r="F518" s="188"/>
    </row>
    <row r="519">
      <c r="A519" s="179"/>
      <c r="B519" s="186">
        <v>216.0</v>
      </c>
      <c r="C519" s="46"/>
      <c r="D519" s="186">
        <v>99.0</v>
      </c>
      <c r="E519" s="188"/>
      <c r="F519" s="188"/>
    </row>
    <row r="520">
      <c r="A520" s="179"/>
      <c r="B520" s="186">
        <v>234.0</v>
      </c>
      <c r="C520" s="216">
        <v>0.0</v>
      </c>
      <c r="D520" s="186">
        <v>99.0</v>
      </c>
      <c r="E520" s="188"/>
      <c r="F520" s="188"/>
    </row>
    <row r="521">
      <c r="A521" s="179"/>
      <c r="B521" s="186">
        <v>242.0</v>
      </c>
      <c r="C521" s="46"/>
      <c r="D521" s="186">
        <v>99.0</v>
      </c>
      <c r="E521" s="188"/>
      <c r="F521" s="188"/>
    </row>
    <row r="522">
      <c r="A522" s="179"/>
      <c r="B522" s="186">
        <v>245.0</v>
      </c>
      <c r="C522" s="46"/>
      <c r="D522" s="186">
        <v>99.0</v>
      </c>
      <c r="E522" s="188"/>
      <c r="F522" s="188"/>
    </row>
    <row r="523">
      <c r="A523" s="179"/>
      <c r="B523" s="186">
        <v>257.0</v>
      </c>
      <c r="C523" s="46"/>
      <c r="D523" s="186">
        <v>99.0</v>
      </c>
      <c r="E523" s="188"/>
      <c r="F523" s="188"/>
    </row>
    <row r="524">
      <c r="A524" s="179"/>
      <c r="B524" s="186">
        <v>270.0</v>
      </c>
      <c r="C524" s="46"/>
      <c r="D524" s="186">
        <v>99.0</v>
      </c>
      <c r="E524" s="188"/>
      <c r="F524" s="188"/>
    </row>
    <row r="525">
      <c r="A525" s="179"/>
      <c r="B525" s="186">
        <v>279.0</v>
      </c>
      <c r="C525" s="46"/>
      <c r="D525" s="186">
        <v>99.0</v>
      </c>
      <c r="E525" s="188"/>
      <c r="F525" s="188"/>
    </row>
    <row r="526">
      <c r="A526" s="179"/>
      <c r="B526" s="186">
        <v>281.0</v>
      </c>
      <c r="C526" s="46"/>
      <c r="D526" s="186">
        <v>99.0</v>
      </c>
      <c r="E526" s="188"/>
      <c r="F526" s="188"/>
    </row>
    <row r="527">
      <c r="A527" s="179"/>
      <c r="B527" s="186">
        <v>292.0</v>
      </c>
      <c r="C527" s="46" t="s">
        <v>1723</v>
      </c>
      <c r="D527" s="186">
        <v>99.0</v>
      </c>
      <c r="E527" s="188"/>
      <c r="F527" s="188"/>
    </row>
    <row r="528">
      <c r="A528" s="179"/>
      <c r="B528" s="186">
        <v>294.0</v>
      </c>
      <c r="C528" s="46"/>
      <c r="D528" s="186">
        <v>99.0</v>
      </c>
      <c r="E528" s="188"/>
      <c r="F528" s="188"/>
    </row>
    <row r="529">
      <c r="A529" s="179"/>
      <c r="B529" s="186">
        <v>297.0</v>
      </c>
      <c r="C529" s="46"/>
      <c r="D529" s="186">
        <v>99.0</v>
      </c>
      <c r="E529" s="188"/>
      <c r="F529" s="188"/>
    </row>
    <row r="530">
      <c r="A530" s="179"/>
      <c r="B530" s="186">
        <v>305.0</v>
      </c>
      <c r="C530" s="46"/>
      <c r="D530" s="186">
        <v>99.0</v>
      </c>
      <c r="E530" s="188"/>
      <c r="F530" s="188"/>
    </row>
    <row r="531">
      <c r="A531" s="179"/>
      <c r="B531" s="186">
        <v>309.0</v>
      </c>
      <c r="C531" s="46"/>
      <c r="D531" s="186">
        <v>99.0</v>
      </c>
      <c r="E531" s="188"/>
      <c r="F531" s="188"/>
    </row>
    <row r="532">
      <c r="A532" s="179"/>
      <c r="B532" s="186">
        <v>312.0</v>
      </c>
      <c r="C532" s="46"/>
      <c r="D532" s="186">
        <v>99.0</v>
      </c>
      <c r="E532" s="188"/>
      <c r="F532" s="188"/>
    </row>
    <row r="533">
      <c r="A533" s="179"/>
      <c r="B533" s="186">
        <v>318.0</v>
      </c>
      <c r="C533" s="46"/>
      <c r="D533" s="186">
        <v>99.0</v>
      </c>
      <c r="E533" s="188"/>
      <c r="F533" s="188"/>
    </row>
    <row r="534">
      <c r="A534" s="179"/>
      <c r="B534" s="186">
        <v>319.0</v>
      </c>
      <c r="C534" s="46"/>
      <c r="D534" s="186">
        <v>99.0</v>
      </c>
      <c r="E534" s="188"/>
      <c r="F534" s="188"/>
    </row>
    <row r="535">
      <c r="A535" s="179"/>
      <c r="B535" s="186">
        <v>326.0</v>
      </c>
      <c r="C535" s="46"/>
      <c r="D535" s="186">
        <v>99.0</v>
      </c>
      <c r="E535" s="188"/>
      <c r="F535" s="188"/>
    </row>
    <row r="536">
      <c r="A536" s="179"/>
      <c r="B536" s="186">
        <v>331.0</v>
      </c>
      <c r="C536" s="46"/>
      <c r="D536" s="186">
        <v>99.0</v>
      </c>
      <c r="E536" s="186"/>
      <c r="F536" s="188"/>
    </row>
    <row r="537">
      <c r="A537" s="179"/>
      <c r="B537" s="186">
        <v>333.0</v>
      </c>
      <c r="C537" s="46"/>
      <c r="D537" s="186">
        <v>99.0</v>
      </c>
      <c r="E537" s="188"/>
      <c r="F537" s="188"/>
    </row>
    <row r="538">
      <c r="A538" s="179"/>
      <c r="B538" s="186">
        <v>335.0</v>
      </c>
      <c r="C538" s="46"/>
      <c r="D538" s="186">
        <v>99.0</v>
      </c>
      <c r="E538" s="188"/>
      <c r="F538" s="188"/>
    </row>
    <row r="539">
      <c r="A539" s="179"/>
      <c r="B539" s="186">
        <v>337.0</v>
      </c>
      <c r="C539" s="46" t="s">
        <v>1723</v>
      </c>
      <c r="D539" s="186">
        <v>99.0</v>
      </c>
      <c r="E539" s="188"/>
      <c r="F539" s="188"/>
    </row>
    <row r="540">
      <c r="A540" s="179"/>
      <c r="B540" s="186">
        <v>346.0</v>
      </c>
      <c r="C540" s="46"/>
      <c r="D540" s="186">
        <v>99.0</v>
      </c>
      <c r="E540" s="188"/>
      <c r="F540" s="188"/>
    </row>
    <row r="541">
      <c r="A541" s="179"/>
      <c r="B541" s="186">
        <v>347.0</v>
      </c>
      <c r="C541" s="46"/>
      <c r="D541" s="186">
        <v>99.0</v>
      </c>
      <c r="E541" s="186"/>
      <c r="F541" s="188"/>
    </row>
    <row r="542">
      <c r="A542" s="179"/>
      <c r="B542" s="186">
        <v>348.0</v>
      </c>
      <c r="C542" s="46"/>
      <c r="D542" s="186">
        <v>99.0</v>
      </c>
      <c r="E542" s="188"/>
      <c r="F542" s="188"/>
    </row>
    <row r="543">
      <c r="A543" s="179"/>
      <c r="B543" s="186">
        <v>355.0</v>
      </c>
      <c r="C543" s="46"/>
      <c r="D543" s="186">
        <v>99.0</v>
      </c>
      <c r="E543" s="188"/>
      <c r="F543" s="188"/>
    </row>
    <row r="544">
      <c r="A544" s="179"/>
      <c r="B544" s="186">
        <v>373.0</v>
      </c>
      <c r="C544" s="46"/>
      <c r="D544" s="186">
        <v>99.0</v>
      </c>
      <c r="E544" s="188"/>
      <c r="F544" s="188"/>
    </row>
    <row r="545">
      <c r="A545" s="179"/>
      <c r="B545" s="186">
        <v>393.0</v>
      </c>
      <c r="C545" s="46"/>
      <c r="D545" s="186">
        <v>99.0</v>
      </c>
      <c r="E545" s="188"/>
      <c r="F545" s="188"/>
    </row>
    <row r="546">
      <c r="A546" s="179"/>
      <c r="B546" s="186">
        <v>396.0</v>
      </c>
      <c r="C546" s="46" t="s">
        <v>1723</v>
      </c>
      <c r="D546" s="186">
        <v>99.0</v>
      </c>
      <c r="E546" s="188"/>
      <c r="F546" s="188"/>
    </row>
    <row r="547">
      <c r="A547" s="179"/>
      <c r="B547" s="186">
        <v>416.0</v>
      </c>
      <c r="C547" s="46"/>
      <c r="D547" s="186">
        <v>99.0</v>
      </c>
      <c r="E547" s="186"/>
      <c r="F547" s="188"/>
    </row>
    <row r="548">
      <c r="A548" s="179"/>
      <c r="B548" s="186">
        <v>419.0</v>
      </c>
      <c r="C548" s="46"/>
      <c r="D548" s="186">
        <v>99.0</v>
      </c>
      <c r="E548" s="188"/>
      <c r="F548" s="188"/>
    </row>
    <row r="549">
      <c r="A549" s="179"/>
      <c r="B549" s="186">
        <v>420.0</v>
      </c>
      <c r="C549" s="46"/>
      <c r="D549" s="186">
        <v>99.0</v>
      </c>
      <c r="E549" s="188"/>
      <c r="F549" s="188"/>
    </row>
    <row r="550">
      <c r="A550" s="179"/>
      <c r="B550" s="186">
        <v>423.0</v>
      </c>
      <c r="C550" s="46"/>
      <c r="D550" s="186">
        <v>99.0</v>
      </c>
      <c r="E550" s="188"/>
      <c r="F550" s="188"/>
    </row>
    <row r="551">
      <c r="A551" s="179"/>
      <c r="B551" s="186">
        <v>428.0</v>
      </c>
      <c r="C551" s="46"/>
      <c r="D551" s="186">
        <v>99.0</v>
      </c>
      <c r="E551" s="188"/>
      <c r="F551" s="188"/>
    </row>
    <row r="552">
      <c r="A552" s="179"/>
      <c r="B552" s="186">
        <v>435.0</v>
      </c>
      <c r="C552" s="46"/>
      <c r="D552" s="186">
        <v>99.0</v>
      </c>
      <c r="E552" s="188"/>
      <c r="F552" s="188"/>
    </row>
    <row r="553">
      <c r="A553" s="179"/>
      <c r="B553" s="186">
        <v>446.0</v>
      </c>
      <c r="C553" s="46"/>
      <c r="D553" s="186">
        <v>99.0</v>
      </c>
      <c r="E553" s="188"/>
      <c r="F553" s="188"/>
    </row>
    <row r="554">
      <c r="A554" s="179"/>
      <c r="B554" s="186">
        <v>460.0</v>
      </c>
      <c r="C554" s="46"/>
      <c r="D554" s="186">
        <v>99.0</v>
      </c>
      <c r="E554" s="188"/>
      <c r="F554" s="188"/>
    </row>
    <row r="555">
      <c r="A555" s="179"/>
      <c r="B555" s="186">
        <v>470.0</v>
      </c>
      <c r="C555" s="46"/>
      <c r="D555" s="186">
        <v>99.0</v>
      </c>
      <c r="E555" s="188"/>
      <c r="F555" s="188"/>
    </row>
    <row r="556">
      <c r="A556" s="179"/>
      <c r="B556" s="186">
        <v>475.0</v>
      </c>
      <c r="C556" s="46"/>
      <c r="D556" s="186">
        <v>99.0</v>
      </c>
      <c r="E556" s="188"/>
      <c r="F556" s="188"/>
    </row>
    <row r="557">
      <c r="A557" s="179"/>
      <c r="B557" s="186">
        <v>480.0</v>
      </c>
      <c r="C557" s="46" t="s">
        <v>1723</v>
      </c>
      <c r="D557" s="186">
        <v>99.0</v>
      </c>
      <c r="E557" s="188"/>
      <c r="F557" s="188"/>
    </row>
    <row r="558">
      <c r="A558" s="179"/>
      <c r="B558" s="186">
        <v>495.0</v>
      </c>
      <c r="C558" s="46"/>
      <c r="D558" s="186">
        <v>99.0</v>
      </c>
      <c r="E558" s="188"/>
      <c r="F558" s="188"/>
    </row>
    <row r="559">
      <c r="A559" s="179"/>
      <c r="B559" s="186">
        <v>498.0</v>
      </c>
      <c r="C559" s="46"/>
      <c r="D559" s="186">
        <v>99.0</v>
      </c>
      <c r="E559" s="188"/>
      <c r="F559" s="188"/>
    </row>
    <row r="560">
      <c r="A560" s="179"/>
      <c r="B560" s="186">
        <v>500.0</v>
      </c>
      <c r="C560" s="46"/>
      <c r="D560" s="186">
        <v>99.0</v>
      </c>
      <c r="E560" s="188"/>
      <c r="F560" s="188"/>
    </row>
    <row r="561">
      <c r="A561" s="179"/>
      <c r="B561" s="186">
        <v>513.0</v>
      </c>
      <c r="C561" s="46"/>
      <c r="D561" s="186">
        <v>99.0</v>
      </c>
      <c r="E561" s="188"/>
      <c r="F561" s="188"/>
    </row>
    <row r="562">
      <c r="A562" s="179"/>
      <c r="B562" s="186">
        <v>516.0</v>
      </c>
      <c r="C562" s="46"/>
      <c r="D562" s="186">
        <v>99.0</v>
      </c>
      <c r="E562" s="186"/>
      <c r="F562" s="186"/>
    </row>
    <row r="563">
      <c r="A563" s="179"/>
      <c r="B563" s="186">
        <v>519.0</v>
      </c>
      <c r="C563" s="46"/>
      <c r="D563" s="186">
        <v>99.0</v>
      </c>
      <c r="E563" s="188"/>
      <c r="F563" s="188"/>
    </row>
    <row r="564">
      <c r="A564" s="179"/>
      <c r="B564" s="186">
        <v>520.0</v>
      </c>
      <c r="C564" s="46"/>
      <c r="D564" s="186">
        <v>99.0</v>
      </c>
      <c r="E564" s="188"/>
      <c r="F564" s="188"/>
    </row>
    <row r="565">
      <c r="A565" s="179"/>
      <c r="B565" s="186">
        <v>522.0</v>
      </c>
      <c r="C565" s="46"/>
      <c r="D565" s="186">
        <v>99.0</v>
      </c>
      <c r="E565" s="188"/>
      <c r="F565" s="188"/>
    </row>
    <row r="566">
      <c r="A566" s="179"/>
      <c r="B566" s="186">
        <v>525.0</v>
      </c>
      <c r="C566" s="46"/>
      <c r="D566" s="186">
        <v>99.0</v>
      </c>
      <c r="E566" s="188"/>
      <c r="F566" s="188"/>
    </row>
    <row r="567">
      <c r="A567" s="179"/>
      <c r="B567" s="186">
        <v>544.0</v>
      </c>
      <c r="C567" s="46" t="s">
        <v>1723</v>
      </c>
      <c r="D567" s="186">
        <v>99.0</v>
      </c>
      <c r="E567" s="188"/>
      <c r="F567" s="188"/>
    </row>
    <row r="568">
      <c r="A568" s="179"/>
      <c r="B568" s="186">
        <v>545.0</v>
      </c>
      <c r="C568" s="46" t="s">
        <v>2966</v>
      </c>
      <c r="D568" s="186">
        <v>99.0</v>
      </c>
      <c r="E568" s="188"/>
      <c r="F568" s="188"/>
    </row>
    <row r="569">
      <c r="A569" s="179"/>
      <c r="B569" s="186">
        <v>550.0</v>
      </c>
      <c r="C569" s="46"/>
      <c r="D569" s="186">
        <v>99.0</v>
      </c>
      <c r="E569" s="188"/>
      <c r="F569" s="188"/>
    </row>
    <row r="570">
      <c r="A570" s="179"/>
      <c r="B570" s="186">
        <v>559.0</v>
      </c>
      <c r="C570" s="46"/>
      <c r="D570" s="186">
        <v>99.0</v>
      </c>
      <c r="E570" s="188"/>
      <c r="F570" s="188"/>
    </row>
    <row r="571">
      <c r="A571" s="179"/>
      <c r="B571" s="186">
        <v>561.0</v>
      </c>
      <c r="C571" s="46"/>
      <c r="D571" s="186">
        <v>99.0</v>
      </c>
      <c r="E571" s="188"/>
      <c r="F571" s="188"/>
    </row>
    <row r="572">
      <c r="A572" s="179"/>
      <c r="B572" s="186">
        <v>563.0</v>
      </c>
      <c r="C572" s="46" t="s">
        <v>1723</v>
      </c>
      <c r="D572" s="186">
        <v>99.0</v>
      </c>
      <c r="E572" s="188"/>
      <c r="F572" s="188"/>
    </row>
    <row r="573">
      <c r="A573" s="179"/>
      <c r="B573" s="186">
        <v>564.0</v>
      </c>
      <c r="C573" s="46"/>
      <c r="D573" s="186">
        <v>99.0</v>
      </c>
      <c r="E573" s="188"/>
      <c r="F573" s="188"/>
    </row>
    <row r="574">
      <c r="A574" s="179"/>
      <c r="B574" s="186">
        <v>569.0</v>
      </c>
      <c r="C574" s="46"/>
      <c r="D574" s="186">
        <v>99.0</v>
      </c>
      <c r="E574" s="188"/>
      <c r="F574" s="188"/>
    </row>
    <row r="575">
      <c r="A575" s="179"/>
      <c r="B575" s="186">
        <v>570.0</v>
      </c>
      <c r="C575" s="46" t="s">
        <v>89</v>
      </c>
      <c r="D575" s="186">
        <v>99.0</v>
      </c>
      <c r="E575" s="188"/>
      <c r="F575" s="188"/>
    </row>
    <row r="576">
      <c r="A576" s="179"/>
      <c r="B576" s="186">
        <v>574.0</v>
      </c>
      <c r="C576" s="46"/>
      <c r="D576" s="186">
        <v>99.0</v>
      </c>
      <c r="E576" s="188"/>
      <c r="F576" s="188"/>
    </row>
    <row r="577">
      <c r="A577" s="179"/>
      <c r="B577" s="186">
        <v>575.0</v>
      </c>
      <c r="C577" s="46"/>
      <c r="D577" s="186">
        <v>99.0</v>
      </c>
      <c r="E577" s="188"/>
      <c r="F577" s="188"/>
    </row>
    <row r="578">
      <c r="A578" s="179"/>
      <c r="B578" s="186">
        <v>580.0</v>
      </c>
      <c r="C578" s="46"/>
      <c r="D578" s="186">
        <v>99.0</v>
      </c>
      <c r="E578" s="188"/>
      <c r="F578" s="188"/>
    </row>
    <row r="579">
      <c r="A579" s="179"/>
      <c r="B579" s="186">
        <v>588.0</v>
      </c>
      <c r="C579" s="46"/>
      <c r="D579" s="186">
        <v>99.0</v>
      </c>
      <c r="E579" s="188"/>
      <c r="F579" s="188"/>
    </row>
    <row r="580">
      <c r="A580" s="179"/>
      <c r="B580" s="186">
        <v>595.0</v>
      </c>
      <c r="C580" s="46" t="s">
        <v>1724</v>
      </c>
      <c r="D580" s="186">
        <v>99.0</v>
      </c>
      <c r="E580" s="188"/>
      <c r="F580" s="188"/>
    </row>
    <row r="581">
      <c r="A581" s="179"/>
      <c r="B581" s="186">
        <v>599.0</v>
      </c>
      <c r="C581" s="46"/>
      <c r="D581" s="186">
        <v>99.0</v>
      </c>
      <c r="E581" s="188"/>
      <c r="F581" s="188"/>
    </row>
    <row r="582">
      <c r="A582" s="179"/>
      <c r="B582" s="186">
        <v>600.0</v>
      </c>
      <c r="C582" s="46"/>
      <c r="D582" s="186">
        <v>99.0</v>
      </c>
      <c r="E582" s="188"/>
      <c r="F582" s="188"/>
    </row>
    <row r="583">
      <c r="A583" s="179"/>
      <c r="B583" s="186">
        <v>370.0</v>
      </c>
      <c r="C583" s="46" t="s">
        <v>3435</v>
      </c>
      <c r="D583" s="186">
        <v>99.0</v>
      </c>
      <c r="E583" s="188"/>
      <c r="F583" s="188"/>
    </row>
    <row r="584">
      <c r="A584" s="179"/>
      <c r="B584" s="186">
        <v>7.0</v>
      </c>
      <c r="C584" s="46" t="s">
        <v>3436</v>
      </c>
      <c r="D584" s="186">
        <v>99.0</v>
      </c>
      <c r="E584" s="188"/>
      <c r="F584" s="188"/>
    </row>
    <row r="585">
      <c r="A585" s="179"/>
      <c r="B585" s="186">
        <v>254.0</v>
      </c>
      <c r="C585" s="46" t="s">
        <v>3437</v>
      </c>
      <c r="D585" s="186">
        <v>99.0</v>
      </c>
      <c r="E585" s="188"/>
      <c r="F585" s="188"/>
    </row>
    <row r="586">
      <c r="A586" s="179"/>
      <c r="B586" s="186">
        <v>275.0</v>
      </c>
      <c r="C586" s="46" t="s">
        <v>3438</v>
      </c>
      <c r="D586" s="186">
        <v>99.0</v>
      </c>
      <c r="E586" s="186"/>
      <c r="F586" s="188"/>
    </row>
    <row r="587">
      <c r="A587" s="179"/>
      <c r="B587" s="186">
        <v>300.0</v>
      </c>
      <c r="C587" s="46" t="s">
        <v>3439</v>
      </c>
      <c r="D587" s="186">
        <v>99.0</v>
      </c>
      <c r="E587" s="188"/>
      <c r="F587" s="188"/>
    </row>
    <row r="588">
      <c r="A588" s="179"/>
      <c r="B588" s="186">
        <v>341.0</v>
      </c>
      <c r="C588" s="46" t="s">
        <v>2919</v>
      </c>
      <c r="D588" s="186">
        <v>99.0</v>
      </c>
      <c r="E588" s="188"/>
      <c r="F588" s="188"/>
    </row>
    <row r="589">
      <c r="A589" s="179"/>
      <c r="B589" s="186">
        <v>365.0</v>
      </c>
      <c r="C589" s="46" t="s">
        <v>3440</v>
      </c>
      <c r="D589" s="186">
        <v>99.0</v>
      </c>
      <c r="E589" s="188"/>
      <c r="F589" s="188"/>
    </row>
    <row r="590">
      <c r="A590" s="179"/>
      <c r="B590" s="186">
        <v>18.0</v>
      </c>
      <c r="C590" s="46" t="s">
        <v>3441</v>
      </c>
      <c r="D590" s="186">
        <v>99.0</v>
      </c>
      <c r="E590" s="188"/>
      <c r="F590" s="188"/>
    </row>
    <row r="591">
      <c r="A591" s="179"/>
      <c r="B591" s="186">
        <v>89.0</v>
      </c>
      <c r="C591" s="46" t="s">
        <v>3442</v>
      </c>
      <c r="D591" s="186">
        <v>99.0</v>
      </c>
      <c r="E591" s="188"/>
      <c r="F591" s="188"/>
    </row>
    <row r="592">
      <c r="A592" s="179"/>
      <c r="B592" s="186">
        <v>98.0</v>
      </c>
      <c r="C592" s="46" t="s">
        <v>3443</v>
      </c>
      <c r="D592" s="186">
        <v>99.0</v>
      </c>
      <c r="E592" s="188"/>
      <c r="F592" s="188"/>
    </row>
    <row r="593">
      <c r="A593" s="179"/>
      <c r="B593" s="186">
        <v>114.0</v>
      </c>
      <c r="C593" s="46" t="s">
        <v>2960</v>
      </c>
      <c r="D593" s="186">
        <v>99.0</v>
      </c>
      <c r="E593" s="188"/>
      <c r="F593" s="188"/>
    </row>
    <row r="594">
      <c r="A594" s="179"/>
      <c r="B594" s="186">
        <v>142.0</v>
      </c>
      <c r="C594" s="46" t="s">
        <v>279</v>
      </c>
      <c r="D594" s="186">
        <v>99.0</v>
      </c>
      <c r="E594" s="188"/>
      <c r="F594" s="188"/>
    </row>
    <row r="595">
      <c r="A595" s="179"/>
      <c r="B595" s="186">
        <v>162.0</v>
      </c>
      <c r="C595" s="46" t="s">
        <v>3444</v>
      </c>
      <c r="D595" s="186">
        <v>99.0</v>
      </c>
      <c r="E595" s="188"/>
      <c r="F595" s="188"/>
    </row>
    <row r="596">
      <c r="A596" s="179"/>
      <c r="B596" s="186">
        <v>397.0</v>
      </c>
      <c r="C596" s="46" t="s">
        <v>3445</v>
      </c>
      <c r="D596" s="186">
        <v>99.0</v>
      </c>
      <c r="E596" s="188"/>
      <c r="F596" s="188"/>
    </row>
    <row r="597">
      <c r="A597" s="179"/>
      <c r="B597" s="186">
        <v>402.0</v>
      </c>
      <c r="C597" s="46" t="s">
        <v>2834</v>
      </c>
      <c r="D597" s="186">
        <v>99.0</v>
      </c>
      <c r="E597" s="188"/>
      <c r="F597" s="188"/>
    </row>
    <row r="598">
      <c r="A598" s="179"/>
      <c r="B598" s="186">
        <v>407.0</v>
      </c>
      <c r="C598" s="46" t="s">
        <v>2599</v>
      </c>
      <c r="D598" s="186">
        <v>99.0</v>
      </c>
      <c r="E598" s="188"/>
      <c r="F598" s="188"/>
    </row>
    <row r="599">
      <c r="A599" s="179"/>
      <c r="B599" s="186">
        <v>408.0</v>
      </c>
      <c r="C599" s="46" t="s">
        <v>2916</v>
      </c>
      <c r="D599" s="186">
        <v>99.0</v>
      </c>
      <c r="E599" s="188"/>
      <c r="F599" s="188"/>
    </row>
    <row r="600">
      <c r="A600" s="179"/>
      <c r="B600" s="186">
        <v>465.0</v>
      </c>
      <c r="C600" s="46" t="s">
        <v>3446</v>
      </c>
      <c r="D600" s="186">
        <v>99.0</v>
      </c>
      <c r="E600" s="188"/>
      <c r="F600" s="188"/>
    </row>
    <row r="601">
      <c r="A601" s="179"/>
      <c r="B601" s="186">
        <v>467.0</v>
      </c>
      <c r="C601" s="46" t="s">
        <v>2516</v>
      </c>
      <c r="D601" s="186">
        <v>99.0</v>
      </c>
      <c r="E601" s="188"/>
      <c r="F601" s="188"/>
    </row>
    <row r="602">
      <c r="A602" s="179"/>
      <c r="B602" s="186">
        <v>510.0</v>
      </c>
      <c r="C602" s="46" t="s">
        <v>1710</v>
      </c>
      <c r="D602" s="186">
        <v>99.0</v>
      </c>
      <c r="E602" s="188"/>
      <c r="F602" s="188"/>
    </row>
    <row r="1002">
      <c r="C1002" s="181"/>
    </row>
  </sheetData>
  <autoFilter ref="$B$2:$F$602">
    <sortState ref="B2:F602">
      <sortCondition ref="D2:D602"/>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51.43"/>
    <col customWidth="1" min="9" max="9" width="39.86"/>
    <col customWidth="1" min="10" max="10" width="14.43"/>
  </cols>
  <sheetData>
    <row r="1">
      <c r="A1" s="179"/>
      <c r="B1" s="24" t="s">
        <v>3447</v>
      </c>
      <c r="C1" s="181"/>
      <c r="D1" s="182"/>
      <c r="E1" s="182"/>
      <c r="F1" s="182"/>
    </row>
    <row r="2">
      <c r="A2" s="179"/>
      <c r="B2" s="183" t="s">
        <v>319</v>
      </c>
      <c r="C2" s="184" t="s">
        <v>320</v>
      </c>
      <c r="D2" s="183" t="s">
        <v>1875</v>
      </c>
      <c r="E2" s="183" t="s">
        <v>1876</v>
      </c>
      <c r="F2" s="183" t="s">
        <v>1877</v>
      </c>
      <c r="H2" s="185" t="s">
        <v>325</v>
      </c>
      <c r="I2" s="185" t="s">
        <v>1878</v>
      </c>
      <c r="J2" s="185" t="s">
        <v>88</v>
      </c>
      <c r="K2" s="185" t="s">
        <v>114</v>
      </c>
    </row>
    <row r="3" hidden="1">
      <c r="A3" s="179"/>
      <c r="B3" s="186">
        <v>499.0</v>
      </c>
      <c r="C3" s="201" t="s">
        <v>3448</v>
      </c>
      <c r="D3" s="186">
        <v>1.0</v>
      </c>
      <c r="E3" s="188"/>
      <c r="F3" s="188"/>
      <c r="G3" s="1"/>
      <c r="H3" s="217">
        <v>1.0</v>
      </c>
      <c r="I3" s="217" t="s">
        <v>3449</v>
      </c>
      <c r="J3" s="218">
        <f t="shared" ref="J3:J16" si="1">countif($D:$F,H3)</f>
        <v>75</v>
      </c>
      <c r="K3" s="219">
        <f t="shared" ref="K3:K16" si="2">J3/600</f>
        <v>0.125</v>
      </c>
      <c r="L3" s="1"/>
      <c r="M3" s="1"/>
      <c r="N3" s="1"/>
      <c r="O3" s="1"/>
      <c r="P3" s="1"/>
      <c r="Q3" s="1"/>
      <c r="R3" s="1" t="s">
        <v>63</v>
      </c>
    </row>
    <row r="4" hidden="1">
      <c r="A4" s="179"/>
      <c r="B4" s="186">
        <v>1.0</v>
      </c>
      <c r="C4" s="46" t="s">
        <v>3450</v>
      </c>
      <c r="D4" s="186">
        <v>1.0</v>
      </c>
      <c r="E4" s="188"/>
      <c r="F4" s="188"/>
      <c r="H4" s="217">
        <v>2.0</v>
      </c>
      <c r="I4" s="217" t="s">
        <v>3451</v>
      </c>
      <c r="J4" s="218">
        <f t="shared" si="1"/>
        <v>129</v>
      </c>
      <c r="K4" s="219">
        <f t="shared" si="2"/>
        <v>0.215</v>
      </c>
    </row>
    <row r="5" hidden="1">
      <c r="A5" s="179"/>
      <c r="B5" s="186">
        <v>4.0</v>
      </c>
      <c r="C5" s="46" t="s">
        <v>3452</v>
      </c>
      <c r="D5" s="186">
        <v>1.0</v>
      </c>
      <c r="E5" s="188"/>
      <c r="F5" s="188"/>
      <c r="H5" s="217">
        <v>3.0</v>
      </c>
      <c r="I5" s="217" t="s">
        <v>3453</v>
      </c>
      <c r="J5" s="218">
        <f t="shared" si="1"/>
        <v>97</v>
      </c>
      <c r="K5" s="219">
        <f t="shared" si="2"/>
        <v>0.1616666667</v>
      </c>
    </row>
    <row r="6" hidden="1">
      <c r="A6" s="179"/>
      <c r="B6" s="186">
        <v>6.0</v>
      </c>
      <c r="C6" s="46" t="s">
        <v>3454</v>
      </c>
      <c r="D6" s="186">
        <v>1.0</v>
      </c>
      <c r="E6" s="186"/>
      <c r="F6" s="188"/>
      <c r="H6" s="220">
        <v>4.0</v>
      </c>
      <c r="I6" s="220" t="s">
        <v>3455</v>
      </c>
      <c r="J6" s="221">
        <f t="shared" si="1"/>
        <v>28</v>
      </c>
      <c r="K6" s="222">
        <f t="shared" si="2"/>
        <v>0.04666666667</v>
      </c>
    </row>
    <row r="7" hidden="1">
      <c r="A7" s="179"/>
      <c r="B7" s="186">
        <v>19.0</v>
      </c>
      <c r="C7" s="201" t="s">
        <v>3456</v>
      </c>
      <c r="D7" s="186">
        <v>1.0</v>
      </c>
      <c r="E7" s="188"/>
      <c r="F7" s="188"/>
      <c r="H7" s="220">
        <v>5.0</v>
      </c>
      <c r="I7" s="220" t="s">
        <v>3457</v>
      </c>
      <c r="J7" s="221">
        <f t="shared" si="1"/>
        <v>27</v>
      </c>
      <c r="K7" s="222">
        <f t="shared" si="2"/>
        <v>0.045</v>
      </c>
    </row>
    <row r="8" hidden="1">
      <c r="A8" s="179"/>
      <c r="B8" s="186">
        <v>39.0</v>
      </c>
      <c r="C8" s="201" t="s">
        <v>3458</v>
      </c>
      <c r="D8" s="186">
        <v>1.0</v>
      </c>
      <c r="E8" s="188"/>
      <c r="F8" s="188"/>
      <c r="H8" s="220">
        <v>6.0</v>
      </c>
      <c r="I8" s="220" t="s">
        <v>3459</v>
      </c>
      <c r="J8" s="221">
        <f t="shared" si="1"/>
        <v>40</v>
      </c>
      <c r="K8" s="222">
        <f t="shared" si="2"/>
        <v>0.06666666667</v>
      </c>
    </row>
    <row r="9" hidden="1">
      <c r="A9" s="179"/>
      <c r="B9" s="186">
        <v>40.0</v>
      </c>
      <c r="C9" s="201" t="s">
        <v>3460</v>
      </c>
      <c r="D9" s="186">
        <v>1.0</v>
      </c>
      <c r="E9" s="188"/>
      <c r="F9" s="188"/>
      <c r="H9" s="220">
        <v>7.0</v>
      </c>
      <c r="I9" s="220" t="s">
        <v>3461</v>
      </c>
      <c r="J9" s="221">
        <f t="shared" si="1"/>
        <v>27</v>
      </c>
      <c r="K9" s="222">
        <f t="shared" si="2"/>
        <v>0.045</v>
      </c>
    </row>
    <row r="10" hidden="1">
      <c r="A10" s="179"/>
      <c r="B10" s="186">
        <v>41.0</v>
      </c>
      <c r="C10" s="201" t="s">
        <v>3462</v>
      </c>
      <c r="D10" s="186">
        <v>1.0</v>
      </c>
      <c r="E10" s="188"/>
      <c r="F10" s="188"/>
      <c r="H10" s="220">
        <v>8.0</v>
      </c>
      <c r="I10" s="220" t="s">
        <v>3463</v>
      </c>
      <c r="J10" s="221">
        <f t="shared" si="1"/>
        <v>35</v>
      </c>
      <c r="K10" s="222">
        <f t="shared" si="2"/>
        <v>0.05833333333</v>
      </c>
    </row>
    <row r="11" hidden="1">
      <c r="A11" s="179"/>
      <c r="B11" s="186">
        <v>51.0</v>
      </c>
      <c r="C11" s="201" t="s">
        <v>3464</v>
      </c>
      <c r="D11" s="186">
        <v>1.0</v>
      </c>
      <c r="E11" s="188"/>
      <c r="F11" s="188"/>
      <c r="H11" s="220">
        <v>9.0</v>
      </c>
      <c r="I11" s="220" t="s">
        <v>3465</v>
      </c>
      <c r="J11" s="221">
        <f t="shared" si="1"/>
        <v>11</v>
      </c>
      <c r="K11" s="222">
        <f t="shared" si="2"/>
        <v>0.01833333333</v>
      </c>
    </row>
    <row r="12" hidden="1">
      <c r="A12" s="179"/>
      <c r="B12" s="186">
        <v>57.0</v>
      </c>
      <c r="C12" s="201" t="s">
        <v>3466</v>
      </c>
      <c r="D12" s="186">
        <v>1.0</v>
      </c>
      <c r="E12" s="188"/>
      <c r="F12" s="188"/>
      <c r="H12" s="220">
        <v>95.0</v>
      </c>
      <c r="I12" s="223" t="s">
        <v>3006</v>
      </c>
      <c r="J12" s="221">
        <f t="shared" si="1"/>
        <v>0</v>
      </c>
      <c r="K12" s="222">
        <f t="shared" si="2"/>
        <v>0</v>
      </c>
    </row>
    <row r="13" hidden="1">
      <c r="A13" s="179"/>
      <c r="B13" s="186">
        <v>69.0</v>
      </c>
      <c r="C13" s="201" t="s">
        <v>3467</v>
      </c>
      <c r="D13" s="186">
        <v>1.0</v>
      </c>
      <c r="E13" s="188"/>
      <c r="F13" s="188"/>
      <c r="H13" s="220">
        <v>96.0</v>
      </c>
      <c r="I13" s="220" t="s">
        <v>3008</v>
      </c>
      <c r="J13" s="221">
        <f t="shared" si="1"/>
        <v>0</v>
      </c>
      <c r="K13" s="222">
        <f t="shared" si="2"/>
        <v>0</v>
      </c>
    </row>
    <row r="14" hidden="1">
      <c r="A14" s="179"/>
      <c r="B14" s="186">
        <v>70.0</v>
      </c>
      <c r="C14" s="201" t="s">
        <v>3468</v>
      </c>
      <c r="D14" s="186">
        <v>1.0</v>
      </c>
      <c r="E14" s="188"/>
      <c r="F14" s="188"/>
      <c r="H14" s="220">
        <v>97.0</v>
      </c>
      <c r="I14" s="220" t="s">
        <v>3469</v>
      </c>
      <c r="J14" s="221">
        <f t="shared" si="1"/>
        <v>5</v>
      </c>
      <c r="K14" s="222">
        <f t="shared" si="2"/>
        <v>0.008333333333</v>
      </c>
    </row>
    <row r="15" hidden="1">
      <c r="A15" s="179"/>
      <c r="B15" s="186">
        <v>81.0</v>
      </c>
      <c r="C15" s="201" t="s">
        <v>3470</v>
      </c>
      <c r="D15" s="186">
        <v>1.0</v>
      </c>
      <c r="E15" s="188"/>
      <c r="F15" s="188"/>
      <c r="H15" s="220">
        <v>98.0</v>
      </c>
      <c r="I15" s="220" t="s">
        <v>123</v>
      </c>
      <c r="J15" s="221">
        <f t="shared" si="1"/>
        <v>26</v>
      </c>
      <c r="K15" s="222">
        <f t="shared" si="2"/>
        <v>0.04333333333</v>
      </c>
    </row>
    <row r="16" hidden="1">
      <c r="A16" s="179"/>
      <c r="B16" s="186">
        <v>82.0</v>
      </c>
      <c r="C16" s="201" t="s">
        <v>3471</v>
      </c>
      <c r="D16" s="186">
        <v>1.0</v>
      </c>
      <c r="E16" s="188"/>
      <c r="F16" s="188"/>
      <c r="H16" s="220">
        <v>99.0</v>
      </c>
      <c r="I16" s="220" t="s">
        <v>222</v>
      </c>
      <c r="J16" s="221">
        <f t="shared" si="1"/>
        <v>131</v>
      </c>
      <c r="K16" s="222">
        <f t="shared" si="2"/>
        <v>0.2183333333</v>
      </c>
    </row>
    <row r="17" hidden="1">
      <c r="A17" s="179"/>
      <c r="B17" s="186">
        <v>83.0</v>
      </c>
      <c r="C17" s="201" t="s">
        <v>3472</v>
      </c>
      <c r="D17" s="186">
        <v>1.0</v>
      </c>
      <c r="E17" s="188"/>
      <c r="F17" s="188"/>
    </row>
    <row r="18" hidden="1">
      <c r="A18" s="179"/>
      <c r="B18" s="186">
        <v>102.0</v>
      </c>
      <c r="C18" s="201" t="s">
        <v>3473</v>
      </c>
      <c r="D18" s="186">
        <v>1.0</v>
      </c>
      <c r="E18" s="188"/>
      <c r="F18" s="188"/>
    </row>
    <row r="19" hidden="1">
      <c r="A19" s="179"/>
      <c r="B19" s="186">
        <v>103.0</v>
      </c>
      <c r="C19" s="201" t="s">
        <v>3474</v>
      </c>
      <c r="D19" s="186">
        <v>1.0</v>
      </c>
      <c r="E19" s="188"/>
      <c r="F19" s="188"/>
    </row>
    <row r="20" hidden="1">
      <c r="A20" s="179"/>
      <c r="B20" s="186">
        <v>106.0</v>
      </c>
      <c r="C20" s="201" t="s">
        <v>3475</v>
      </c>
      <c r="D20" s="186">
        <v>1.0</v>
      </c>
      <c r="E20" s="188"/>
      <c r="F20" s="188"/>
    </row>
    <row r="21" hidden="1">
      <c r="A21" s="179"/>
      <c r="B21" s="186">
        <v>107.0</v>
      </c>
      <c r="C21" s="201" t="s">
        <v>3476</v>
      </c>
      <c r="D21" s="186">
        <v>1.0</v>
      </c>
      <c r="E21" s="188"/>
      <c r="F21" s="188"/>
    </row>
    <row r="22" hidden="1">
      <c r="A22" s="179"/>
      <c r="B22" s="186">
        <v>117.0</v>
      </c>
      <c r="C22" s="201" t="s">
        <v>3477</v>
      </c>
      <c r="D22" s="186">
        <v>1.0</v>
      </c>
      <c r="E22" s="188"/>
      <c r="F22" s="188"/>
    </row>
    <row r="23" hidden="1">
      <c r="A23" s="179"/>
      <c r="B23" s="186">
        <v>138.0</v>
      </c>
      <c r="C23" s="201" t="s">
        <v>3478</v>
      </c>
      <c r="D23" s="186">
        <v>1.0</v>
      </c>
      <c r="E23" s="188"/>
      <c r="F23" s="188"/>
    </row>
    <row r="24" hidden="1">
      <c r="A24" s="179"/>
      <c r="B24" s="186">
        <v>143.0</v>
      </c>
      <c r="C24" s="201" t="s">
        <v>3479</v>
      </c>
      <c r="D24" s="186">
        <v>1.0</v>
      </c>
      <c r="E24" s="188"/>
      <c r="F24" s="188"/>
    </row>
    <row r="25" hidden="1">
      <c r="A25" s="179"/>
      <c r="B25" s="186">
        <v>144.0</v>
      </c>
      <c r="C25" s="201" t="s">
        <v>3480</v>
      </c>
      <c r="D25" s="186">
        <v>1.0</v>
      </c>
      <c r="E25" s="188"/>
      <c r="F25" s="188"/>
    </row>
    <row r="26" hidden="1">
      <c r="A26" s="179"/>
      <c r="B26" s="186">
        <v>151.0</v>
      </c>
      <c r="C26" s="201" t="s">
        <v>3481</v>
      </c>
      <c r="D26" s="186">
        <v>1.0</v>
      </c>
      <c r="E26" s="188"/>
      <c r="F26" s="188"/>
    </row>
    <row r="27" hidden="1">
      <c r="A27" s="179"/>
      <c r="B27" s="186">
        <v>152.0</v>
      </c>
      <c r="C27" s="201" t="s">
        <v>3482</v>
      </c>
      <c r="D27" s="186">
        <v>1.0</v>
      </c>
      <c r="E27" s="188"/>
      <c r="F27" s="188"/>
    </row>
    <row r="28" hidden="1">
      <c r="A28" s="179"/>
      <c r="B28" s="186">
        <v>156.0</v>
      </c>
      <c r="C28" s="201" t="s">
        <v>3483</v>
      </c>
      <c r="D28" s="186">
        <v>1.0</v>
      </c>
      <c r="E28" s="188"/>
      <c r="F28" s="188"/>
    </row>
    <row r="29" hidden="1">
      <c r="A29" s="179"/>
      <c r="B29" s="186">
        <v>164.0</v>
      </c>
      <c r="C29" s="201" t="s">
        <v>3484</v>
      </c>
      <c r="D29" s="186">
        <v>1.0</v>
      </c>
      <c r="E29" s="186"/>
      <c r="F29" s="188"/>
    </row>
    <row r="30" hidden="1">
      <c r="A30" s="179"/>
      <c r="B30" s="186">
        <v>166.0</v>
      </c>
      <c r="C30" s="201" t="s">
        <v>3485</v>
      </c>
      <c r="D30" s="186">
        <v>1.0</v>
      </c>
      <c r="E30" s="188"/>
      <c r="F30" s="188"/>
    </row>
    <row r="31" hidden="1">
      <c r="A31" s="179"/>
      <c r="B31" s="186">
        <v>168.0</v>
      </c>
      <c r="C31" s="201" t="s">
        <v>3486</v>
      </c>
      <c r="D31" s="186">
        <v>1.0</v>
      </c>
      <c r="E31" s="188"/>
      <c r="F31" s="188"/>
    </row>
    <row r="32" hidden="1">
      <c r="A32" s="179"/>
      <c r="B32" s="186">
        <v>170.0</v>
      </c>
      <c r="C32" s="201" t="s">
        <v>3487</v>
      </c>
      <c r="D32" s="186">
        <v>1.0</v>
      </c>
      <c r="E32" s="186"/>
      <c r="F32" s="188"/>
    </row>
    <row r="33" hidden="1">
      <c r="A33" s="179"/>
      <c r="B33" s="186">
        <v>174.0</v>
      </c>
      <c r="C33" s="201" t="s">
        <v>3488</v>
      </c>
      <c r="D33" s="186">
        <v>1.0</v>
      </c>
      <c r="E33" s="186"/>
      <c r="F33" s="188"/>
    </row>
    <row r="34" hidden="1">
      <c r="A34" s="179"/>
      <c r="B34" s="186">
        <v>175.0</v>
      </c>
      <c r="C34" s="201" t="s">
        <v>3489</v>
      </c>
      <c r="D34" s="186">
        <v>1.0</v>
      </c>
      <c r="E34" s="188"/>
      <c r="F34" s="188"/>
    </row>
    <row r="35" hidden="1">
      <c r="A35" s="179"/>
      <c r="B35" s="186">
        <v>197.0</v>
      </c>
      <c r="C35" s="201" t="s">
        <v>3490</v>
      </c>
      <c r="D35" s="186">
        <v>1.0</v>
      </c>
      <c r="E35" s="188"/>
      <c r="F35" s="188"/>
    </row>
    <row r="36" hidden="1">
      <c r="A36" s="179"/>
      <c r="B36" s="186">
        <v>205.0</v>
      </c>
      <c r="C36" s="201" t="s">
        <v>3491</v>
      </c>
      <c r="D36" s="186">
        <v>1.0</v>
      </c>
      <c r="E36" s="210">
        <v>8.0</v>
      </c>
      <c r="F36" s="188"/>
    </row>
    <row r="37" hidden="1">
      <c r="A37" s="179"/>
      <c r="B37" s="186">
        <v>228.0</v>
      </c>
      <c r="C37" s="201" t="s">
        <v>3492</v>
      </c>
      <c r="D37" s="186">
        <v>1.0</v>
      </c>
      <c r="E37" s="186"/>
      <c r="F37" s="188"/>
    </row>
    <row r="38" hidden="1">
      <c r="A38" s="179"/>
      <c r="B38" s="186">
        <v>245.0</v>
      </c>
      <c r="C38" s="201" t="s">
        <v>3493</v>
      </c>
      <c r="D38" s="186">
        <v>1.0</v>
      </c>
      <c r="E38" s="188"/>
      <c r="F38" s="188"/>
    </row>
    <row r="39" hidden="1">
      <c r="A39" s="179"/>
      <c r="B39" s="186">
        <v>252.0</v>
      </c>
      <c r="C39" s="201" t="s">
        <v>3494</v>
      </c>
      <c r="D39" s="186">
        <v>1.0</v>
      </c>
      <c r="E39" s="188"/>
      <c r="F39" s="188"/>
    </row>
    <row r="40" hidden="1">
      <c r="A40" s="179"/>
      <c r="B40" s="186">
        <v>256.0</v>
      </c>
      <c r="C40" s="201" t="s">
        <v>3476</v>
      </c>
      <c r="D40" s="186">
        <v>1.0</v>
      </c>
      <c r="E40" s="188"/>
      <c r="F40" s="188"/>
    </row>
    <row r="41" hidden="1">
      <c r="A41" s="179"/>
      <c r="B41" s="186">
        <v>272.0</v>
      </c>
      <c r="C41" s="201" t="s">
        <v>3495</v>
      </c>
      <c r="D41" s="186">
        <v>1.0</v>
      </c>
      <c r="E41" s="188"/>
      <c r="F41" s="188"/>
    </row>
    <row r="42" hidden="1">
      <c r="A42" s="179"/>
      <c r="B42" s="186">
        <v>277.0</v>
      </c>
      <c r="C42" s="201" t="s">
        <v>3496</v>
      </c>
      <c r="D42" s="186">
        <v>98.0</v>
      </c>
      <c r="E42" s="188"/>
      <c r="F42" s="188"/>
    </row>
    <row r="43" hidden="1">
      <c r="A43" s="179"/>
      <c r="B43" s="186">
        <v>283.0</v>
      </c>
      <c r="C43" s="201" t="s">
        <v>3454</v>
      </c>
      <c r="D43" s="186">
        <v>1.0</v>
      </c>
      <c r="E43" s="186"/>
      <c r="F43" s="188"/>
    </row>
    <row r="44" hidden="1">
      <c r="A44" s="179"/>
      <c r="B44" s="186">
        <v>285.0</v>
      </c>
      <c r="C44" s="201" t="s">
        <v>3497</v>
      </c>
      <c r="D44" s="186">
        <v>1.0</v>
      </c>
      <c r="E44" s="188"/>
      <c r="F44" s="188"/>
    </row>
    <row r="45" hidden="1">
      <c r="A45" s="179"/>
      <c r="B45" s="186">
        <v>324.0</v>
      </c>
      <c r="C45" s="201" t="s">
        <v>3498</v>
      </c>
      <c r="D45" s="186">
        <v>1.0</v>
      </c>
      <c r="E45" s="188"/>
      <c r="F45" s="188"/>
    </row>
    <row r="46" hidden="1">
      <c r="A46" s="179"/>
      <c r="B46" s="186">
        <v>350.0</v>
      </c>
      <c r="C46" s="201" t="s">
        <v>3499</v>
      </c>
      <c r="D46" s="186">
        <v>1.0</v>
      </c>
      <c r="E46" s="188"/>
      <c r="F46" s="188"/>
    </row>
    <row r="47" hidden="1">
      <c r="A47" s="179"/>
      <c r="B47" s="186">
        <v>351.0</v>
      </c>
      <c r="C47" s="201" t="s">
        <v>3499</v>
      </c>
      <c r="D47" s="186">
        <v>1.0</v>
      </c>
      <c r="E47" s="188"/>
      <c r="F47" s="188"/>
    </row>
    <row r="48" hidden="1">
      <c r="A48" s="179"/>
      <c r="B48" s="186">
        <v>355.0</v>
      </c>
      <c r="C48" s="201" t="s">
        <v>3500</v>
      </c>
      <c r="D48" s="186">
        <v>1.0</v>
      </c>
      <c r="E48" s="188"/>
      <c r="F48" s="188"/>
    </row>
    <row r="49" hidden="1">
      <c r="A49" s="179"/>
      <c r="B49" s="186">
        <v>357.0</v>
      </c>
      <c r="C49" s="201" t="s">
        <v>3501</v>
      </c>
      <c r="D49" s="186">
        <v>1.0</v>
      </c>
      <c r="E49" s="186"/>
      <c r="F49" s="186"/>
    </row>
    <row r="50" hidden="1">
      <c r="A50" s="179"/>
      <c r="B50" s="186">
        <v>358.0</v>
      </c>
      <c r="C50" s="201" t="s">
        <v>3502</v>
      </c>
      <c r="D50" s="186">
        <v>1.0</v>
      </c>
      <c r="E50" s="188"/>
      <c r="F50" s="188"/>
    </row>
    <row r="51" hidden="1">
      <c r="A51" s="179"/>
      <c r="B51" s="186">
        <v>364.0</v>
      </c>
      <c r="C51" s="201" t="s">
        <v>3503</v>
      </c>
      <c r="D51" s="186">
        <v>1.0</v>
      </c>
      <c r="E51" s="210">
        <v>8.0</v>
      </c>
      <c r="F51" s="188"/>
    </row>
    <row r="52" hidden="1">
      <c r="A52" s="179"/>
      <c r="B52" s="186">
        <v>365.0</v>
      </c>
      <c r="C52" s="201" t="s">
        <v>3504</v>
      </c>
      <c r="D52" s="186">
        <v>1.0</v>
      </c>
      <c r="E52" s="188"/>
      <c r="F52" s="188"/>
    </row>
    <row r="53" hidden="1">
      <c r="A53" s="179"/>
      <c r="B53" s="186">
        <v>366.0</v>
      </c>
      <c r="C53" s="201" t="s">
        <v>3505</v>
      </c>
      <c r="D53" s="186">
        <v>1.0</v>
      </c>
      <c r="E53" s="188"/>
      <c r="F53" s="188"/>
    </row>
    <row r="54" hidden="1">
      <c r="A54" s="179"/>
      <c r="B54" s="186">
        <v>377.0</v>
      </c>
      <c r="C54" s="201" t="s">
        <v>3506</v>
      </c>
      <c r="D54" s="186">
        <v>1.0</v>
      </c>
      <c r="E54" s="186"/>
      <c r="F54" s="188"/>
    </row>
    <row r="55" hidden="1">
      <c r="A55" s="179"/>
      <c r="B55" s="186">
        <v>400.0</v>
      </c>
      <c r="C55" s="201" t="s">
        <v>3462</v>
      </c>
      <c r="D55" s="186">
        <v>1.0</v>
      </c>
      <c r="E55" s="188"/>
      <c r="F55" s="188"/>
    </row>
    <row r="56" hidden="1">
      <c r="A56" s="179"/>
      <c r="B56" s="186">
        <v>401.0</v>
      </c>
      <c r="C56" s="201" t="s">
        <v>3507</v>
      </c>
      <c r="D56" s="186">
        <v>1.0</v>
      </c>
      <c r="E56" s="186"/>
      <c r="F56" s="188"/>
    </row>
    <row r="57" hidden="1">
      <c r="A57" s="179"/>
      <c r="B57" s="186">
        <v>409.0</v>
      </c>
      <c r="C57" s="201" t="s">
        <v>3508</v>
      </c>
      <c r="D57" s="186">
        <v>1.0</v>
      </c>
      <c r="E57" s="188"/>
      <c r="F57" s="188"/>
    </row>
    <row r="58" hidden="1">
      <c r="A58" s="179"/>
      <c r="B58" s="186">
        <v>422.0</v>
      </c>
      <c r="C58" s="201" t="s">
        <v>3509</v>
      </c>
      <c r="D58" s="186">
        <v>1.0</v>
      </c>
      <c r="E58" s="210">
        <v>7.0</v>
      </c>
      <c r="F58" s="188"/>
    </row>
    <row r="59" hidden="1">
      <c r="A59" s="179"/>
      <c r="B59" s="186">
        <v>424.0</v>
      </c>
      <c r="C59" s="201" t="s">
        <v>3510</v>
      </c>
      <c r="D59" s="186">
        <v>1.0</v>
      </c>
      <c r="E59" s="210">
        <v>7.0</v>
      </c>
      <c r="F59" s="188"/>
    </row>
    <row r="60" hidden="1">
      <c r="A60" s="179"/>
      <c r="B60" s="186">
        <v>425.0</v>
      </c>
      <c r="C60" s="201" t="s">
        <v>3511</v>
      </c>
      <c r="D60" s="186">
        <v>1.0</v>
      </c>
      <c r="E60" s="186"/>
      <c r="F60" s="188"/>
    </row>
    <row r="61" hidden="1">
      <c r="A61" s="179"/>
      <c r="B61" s="186">
        <v>426.0</v>
      </c>
      <c r="C61" s="201" t="s">
        <v>3512</v>
      </c>
      <c r="D61" s="186">
        <v>1.0</v>
      </c>
      <c r="E61" s="188"/>
      <c r="F61" s="188"/>
    </row>
    <row r="62" hidden="1">
      <c r="A62" s="179"/>
      <c r="B62" s="186">
        <v>427.0</v>
      </c>
      <c r="C62" s="201" t="s">
        <v>3513</v>
      </c>
      <c r="D62" s="186">
        <v>1.0</v>
      </c>
      <c r="E62" s="188"/>
      <c r="F62" s="188"/>
    </row>
    <row r="63" hidden="1">
      <c r="A63" s="179"/>
      <c r="B63" s="186">
        <v>433.0</v>
      </c>
      <c r="C63" s="201" t="s">
        <v>3514</v>
      </c>
      <c r="D63" s="186">
        <v>1.0</v>
      </c>
      <c r="E63" s="188"/>
      <c r="F63" s="188"/>
    </row>
    <row r="64" hidden="1">
      <c r="A64" s="179"/>
      <c r="B64" s="186">
        <v>442.0</v>
      </c>
      <c r="C64" s="201" t="s">
        <v>3515</v>
      </c>
      <c r="D64" s="186">
        <v>1.0</v>
      </c>
      <c r="E64" s="210">
        <v>8.0</v>
      </c>
      <c r="F64" s="188"/>
    </row>
    <row r="65" hidden="1">
      <c r="A65" s="179"/>
      <c r="B65" s="186">
        <v>452.0</v>
      </c>
      <c r="C65" s="201" t="s">
        <v>3516</v>
      </c>
      <c r="D65" s="186">
        <v>1.0</v>
      </c>
      <c r="E65" s="188"/>
      <c r="F65" s="188"/>
    </row>
    <row r="66" hidden="1">
      <c r="A66" s="179"/>
      <c r="B66" s="186">
        <v>454.0</v>
      </c>
      <c r="C66" s="201" t="s">
        <v>3517</v>
      </c>
      <c r="D66" s="186">
        <v>1.0</v>
      </c>
      <c r="E66" s="188"/>
      <c r="F66" s="188"/>
    </row>
    <row r="67" hidden="1">
      <c r="A67" s="179"/>
      <c r="B67" s="186">
        <v>461.0</v>
      </c>
      <c r="C67" s="201" t="s">
        <v>3518</v>
      </c>
      <c r="D67" s="186">
        <v>1.0</v>
      </c>
      <c r="E67" s="188"/>
      <c r="F67" s="188"/>
    </row>
    <row r="68" hidden="1">
      <c r="A68" s="179"/>
      <c r="B68" s="186">
        <v>463.0</v>
      </c>
      <c r="C68" s="201" t="s">
        <v>3519</v>
      </c>
      <c r="D68" s="186">
        <v>1.0</v>
      </c>
      <c r="E68" s="188"/>
      <c r="F68" s="188"/>
    </row>
    <row r="69" hidden="1">
      <c r="A69" s="179"/>
      <c r="B69" s="186">
        <v>472.0</v>
      </c>
      <c r="C69" s="201" t="s">
        <v>3520</v>
      </c>
      <c r="D69" s="186">
        <v>1.0</v>
      </c>
      <c r="E69" s="186"/>
      <c r="F69" s="188"/>
    </row>
    <row r="70" hidden="1">
      <c r="A70" s="179"/>
      <c r="B70" s="186">
        <v>473.0</v>
      </c>
      <c r="C70" s="201" t="s">
        <v>3521</v>
      </c>
      <c r="D70" s="186">
        <v>1.0</v>
      </c>
      <c r="E70" s="188"/>
      <c r="F70" s="188"/>
    </row>
    <row r="71" hidden="1">
      <c r="A71" s="179"/>
      <c r="B71" s="186">
        <v>484.0</v>
      </c>
      <c r="C71" s="201" t="s">
        <v>3522</v>
      </c>
      <c r="D71" s="186">
        <v>1.0</v>
      </c>
      <c r="E71" s="188"/>
      <c r="F71" s="188"/>
    </row>
    <row r="72" hidden="1">
      <c r="A72" s="179"/>
      <c r="B72" s="186">
        <v>518.0</v>
      </c>
      <c r="C72" s="201" t="s">
        <v>3523</v>
      </c>
      <c r="D72" s="186">
        <v>1.0</v>
      </c>
      <c r="E72" s="188"/>
      <c r="F72" s="188"/>
    </row>
    <row r="73" hidden="1">
      <c r="A73" s="179"/>
      <c r="B73" s="186">
        <v>539.0</v>
      </c>
      <c r="C73" s="201" t="s">
        <v>3524</v>
      </c>
      <c r="D73" s="186">
        <v>1.0</v>
      </c>
      <c r="E73" s="188"/>
      <c r="F73" s="188"/>
    </row>
    <row r="74" hidden="1">
      <c r="A74" s="179"/>
      <c r="B74" s="186">
        <v>551.0</v>
      </c>
      <c r="C74" s="201" t="s">
        <v>3525</v>
      </c>
      <c r="D74" s="186">
        <v>1.0</v>
      </c>
      <c r="E74" s="188"/>
      <c r="F74" s="188"/>
    </row>
    <row r="75" hidden="1">
      <c r="A75" s="179"/>
      <c r="B75" s="186">
        <v>556.0</v>
      </c>
      <c r="C75" s="201" t="s">
        <v>3526</v>
      </c>
      <c r="D75" s="186">
        <v>1.0</v>
      </c>
      <c r="E75" s="188"/>
      <c r="F75" s="188"/>
    </row>
    <row r="76" hidden="1">
      <c r="A76" s="179"/>
      <c r="B76" s="186">
        <v>557.0</v>
      </c>
      <c r="C76" s="201" t="s">
        <v>3527</v>
      </c>
      <c r="D76" s="186">
        <v>1.0</v>
      </c>
      <c r="E76" s="188"/>
      <c r="F76" s="188"/>
    </row>
    <row r="77" hidden="1">
      <c r="A77" s="179"/>
      <c r="B77" s="186">
        <v>587.0</v>
      </c>
      <c r="C77" s="201" t="s">
        <v>3528</v>
      </c>
      <c r="D77" s="186">
        <v>1.0</v>
      </c>
      <c r="E77" s="188"/>
      <c r="F77" s="188"/>
    </row>
    <row r="78" hidden="1">
      <c r="A78" s="179"/>
      <c r="B78" s="186">
        <v>598.0</v>
      </c>
      <c r="C78" s="201" t="s">
        <v>3529</v>
      </c>
      <c r="D78" s="186">
        <v>1.0</v>
      </c>
      <c r="E78" s="186"/>
      <c r="F78" s="188"/>
    </row>
    <row r="79" hidden="1">
      <c r="A79" s="179"/>
      <c r="B79" s="186">
        <v>8.0</v>
      </c>
      <c r="C79" s="201" t="s">
        <v>3530</v>
      </c>
      <c r="D79" s="186">
        <v>2.0</v>
      </c>
      <c r="E79" s="188"/>
      <c r="F79" s="188"/>
    </row>
    <row r="80" hidden="1">
      <c r="A80" s="179"/>
      <c r="B80" s="186">
        <v>11.0</v>
      </c>
      <c r="C80" s="201" t="s">
        <v>3531</v>
      </c>
      <c r="D80" s="186">
        <v>2.0</v>
      </c>
      <c r="E80" s="188"/>
      <c r="F80" s="188"/>
    </row>
    <row r="81" hidden="1">
      <c r="A81" s="179"/>
      <c r="B81" s="186">
        <v>12.0</v>
      </c>
      <c r="C81" s="201" t="s">
        <v>3532</v>
      </c>
      <c r="D81" s="186">
        <v>2.0</v>
      </c>
      <c r="E81" s="188"/>
      <c r="F81" s="188"/>
    </row>
    <row r="82" hidden="1">
      <c r="A82" s="179"/>
      <c r="B82" s="186">
        <v>14.0</v>
      </c>
      <c r="C82" s="201" t="s">
        <v>3531</v>
      </c>
      <c r="D82" s="186">
        <v>2.0</v>
      </c>
      <c r="E82" s="188"/>
      <c r="F82" s="188"/>
    </row>
    <row r="83" hidden="1">
      <c r="A83" s="179"/>
      <c r="B83" s="186">
        <v>20.0</v>
      </c>
      <c r="C83" s="201" t="s">
        <v>3533</v>
      </c>
      <c r="D83" s="186">
        <v>2.0</v>
      </c>
      <c r="E83" s="188"/>
      <c r="F83" s="188"/>
    </row>
    <row r="84" hidden="1">
      <c r="A84" s="179"/>
      <c r="B84" s="186">
        <v>22.0</v>
      </c>
      <c r="C84" s="201" t="s">
        <v>3534</v>
      </c>
      <c r="D84" s="186">
        <v>2.0</v>
      </c>
      <c r="E84" s="210">
        <v>6.0</v>
      </c>
      <c r="F84" s="188"/>
    </row>
    <row r="85" hidden="1">
      <c r="A85" s="179"/>
      <c r="B85" s="186">
        <v>23.0</v>
      </c>
      <c r="C85" s="201" t="s">
        <v>3535</v>
      </c>
      <c r="D85" s="186">
        <v>2.0</v>
      </c>
      <c r="E85" s="210">
        <v>6.0</v>
      </c>
      <c r="F85" s="188"/>
    </row>
    <row r="86" hidden="1">
      <c r="A86" s="179"/>
      <c r="B86" s="186">
        <v>24.0</v>
      </c>
      <c r="C86" s="201" t="s">
        <v>3536</v>
      </c>
      <c r="D86" s="186">
        <v>2.0</v>
      </c>
      <c r="E86" s="188"/>
      <c r="F86" s="188"/>
    </row>
    <row r="87" hidden="1">
      <c r="A87" s="179"/>
      <c r="B87" s="186">
        <v>25.0</v>
      </c>
      <c r="C87" s="201" t="s">
        <v>3537</v>
      </c>
      <c r="D87" s="186">
        <v>2.0</v>
      </c>
      <c r="E87" s="186"/>
      <c r="F87" s="188"/>
    </row>
    <row r="88" hidden="1">
      <c r="A88" s="179"/>
      <c r="B88" s="186">
        <v>26.0</v>
      </c>
      <c r="C88" s="201" t="s">
        <v>3538</v>
      </c>
      <c r="D88" s="186">
        <v>2.0</v>
      </c>
      <c r="E88" s="188"/>
      <c r="F88" s="188"/>
    </row>
    <row r="89" hidden="1">
      <c r="A89" s="179"/>
      <c r="B89" s="186">
        <v>28.0</v>
      </c>
      <c r="C89" s="201" t="s">
        <v>3539</v>
      </c>
      <c r="D89" s="186">
        <v>2.0</v>
      </c>
      <c r="E89" s="188"/>
      <c r="F89" s="188"/>
    </row>
    <row r="90" hidden="1">
      <c r="A90" s="179"/>
      <c r="B90" s="186">
        <v>44.0</v>
      </c>
      <c r="C90" s="201" t="s">
        <v>3540</v>
      </c>
      <c r="D90" s="186">
        <v>2.0</v>
      </c>
      <c r="E90" s="188"/>
      <c r="F90" s="188"/>
    </row>
    <row r="91" hidden="1">
      <c r="A91" s="179"/>
      <c r="B91" s="186">
        <v>46.0</v>
      </c>
      <c r="C91" s="201" t="s">
        <v>3531</v>
      </c>
      <c r="D91" s="186">
        <v>2.0</v>
      </c>
      <c r="E91" s="188"/>
      <c r="F91" s="188"/>
    </row>
    <row r="92" hidden="1">
      <c r="A92" s="179"/>
      <c r="B92" s="186">
        <v>62.0</v>
      </c>
      <c r="C92" s="201" t="s">
        <v>3537</v>
      </c>
      <c r="D92" s="186">
        <v>2.0</v>
      </c>
      <c r="E92" s="188"/>
      <c r="F92" s="188"/>
    </row>
    <row r="93" hidden="1">
      <c r="A93" s="179"/>
      <c r="B93" s="186">
        <v>65.0</v>
      </c>
      <c r="C93" s="201" t="s">
        <v>3541</v>
      </c>
      <c r="D93" s="186">
        <v>98.0</v>
      </c>
      <c r="E93" s="188"/>
      <c r="F93" s="188"/>
    </row>
    <row r="94" hidden="1">
      <c r="A94" s="179"/>
      <c r="B94" s="186">
        <v>67.0</v>
      </c>
      <c r="C94" s="201" t="s">
        <v>3542</v>
      </c>
      <c r="D94" s="186">
        <v>2.0</v>
      </c>
      <c r="E94" s="188"/>
      <c r="F94" s="188"/>
    </row>
    <row r="95" hidden="1">
      <c r="A95" s="179"/>
      <c r="B95" s="186">
        <v>68.0</v>
      </c>
      <c r="C95" s="201" t="s">
        <v>3543</v>
      </c>
      <c r="D95" s="186">
        <v>2.0</v>
      </c>
      <c r="E95" s="186"/>
      <c r="F95" s="188"/>
    </row>
    <row r="96" hidden="1">
      <c r="A96" s="179"/>
      <c r="B96" s="186">
        <v>76.0</v>
      </c>
      <c r="C96" s="201" t="s">
        <v>3544</v>
      </c>
      <c r="D96" s="186">
        <v>2.0</v>
      </c>
      <c r="E96" s="188"/>
      <c r="F96" s="188"/>
    </row>
    <row r="97" hidden="1">
      <c r="A97" s="179"/>
      <c r="B97" s="186">
        <v>77.0</v>
      </c>
      <c r="C97" s="201" t="s">
        <v>3545</v>
      </c>
      <c r="D97" s="186">
        <v>2.0</v>
      </c>
      <c r="E97" s="186"/>
      <c r="F97" s="188"/>
    </row>
    <row r="98" hidden="1">
      <c r="A98" s="179"/>
      <c r="B98" s="186">
        <v>79.0</v>
      </c>
      <c r="C98" s="201" t="s">
        <v>3546</v>
      </c>
      <c r="D98" s="186">
        <v>2.0</v>
      </c>
      <c r="E98" s="188"/>
      <c r="F98" s="188"/>
    </row>
    <row r="99" hidden="1">
      <c r="A99" s="179"/>
      <c r="B99" s="186">
        <v>93.0</v>
      </c>
      <c r="C99" s="201" t="s">
        <v>3547</v>
      </c>
      <c r="D99" s="186">
        <v>2.0</v>
      </c>
      <c r="E99" s="188"/>
      <c r="F99" s="188"/>
    </row>
    <row r="100" hidden="1">
      <c r="A100" s="179"/>
      <c r="B100" s="186">
        <v>94.0</v>
      </c>
      <c r="C100" s="201" t="s">
        <v>3548</v>
      </c>
      <c r="D100" s="186">
        <v>2.0</v>
      </c>
      <c r="E100" s="188"/>
      <c r="F100" s="188"/>
    </row>
    <row r="101" hidden="1">
      <c r="A101" s="179"/>
      <c r="B101" s="186">
        <v>95.0</v>
      </c>
      <c r="C101" s="201" t="s">
        <v>3549</v>
      </c>
      <c r="D101" s="186">
        <v>2.0</v>
      </c>
      <c r="E101" s="186"/>
      <c r="F101" s="186"/>
    </row>
    <row r="102" hidden="1">
      <c r="A102" s="179"/>
      <c r="B102" s="186">
        <v>97.0</v>
      </c>
      <c r="C102" s="201" t="s">
        <v>3550</v>
      </c>
      <c r="D102" s="186">
        <v>2.0</v>
      </c>
      <c r="E102" s="188"/>
      <c r="F102" s="188"/>
    </row>
    <row r="103" hidden="1">
      <c r="A103" s="179"/>
      <c r="B103" s="186">
        <v>98.0</v>
      </c>
      <c r="C103" s="201" t="s">
        <v>3551</v>
      </c>
      <c r="D103" s="186">
        <v>2.0</v>
      </c>
      <c r="E103" s="188"/>
      <c r="F103" s="188"/>
    </row>
    <row r="104" hidden="1">
      <c r="A104" s="179"/>
      <c r="B104" s="186">
        <v>99.0</v>
      </c>
      <c r="C104" s="201" t="s">
        <v>3552</v>
      </c>
      <c r="D104" s="186">
        <v>2.0</v>
      </c>
      <c r="E104" s="188"/>
      <c r="F104" s="188"/>
    </row>
    <row r="105" hidden="1">
      <c r="A105" s="179"/>
      <c r="B105" s="186">
        <v>100.0</v>
      </c>
      <c r="C105" s="201" t="s">
        <v>3553</v>
      </c>
      <c r="D105" s="186">
        <v>2.0</v>
      </c>
      <c r="E105" s="186"/>
      <c r="F105" s="188"/>
    </row>
    <row r="106" hidden="1">
      <c r="A106" s="179"/>
      <c r="B106" s="186">
        <v>104.0</v>
      </c>
      <c r="C106" s="201" t="s">
        <v>3554</v>
      </c>
      <c r="D106" s="186">
        <v>2.0</v>
      </c>
      <c r="E106" s="188"/>
      <c r="F106" s="188"/>
    </row>
    <row r="107" hidden="1">
      <c r="A107" s="179"/>
      <c r="B107" s="186">
        <v>105.0</v>
      </c>
      <c r="C107" s="201" t="s">
        <v>3555</v>
      </c>
      <c r="D107" s="186">
        <v>2.0</v>
      </c>
      <c r="E107" s="188"/>
      <c r="F107" s="188"/>
    </row>
    <row r="108" hidden="1">
      <c r="A108" s="179"/>
      <c r="B108" s="186">
        <v>110.0</v>
      </c>
      <c r="C108" s="201" t="s">
        <v>3537</v>
      </c>
      <c r="D108" s="186">
        <v>2.0</v>
      </c>
      <c r="E108" s="188"/>
      <c r="F108" s="188"/>
    </row>
    <row r="109" hidden="1">
      <c r="A109" s="179"/>
      <c r="B109" s="186">
        <v>111.0</v>
      </c>
      <c r="C109" s="201" t="s">
        <v>3556</v>
      </c>
      <c r="D109" s="186">
        <v>2.0</v>
      </c>
      <c r="E109" s="188"/>
      <c r="F109" s="188"/>
    </row>
    <row r="110" hidden="1">
      <c r="A110" s="179"/>
      <c r="B110" s="186">
        <v>114.0</v>
      </c>
      <c r="C110" s="201" t="s">
        <v>3557</v>
      </c>
      <c r="D110" s="186">
        <v>2.0</v>
      </c>
      <c r="E110" s="188"/>
      <c r="F110" s="188"/>
    </row>
    <row r="111" hidden="1">
      <c r="A111" s="179"/>
      <c r="B111" s="186">
        <v>119.0</v>
      </c>
      <c r="C111" s="201" t="s">
        <v>3558</v>
      </c>
      <c r="D111" s="186">
        <v>2.0</v>
      </c>
      <c r="E111" s="188"/>
      <c r="F111" s="188"/>
    </row>
    <row r="112" hidden="1">
      <c r="A112" s="179"/>
      <c r="B112" s="186">
        <v>125.0</v>
      </c>
      <c r="C112" s="201" t="s">
        <v>3559</v>
      </c>
      <c r="D112" s="186">
        <v>2.0</v>
      </c>
      <c r="E112" s="188"/>
      <c r="F112" s="188"/>
    </row>
    <row r="113" hidden="1">
      <c r="A113" s="179"/>
      <c r="B113" s="186">
        <v>130.0</v>
      </c>
      <c r="C113" s="201" t="s">
        <v>3560</v>
      </c>
      <c r="D113" s="186">
        <v>2.0</v>
      </c>
      <c r="E113" s="188"/>
      <c r="F113" s="188"/>
    </row>
    <row r="114" hidden="1">
      <c r="A114" s="179"/>
      <c r="B114" s="186">
        <v>132.0</v>
      </c>
      <c r="C114" s="201" t="s">
        <v>3561</v>
      </c>
      <c r="D114" s="186">
        <v>2.0</v>
      </c>
      <c r="E114" s="188"/>
      <c r="F114" s="188"/>
    </row>
    <row r="115" hidden="1">
      <c r="A115" s="179"/>
      <c r="B115" s="186">
        <v>133.0</v>
      </c>
      <c r="C115" s="201" t="s">
        <v>3562</v>
      </c>
      <c r="D115" s="186">
        <v>2.0</v>
      </c>
      <c r="E115" s="188"/>
      <c r="F115" s="188"/>
    </row>
    <row r="116" hidden="1">
      <c r="A116" s="179"/>
      <c r="B116" s="186">
        <v>134.0</v>
      </c>
      <c r="C116" s="201" t="s">
        <v>3537</v>
      </c>
      <c r="D116" s="186">
        <v>2.0</v>
      </c>
      <c r="E116" s="188"/>
      <c r="F116" s="188"/>
    </row>
    <row r="117" hidden="1">
      <c r="A117" s="179"/>
      <c r="B117" s="186">
        <v>145.0</v>
      </c>
      <c r="C117" s="201" t="s">
        <v>3563</v>
      </c>
      <c r="D117" s="186">
        <v>2.0</v>
      </c>
      <c r="E117" s="188"/>
      <c r="F117" s="188"/>
    </row>
    <row r="118" hidden="1">
      <c r="A118" s="179"/>
      <c r="B118" s="186">
        <v>169.0</v>
      </c>
      <c r="C118" s="201" t="s">
        <v>3564</v>
      </c>
      <c r="D118" s="186">
        <v>2.0</v>
      </c>
      <c r="E118" s="188"/>
      <c r="F118" s="188"/>
    </row>
    <row r="119" hidden="1">
      <c r="A119" s="179"/>
      <c r="B119" s="186">
        <v>171.0</v>
      </c>
      <c r="C119" s="201" t="s">
        <v>3565</v>
      </c>
      <c r="D119" s="186">
        <v>2.0</v>
      </c>
      <c r="E119" s="186"/>
      <c r="F119" s="188"/>
    </row>
    <row r="120" hidden="1">
      <c r="A120" s="179"/>
      <c r="B120" s="186">
        <v>177.0</v>
      </c>
      <c r="C120" s="201" t="s">
        <v>3566</v>
      </c>
      <c r="D120" s="186">
        <v>2.0</v>
      </c>
      <c r="E120" s="188"/>
      <c r="F120" s="188"/>
    </row>
    <row r="121" hidden="1">
      <c r="A121" s="179"/>
      <c r="B121" s="186">
        <v>181.0</v>
      </c>
      <c r="C121" s="201" t="s">
        <v>3567</v>
      </c>
      <c r="D121" s="186">
        <v>2.0</v>
      </c>
      <c r="E121" s="210">
        <v>8.0</v>
      </c>
      <c r="F121" s="188"/>
    </row>
    <row r="122" hidden="1">
      <c r="A122" s="179"/>
      <c r="B122" s="186">
        <v>188.0</v>
      </c>
      <c r="C122" s="201" t="s">
        <v>3568</v>
      </c>
      <c r="D122" s="186">
        <v>2.0</v>
      </c>
      <c r="E122" s="186">
        <v>8.0</v>
      </c>
      <c r="F122" s="188"/>
    </row>
    <row r="123" hidden="1">
      <c r="A123" s="179"/>
      <c r="B123" s="186">
        <v>191.0</v>
      </c>
      <c r="C123" s="201" t="s">
        <v>3569</v>
      </c>
      <c r="D123" s="186">
        <v>2.0</v>
      </c>
      <c r="E123" s="188"/>
      <c r="F123" s="188"/>
    </row>
    <row r="124" hidden="1">
      <c r="A124" s="179"/>
      <c r="B124" s="186">
        <v>192.0</v>
      </c>
      <c r="C124" s="201" t="s">
        <v>3570</v>
      </c>
      <c r="D124" s="186">
        <v>2.0</v>
      </c>
      <c r="E124" s="188"/>
      <c r="F124" s="188"/>
    </row>
    <row r="125" hidden="1">
      <c r="A125" s="179"/>
      <c r="B125" s="186">
        <v>199.0</v>
      </c>
      <c r="C125" s="201" t="s">
        <v>3571</v>
      </c>
      <c r="D125" s="186">
        <v>2.0</v>
      </c>
      <c r="E125" s="188"/>
      <c r="F125" s="188"/>
    </row>
    <row r="126" hidden="1">
      <c r="A126" s="179"/>
      <c r="B126" s="186">
        <v>200.0</v>
      </c>
      <c r="C126" s="201" t="s">
        <v>3537</v>
      </c>
      <c r="D126" s="186">
        <v>2.0</v>
      </c>
      <c r="E126" s="188"/>
      <c r="F126" s="188"/>
    </row>
    <row r="127" hidden="1">
      <c r="A127" s="179"/>
      <c r="B127" s="186">
        <v>201.0</v>
      </c>
      <c r="C127" s="201" t="s">
        <v>3572</v>
      </c>
      <c r="D127" s="186">
        <v>2.0</v>
      </c>
      <c r="E127" s="210">
        <v>8.0</v>
      </c>
      <c r="F127" s="188"/>
    </row>
    <row r="128" hidden="1">
      <c r="A128" s="179"/>
      <c r="B128" s="186">
        <v>202.0</v>
      </c>
      <c r="C128" s="201" t="s">
        <v>3573</v>
      </c>
      <c r="D128" s="186">
        <v>2.0</v>
      </c>
      <c r="E128" s="188"/>
      <c r="F128" s="188"/>
    </row>
    <row r="129" hidden="1">
      <c r="A129" s="179"/>
      <c r="B129" s="186">
        <v>208.0</v>
      </c>
      <c r="C129" s="201" t="s">
        <v>3574</v>
      </c>
      <c r="D129" s="186">
        <v>2.0</v>
      </c>
      <c r="E129" s="188"/>
      <c r="F129" s="188"/>
    </row>
    <row r="130" hidden="1">
      <c r="A130" s="179"/>
      <c r="B130" s="186">
        <v>217.0</v>
      </c>
      <c r="C130" s="201" t="s">
        <v>3575</v>
      </c>
      <c r="D130" s="186">
        <v>2.0</v>
      </c>
      <c r="E130" s="188"/>
      <c r="F130" s="188"/>
    </row>
    <row r="131" hidden="1">
      <c r="A131" s="179"/>
      <c r="B131" s="186">
        <v>221.0</v>
      </c>
      <c r="C131" s="201" t="s">
        <v>3576</v>
      </c>
      <c r="D131" s="186">
        <v>2.0</v>
      </c>
      <c r="E131" s="188"/>
      <c r="F131" s="188"/>
    </row>
    <row r="132" hidden="1">
      <c r="A132" s="179"/>
      <c r="B132" s="186">
        <v>227.0</v>
      </c>
      <c r="C132" s="201" t="s">
        <v>3577</v>
      </c>
      <c r="D132" s="186">
        <v>2.0</v>
      </c>
      <c r="E132" s="188"/>
      <c r="F132" s="188"/>
    </row>
    <row r="133" hidden="1">
      <c r="A133" s="179"/>
      <c r="B133" s="186">
        <v>235.0</v>
      </c>
      <c r="C133" s="201" t="s">
        <v>3578</v>
      </c>
      <c r="D133" s="186">
        <v>2.0</v>
      </c>
      <c r="E133" s="186"/>
      <c r="F133" s="188"/>
    </row>
    <row r="134" hidden="1">
      <c r="A134" s="179"/>
      <c r="B134" s="186">
        <v>237.0</v>
      </c>
      <c r="C134" s="201" t="s">
        <v>3579</v>
      </c>
      <c r="D134" s="186">
        <v>2.0</v>
      </c>
      <c r="E134" s="188"/>
      <c r="F134" s="188"/>
    </row>
    <row r="135" hidden="1">
      <c r="A135" s="179"/>
      <c r="B135" s="186">
        <v>238.0</v>
      </c>
      <c r="C135" s="201" t="s">
        <v>3414</v>
      </c>
      <c r="D135" s="186">
        <v>2.0</v>
      </c>
      <c r="E135" s="188"/>
      <c r="F135" s="188"/>
    </row>
    <row r="136" hidden="1">
      <c r="A136" s="179"/>
      <c r="B136" s="186">
        <v>239.0</v>
      </c>
      <c r="C136" s="201" t="s">
        <v>3580</v>
      </c>
      <c r="D136" s="186">
        <v>2.0</v>
      </c>
      <c r="E136" s="188"/>
      <c r="F136" s="188"/>
    </row>
    <row r="137" hidden="1">
      <c r="A137" s="179"/>
      <c r="B137" s="186">
        <v>241.0</v>
      </c>
      <c r="C137" s="201" t="s">
        <v>3581</v>
      </c>
      <c r="D137" s="186">
        <v>2.0</v>
      </c>
      <c r="E137" s="188"/>
      <c r="F137" s="188"/>
    </row>
    <row r="138" hidden="1">
      <c r="A138" s="179"/>
      <c r="B138" s="186">
        <v>242.0</v>
      </c>
      <c r="C138" s="201" t="s">
        <v>3582</v>
      </c>
      <c r="D138" s="186">
        <v>2.0</v>
      </c>
      <c r="E138" s="188"/>
      <c r="F138" s="188"/>
    </row>
    <row r="139" hidden="1">
      <c r="A139" s="179"/>
      <c r="B139" s="186">
        <v>243.0</v>
      </c>
      <c r="C139" s="201" t="s">
        <v>3583</v>
      </c>
      <c r="D139" s="186">
        <v>2.0</v>
      </c>
      <c r="E139" s="188"/>
      <c r="F139" s="188"/>
    </row>
    <row r="140" hidden="1">
      <c r="A140" s="179"/>
      <c r="B140" s="186">
        <v>247.0</v>
      </c>
      <c r="C140" s="201" t="s">
        <v>3584</v>
      </c>
      <c r="D140" s="186">
        <v>2.0</v>
      </c>
      <c r="E140" s="188"/>
      <c r="F140" s="188"/>
    </row>
    <row r="141" hidden="1">
      <c r="A141" s="179"/>
      <c r="B141" s="186">
        <v>251.0</v>
      </c>
      <c r="C141" s="201" t="s">
        <v>3585</v>
      </c>
      <c r="D141" s="186">
        <v>2.0</v>
      </c>
      <c r="E141" s="188"/>
      <c r="F141" s="188"/>
    </row>
    <row r="142" hidden="1">
      <c r="A142" s="179"/>
      <c r="B142" s="186">
        <v>253.0</v>
      </c>
      <c r="C142" s="201" t="s">
        <v>3586</v>
      </c>
      <c r="D142" s="186">
        <v>2.0</v>
      </c>
      <c r="E142" s="188"/>
      <c r="F142" s="188"/>
    </row>
    <row r="143" hidden="1">
      <c r="A143" s="179"/>
      <c r="B143" s="186">
        <v>259.0</v>
      </c>
      <c r="C143" s="201" t="s">
        <v>3587</v>
      </c>
      <c r="D143" s="186">
        <v>2.0</v>
      </c>
      <c r="E143" s="188"/>
      <c r="F143" s="188"/>
    </row>
    <row r="144" hidden="1">
      <c r="A144" s="179"/>
      <c r="B144" s="186">
        <v>260.0</v>
      </c>
      <c r="C144" s="201" t="s">
        <v>3588</v>
      </c>
      <c r="D144" s="186">
        <v>2.0</v>
      </c>
      <c r="E144" s="186"/>
      <c r="F144" s="188"/>
    </row>
    <row r="145" hidden="1">
      <c r="A145" s="179"/>
      <c r="B145" s="186">
        <v>262.0</v>
      </c>
      <c r="C145" s="201" t="s">
        <v>3589</v>
      </c>
      <c r="D145" s="186">
        <v>2.0</v>
      </c>
      <c r="E145" s="188"/>
      <c r="F145" s="188"/>
    </row>
    <row r="146" hidden="1">
      <c r="A146" s="179"/>
      <c r="B146" s="186">
        <v>265.0</v>
      </c>
      <c r="C146" s="201" t="s">
        <v>3590</v>
      </c>
      <c r="D146" s="186">
        <v>2.0</v>
      </c>
      <c r="E146" s="188"/>
      <c r="F146" s="188"/>
    </row>
    <row r="147" hidden="1">
      <c r="A147" s="179"/>
      <c r="B147" s="186">
        <v>266.0</v>
      </c>
      <c r="C147" s="201" t="s">
        <v>3591</v>
      </c>
      <c r="D147" s="186">
        <v>2.0</v>
      </c>
      <c r="E147" s="188"/>
      <c r="F147" s="188"/>
    </row>
    <row r="148" hidden="1">
      <c r="A148" s="179"/>
      <c r="B148" s="186">
        <v>268.0</v>
      </c>
      <c r="C148" s="201" t="s">
        <v>3592</v>
      </c>
      <c r="D148" s="186">
        <v>2.0</v>
      </c>
      <c r="E148" s="188"/>
      <c r="F148" s="188"/>
    </row>
    <row r="149" hidden="1">
      <c r="A149" s="179"/>
      <c r="B149" s="186">
        <v>273.0</v>
      </c>
      <c r="C149" s="201" t="s">
        <v>3593</v>
      </c>
      <c r="D149" s="186">
        <v>2.0</v>
      </c>
      <c r="E149" s="210">
        <v>6.0</v>
      </c>
      <c r="F149" s="188"/>
    </row>
    <row r="150" hidden="1">
      <c r="A150" s="179"/>
      <c r="B150" s="186">
        <v>274.0</v>
      </c>
      <c r="C150" s="201" t="s">
        <v>3594</v>
      </c>
      <c r="D150" s="186">
        <v>2.0</v>
      </c>
      <c r="E150" s="188"/>
      <c r="F150" s="188"/>
    </row>
    <row r="151" hidden="1">
      <c r="A151" s="179"/>
      <c r="B151" s="186">
        <v>278.0</v>
      </c>
      <c r="C151" s="201" t="s">
        <v>3595</v>
      </c>
      <c r="D151" s="186">
        <v>2.0</v>
      </c>
      <c r="E151" s="188"/>
      <c r="F151" s="188"/>
    </row>
    <row r="152" hidden="1">
      <c r="A152" s="179"/>
      <c r="B152" s="186">
        <v>280.0</v>
      </c>
      <c r="C152" s="201" t="s">
        <v>3596</v>
      </c>
      <c r="D152" s="186">
        <v>2.0</v>
      </c>
      <c r="E152" s="186"/>
      <c r="F152" s="188"/>
    </row>
    <row r="153" hidden="1">
      <c r="A153" s="179"/>
      <c r="B153" s="186">
        <v>282.0</v>
      </c>
      <c r="C153" s="201" t="s">
        <v>3597</v>
      </c>
      <c r="D153" s="186">
        <v>2.0</v>
      </c>
      <c r="E153" s="188"/>
      <c r="F153" s="188"/>
    </row>
    <row r="154" hidden="1">
      <c r="A154" s="179"/>
      <c r="B154" s="186">
        <v>286.0</v>
      </c>
      <c r="C154" s="201" t="s">
        <v>3598</v>
      </c>
      <c r="D154" s="186">
        <v>2.0</v>
      </c>
      <c r="E154" s="188"/>
      <c r="F154" s="188"/>
    </row>
    <row r="155" hidden="1">
      <c r="A155" s="179"/>
      <c r="B155" s="186">
        <v>287.0</v>
      </c>
      <c r="C155" s="201" t="s">
        <v>3599</v>
      </c>
      <c r="D155" s="186">
        <v>2.0</v>
      </c>
      <c r="E155" s="186">
        <v>8.0</v>
      </c>
      <c r="F155" s="188"/>
    </row>
    <row r="156" hidden="1">
      <c r="A156" s="179"/>
      <c r="B156" s="186">
        <v>303.0</v>
      </c>
      <c r="C156" s="201" t="s">
        <v>3600</v>
      </c>
      <c r="D156" s="186">
        <v>2.0</v>
      </c>
      <c r="E156" s="188"/>
      <c r="F156" s="188"/>
    </row>
    <row r="157" hidden="1">
      <c r="A157" s="179"/>
      <c r="B157" s="186">
        <v>304.0</v>
      </c>
      <c r="C157" s="201" t="s">
        <v>3530</v>
      </c>
      <c r="D157" s="186">
        <v>2.0</v>
      </c>
      <c r="E157" s="188"/>
      <c r="F157" s="188"/>
    </row>
    <row r="158" hidden="1">
      <c r="A158" s="179"/>
      <c r="B158" s="186">
        <v>307.0</v>
      </c>
      <c r="C158" s="201" t="s">
        <v>3601</v>
      </c>
      <c r="D158" s="186">
        <v>2.0</v>
      </c>
      <c r="E158" s="210">
        <v>8.0</v>
      </c>
      <c r="F158" s="188"/>
    </row>
    <row r="159" hidden="1">
      <c r="A159" s="179"/>
      <c r="B159" s="186">
        <v>339.0</v>
      </c>
      <c r="C159" s="201" t="s">
        <v>3602</v>
      </c>
      <c r="D159" s="186">
        <v>2.0</v>
      </c>
      <c r="E159" s="188"/>
      <c r="F159" s="188"/>
    </row>
    <row r="160" hidden="1">
      <c r="A160" s="179"/>
      <c r="B160" s="186">
        <v>343.0</v>
      </c>
      <c r="C160" s="201" t="s">
        <v>3603</v>
      </c>
      <c r="D160" s="186">
        <v>2.0</v>
      </c>
      <c r="E160" s="188"/>
      <c r="F160" s="188"/>
    </row>
    <row r="161" hidden="1">
      <c r="A161" s="179"/>
      <c r="B161" s="186">
        <v>359.0</v>
      </c>
      <c r="C161" s="201" t="s">
        <v>3604</v>
      </c>
      <c r="D161" s="186">
        <v>2.0</v>
      </c>
      <c r="E161" s="210">
        <v>6.0</v>
      </c>
      <c r="F161" s="188"/>
    </row>
    <row r="162" hidden="1">
      <c r="A162" s="179"/>
      <c r="B162" s="186">
        <v>370.0</v>
      </c>
      <c r="C162" s="201" t="s">
        <v>3605</v>
      </c>
      <c r="D162" s="186">
        <v>2.0</v>
      </c>
      <c r="E162" s="188"/>
      <c r="F162" s="188"/>
    </row>
    <row r="163" hidden="1">
      <c r="A163" s="179"/>
      <c r="B163" s="186">
        <v>387.0</v>
      </c>
      <c r="C163" s="201" t="s">
        <v>3606</v>
      </c>
      <c r="D163" s="186">
        <v>2.0</v>
      </c>
      <c r="E163" s="188"/>
      <c r="F163" s="188"/>
    </row>
    <row r="164" hidden="1">
      <c r="A164" s="179"/>
      <c r="B164" s="186">
        <v>389.0</v>
      </c>
      <c r="C164" s="201" t="s">
        <v>3607</v>
      </c>
      <c r="D164" s="186">
        <v>2.0</v>
      </c>
      <c r="E164" s="188"/>
      <c r="F164" s="188"/>
    </row>
    <row r="165" hidden="1">
      <c r="A165" s="179"/>
      <c r="B165" s="186">
        <v>390.0</v>
      </c>
      <c r="C165" s="201" t="s">
        <v>3554</v>
      </c>
      <c r="D165" s="186">
        <v>2.0</v>
      </c>
      <c r="E165" s="188"/>
      <c r="F165" s="188"/>
    </row>
    <row r="166" hidden="1">
      <c r="A166" s="179"/>
      <c r="B166" s="186">
        <v>391.0</v>
      </c>
      <c r="C166" s="201" t="s">
        <v>3608</v>
      </c>
      <c r="D166" s="186">
        <v>2.0</v>
      </c>
      <c r="E166" s="210">
        <v>8.0</v>
      </c>
      <c r="F166" s="188"/>
    </row>
    <row r="167" hidden="1">
      <c r="A167" s="179"/>
      <c r="B167" s="186">
        <v>392.0</v>
      </c>
      <c r="C167" s="201" t="s">
        <v>3609</v>
      </c>
      <c r="D167" s="186">
        <v>2.0</v>
      </c>
      <c r="E167" s="188"/>
      <c r="F167" s="188"/>
    </row>
    <row r="168" hidden="1">
      <c r="A168" s="179"/>
      <c r="B168" s="186">
        <v>393.0</v>
      </c>
      <c r="C168" s="201" t="s">
        <v>3610</v>
      </c>
      <c r="D168" s="186">
        <v>2.0</v>
      </c>
      <c r="E168" s="188"/>
      <c r="F168" s="188"/>
    </row>
    <row r="169" hidden="1">
      <c r="A169" s="179"/>
      <c r="B169" s="186">
        <v>394.0</v>
      </c>
      <c r="C169" s="201" t="s">
        <v>3611</v>
      </c>
      <c r="D169" s="186">
        <v>2.0</v>
      </c>
      <c r="E169" s="188"/>
      <c r="F169" s="188"/>
    </row>
    <row r="170" hidden="1">
      <c r="A170" s="179"/>
      <c r="B170" s="186">
        <v>395.0</v>
      </c>
      <c r="C170" s="201" t="s">
        <v>3612</v>
      </c>
      <c r="D170" s="186">
        <v>2.0</v>
      </c>
      <c r="E170" s="188"/>
      <c r="F170" s="188"/>
    </row>
    <row r="171" hidden="1">
      <c r="A171" s="179"/>
      <c r="B171" s="186">
        <v>397.0</v>
      </c>
      <c r="C171" s="201" t="s">
        <v>3531</v>
      </c>
      <c r="D171" s="186">
        <v>2.0</v>
      </c>
      <c r="E171" s="188"/>
      <c r="F171" s="188"/>
    </row>
    <row r="172" hidden="1">
      <c r="A172" s="179"/>
      <c r="B172" s="186">
        <v>405.0</v>
      </c>
      <c r="C172" s="201" t="s">
        <v>3561</v>
      </c>
      <c r="D172" s="186">
        <v>2.0</v>
      </c>
      <c r="E172" s="188"/>
      <c r="F172" s="188"/>
    </row>
    <row r="173" hidden="1">
      <c r="A173" s="179"/>
      <c r="B173" s="186">
        <v>406.0</v>
      </c>
      <c r="C173" s="201" t="s">
        <v>3613</v>
      </c>
      <c r="D173" s="186">
        <v>2.0</v>
      </c>
      <c r="E173" s="188"/>
      <c r="F173" s="188"/>
    </row>
    <row r="174" hidden="1">
      <c r="A174" s="179"/>
      <c r="B174" s="186">
        <v>413.0</v>
      </c>
      <c r="C174" s="201" t="s">
        <v>3614</v>
      </c>
      <c r="D174" s="186">
        <v>2.0</v>
      </c>
      <c r="E174" s="188"/>
      <c r="F174" s="188"/>
    </row>
    <row r="175" hidden="1">
      <c r="A175" s="179"/>
      <c r="B175" s="186">
        <v>414.0</v>
      </c>
      <c r="C175" s="201" t="s">
        <v>3615</v>
      </c>
      <c r="D175" s="186">
        <v>2.0</v>
      </c>
      <c r="E175" s="186"/>
      <c r="F175" s="188"/>
    </row>
    <row r="176" hidden="1">
      <c r="A176" s="179"/>
      <c r="B176" s="186">
        <v>418.0</v>
      </c>
      <c r="C176" s="201" t="s">
        <v>3616</v>
      </c>
      <c r="D176" s="186">
        <v>2.0</v>
      </c>
      <c r="E176" s="188"/>
      <c r="F176" s="188"/>
    </row>
    <row r="177" hidden="1">
      <c r="A177" s="179"/>
      <c r="B177" s="186">
        <v>437.0</v>
      </c>
      <c r="C177" s="201" t="s">
        <v>3617</v>
      </c>
      <c r="D177" s="186">
        <v>2.0</v>
      </c>
      <c r="E177" s="188"/>
      <c r="F177" s="188"/>
    </row>
    <row r="178" hidden="1">
      <c r="A178" s="179"/>
      <c r="B178" s="186">
        <v>440.0</v>
      </c>
      <c r="C178" s="201" t="s">
        <v>3618</v>
      </c>
      <c r="D178" s="186">
        <v>2.0</v>
      </c>
      <c r="E178" s="188"/>
      <c r="F178" s="188"/>
    </row>
    <row r="179" hidden="1">
      <c r="A179" s="179"/>
      <c r="B179" s="186">
        <v>450.0</v>
      </c>
      <c r="C179" s="201" t="s">
        <v>3619</v>
      </c>
      <c r="D179" s="186">
        <v>2.0</v>
      </c>
      <c r="E179" s="188"/>
      <c r="F179" s="188"/>
    </row>
    <row r="180" hidden="1">
      <c r="A180" s="179"/>
      <c r="B180" s="186">
        <v>464.0</v>
      </c>
      <c r="C180" s="201" t="s">
        <v>3620</v>
      </c>
      <c r="D180" s="186">
        <v>2.0</v>
      </c>
      <c r="E180" s="188"/>
      <c r="F180" s="188"/>
    </row>
    <row r="181" hidden="1">
      <c r="A181" s="179"/>
      <c r="B181" s="186">
        <v>465.0</v>
      </c>
      <c r="C181" s="201" t="s">
        <v>3621</v>
      </c>
      <c r="D181" s="186">
        <v>2.0</v>
      </c>
      <c r="E181" s="188"/>
      <c r="F181" s="188"/>
    </row>
    <row r="182" hidden="1">
      <c r="A182" s="179"/>
      <c r="B182" s="186">
        <v>481.0</v>
      </c>
      <c r="C182" s="201" t="s">
        <v>3622</v>
      </c>
      <c r="D182" s="186">
        <v>2.0</v>
      </c>
      <c r="E182" s="188"/>
      <c r="F182" s="188"/>
    </row>
    <row r="183" hidden="1">
      <c r="A183" s="179"/>
      <c r="B183" s="186">
        <v>483.0</v>
      </c>
      <c r="C183" s="201" t="s">
        <v>3623</v>
      </c>
      <c r="D183" s="186">
        <v>2.0</v>
      </c>
      <c r="E183" s="188"/>
      <c r="F183" s="188"/>
    </row>
    <row r="184" hidden="1">
      <c r="A184" s="179"/>
      <c r="B184" s="186">
        <v>486.0</v>
      </c>
      <c r="C184" s="201" t="s">
        <v>3624</v>
      </c>
      <c r="D184" s="186">
        <v>2.0</v>
      </c>
      <c r="E184" s="188"/>
      <c r="F184" s="188"/>
    </row>
    <row r="185" hidden="1">
      <c r="A185" s="179"/>
      <c r="B185" s="186">
        <v>489.0</v>
      </c>
      <c r="C185" s="201" t="s">
        <v>3625</v>
      </c>
      <c r="D185" s="186">
        <v>2.0</v>
      </c>
      <c r="E185" s="186"/>
      <c r="F185" s="188"/>
    </row>
    <row r="186" hidden="1">
      <c r="A186" s="179"/>
      <c r="B186" s="186">
        <v>491.0</v>
      </c>
      <c r="C186" s="201" t="s">
        <v>3531</v>
      </c>
      <c r="D186" s="186">
        <v>2.0</v>
      </c>
      <c r="E186" s="188"/>
      <c r="F186" s="188"/>
    </row>
    <row r="187" hidden="1">
      <c r="A187" s="179"/>
      <c r="B187" s="186">
        <v>492.0</v>
      </c>
      <c r="C187" s="201" t="s">
        <v>3626</v>
      </c>
      <c r="D187" s="186">
        <v>2.0</v>
      </c>
      <c r="E187" s="188"/>
      <c r="F187" s="188"/>
    </row>
    <row r="188" hidden="1">
      <c r="A188" s="179"/>
      <c r="B188" s="186">
        <v>496.0</v>
      </c>
      <c r="C188" s="201" t="s">
        <v>3627</v>
      </c>
      <c r="D188" s="186">
        <v>2.0</v>
      </c>
      <c r="E188" s="188"/>
      <c r="F188" s="188"/>
    </row>
    <row r="189" hidden="1">
      <c r="A189" s="179"/>
      <c r="B189" s="186">
        <v>497.0</v>
      </c>
      <c r="C189" s="201" t="s">
        <v>3531</v>
      </c>
      <c r="D189" s="186">
        <v>2.0</v>
      </c>
      <c r="E189" s="188"/>
      <c r="F189" s="188"/>
    </row>
    <row r="190" hidden="1">
      <c r="A190" s="179"/>
      <c r="B190" s="186">
        <v>503.0</v>
      </c>
      <c r="C190" s="201" t="s">
        <v>3592</v>
      </c>
      <c r="D190" s="186">
        <v>2.0</v>
      </c>
      <c r="E190" s="188"/>
      <c r="F190" s="188"/>
    </row>
    <row r="191" hidden="1">
      <c r="A191" s="179"/>
      <c r="B191" s="186">
        <v>509.0</v>
      </c>
      <c r="C191" s="201" t="s">
        <v>3628</v>
      </c>
      <c r="D191" s="186">
        <v>2.0</v>
      </c>
      <c r="E191" s="188"/>
      <c r="F191" s="188"/>
    </row>
    <row r="192" hidden="1">
      <c r="A192" s="179"/>
      <c r="B192" s="186">
        <v>512.0</v>
      </c>
      <c r="C192" s="201" t="s">
        <v>3629</v>
      </c>
      <c r="D192" s="186">
        <v>2.0</v>
      </c>
      <c r="E192" s="188"/>
      <c r="F192" s="188"/>
    </row>
    <row r="193" hidden="1">
      <c r="A193" s="179"/>
      <c r="B193" s="186">
        <v>515.0</v>
      </c>
      <c r="C193" s="201" t="s">
        <v>3630</v>
      </c>
      <c r="D193" s="186">
        <v>2.0</v>
      </c>
      <c r="E193" s="210">
        <v>6.0</v>
      </c>
      <c r="F193" s="188"/>
    </row>
    <row r="194" hidden="1">
      <c r="A194" s="179"/>
      <c r="B194" s="186">
        <v>516.0</v>
      </c>
      <c r="C194" s="201" t="s">
        <v>3631</v>
      </c>
      <c r="D194" s="186">
        <v>2.0</v>
      </c>
      <c r="E194" s="186"/>
      <c r="F194" s="186"/>
    </row>
    <row r="195" hidden="1">
      <c r="A195" s="179"/>
      <c r="B195" s="186">
        <v>531.0</v>
      </c>
      <c r="C195" s="201" t="s">
        <v>3632</v>
      </c>
      <c r="D195" s="186">
        <v>2.0</v>
      </c>
      <c r="E195" s="210">
        <v>8.0</v>
      </c>
      <c r="F195" s="188"/>
    </row>
    <row r="196" hidden="1">
      <c r="A196" s="179"/>
      <c r="B196" s="186">
        <v>535.0</v>
      </c>
      <c r="C196" s="201" t="s">
        <v>3633</v>
      </c>
      <c r="D196" s="186">
        <v>2.0</v>
      </c>
      <c r="E196" s="188"/>
      <c r="F196" s="188"/>
    </row>
    <row r="197" hidden="1">
      <c r="A197" s="179"/>
      <c r="B197" s="186">
        <v>544.0</v>
      </c>
      <c r="C197" s="201" t="s">
        <v>3634</v>
      </c>
      <c r="D197" s="186">
        <v>2.0</v>
      </c>
      <c r="E197" s="188"/>
      <c r="F197" s="188"/>
    </row>
    <row r="198" hidden="1">
      <c r="A198" s="179"/>
      <c r="B198" s="186">
        <v>548.0</v>
      </c>
      <c r="C198" s="201" t="s">
        <v>3635</v>
      </c>
      <c r="D198" s="186">
        <v>2.0</v>
      </c>
      <c r="E198" s="188"/>
      <c r="F198" s="188"/>
    </row>
    <row r="199" hidden="1">
      <c r="A199" s="179"/>
      <c r="B199" s="186">
        <v>552.0</v>
      </c>
      <c r="C199" s="201" t="s">
        <v>3636</v>
      </c>
      <c r="D199" s="186">
        <v>2.0</v>
      </c>
      <c r="E199" s="188"/>
      <c r="F199" s="188"/>
    </row>
    <row r="200" hidden="1">
      <c r="A200" s="179"/>
      <c r="B200" s="186">
        <v>560.0</v>
      </c>
      <c r="C200" s="201" t="s">
        <v>3548</v>
      </c>
      <c r="D200" s="186">
        <v>2.0</v>
      </c>
      <c r="E200" s="188"/>
      <c r="F200" s="188"/>
    </row>
    <row r="201" hidden="1">
      <c r="A201" s="179"/>
      <c r="B201" s="186">
        <v>570.0</v>
      </c>
      <c r="C201" s="201" t="s">
        <v>3537</v>
      </c>
      <c r="D201" s="186">
        <v>2.0</v>
      </c>
      <c r="E201" s="188"/>
      <c r="F201" s="188"/>
    </row>
    <row r="202" hidden="1">
      <c r="A202" s="179"/>
      <c r="B202" s="186">
        <v>571.0</v>
      </c>
      <c r="C202" s="201" t="s">
        <v>3637</v>
      </c>
      <c r="D202" s="186">
        <v>2.0</v>
      </c>
      <c r="E202" s="188"/>
      <c r="F202" s="188"/>
    </row>
    <row r="203" hidden="1">
      <c r="A203" s="179"/>
      <c r="B203" s="186">
        <v>578.0</v>
      </c>
      <c r="C203" s="201" t="s">
        <v>3597</v>
      </c>
      <c r="D203" s="186">
        <v>2.0</v>
      </c>
      <c r="E203" s="188"/>
      <c r="F203" s="188"/>
    </row>
    <row r="204" hidden="1">
      <c r="A204" s="179"/>
      <c r="B204" s="186">
        <v>579.0</v>
      </c>
      <c r="C204" s="201" t="s">
        <v>3638</v>
      </c>
      <c r="D204" s="186">
        <v>2.0</v>
      </c>
      <c r="E204" s="188"/>
      <c r="F204" s="188"/>
    </row>
    <row r="205" hidden="1">
      <c r="A205" s="179"/>
      <c r="B205" s="186">
        <v>590.0</v>
      </c>
      <c r="C205" s="201" t="s">
        <v>3639</v>
      </c>
      <c r="D205" s="186">
        <v>2.0</v>
      </c>
      <c r="E205" s="188"/>
      <c r="F205" s="188"/>
    </row>
    <row r="206" hidden="1">
      <c r="A206" s="179"/>
      <c r="B206" s="186">
        <v>591.0</v>
      </c>
      <c r="C206" s="201" t="s">
        <v>3640</v>
      </c>
      <c r="D206" s="186">
        <v>2.0</v>
      </c>
      <c r="E206" s="210">
        <v>9.0</v>
      </c>
      <c r="F206" s="188"/>
    </row>
    <row r="207" hidden="1">
      <c r="A207" s="179"/>
      <c r="B207" s="186">
        <v>593.0</v>
      </c>
      <c r="C207" s="201" t="s">
        <v>3641</v>
      </c>
      <c r="D207" s="186">
        <v>2.0</v>
      </c>
      <c r="E207" s="188"/>
      <c r="F207" s="188"/>
    </row>
    <row r="208" hidden="1">
      <c r="A208" s="179"/>
      <c r="B208" s="186">
        <v>596.0</v>
      </c>
      <c r="C208" s="201" t="s">
        <v>3642</v>
      </c>
      <c r="D208" s="186">
        <v>2.0</v>
      </c>
      <c r="E208" s="188"/>
      <c r="F208" s="188"/>
    </row>
    <row r="209" hidden="1">
      <c r="A209" s="179"/>
      <c r="B209" s="186">
        <v>2.0</v>
      </c>
      <c r="C209" s="46" t="s">
        <v>3643</v>
      </c>
      <c r="D209" s="186">
        <v>3.0</v>
      </c>
      <c r="E209" s="188"/>
      <c r="F209" s="188"/>
    </row>
    <row r="210" hidden="1">
      <c r="A210" s="179"/>
      <c r="B210" s="186">
        <v>3.0</v>
      </c>
      <c r="C210" s="46" t="s">
        <v>3644</v>
      </c>
      <c r="D210" s="186">
        <v>3.0</v>
      </c>
      <c r="E210" s="188"/>
      <c r="F210" s="188"/>
    </row>
    <row r="211" hidden="1">
      <c r="A211" s="179"/>
      <c r="B211" s="186">
        <v>5.0</v>
      </c>
      <c r="C211" s="46" t="s">
        <v>3645</v>
      </c>
      <c r="D211" s="186">
        <v>3.0</v>
      </c>
      <c r="E211" s="188"/>
      <c r="F211" s="188"/>
    </row>
    <row r="212" hidden="1">
      <c r="A212" s="179"/>
      <c r="B212" s="186">
        <v>13.0</v>
      </c>
      <c r="C212" s="201" t="s">
        <v>3646</v>
      </c>
      <c r="D212" s="186">
        <v>3.0</v>
      </c>
      <c r="E212" s="188"/>
      <c r="F212" s="188"/>
    </row>
    <row r="213" hidden="1">
      <c r="A213" s="179"/>
      <c r="B213" s="186">
        <v>17.0</v>
      </c>
      <c r="C213" s="201" t="s">
        <v>3647</v>
      </c>
      <c r="D213" s="186">
        <v>3.0</v>
      </c>
      <c r="E213" s="188"/>
      <c r="F213" s="188"/>
    </row>
    <row r="214" hidden="1">
      <c r="A214" s="179"/>
      <c r="B214" s="186">
        <v>18.0</v>
      </c>
      <c r="C214" s="201" t="s">
        <v>3648</v>
      </c>
      <c r="D214" s="186">
        <v>3.0</v>
      </c>
      <c r="E214" s="188"/>
      <c r="F214" s="188"/>
    </row>
    <row r="215" hidden="1">
      <c r="A215" s="179"/>
      <c r="B215" s="186">
        <v>21.0</v>
      </c>
      <c r="C215" s="201" t="s">
        <v>3649</v>
      </c>
      <c r="D215" s="186">
        <v>3.0</v>
      </c>
      <c r="E215" s="188"/>
      <c r="F215" s="188"/>
    </row>
    <row r="216" hidden="1">
      <c r="A216" s="179"/>
      <c r="B216" s="186">
        <v>48.0</v>
      </c>
      <c r="C216" s="201" t="s">
        <v>3650</v>
      </c>
      <c r="D216" s="186">
        <v>3.0</v>
      </c>
      <c r="E216" s="188"/>
      <c r="F216" s="188"/>
    </row>
    <row r="217" hidden="1">
      <c r="A217" s="179"/>
      <c r="B217" s="186">
        <v>55.0</v>
      </c>
      <c r="C217" s="201" t="s">
        <v>3651</v>
      </c>
      <c r="D217" s="186">
        <v>3.0</v>
      </c>
      <c r="E217" s="188"/>
      <c r="F217" s="188"/>
    </row>
    <row r="218" hidden="1">
      <c r="A218" s="179"/>
      <c r="B218" s="186">
        <v>61.0</v>
      </c>
      <c r="C218" s="201" t="s">
        <v>3652</v>
      </c>
      <c r="D218" s="186">
        <v>3.0</v>
      </c>
      <c r="E218" s="186"/>
      <c r="F218" s="188"/>
    </row>
    <row r="219" hidden="1">
      <c r="A219" s="179"/>
      <c r="B219" s="186">
        <v>73.0</v>
      </c>
      <c r="C219" s="201" t="s">
        <v>3653</v>
      </c>
      <c r="D219" s="186">
        <v>3.0</v>
      </c>
      <c r="E219" s="188"/>
      <c r="F219" s="188"/>
    </row>
    <row r="220" hidden="1">
      <c r="A220" s="179"/>
      <c r="B220" s="186">
        <v>85.0</v>
      </c>
      <c r="C220" s="201" t="s">
        <v>3654</v>
      </c>
      <c r="D220" s="186">
        <v>3.0</v>
      </c>
      <c r="E220" s="188"/>
      <c r="F220" s="188"/>
    </row>
    <row r="221" hidden="1">
      <c r="A221" s="179"/>
      <c r="B221" s="186">
        <v>91.0</v>
      </c>
      <c r="C221" s="201" t="s">
        <v>3655</v>
      </c>
      <c r="D221" s="186">
        <v>3.0</v>
      </c>
      <c r="E221" s="188"/>
      <c r="F221" s="188"/>
    </row>
    <row r="222" hidden="1">
      <c r="A222" s="179"/>
      <c r="B222" s="186">
        <v>96.0</v>
      </c>
      <c r="C222" s="201" t="s">
        <v>3656</v>
      </c>
      <c r="D222" s="186">
        <v>3.0</v>
      </c>
      <c r="E222" s="188"/>
      <c r="F222" s="188"/>
    </row>
    <row r="223" hidden="1">
      <c r="A223" s="179"/>
      <c r="B223" s="186">
        <v>101.0</v>
      </c>
      <c r="C223" s="201" t="s">
        <v>3657</v>
      </c>
      <c r="D223" s="186">
        <v>3.0</v>
      </c>
      <c r="E223" s="188"/>
      <c r="F223" s="188"/>
    </row>
    <row r="224" hidden="1">
      <c r="A224" s="179"/>
      <c r="B224" s="186">
        <v>109.0</v>
      </c>
      <c r="C224" s="201" t="s">
        <v>3658</v>
      </c>
      <c r="D224" s="186">
        <v>3.0</v>
      </c>
      <c r="E224" s="210">
        <v>6.0</v>
      </c>
      <c r="F224" s="188"/>
    </row>
    <row r="225" hidden="1">
      <c r="A225" s="179"/>
      <c r="B225" s="186">
        <v>113.0</v>
      </c>
      <c r="C225" s="201" t="s">
        <v>3659</v>
      </c>
      <c r="D225" s="186">
        <v>3.0</v>
      </c>
      <c r="E225" s="188"/>
      <c r="F225" s="188"/>
    </row>
    <row r="226" hidden="1">
      <c r="A226" s="179"/>
      <c r="B226" s="186">
        <v>118.0</v>
      </c>
      <c r="C226" s="201" t="s">
        <v>3660</v>
      </c>
      <c r="D226" s="186">
        <v>3.0</v>
      </c>
      <c r="E226" s="188"/>
      <c r="F226" s="188"/>
    </row>
    <row r="227" hidden="1">
      <c r="A227" s="179"/>
      <c r="B227" s="186">
        <v>120.0</v>
      </c>
      <c r="C227" s="201" t="s">
        <v>3661</v>
      </c>
      <c r="D227" s="186">
        <v>3.0</v>
      </c>
      <c r="E227" s="186"/>
      <c r="F227" s="188"/>
    </row>
    <row r="228" hidden="1">
      <c r="A228" s="179"/>
      <c r="B228" s="186">
        <v>122.0</v>
      </c>
      <c r="C228" s="201" t="s">
        <v>3662</v>
      </c>
      <c r="D228" s="186">
        <v>3.0</v>
      </c>
      <c r="E228" s="188"/>
      <c r="F228" s="188"/>
    </row>
    <row r="229" hidden="1">
      <c r="A229" s="179"/>
      <c r="B229" s="186">
        <v>123.0</v>
      </c>
      <c r="C229" s="201" t="s">
        <v>3663</v>
      </c>
      <c r="D229" s="186">
        <v>3.0</v>
      </c>
      <c r="E229" s="186"/>
      <c r="F229" s="188"/>
    </row>
    <row r="230" hidden="1">
      <c r="A230" s="179"/>
      <c r="B230" s="186">
        <v>128.0</v>
      </c>
      <c r="C230" s="201" t="s">
        <v>3664</v>
      </c>
      <c r="D230" s="186">
        <v>3.0</v>
      </c>
      <c r="E230" s="188"/>
      <c r="F230" s="188"/>
    </row>
    <row r="231" hidden="1">
      <c r="A231" s="179"/>
      <c r="B231" s="186">
        <v>139.0</v>
      </c>
      <c r="C231" s="201" t="s">
        <v>3665</v>
      </c>
      <c r="D231" s="186">
        <v>3.0</v>
      </c>
      <c r="E231" s="188"/>
      <c r="F231" s="188"/>
    </row>
    <row r="232" hidden="1">
      <c r="A232" s="179"/>
      <c r="B232" s="186">
        <v>140.0</v>
      </c>
      <c r="C232" s="201" t="s">
        <v>3666</v>
      </c>
      <c r="D232" s="186">
        <v>3.0</v>
      </c>
      <c r="E232" s="210">
        <v>6.0</v>
      </c>
      <c r="F232" s="188"/>
    </row>
    <row r="233" hidden="1">
      <c r="A233" s="179"/>
      <c r="B233" s="186">
        <v>141.0</v>
      </c>
      <c r="C233" s="201" t="s">
        <v>3667</v>
      </c>
      <c r="D233" s="186">
        <v>3.0</v>
      </c>
      <c r="E233" s="188"/>
      <c r="F233" s="188"/>
    </row>
    <row r="234" hidden="1">
      <c r="A234" s="179"/>
      <c r="B234" s="186">
        <v>147.0</v>
      </c>
      <c r="C234" s="201" t="s">
        <v>3668</v>
      </c>
      <c r="D234" s="186">
        <v>3.0</v>
      </c>
      <c r="E234" s="188"/>
      <c r="F234" s="188"/>
    </row>
    <row r="235" hidden="1">
      <c r="A235" s="179"/>
      <c r="B235" s="186">
        <v>148.0</v>
      </c>
      <c r="C235" s="201" t="s">
        <v>3669</v>
      </c>
      <c r="D235" s="186">
        <v>3.0</v>
      </c>
      <c r="E235" s="188"/>
      <c r="F235" s="188"/>
    </row>
    <row r="236" hidden="1">
      <c r="A236" s="179"/>
      <c r="B236" s="186">
        <v>149.0</v>
      </c>
      <c r="C236" s="201" t="s">
        <v>3670</v>
      </c>
      <c r="D236" s="186">
        <v>3.0</v>
      </c>
      <c r="E236" s="188"/>
      <c r="F236" s="188"/>
    </row>
    <row r="237" hidden="1">
      <c r="A237" s="179"/>
      <c r="B237" s="186">
        <v>153.0</v>
      </c>
      <c r="C237" s="201" t="s">
        <v>3671</v>
      </c>
      <c r="D237" s="186">
        <v>3.0</v>
      </c>
      <c r="E237" s="188"/>
      <c r="F237" s="188"/>
    </row>
    <row r="238" hidden="1">
      <c r="A238" s="179"/>
      <c r="B238" s="186">
        <v>161.0</v>
      </c>
      <c r="C238" s="201" t="s">
        <v>3672</v>
      </c>
      <c r="D238" s="186">
        <v>3.0</v>
      </c>
      <c r="E238" s="188"/>
      <c r="F238" s="188"/>
    </row>
    <row r="239" hidden="1">
      <c r="A239" s="179"/>
      <c r="B239" s="186">
        <v>165.0</v>
      </c>
      <c r="C239" s="201" t="s">
        <v>3673</v>
      </c>
      <c r="D239" s="186">
        <v>3.0</v>
      </c>
      <c r="E239" s="188"/>
      <c r="F239" s="188"/>
    </row>
    <row r="240" hidden="1">
      <c r="A240" s="179"/>
      <c r="B240" s="186">
        <v>179.0</v>
      </c>
      <c r="C240" s="201" t="s">
        <v>3674</v>
      </c>
      <c r="D240" s="186">
        <v>3.0</v>
      </c>
      <c r="E240" s="188"/>
      <c r="F240" s="188"/>
    </row>
    <row r="241" hidden="1">
      <c r="A241" s="179"/>
      <c r="B241" s="186">
        <v>182.0</v>
      </c>
      <c r="C241" s="201" t="s">
        <v>3675</v>
      </c>
      <c r="D241" s="186">
        <v>3.0</v>
      </c>
      <c r="E241" s="210">
        <v>8.0</v>
      </c>
      <c r="F241" s="188"/>
    </row>
    <row r="242" hidden="1">
      <c r="A242" s="179"/>
      <c r="B242" s="186">
        <v>183.0</v>
      </c>
      <c r="C242" s="201" t="s">
        <v>3676</v>
      </c>
      <c r="D242" s="186">
        <v>3.0</v>
      </c>
      <c r="E242" s="186"/>
      <c r="F242" s="188"/>
    </row>
    <row r="243" hidden="1">
      <c r="A243" s="179"/>
      <c r="B243" s="186">
        <v>198.0</v>
      </c>
      <c r="C243" s="201" t="s">
        <v>3677</v>
      </c>
      <c r="D243" s="186">
        <v>3.0</v>
      </c>
      <c r="E243" s="188"/>
      <c r="F243" s="188"/>
    </row>
    <row r="244" hidden="1">
      <c r="A244" s="179"/>
      <c r="B244" s="186">
        <v>207.0</v>
      </c>
      <c r="C244" s="201" t="s">
        <v>3678</v>
      </c>
      <c r="D244" s="186">
        <v>3.0</v>
      </c>
      <c r="E244" s="210">
        <v>6.0</v>
      </c>
      <c r="F244" s="188"/>
    </row>
    <row r="245" hidden="1">
      <c r="A245" s="179"/>
      <c r="B245" s="186">
        <v>213.0</v>
      </c>
      <c r="C245" s="201" t="s">
        <v>3679</v>
      </c>
      <c r="D245" s="186">
        <v>3.0</v>
      </c>
      <c r="E245" s="188"/>
      <c r="F245" s="188"/>
    </row>
    <row r="246" hidden="1">
      <c r="A246" s="179"/>
      <c r="B246" s="186">
        <v>232.0</v>
      </c>
      <c r="C246" s="201" t="s">
        <v>3680</v>
      </c>
      <c r="D246" s="186">
        <v>3.0</v>
      </c>
      <c r="E246" s="188"/>
      <c r="F246" s="188"/>
    </row>
    <row r="247" hidden="1">
      <c r="A247" s="179"/>
      <c r="B247" s="186">
        <v>236.0</v>
      </c>
      <c r="C247" s="201" t="s">
        <v>3681</v>
      </c>
      <c r="D247" s="186">
        <v>3.0</v>
      </c>
      <c r="E247" s="188"/>
      <c r="F247" s="188"/>
    </row>
    <row r="248" hidden="1">
      <c r="A248" s="179"/>
      <c r="B248" s="186">
        <v>244.0</v>
      </c>
      <c r="C248" s="201" t="s">
        <v>3682</v>
      </c>
      <c r="D248" s="186">
        <v>3.0</v>
      </c>
      <c r="E248" s="186"/>
      <c r="F248" s="188"/>
    </row>
    <row r="249" hidden="1">
      <c r="A249" s="179"/>
      <c r="B249" s="186">
        <v>246.0</v>
      </c>
      <c r="C249" s="201" t="s">
        <v>3683</v>
      </c>
      <c r="D249" s="186">
        <v>3.0</v>
      </c>
      <c r="E249" s="188"/>
      <c r="F249" s="188"/>
    </row>
    <row r="250" hidden="1">
      <c r="A250" s="179"/>
      <c r="B250" s="186">
        <v>248.0</v>
      </c>
      <c r="C250" s="201" t="s">
        <v>3684</v>
      </c>
      <c r="D250" s="186">
        <v>3.0</v>
      </c>
      <c r="E250" s="188"/>
      <c r="F250" s="188"/>
    </row>
    <row r="251" hidden="1">
      <c r="A251" s="179"/>
      <c r="B251" s="186">
        <v>258.0</v>
      </c>
      <c r="C251" s="201" t="s">
        <v>3685</v>
      </c>
      <c r="D251" s="186">
        <v>3.0</v>
      </c>
      <c r="E251" s="188"/>
      <c r="F251" s="188"/>
    </row>
    <row r="252" hidden="1">
      <c r="A252" s="179"/>
      <c r="B252" s="186">
        <v>261.0</v>
      </c>
      <c r="C252" s="201" t="s">
        <v>3686</v>
      </c>
      <c r="D252" s="186">
        <v>3.0</v>
      </c>
      <c r="E252" s="188"/>
      <c r="F252" s="188"/>
    </row>
    <row r="253" hidden="1">
      <c r="A253" s="179"/>
      <c r="B253" s="186">
        <v>267.0</v>
      </c>
      <c r="C253" s="201" t="s">
        <v>3687</v>
      </c>
      <c r="D253" s="186">
        <v>3.0</v>
      </c>
      <c r="E253" s="188"/>
      <c r="F253" s="188"/>
    </row>
    <row r="254" hidden="1">
      <c r="A254" s="179"/>
      <c r="B254" s="186">
        <v>269.0</v>
      </c>
      <c r="C254" s="201" t="s">
        <v>3688</v>
      </c>
      <c r="D254" s="186">
        <v>3.0</v>
      </c>
      <c r="E254" s="188"/>
      <c r="F254" s="188"/>
    </row>
    <row r="255" hidden="1">
      <c r="A255" s="179"/>
      <c r="B255" s="186">
        <v>290.0</v>
      </c>
      <c r="C255" s="201" t="s">
        <v>3689</v>
      </c>
      <c r="D255" s="186">
        <v>3.0</v>
      </c>
      <c r="E255" s="188"/>
      <c r="F255" s="188"/>
    </row>
    <row r="256" hidden="1">
      <c r="A256" s="179"/>
      <c r="B256" s="186">
        <v>292.0</v>
      </c>
      <c r="C256" s="201" t="s">
        <v>3690</v>
      </c>
      <c r="D256" s="186">
        <v>3.0</v>
      </c>
      <c r="E256" s="188"/>
      <c r="F256" s="188"/>
    </row>
    <row r="257" hidden="1">
      <c r="A257" s="179"/>
      <c r="B257" s="186">
        <v>301.0</v>
      </c>
      <c r="C257" s="201" t="s">
        <v>3691</v>
      </c>
      <c r="D257" s="186">
        <v>3.0</v>
      </c>
      <c r="E257" s="188"/>
      <c r="F257" s="188"/>
    </row>
    <row r="258" hidden="1">
      <c r="A258" s="179"/>
      <c r="B258" s="186">
        <v>308.0</v>
      </c>
      <c r="C258" s="201" t="s">
        <v>3692</v>
      </c>
      <c r="D258" s="186">
        <v>3.0</v>
      </c>
      <c r="E258" s="188"/>
      <c r="F258" s="188"/>
    </row>
    <row r="259" hidden="1">
      <c r="A259" s="179"/>
      <c r="B259" s="186">
        <v>313.0</v>
      </c>
      <c r="C259" s="201" t="s">
        <v>3693</v>
      </c>
      <c r="D259" s="186">
        <v>3.0</v>
      </c>
      <c r="E259" s="188"/>
      <c r="F259" s="188"/>
    </row>
    <row r="260" hidden="1">
      <c r="A260" s="179"/>
      <c r="B260" s="186">
        <v>317.0</v>
      </c>
      <c r="C260" s="201" t="s">
        <v>3694</v>
      </c>
      <c r="D260" s="186">
        <v>3.0</v>
      </c>
      <c r="E260" s="188"/>
      <c r="F260" s="188"/>
    </row>
    <row r="261" hidden="1">
      <c r="A261" s="179"/>
      <c r="B261" s="186">
        <v>321.0</v>
      </c>
      <c r="C261" s="201" t="s">
        <v>3695</v>
      </c>
      <c r="D261" s="186">
        <v>3.0</v>
      </c>
      <c r="E261" s="188"/>
      <c r="F261" s="188"/>
    </row>
    <row r="262" hidden="1">
      <c r="A262" s="179"/>
      <c r="B262" s="186">
        <v>323.0</v>
      </c>
      <c r="C262" s="201" t="s">
        <v>3696</v>
      </c>
      <c r="D262" s="186">
        <v>3.0</v>
      </c>
      <c r="E262" s="188"/>
      <c r="F262" s="188"/>
    </row>
    <row r="263" hidden="1">
      <c r="A263" s="179"/>
      <c r="B263" s="186">
        <v>336.0</v>
      </c>
      <c r="C263" s="201" t="s">
        <v>3697</v>
      </c>
      <c r="D263" s="186">
        <v>3.0</v>
      </c>
      <c r="E263" s="188"/>
      <c r="F263" s="188"/>
    </row>
    <row r="264" hidden="1">
      <c r="A264" s="179"/>
      <c r="B264" s="186">
        <v>341.0</v>
      </c>
      <c r="C264" s="201" t="s">
        <v>3698</v>
      </c>
      <c r="D264" s="186">
        <v>3.0</v>
      </c>
      <c r="E264" s="188"/>
      <c r="F264" s="188"/>
    </row>
    <row r="265" hidden="1">
      <c r="A265" s="179"/>
      <c r="B265" s="186">
        <v>360.0</v>
      </c>
      <c r="C265" s="201" t="s">
        <v>3699</v>
      </c>
      <c r="D265" s="186">
        <v>3.0</v>
      </c>
      <c r="E265" s="188"/>
      <c r="F265" s="188"/>
    </row>
    <row r="266" hidden="1">
      <c r="A266" s="179"/>
      <c r="B266" s="186">
        <v>361.0</v>
      </c>
      <c r="C266" s="201" t="s">
        <v>3649</v>
      </c>
      <c r="D266" s="186">
        <v>3.0</v>
      </c>
      <c r="E266" s="188"/>
      <c r="F266" s="188"/>
    </row>
    <row r="267" hidden="1">
      <c r="A267" s="179"/>
      <c r="B267" s="186">
        <v>363.0</v>
      </c>
      <c r="C267" s="201" t="s">
        <v>3700</v>
      </c>
      <c r="D267" s="186">
        <v>3.0</v>
      </c>
      <c r="E267" s="188"/>
      <c r="F267" s="188"/>
    </row>
    <row r="268" hidden="1">
      <c r="A268" s="179"/>
      <c r="B268" s="186">
        <v>367.0</v>
      </c>
      <c r="C268" s="201" t="s">
        <v>3700</v>
      </c>
      <c r="D268" s="186">
        <v>3.0</v>
      </c>
      <c r="E268" s="188"/>
      <c r="F268" s="188"/>
    </row>
    <row r="269" hidden="1">
      <c r="A269" s="179"/>
      <c r="B269" s="186">
        <v>372.0</v>
      </c>
      <c r="C269" s="201" t="s">
        <v>3701</v>
      </c>
      <c r="D269" s="186">
        <v>3.0</v>
      </c>
      <c r="E269" s="188"/>
      <c r="F269" s="188"/>
    </row>
    <row r="270" hidden="1">
      <c r="A270" s="179"/>
      <c r="B270" s="186">
        <v>374.0</v>
      </c>
      <c r="C270" s="201" t="s">
        <v>3702</v>
      </c>
      <c r="D270" s="186">
        <v>3.0</v>
      </c>
      <c r="E270" s="188"/>
      <c r="F270" s="188"/>
    </row>
    <row r="271" hidden="1">
      <c r="A271" s="179"/>
      <c r="B271" s="186">
        <v>378.0</v>
      </c>
      <c r="C271" s="201" t="s">
        <v>3703</v>
      </c>
      <c r="D271" s="186">
        <v>3.0</v>
      </c>
      <c r="E271" s="188"/>
      <c r="F271" s="188"/>
    </row>
    <row r="272" hidden="1">
      <c r="A272" s="179"/>
      <c r="B272" s="186">
        <v>382.0</v>
      </c>
      <c r="C272" s="201" t="s">
        <v>3704</v>
      </c>
      <c r="D272" s="186">
        <v>3.0</v>
      </c>
      <c r="E272" s="186"/>
      <c r="F272" s="188"/>
    </row>
    <row r="273" hidden="1">
      <c r="A273" s="179"/>
      <c r="B273" s="186">
        <v>385.0</v>
      </c>
      <c r="C273" s="201" t="s">
        <v>3705</v>
      </c>
      <c r="D273" s="186">
        <v>3.0</v>
      </c>
      <c r="E273" s="188"/>
      <c r="F273" s="188"/>
    </row>
    <row r="274" hidden="1">
      <c r="A274" s="179"/>
      <c r="B274" s="186">
        <v>398.0</v>
      </c>
      <c r="C274" s="201" t="s">
        <v>3672</v>
      </c>
      <c r="D274" s="186">
        <v>3.0</v>
      </c>
      <c r="E274" s="188"/>
      <c r="F274" s="188"/>
    </row>
    <row r="275" hidden="1">
      <c r="A275" s="179"/>
      <c r="B275" s="186">
        <v>410.0</v>
      </c>
      <c r="C275" s="201" t="s">
        <v>2898</v>
      </c>
      <c r="D275" s="186">
        <v>3.0</v>
      </c>
      <c r="E275" s="188"/>
      <c r="F275" s="188"/>
    </row>
    <row r="276" hidden="1">
      <c r="A276" s="179"/>
      <c r="B276" s="186">
        <v>411.0</v>
      </c>
      <c r="C276" s="201" t="s">
        <v>3706</v>
      </c>
      <c r="D276" s="186">
        <v>3.0</v>
      </c>
      <c r="E276" s="188"/>
      <c r="F276" s="188"/>
    </row>
    <row r="277" hidden="1">
      <c r="A277" s="179"/>
      <c r="B277" s="186">
        <v>421.0</v>
      </c>
      <c r="C277" s="201" t="s">
        <v>3707</v>
      </c>
      <c r="D277" s="186">
        <v>3.0</v>
      </c>
      <c r="E277" s="210">
        <v>6.0</v>
      </c>
      <c r="F277" s="188"/>
    </row>
    <row r="278" hidden="1">
      <c r="A278" s="179"/>
      <c r="B278" s="186">
        <v>438.0</v>
      </c>
      <c r="C278" s="201" t="s">
        <v>3708</v>
      </c>
      <c r="D278" s="186">
        <v>3.0</v>
      </c>
      <c r="E278" s="188"/>
      <c r="F278" s="188"/>
    </row>
    <row r="279" hidden="1">
      <c r="A279" s="179"/>
      <c r="B279" s="186">
        <v>457.0</v>
      </c>
      <c r="C279" s="201" t="s">
        <v>3709</v>
      </c>
      <c r="D279" s="186">
        <v>3.0</v>
      </c>
      <c r="E279" s="188"/>
      <c r="F279" s="188"/>
    </row>
    <row r="280" hidden="1">
      <c r="A280" s="179"/>
      <c r="B280" s="186">
        <v>466.0</v>
      </c>
      <c r="C280" s="201" t="s">
        <v>3710</v>
      </c>
      <c r="D280" s="186">
        <v>3.0</v>
      </c>
      <c r="E280" s="186"/>
      <c r="F280" s="188"/>
    </row>
    <row r="281" hidden="1">
      <c r="A281" s="179"/>
      <c r="B281" s="186">
        <v>468.0</v>
      </c>
      <c r="C281" s="201" t="s">
        <v>3686</v>
      </c>
      <c r="D281" s="186">
        <v>3.0</v>
      </c>
      <c r="E281" s="188"/>
      <c r="F281" s="188"/>
    </row>
    <row r="282" hidden="1">
      <c r="A282" s="179"/>
      <c r="B282" s="186">
        <v>478.0</v>
      </c>
      <c r="C282" s="201" t="s">
        <v>3711</v>
      </c>
      <c r="D282" s="186">
        <v>3.0</v>
      </c>
      <c r="E282" s="188"/>
      <c r="F282" s="188"/>
    </row>
    <row r="283" hidden="1">
      <c r="A283" s="179"/>
      <c r="B283" s="186">
        <v>479.0</v>
      </c>
      <c r="C283" s="201" t="s">
        <v>3691</v>
      </c>
      <c r="D283" s="186">
        <v>3.0</v>
      </c>
      <c r="E283" s="188"/>
      <c r="F283" s="188"/>
    </row>
    <row r="284" hidden="1">
      <c r="A284" s="179"/>
      <c r="B284" s="186">
        <v>487.0</v>
      </c>
      <c r="C284" s="201" t="s">
        <v>3712</v>
      </c>
      <c r="D284" s="186">
        <v>3.0</v>
      </c>
      <c r="E284" s="188"/>
      <c r="F284" s="188"/>
    </row>
    <row r="285" hidden="1">
      <c r="A285" s="179"/>
      <c r="B285" s="186">
        <v>494.0</v>
      </c>
      <c r="C285" s="201" t="s">
        <v>3713</v>
      </c>
      <c r="D285" s="186">
        <v>3.0</v>
      </c>
      <c r="E285" s="186"/>
      <c r="F285" s="188"/>
    </row>
    <row r="286" hidden="1">
      <c r="A286" s="179"/>
      <c r="B286" s="186">
        <v>510.0</v>
      </c>
      <c r="C286" s="201" t="s">
        <v>3714</v>
      </c>
      <c r="D286" s="186">
        <v>3.0</v>
      </c>
      <c r="E286" s="188"/>
      <c r="F286" s="188"/>
    </row>
    <row r="287" hidden="1">
      <c r="A287" s="179"/>
      <c r="B287" s="186">
        <v>514.0</v>
      </c>
      <c r="C287" s="201" t="s">
        <v>3715</v>
      </c>
      <c r="D287" s="186">
        <v>3.0</v>
      </c>
      <c r="E287" s="188"/>
      <c r="F287" s="188"/>
    </row>
    <row r="288" hidden="1">
      <c r="A288" s="179"/>
      <c r="B288" s="186">
        <v>524.0</v>
      </c>
      <c r="C288" s="201" t="s">
        <v>3716</v>
      </c>
      <c r="D288" s="186">
        <v>3.0</v>
      </c>
      <c r="E288" s="188"/>
      <c r="F288" s="188"/>
    </row>
    <row r="289" hidden="1">
      <c r="A289" s="179"/>
      <c r="B289" s="186">
        <v>529.0</v>
      </c>
      <c r="C289" s="201" t="s">
        <v>3664</v>
      </c>
      <c r="D289" s="186">
        <v>3.0</v>
      </c>
      <c r="E289" s="188"/>
      <c r="F289" s="188"/>
    </row>
    <row r="290" hidden="1">
      <c r="A290" s="179"/>
      <c r="B290" s="186">
        <v>533.0</v>
      </c>
      <c r="C290" s="201" t="s">
        <v>3717</v>
      </c>
      <c r="D290" s="186">
        <v>3.0</v>
      </c>
      <c r="E290" s="188"/>
      <c r="F290" s="188"/>
    </row>
    <row r="291" hidden="1">
      <c r="A291" s="179"/>
      <c r="B291" s="186">
        <v>537.0</v>
      </c>
      <c r="C291" s="201" t="s">
        <v>3718</v>
      </c>
      <c r="D291" s="186">
        <v>3.0</v>
      </c>
      <c r="E291" s="188"/>
      <c r="F291" s="188"/>
    </row>
    <row r="292" hidden="1">
      <c r="A292" s="179"/>
      <c r="B292" s="186">
        <v>540.0</v>
      </c>
      <c r="C292" s="201" t="s">
        <v>3719</v>
      </c>
      <c r="D292" s="186">
        <v>3.0</v>
      </c>
      <c r="E292" s="186"/>
      <c r="F292" s="188"/>
    </row>
    <row r="293" hidden="1">
      <c r="A293" s="179"/>
      <c r="B293" s="186">
        <v>546.0</v>
      </c>
      <c r="C293" s="201" t="s">
        <v>3720</v>
      </c>
      <c r="D293" s="186">
        <v>3.0</v>
      </c>
      <c r="E293" s="188"/>
      <c r="F293" s="188"/>
    </row>
    <row r="294" hidden="1">
      <c r="A294" s="179"/>
      <c r="B294" s="186">
        <v>566.0</v>
      </c>
      <c r="C294" s="201" t="s">
        <v>3721</v>
      </c>
      <c r="D294" s="186">
        <v>3.0</v>
      </c>
      <c r="E294" s="188"/>
      <c r="F294" s="188"/>
    </row>
    <row r="295" hidden="1">
      <c r="A295" s="179"/>
      <c r="B295" s="186">
        <v>586.0</v>
      </c>
      <c r="C295" s="201" t="s">
        <v>3722</v>
      </c>
      <c r="D295" s="186">
        <v>3.0</v>
      </c>
      <c r="E295" s="188"/>
      <c r="F295" s="188"/>
    </row>
    <row r="296" hidden="1">
      <c r="A296" s="179"/>
      <c r="B296" s="186">
        <v>597.0</v>
      </c>
      <c r="C296" s="201" t="s">
        <v>3723</v>
      </c>
      <c r="D296" s="186">
        <v>3.0</v>
      </c>
      <c r="E296" s="188"/>
      <c r="F296" s="188"/>
    </row>
    <row r="297" hidden="1">
      <c r="A297" s="179"/>
      <c r="B297" s="186">
        <v>45.0</v>
      </c>
      <c r="C297" s="201" t="s">
        <v>3724</v>
      </c>
      <c r="D297" s="186">
        <v>4.0</v>
      </c>
      <c r="E297" s="188"/>
      <c r="F297" s="188"/>
    </row>
    <row r="298" hidden="1">
      <c r="A298" s="179"/>
      <c r="B298" s="186">
        <v>49.0</v>
      </c>
      <c r="C298" s="201" t="s">
        <v>3725</v>
      </c>
      <c r="D298" s="186">
        <v>4.0</v>
      </c>
      <c r="E298" s="188"/>
      <c r="F298" s="188"/>
    </row>
    <row r="299" hidden="1">
      <c r="A299" s="179"/>
      <c r="B299" s="186">
        <v>59.0</v>
      </c>
      <c r="C299" s="201" t="s">
        <v>3726</v>
      </c>
      <c r="D299" s="186">
        <v>4.0</v>
      </c>
      <c r="E299" s="188"/>
      <c r="F299" s="188"/>
    </row>
    <row r="300" hidden="1">
      <c r="A300" s="179"/>
      <c r="B300" s="186">
        <v>72.0</v>
      </c>
      <c r="C300" s="201" t="s">
        <v>3727</v>
      </c>
      <c r="D300" s="186">
        <v>4.0</v>
      </c>
      <c r="E300" s="188"/>
      <c r="F300" s="188"/>
    </row>
    <row r="301" hidden="1">
      <c r="A301" s="179"/>
      <c r="B301" s="186">
        <v>74.0</v>
      </c>
      <c r="C301" s="201" t="s">
        <v>3728</v>
      </c>
      <c r="D301" s="186">
        <v>4.0</v>
      </c>
      <c r="E301" s="188"/>
      <c r="F301" s="188"/>
    </row>
    <row r="302" hidden="1">
      <c r="A302" s="179"/>
      <c r="B302" s="186">
        <v>92.0</v>
      </c>
      <c r="C302" s="201" t="s">
        <v>3729</v>
      </c>
      <c r="D302" s="186">
        <v>4.0</v>
      </c>
      <c r="E302" s="188"/>
      <c r="F302" s="188"/>
    </row>
    <row r="303" hidden="1">
      <c r="A303" s="179"/>
      <c r="B303" s="186">
        <v>108.0</v>
      </c>
      <c r="C303" s="201" t="s">
        <v>3730</v>
      </c>
      <c r="D303" s="186">
        <v>4.0</v>
      </c>
      <c r="E303" s="186"/>
      <c r="F303" s="188"/>
    </row>
    <row r="304" hidden="1">
      <c r="A304" s="179"/>
      <c r="B304" s="186">
        <v>112.0</v>
      </c>
      <c r="C304" s="201" t="s">
        <v>3731</v>
      </c>
      <c r="D304" s="186">
        <v>4.0</v>
      </c>
      <c r="E304" s="188"/>
      <c r="F304" s="188"/>
    </row>
    <row r="305" hidden="1">
      <c r="A305" s="179"/>
      <c r="B305" s="186">
        <v>115.0</v>
      </c>
      <c r="C305" s="201" t="s">
        <v>3732</v>
      </c>
      <c r="D305" s="186">
        <v>4.0</v>
      </c>
      <c r="E305" s="186">
        <v>6.0</v>
      </c>
      <c r="F305" s="188"/>
    </row>
    <row r="306" hidden="1">
      <c r="A306" s="179"/>
      <c r="B306" s="186">
        <v>167.0</v>
      </c>
      <c r="C306" s="201" t="s">
        <v>3733</v>
      </c>
      <c r="D306" s="186">
        <v>4.0</v>
      </c>
      <c r="E306" s="188"/>
      <c r="F306" s="188"/>
    </row>
    <row r="307" hidden="1">
      <c r="A307" s="179"/>
      <c r="B307" s="186">
        <v>172.0</v>
      </c>
      <c r="C307" s="201" t="s">
        <v>3734</v>
      </c>
      <c r="D307" s="186">
        <v>4.0</v>
      </c>
      <c r="E307" s="188"/>
      <c r="F307" s="188"/>
    </row>
    <row r="308" hidden="1">
      <c r="A308" s="179"/>
      <c r="B308" s="186">
        <v>178.0</v>
      </c>
      <c r="C308" s="201" t="s">
        <v>3735</v>
      </c>
      <c r="D308" s="186">
        <v>4.0</v>
      </c>
      <c r="E308" s="188"/>
      <c r="F308" s="188"/>
    </row>
    <row r="309" hidden="1">
      <c r="A309" s="179"/>
      <c r="B309" s="186">
        <v>186.0</v>
      </c>
      <c r="C309" s="201" t="s">
        <v>3736</v>
      </c>
      <c r="D309" s="186">
        <v>4.0</v>
      </c>
      <c r="E309" s="210">
        <v>7.0</v>
      </c>
      <c r="F309" s="188"/>
    </row>
    <row r="310" hidden="1">
      <c r="A310" s="179"/>
      <c r="B310" s="186">
        <v>194.0</v>
      </c>
      <c r="C310" s="201" t="s">
        <v>3737</v>
      </c>
      <c r="D310" s="186">
        <v>4.0</v>
      </c>
      <c r="E310" s="188"/>
      <c r="F310" s="188"/>
    </row>
    <row r="311" hidden="1">
      <c r="A311" s="179"/>
      <c r="B311" s="186">
        <v>209.0</v>
      </c>
      <c r="C311" s="201" t="s">
        <v>3738</v>
      </c>
      <c r="D311" s="186">
        <v>4.0</v>
      </c>
      <c r="E311" s="188"/>
      <c r="F311" s="188"/>
    </row>
    <row r="312" hidden="1">
      <c r="A312" s="179"/>
      <c r="B312" s="186">
        <v>211.0</v>
      </c>
      <c r="C312" s="201" t="s">
        <v>3739</v>
      </c>
      <c r="D312" s="186">
        <v>4.0</v>
      </c>
      <c r="E312" s="188"/>
      <c r="F312" s="188"/>
    </row>
    <row r="313" hidden="1">
      <c r="A313" s="179"/>
      <c r="B313" s="186">
        <v>293.0</v>
      </c>
      <c r="C313" s="201" t="s">
        <v>3740</v>
      </c>
      <c r="D313" s="186">
        <v>4.0</v>
      </c>
      <c r="E313" s="186"/>
      <c r="F313" s="186"/>
    </row>
    <row r="314" hidden="1">
      <c r="A314" s="179"/>
      <c r="B314" s="186">
        <v>302.0</v>
      </c>
      <c r="C314" s="201" t="s">
        <v>3741</v>
      </c>
      <c r="D314" s="186">
        <v>4.0</v>
      </c>
      <c r="E314" s="188"/>
      <c r="F314" s="188"/>
    </row>
    <row r="315" hidden="1">
      <c r="A315" s="179"/>
      <c r="B315" s="186">
        <v>315.0</v>
      </c>
      <c r="C315" s="201" t="s">
        <v>3742</v>
      </c>
      <c r="D315" s="186">
        <v>4.0</v>
      </c>
      <c r="E315" s="186"/>
      <c r="F315" s="188"/>
    </row>
    <row r="316" hidden="1">
      <c r="A316" s="179"/>
      <c r="B316" s="186">
        <v>327.0</v>
      </c>
      <c r="C316" s="201" t="s">
        <v>3743</v>
      </c>
      <c r="D316" s="186">
        <v>97.0</v>
      </c>
      <c r="E316" s="188"/>
      <c r="F316" s="188"/>
    </row>
    <row r="317" hidden="1">
      <c r="A317" s="179"/>
      <c r="B317" s="186">
        <v>368.0</v>
      </c>
      <c r="C317" s="201" t="s">
        <v>3744</v>
      </c>
      <c r="D317" s="186">
        <v>5.0</v>
      </c>
      <c r="E317" s="188"/>
      <c r="F317" s="188"/>
    </row>
    <row r="318" hidden="1">
      <c r="A318" s="179"/>
      <c r="B318" s="186">
        <v>383.0</v>
      </c>
      <c r="C318" s="201" t="s">
        <v>3745</v>
      </c>
      <c r="D318" s="186">
        <v>4.0</v>
      </c>
      <c r="E318" s="188"/>
      <c r="F318" s="188"/>
    </row>
    <row r="319" hidden="1">
      <c r="A319" s="179"/>
      <c r="B319" s="186">
        <v>407.0</v>
      </c>
      <c r="C319" s="201" t="s">
        <v>2599</v>
      </c>
      <c r="D319" s="186">
        <v>97.0</v>
      </c>
      <c r="E319" s="188"/>
      <c r="F319" s="188"/>
    </row>
    <row r="320" hidden="1">
      <c r="A320" s="179"/>
      <c r="B320" s="186">
        <v>430.0</v>
      </c>
      <c r="C320" s="201" t="s">
        <v>3746</v>
      </c>
      <c r="D320" s="186">
        <v>4.0</v>
      </c>
      <c r="E320" s="188"/>
      <c r="F320" s="188"/>
    </row>
    <row r="321" hidden="1">
      <c r="A321" s="179"/>
      <c r="B321" s="186">
        <v>436.0</v>
      </c>
      <c r="C321" s="201" t="s">
        <v>3747</v>
      </c>
      <c r="D321" s="186">
        <v>4.0</v>
      </c>
      <c r="E321" s="188"/>
      <c r="F321" s="188"/>
    </row>
    <row r="322" hidden="1">
      <c r="A322" s="179"/>
      <c r="B322" s="186">
        <v>451.0</v>
      </c>
      <c r="C322" s="201" t="s">
        <v>3748</v>
      </c>
      <c r="D322" s="186">
        <v>4.0</v>
      </c>
      <c r="E322" s="188"/>
      <c r="F322" s="188"/>
    </row>
    <row r="323" hidden="1">
      <c r="A323" s="179"/>
      <c r="B323" s="186">
        <v>453.0</v>
      </c>
      <c r="C323" s="201" t="s">
        <v>3749</v>
      </c>
      <c r="D323" s="186">
        <v>4.0</v>
      </c>
      <c r="E323" s="186"/>
      <c r="F323" s="188"/>
    </row>
    <row r="324" hidden="1">
      <c r="A324" s="179"/>
      <c r="B324" s="186">
        <v>456.0</v>
      </c>
      <c r="C324" s="201" t="s">
        <v>3750</v>
      </c>
      <c r="D324" s="186">
        <v>4.0</v>
      </c>
      <c r="E324" s="210">
        <v>7.0</v>
      </c>
      <c r="F324" s="188"/>
    </row>
    <row r="325" hidden="1">
      <c r="A325" s="179"/>
      <c r="B325" s="186">
        <v>459.0</v>
      </c>
      <c r="C325" s="201" t="s">
        <v>3751</v>
      </c>
      <c r="D325" s="186">
        <v>4.0</v>
      </c>
      <c r="E325" s="186"/>
      <c r="F325" s="188"/>
    </row>
    <row r="326" hidden="1">
      <c r="A326" s="179"/>
      <c r="B326" s="186">
        <v>477.0</v>
      </c>
      <c r="C326" s="201" t="s">
        <v>3752</v>
      </c>
      <c r="D326" s="186">
        <v>97.0</v>
      </c>
      <c r="E326" s="188"/>
      <c r="F326" s="188"/>
    </row>
    <row r="327" hidden="1">
      <c r="A327" s="179"/>
      <c r="B327" s="186">
        <v>482.0</v>
      </c>
      <c r="C327" s="201" t="s">
        <v>3753</v>
      </c>
      <c r="D327" s="186">
        <v>4.0</v>
      </c>
      <c r="E327" s="188"/>
      <c r="F327" s="188"/>
    </row>
    <row r="328" hidden="1">
      <c r="A328" s="179"/>
      <c r="B328" s="186">
        <v>485.0</v>
      </c>
      <c r="C328" s="201" t="s">
        <v>3754</v>
      </c>
      <c r="D328" s="186">
        <v>4.0</v>
      </c>
      <c r="E328" s="210">
        <v>6.0</v>
      </c>
      <c r="F328" s="188"/>
    </row>
    <row r="329" hidden="1">
      <c r="A329" s="179"/>
      <c r="B329" s="186">
        <v>508.0</v>
      </c>
      <c r="C329" s="201" t="s">
        <v>3755</v>
      </c>
      <c r="D329" s="186">
        <v>97.0</v>
      </c>
      <c r="E329" s="188"/>
      <c r="F329" s="188"/>
    </row>
    <row r="330" hidden="1">
      <c r="A330" s="179"/>
      <c r="B330" s="186">
        <v>511.0</v>
      </c>
      <c r="C330" s="201" t="s">
        <v>3756</v>
      </c>
      <c r="D330" s="186">
        <v>97.0</v>
      </c>
      <c r="E330" s="188"/>
      <c r="F330" s="188"/>
    </row>
    <row r="331" hidden="1">
      <c r="A331" s="179"/>
      <c r="B331" s="186">
        <v>9.0</v>
      </c>
      <c r="C331" s="201" t="s">
        <v>3757</v>
      </c>
      <c r="D331" s="186">
        <v>5.0</v>
      </c>
      <c r="E331" s="188"/>
      <c r="F331" s="188"/>
    </row>
    <row r="332" hidden="1">
      <c r="A332" s="179"/>
      <c r="B332" s="186">
        <v>16.0</v>
      </c>
      <c r="C332" s="201" t="s">
        <v>3758</v>
      </c>
      <c r="D332" s="186">
        <v>5.0</v>
      </c>
      <c r="E332" s="188"/>
      <c r="F332" s="188"/>
    </row>
    <row r="333" hidden="1">
      <c r="A333" s="179"/>
      <c r="B333" s="186">
        <v>27.0</v>
      </c>
      <c r="C333" s="201" t="s">
        <v>3759</v>
      </c>
      <c r="D333" s="186">
        <v>5.0</v>
      </c>
      <c r="E333" s="188"/>
      <c r="F333" s="188"/>
    </row>
    <row r="334" hidden="1">
      <c r="A334" s="179"/>
      <c r="B334" s="186">
        <v>43.0</v>
      </c>
      <c r="C334" s="201" t="s">
        <v>2537</v>
      </c>
      <c r="D334" s="186">
        <v>5.0</v>
      </c>
      <c r="E334" s="188"/>
      <c r="F334" s="188"/>
    </row>
    <row r="335" hidden="1">
      <c r="A335" s="179"/>
      <c r="B335" s="186">
        <v>126.0</v>
      </c>
      <c r="C335" s="201" t="s">
        <v>3760</v>
      </c>
      <c r="D335" s="186">
        <v>5.0</v>
      </c>
      <c r="E335" s="188"/>
      <c r="F335" s="188"/>
    </row>
    <row r="336" hidden="1">
      <c r="A336" s="179"/>
      <c r="B336" s="186">
        <v>160.0</v>
      </c>
      <c r="C336" s="201" t="s">
        <v>3761</v>
      </c>
      <c r="D336" s="186">
        <v>5.0</v>
      </c>
      <c r="E336" s="188"/>
      <c r="F336" s="188"/>
    </row>
    <row r="337" hidden="1">
      <c r="A337" s="179"/>
      <c r="B337" s="186">
        <v>187.0</v>
      </c>
      <c r="C337" s="201" t="s">
        <v>3762</v>
      </c>
      <c r="D337" s="186">
        <v>5.0</v>
      </c>
      <c r="E337" s="188"/>
      <c r="F337" s="188"/>
    </row>
    <row r="338" hidden="1">
      <c r="A338" s="179"/>
      <c r="B338" s="186">
        <v>196.0</v>
      </c>
      <c r="C338" s="201" t="s">
        <v>3763</v>
      </c>
      <c r="D338" s="186">
        <v>5.0</v>
      </c>
      <c r="E338" s="188"/>
      <c r="F338" s="188"/>
    </row>
    <row r="339" hidden="1">
      <c r="A339" s="179"/>
      <c r="B339" s="186">
        <v>218.0</v>
      </c>
      <c r="C339" s="201" t="s">
        <v>3764</v>
      </c>
      <c r="D339" s="186">
        <v>5.0</v>
      </c>
      <c r="E339" s="188"/>
      <c r="F339" s="188"/>
    </row>
    <row r="340" hidden="1">
      <c r="A340" s="179"/>
      <c r="B340" s="186">
        <v>222.0</v>
      </c>
      <c r="C340" s="201" t="s">
        <v>3765</v>
      </c>
      <c r="D340" s="186">
        <v>5.0</v>
      </c>
      <c r="E340" s="188"/>
      <c r="F340" s="188"/>
    </row>
    <row r="341" hidden="1">
      <c r="A341" s="179"/>
      <c r="B341" s="186">
        <v>226.0</v>
      </c>
      <c r="C341" s="201" t="s">
        <v>3766</v>
      </c>
      <c r="D341" s="186">
        <v>5.0</v>
      </c>
      <c r="E341" s="186"/>
      <c r="F341" s="188"/>
    </row>
    <row r="342" hidden="1">
      <c r="A342" s="179"/>
      <c r="B342" s="186">
        <v>295.0</v>
      </c>
      <c r="C342" s="201" t="s">
        <v>3767</v>
      </c>
      <c r="D342" s="186">
        <v>5.0</v>
      </c>
      <c r="E342" s="188"/>
      <c r="F342" s="188"/>
    </row>
    <row r="343" hidden="1">
      <c r="A343" s="179"/>
      <c r="B343" s="186">
        <v>342.0</v>
      </c>
      <c r="C343" s="201" t="s">
        <v>3768</v>
      </c>
      <c r="D343" s="186">
        <v>5.0</v>
      </c>
      <c r="E343" s="188"/>
      <c r="F343" s="188"/>
    </row>
    <row r="344" hidden="1">
      <c r="A344" s="179"/>
      <c r="B344" s="186">
        <v>362.0</v>
      </c>
      <c r="C344" s="201" t="s">
        <v>3769</v>
      </c>
      <c r="D344" s="186">
        <v>5.0</v>
      </c>
      <c r="E344" s="188"/>
      <c r="F344" s="188"/>
    </row>
    <row r="345" hidden="1">
      <c r="A345" s="179"/>
      <c r="B345" s="186">
        <v>445.0</v>
      </c>
      <c r="C345" s="201" t="s">
        <v>3770</v>
      </c>
      <c r="D345" s="186">
        <v>5.0</v>
      </c>
      <c r="E345" s="188"/>
      <c r="F345" s="188"/>
    </row>
    <row r="346" hidden="1">
      <c r="A346" s="179"/>
      <c r="B346" s="186">
        <v>458.0</v>
      </c>
      <c r="C346" s="201" t="s">
        <v>3771</v>
      </c>
      <c r="D346" s="186">
        <v>5.0</v>
      </c>
      <c r="E346" s="188"/>
      <c r="F346" s="188"/>
    </row>
    <row r="347" hidden="1">
      <c r="A347" s="179"/>
      <c r="B347" s="186">
        <v>493.0</v>
      </c>
      <c r="C347" s="201" t="s">
        <v>3772</v>
      </c>
      <c r="D347" s="186">
        <v>5.0</v>
      </c>
      <c r="E347" s="188"/>
      <c r="F347" s="188"/>
    </row>
    <row r="348" hidden="1">
      <c r="A348" s="179"/>
      <c r="B348" s="186">
        <v>501.0</v>
      </c>
      <c r="C348" s="201" t="s">
        <v>3773</v>
      </c>
      <c r="D348" s="186">
        <v>5.0</v>
      </c>
      <c r="E348" s="188"/>
      <c r="F348" s="188"/>
    </row>
    <row r="349" hidden="1">
      <c r="A349" s="179"/>
      <c r="B349" s="186">
        <v>502.0</v>
      </c>
      <c r="C349" s="201" t="s">
        <v>3774</v>
      </c>
      <c r="D349" s="186">
        <v>5.0</v>
      </c>
      <c r="E349" s="188"/>
      <c r="F349" s="188"/>
    </row>
    <row r="350" hidden="1">
      <c r="A350" s="179"/>
      <c r="B350" s="186">
        <v>523.0</v>
      </c>
      <c r="C350" s="201" t="s">
        <v>3775</v>
      </c>
      <c r="D350" s="186">
        <v>5.0</v>
      </c>
      <c r="E350" s="188"/>
      <c r="F350" s="188"/>
    </row>
    <row r="351" hidden="1">
      <c r="A351" s="179"/>
      <c r="B351" s="186">
        <v>534.0</v>
      </c>
      <c r="C351" s="201" t="s">
        <v>3776</v>
      </c>
      <c r="D351" s="186">
        <v>5.0</v>
      </c>
      <c r="E351" s="188"/>
      <c r="F351" s="188"/>
    </row>
    <row r="352" hidden="1">
      <c r="A352" s="179"/>
      <c r="B352" s="186">
        <v>562.0</v>
      </c>
      <c r="C352" s="201" t="s">
        <v>3777</v>
      </c>
      <c r="D352" s="186">
        <v>5.0</v>
      </c>
      <c r="E352" s="188"/>
      <c r="F352" s="188"/>
    </row>
    <row r="353" hidden="1">
      <c r="A353" s="179"/>
      <c r="B353" s="186">
        <v>565.0</v>
      </c>
      <c r="C353" s="201" t="s">
        <v>3778</v>
      </c>
      <c r="D353" s="186">
        <v>5.0</v>
      </c>
      <c r="E353" s="188"/>
      <c r="F353" s="188"/>
    </row>
    <row r="354" hidden="1">
      <c r="A354" s="179"/>
      <c r="B354" s="186">
        <v>572.0</v>
      </c>
      <c r="C354" s="201" t="s">
        <v>3777</v>
      </c>
      <c r="D354" s="186">
        <v>5.0</v>
      </c>
      <c r="E354" s="188"/>
      <c r="F354" s="188"/>
    </row>
    <row r="355" hidden="1">
      <c r="A355" s="179"/>
      <c r="B355" s="186">
        <v>583.0</v>
      </c>
      <c r="C355" s="201" t="s">
        <v>3779</v>
      </c>
      <c r="D355" s="186">
        <v>5.0</v>
      </c>
      <c r="E355" s="188"/>
      <c r="F355" s="188"/>
    </row>
    <row r="356" hidden="1">
      <c r="A356" s="179"/>
      <c r="B356" s="186">
        <v>585.0</v>
      </c>
      <c r="C356" s="201" t="s">
        <v>3780</v>
      </c>
      <c r="D356" s="186">
        <v>5.0</v>
      </c>
      <c r="E356" s="188"/>
      <c r="F356" s="188"/>
    </row>
    <row r="357">
      <c r="A357" s="179"/>
      <c r="B357" s="186">
        <v>34.0</v>
      </c>
      <c r="C357" s="201" t="s">
        <v>3781</v>
      </c>
      <c r="D357" s="186">
        <v>6.0</v>
      </c>
      <c r="E357" s="188"/>
      <c r="F357" s="188"/>
    </row>
    <row r="358">
      <c r="A358" s="179"/>
      <c r="B358" s="186">
        <v>52.0</v>
      </c>
      <c r="C358" s="201" t="s">
        <v>3782</v>
      </c>
      <c r="D358" s="186">
        <v>6.0</v>
      </c>
      <c r="E358" s="188"/>
      <c r="F358" s="188"/>
    </row>
    <row r="359">
      <c r="A359" s="179"/>
      <c r="B359" s="186">
        <v>53.0</v>
      </c>
      <c r="C359" s="201" t="s">
        <v>3783</v>
      </c>
      <c r="D359" s="186">
        <v>6.0</v>
      </c>
      <c r="E359" s="188"/>
      <c r="F359" s="188"/>
    </row>
    <row r="360">
      <c r="A360" s="179"/>
      <c r="B360" s="186">
        <v>75.0</v>
      </c>
      <c r="C360" s="201" t="s">
        <v>3784</v>
      </c>
      <c r="D360" s="186">
        <v>6.0</v>
      </c>
      <c r="E360" s="188"/>
      <c r="F360" s="188"/>
    </row>
    <row r="361">
      <c r="A361" s="179"/>
      <c r="B361" s="186">
        <v>86.0</v>
      </c>
      <c r="C361" s="201" t="s">
        <v>3785</v>
      </c>
      <c r="D361" s="186">
        <v>6.0</v>
      </c>
      <c r="E361" s="186"/>
      <c r="F361" s="188"/>
    </row>
    <row r="362">
      <c r="A362" s="179"/>
      <c r="B362" s="186">
        <v>124.0</v>
      </c>
      <c r="C362" s="201" t="s">
        <v>3786</v>
      </c>
      <c r="D362" s="186">
        <v>6.0</v>
      </c>
      <c r="E362" s="188"/>
      <c r="F362" s="188"/>
    </row>
    <row r="363">
      <c r="A363" s="179"/>
      <c r="B363" s="186">
        <v>127.0</v>
      </c>
      <c r="C363" s="201" t="s">
        <v>3787</v>
      </c>
      <c r="D363" s="186">
        <v>6.0</v>
      </c>
      <c r="E363" s="188"/>
      <c r="F363" s="188"/>
    </row>
    <row r="364">
      <c r="A364" s="179"/>
      <c r="B364" s="186">
        <v>137.0</v>
      </c>
      <c r="C364" s="201" t="s">
        <v>3788</v>
      </c>
      <c r="D364" s="186">
        <v>6.0</v>
      </c>
      <c r="E364" s="188"/>
      <c r="F364" s="188"/>
    </row>
    <row r="365">
      <c r="A365" s="179"/>
      <c r="B365" s="186">
        <v>189.0</v>
      </c>
      <c r="C365" s="201" t="s">
        <v>3789</v>
      </c>
      <c r="D365" s="186">
        <v>6.0</v>
      </c>
      <c r="E365" s="188"/>
      <c r="F365" s="188"/>
    </row>
    <row r="366">
      <c r="A366" s="179"/>
      <c r="B366" s="186">
        <v>212.0</v>
      </c>
      <c r="C366" s="201" t="s">
        <v>3790</v>
      </c>
      <c r="D366" s="186">
        <v>6.0</v>
      </c>
      <c r="E366" s="210">
        <v>8.0</v>
      </c>
      <c r="F366" s="188"/>
    </row>
    <row r="367">
      <c r="A367" s="179"/>
      <c r="B367" s="186">
        <v>233.0</v>
      </c>
      <c r="C367" s="201" t="s">
        <v>3791</v>
      </c>
      <c r="D367" s="186">
        <v>6.0</v>
      </c>
      <c r="E367" s="188"/>
      <c r="F367" s="188"/>
    </row>
    <row r="368">
      <c r="A368" s="179"/>
      <c r="B368" s="186">
        <v>288.0</v>
      </c>
      <c r="C368" s="201" t="s">
        <v>3792</v>
      </c>
      <c r="D368" s="186">
        <v>6.0</v>
      </c>
      <c r="E368" s="188"/>
      <c r="F368" s="188"/>
    </row>
    <row r="369">
      <c r="A369" s="179"/>
      <c r="B369" s="186">
        <v>349.0</v>
      </c>
      <c r="C369" s="201" t="s">
        <v>3793</v>
      </c>
      <c r="D369" s="186">
        <v>6.0</v>
      </c>
      <c r="E369" s="186"/>
      <c r="F369" s="188"/>
    </row>
    <row r="370">
      <c r="A370" s="179"/>
      <c r="B370" s="186">
        <v>352.0</v>
      </c>
      <c r="C370" s="201" t="s">
        <v>3794</v>
      </c>
      <c r="D370" s="186">
        <v>6.0</v>
      </c>
      <c r="E370" s="186"/>
      <c r="F370" s="188"/>
    </row>
    <row r="371">
      <c r="A371" s="179"/>
      <c r="B371" s="186">
        <v>369.0</v>
      </c>
      <c r="C371" s="201" t="s">
        <v>3795</v>
      </c>
      <c r="D371" s="186">
        <v>6.0</v>
      </c>
      <c r="E371" s="210">
        <v>9.0</v>
      </c>
      <c r="F371" s="188"/>
    </row>
    <row r="372">
      <c r="A372" s="179"/>
      <c r="B372" s="186">
        <v>379.0</v>
      </c>
      <c r="C372" s="201" t="s">
        <v>3796</v>
      </c>
      <c r="D372" s="186">
        <v>6.0</v>
      </c>
      <c r="E372" s="188"/>
      <c r="F372" s="188"/>
    </row>
    <row r="373">
      <c r="A373" s="179"/>
      <c r="B373" s="186">
        <v>384.0</v>
      </c>
      <c r="C373" s="201" t="s">
        <v>3797</v>
      </c>
      <c r="D373" s="186">
        <v>6.0</v>
      </c>
      <c r="E373" s="188"/>
      <c r="F373" s="188"/>
    </row>
    <row r="374">
      <c r="A374" s="179"/>
      <c r="B374" s="186">
        <v>386.0</v>
      </c>
      <c r="C374" s="201" t="s">
        <v>3798</v>
      </c>
      <c r="D374" s="186">
        <v>6.0</v>
      </c>
      <c r="E374" s="188"/>
      <c r="F374" s="188"/>
    </row>
    <row r="375">
      <c r="A375" s="179"/>
      <c r="B375" s="186">
        <v>403.0</v>
      </c>
      <c r="C375" s="201" t="s">
        <v>3799</v>
      </c>
      <c r="D375" s="186">
        <v>6.0</v>
      </c>
      <c r="E375" s="188"/>
      <c r="F375" s="188"/>
    </row>
    <row r="376">
      <c r="A376" s="179"/>
      <c r="B376" s="186">
        <v>443.0</v>
      </c>
      <c r="C376" s="201" t="s">
        <v>3800</v>
      </c>
      <c r="D376" s="186">
        <v>6.0</v>
      </c>
      <c r="E376" s="188"/>
      <c r="F376" s="188"/>
    </row>
    <row r="377">
      <c r="A377" s="179"/>
      <c r="B377" s="186">
        <v>447.0</v>
      </c>
      <c r="C377" s="201" t="s">
        <v>3801</v>
      </c>
      <c r="D377" s="186">
        <v>6.0</v>
      </c>
      <c r="E377" s="210">
        <v>8.0</v>
      </c>
      <c r="F377" s="188"/>
    </row>
    <row r="378">
      <c r="A378" s="179"/>
      <c r="B378" s="186">
        <v>467.0</v>
      </c>
      <c r="C378" s="201" t="s">
        <v>3802</v>
      </c>
      <c r="D378" s="186">
        <v>6.0</v>
      </c>
      <c r="E378" s="188"/>
      <c r="F378" s="188"/>
    </row>
    <row r="379">
      <c r="A379" s="179"/>
      <c r="B379" s="186">
        <v>476.0</v>
      </c>
      <c r="C379" s="201" t="s">
        <v>3803</v>
      </c>
      <c r="D379" s="186">
        <v>6.0</v>
      </c>
      <c r="E379" s="188"/>
      <c r="F379" s="188"/>
    </row>
    <row r="380">
      <c r="A380" s="179"/>
      <c r="B380" s="186">
        <v>528.0</v>
      </c>
      <c r="C380" s="201" t="s">
        <v>3804</v>
      </c>
      <c r="D380" s="186">
        <v>6.0</v>
      </c>
      <c r="E380" s="188"/>
      <c r="F380" s="188"/>
    </row>
    <row r="381">
      <c r="A381" s="179"/>
      <c r="B381" s="186">
        <v>530.0</v>
      </c>
      <c r="C381" s="201" t="s">
        <v>3805</v>
      </c>
      <c r="D381" s="186">
        <v>6.0</v>
      </c>
      <c r="E381" s="188"/>
      <c r="F381" s="188"/>
    </row>
    <row r="382">
      <c r="A382" s="179"/>
      <c r="B382" s="186">
        <v>532.0</v>
      </c>
      <c r="C382" s="201" t="s">
        <v>3806</v>
      </c>
      <c r="D382" s="186">
        <v>6.0</v>
      </c>
      <c r="E382" s="186"/>
      <c r="F382" s="188"/>
    </row>
    <row r="383">
      <c r="A383" s="179"/>
      <c r="B383" s="186">
        <v>542.0</v>
      </c>
      <c r="C383" s="201" t="s">
        <v>3807</v>
      </c>
      <c r="D383" s="186">
        <v>6.0</v>
      </c>
      <c r="E383" s="188"/>
      <c r="F383" s="188"/>
    </row>
    <row r="384">
      <c r="A384" s="179"/>
      <c r="B384" s="186">
        <v>547.0</v>
      </c>
      <c r="C384" s="201" t="s">
        <v>3808</v>
      </c>
      <c r="D384" s="186">
        <v>6.0</v>
      </c>
      <c r="E384" s="188"/>
      <c r="F384" s="188"/>
    </row>
    <row r="385">
      <c r="A385" s="179"/>
      <c r="B385" s="186">
        <v>555.0</v>
      </c>
      <c r="C385" s="201" t="s">
        <v>3809</v>
      </c>
      <c r="D385" s="186">
        <v>6.0</v>
      </c>
      <c r="E385" s="188"/>
      <c r="F385" s="188"/>
    </row>
    <row r="386" hidden="1">
      <c r="A386" s="179"/>
      <c r="B386" s="186">
        <v>131.0</v>
      </c>
      <c r="C386" s="201" t="s">
        <v>3810</v>
      </c>
      <c r="D386" s="186">
        <v>7.0</v>
      </c>
      <c r="E386" s="186"/>
      <c r="F386" s="188"/>
    </row>
    <row r="387" hidden="1">
      <c r="A387" s="179"/>
      <c r="B387" s="186">
        <v>135.0</v>
      </c>
      <c r="C387" s="201" t="s">
        <v>3811</v>
      </c>
      <c r="D387" s="186">
        <v>7.0</v>
      </c>
      <c r="E387" s="188"/>
      <c r="F387" s="188"/>
    </row>
    <row r="388" hidden="1">
      <c r="A388" s="179"/>
      <c r="B388" s="186">
        <v>136.0</v>
      </c>
      <c r="C388" s="201" t="s">
        <v>3812</v>
      </c>
      <c r="D388" s="186">
        <v>7.0</v>
      </c>
      <c r="E388" s="186"/>
      <c r="F388" s="188"/>
    </row>
    <row r="389" hidden="1">
      <c r="A389" s="179"/>
      <c r="B389" s="186">
        <v>150.0</v>
      </c>
      <c r="C389" s="201" t="s">
        <v>3813</v>
      </c>
      <c r="D389" s="186">
        <v>7.0</v>
      </c>
      <c r="E389" s="188"/>
      <c r="F389" s="188"/>
    </row>
    <row r="390" hidden="1">
      <c r="A390" s="179"/>
      <c r="B390" s="186">
        <v>159.0</v>
      </c>
      <c r="C390" s="201" t="s">
        <v>3814</v>
      </c>
      <c r="D390" s="186">
        <v>7.0</v>
      </c>
      <c r="E390" s="188"/>
      <c r="F390" s="188"/>
    </row>
    <row r="391" hidden="1">
      <c r="A391" s="179"/>
      <c r="B391" s="186">
        <v>203.0</v>
      </c>
      <c r="C391" s="201" t="s">
        <v>3815</v>
      </c>
      <c r="D391" s="186">
        <v>7.0</v>
      </c>
      <c r="E391" s="188"/>
      <c r="F391" s="188"/>
    </row>
    <row r="392" hidden="1">
      <c r="A392" s="179"/>
      <c r="B392" s="186">
        <v>229.0</v>
      </c>
      <c r="C392" s="201" t="s">
        <v>3816</v>
      </c>
      <c r="D392" s="186">
        <v>7.0</v>
      </c>
      <c r="E392" s="188"/>
      <c r="F392" s="188"/>
    </row>
    <row r="393" hidden="1">
      <c r="A393" s="179"/>
      <c r="B393" s="186">
        <v>231.0</v>
      </c>
      <c r="C393" s="201" t="s">
        <v>3817</v>
      </c>
      <c r="D393" s="186">
        <v>7.0</v>
      </c>
      <c r="E393" s="188"/>
      <c r="F393" s="188"/>
    </row>
    <row r="394" hidden="1">
      <c r="A394" s="179"/>
      <c r="B394" s="186">
        <v>249.0</v>
      </c>
      <c r="C394" s="201" t="s">
        <v>3818</v>
      </c>
      <c r="D394" s="186">
        <v>7.0</v>
      </c>
      <c r="E394" s="188"/>
      <c r="F394" s="188"/>
    </row>
    <row r="395" hidden="1">
      <c r="A395" s="179"/>
      <c r="B395" s="186">
        <v>271.0</v>
      </c>
      <c r="C395" s="201" t="s">
        <v>3819</v>
      </c>
      <c r="D395" s="186">
        <v>7.0</v>
      </c>
      <c r="E395" s="188"/>
      <c r="F395" s="188"/>
    </row>
    <row r="396" hidden="1">
      <c r="A396" s="179"/>
      <c r="B396" s="186">
        <v>275.0</v>
      </c>
      <c r="C396" s="201" t="s">
        <v>3820</v>
      </c>
      <c r="D396" s="186">
        <v>7.0</v>
      </c>
      <c r="E396" s="186"/>
      <c r="F396" s="188"/>
    </row>
    <row r="397" hidden="1">
      <c r="A397" s="179"/>
      <c r="B397" s="186">
        <v>284.0</v>
      </c>
      <c r="C397" s="201" t="s">
        <v>3821</v>
      </c>
      <c r="D397" s="186">
        <v>7.0</v>
      </c>
      <c r="E397" s="188"/>
      <c r="F397" s="188"/>
    </row>
    <row r="398" hidden="1">
      <c r="A398" s="179"/>
      <c r="B398" s="186">
        <v>299.0</v>
      </c>
      <c r="C398" s="201" t="s">
        <v>3822</v>
      </c>
      <c r="D398" s="186">
        <v>7.0</v>
      </c>
      <c r="E398" s="188"/>
      <c r="F398" s="188"/>
    </row>
    <row r="399" hidden="1">
      <c r="A399" s="179"/>
      <c r="B399" s="186">
        <v>306.0</v>
      </c>
      <c r="C399" s="201" t="s">
        <v>3823</v>
      </c>
      <c r="D399" s="186">
        <v>7.0</v>
      </c>
      <c r="E399" s="188"/>
      <c r="F399" s="188"/>
    </row>
    <row r="400" hidden="1">
      <c r="A400" s="179"/>
      <c r="B400" s="186">
        <v>314.0</v>
      </c>
      <c r="C400" s="201" t="s">
        <v>3824</v>
      </c>
      <c r="D400" s="186">
        <v>7.0</v>
      </c>
      <c r="E400" s="188"/>
      <c r="F400" s="188"/>
    </row>
    <row r="401" hidden="1">
      <c r="A401" s="179"/>
      <c r="B401" s="186">
        <v>325.0</v>
      </c>
      <c r="C401" s="201" t="s">
        <v>3825</v>
      </c>
      <c r="D401" s="186">
        <v>7.0</v>
      </c>
      <c r="E401" s="188"/>
      <c r="F401" s="188"/>
    </row>
    <row r="402" hidden="1">
      <c r="A402" s="179"/>
      <c r="B402" s="186">
        <v>417.0</v>
      </c>
      <c r="C402" s="201" t="s">
        <v>3826</v>
      </c>
      <c r="D402" s="186">
        <v>7.0</v>
      </c>
      <c r="E402" s="188"/>
      <c r="F402" s="188"/>
    </row>
    <row r="403" hidden="1">
      <c r="A403" s="179"/>
      <c r="B403" s="186">
        <v>434.0</v>
      </c>
      <c r="C403" s="201" t="s">
        <v>3827</v>
      </c>
      <c r="D403" s="186">
        <v>7.0</v>
      </c>
      <c r="E403" s="188"/>
      <c r="F403" s="188"/>
    </row>
    <row r="404" hidden="1">
      <c r="A404" s="179"/>
      <c r="B404" s="186">
        <v>517.0</v>
      </c>
      <c r="C404" s="201" t="s">
        <v>3828</v>
      </c>
      <c r="D404" s="186">
        <v>7.0</v>
      </c>
      <c r="E404" s="188"/>
      <c r="F404" s="188"/>
    </row>
    <row r="405" hidden="1">
      <c r="A405" s="179"/>
      <c r="B405" s="186">
        <v>526.0</v>
      </c>
      <c r="C405" s="201" t="s">
        <v>3829</v>
      </c>
      <c r="D405" s="186">
        <v>7.0</v>
      </c>
      <c r="E405" s="188"/>
      <c r="F405" s="188"/>
    </row>
    <row r="406" hidden="1">
      <c r="A406" s="179"/>
      <c r="B406" s="186">
        <v>543.0</v>
      </c>
      <c r="C406" s="201" t="s">
        <v>3830</v>
      </c>
      <c r="D406" s="186">
        <v>7.0</v>
      </c>
      <c r="E406" s="188"/>
      <c r="F406" s="188"/>
    </row>
    <row r="407" hidden="1">
      <c r="A407" s="179"/>
      <c r="B407" s="186">
        <v>568.0</v>
      </c>
      <c r="C407" s="201" t="s">
        <v>3831</v>
      </c>
      <c r="D407" s="186">
        <v>7.0</v>
      </c>
      <c r="E407" s="188"/>
      <c r="F407" s="188"/>
    </row>
    <row r="408" hidden="1">
      <c r="A408" s="179"/>
      <c r="B408" s="186">
        <v>577.0</v>
      </c>
      <c r="C408" s="201" t="s">
        <v>3832</v>
      </c>
      <c r="D408" s="186">
        <v>7.0</v>
      </c>
      <c r="E408" s="188"/>
      <c r="F408" s="188"/>
    </row>
    <row r="409" hidden="1">
      <c r="A409" s="179"/>
      <c r="B409" s="186">
        <v>163.0</v>
      </c>
      <c r="C409" s="201" t="s">
        <v>3833</v>
      </c>
      <c r="D409" s="186">
        <v>8.0</v>
      </c>
      <c r="E409" s="188"/>
      <c r="F409" s="188"/>
    </row>
    <row r="410" hidden="1">
      <c r="A410" s="179"/>
      <c r="B410" s="186">
        <v>215.0</v>
      </c>
      <c r="C410" s="201" t="s">
        <v>3834</v>
      </c>
      <c r="D410" s="186">
        <v>8.0</v>
      </c>
      <c r="E410" s="188"/>
      <c r="F410" s="188"/>
    </row>
    <row r="411" hidden="1">
      <c r="A411" s="179"/>
      <c r="B411" s="186">
        <v>219.0</v>
      </c>
      <c r="C411" s="201" t="s">
        <v>3835</v>
      </c>
      <c r="D411" s="186">
        <v>8.0</v>
      </c>
      <c r="E411" s="188"/>
      <c r="F411" s="188"/>
    </row>
    <row r="412" hidden="1">
      <c r="A412" s="179"/>
      <c r="B412" s="186">
        <v>224.0</v>
      </c>
      <c r="C412" s="201" t="s">
        <v>3836</v>
      </c>
      <c r="D412" s="186">
        <v>8.0</v>
      </c>
      <c r="E412" s="188"/>
      <c r="F412" s="188"/>
    </row>
    <row r="413" hidden="1">
      <c r="A413" s="179"/>
      <c r="B413" s="186">
        <v>234.0</v>
      </c>
      <c r="C413" s="201" t="s">
        <v>3837</v>
      </c>
      <c r="D413" s="186">
        <v>8.0</v>
      </c>
      <c r="E413" s="188"/>
      <c r="F413" s="188"/>
    </row>
    <row r="414" hidden="1">
      <c r="A414" s="179"/>
      <c r="B414" s="186">
        <v>250.0</v>
      </c>
      <c r="C414" s="201" t="s">
        <v>3838</v>
      </c>
      <c r="D414" s="186">
        <v>8.0</v>
      </c>
      <c r="E414" s="188"/>
      <c r="F414" s="188"/>
    </row>
    <row r="415" hidden="1">
      <c r="A415" s="179"/>
      <c r="B415" s="186">
        <v>255.0</v>
      </c>
      <c r="C415" s="201" t="s">
        <v>3839</v>
      </c>
      <c r="D415" s="186">
        <v>8.0</v>
      </c>
      <c r="E415" s="188"/>
      <c r="F415" s="188"/>
    </row>
    <row r="416" hidden="1">
      <c r="A416" s="179"/>
      <c r="B416" s="186">
        <v>276.0</v>
      </c>
      <c r="C416" s="201" t="s">
        <v>3840</v>
      </c>
      <c r="D416" s="186">
        <v>8.0</v>
      </c>
      <c r="E416" s="188"/>
      <c r="F416" s="188"/>
    </row>
    <row r="417" hidden="1">
      <c r="A417" s="179"/>
      <c r="B417" s="186">
        <v>328.0</v>
      </c>
      <c r="C417" s="201" t="s">
        <v>3841</v>
      </c>
      <c r="D417" s="186">
        <v>8.0</v>
      </c>
      <c r="E417" s="188"/>
      <c r="F417" s="188"/>
    </row>
    <row r="418" hidden="1">
      <c r="A418" s="179"/>
      <c r="B418" s="186">
        <v>329.0</v>
      </c>
      <c r="C418" s="201" t="s">
        <v>3842</v>
      </c>
      <c r="D418" s="186">
        <v>8.0</v>
      </c>
      <c r="E418" s="188"/>
      <c r="F418" s="188"/>
    </row>
    <row r="419" hidden="1">
      <c r="A419" s="179"/>
      <c r="B419" s="186">
        <v>332.0</v>
      </c>
      <c r="C419" s="201" t="s">
        <v>3843</v>
      </c>
      <c r="D419" s="186">
        <v>8.0</v>
      </c>
      <c r="E419" s="188"/>
      <c r="F419" s="188"/>
    </row>
    <row r="420" hidden="1">
      <c r="A420" s="179"/>
      <c r="B420" s="186">
        <v>344.0</v>
      </c>
      <c r="C420" s="201" t="s">
        <v>3844</v>
      </c>
      <c r="D420" s="186">
        <v>8.0</v>
      </c>
      <c r="E420" s="188"/>
      <c r="F420" s="188"/>
    </row>
    <row r="421" hidden="1">
      <c r="A421" s="179"/>
      <c r="B421" s="186">
        <v>347.0</v>
      </c>
      <c r="C421" s="201" t="s">
        <v>3845</v>
      </c>
      <c r="D421" s="186">
        <v>8.0</v>
      </c>
      <c r="E421" s="186"/>
      <c r="F421" s="188"/>
    </row>
    <row r="422" hidden="1">
      <c r="A422" s="179"/>
      <c r="B422" s="186">
        <v>376.0</v>
      </c>
      <c r="C422" s="201" t="s">
        <v>3846</v>
      </c>
      <c r="D422" s="186">
        <v>8.0</v>
      </c>
      <c r="E422" s="188"/>
      <c r="F422" s="188"/>
    </row>
    <row r="423" hidden="1">
      <c r="A423" s="179"/>
      <c r="B423" s="186">
        <v>404.0</v>
      </c>
      <c r="C423" s="201" t="s">
        <v>3847</v>
      </c>
      <c r="D423" s="186">
        <v>8.0</v>
      </c>
      <c r="E423" s="188"/>
      <c r="F423" s="188"/>
    </row>
    <row r="424" hidden="1">
      <c r="A424" s="179"/>
      <c r="B424" s="186">
        <v>415.0</v>
      </c>
      <c r="C424" s="201" t="s">
        <v>3848</v>
      </c>
      <c r="D424" s="186">
        <v>8.0</v>
      </c>
      <c r="E424" s="188"/>
      <c r="F424" s="188"/>
    </row>
    <row r="425" hidden="1">
      <c r="A425" s="179"/>
      <c r="B425" s="186">
        <v>429.0</v>
      </c>
      <c r="C425" s="201" t="s">
        <v>3849</v>
      </c>
      <c r="D425" s="186">
        <v>8.0</v>
      </c>
      <c r="E425" s="188"/>
      <c r="F425" s="188"/>
    </row>
    <row r="426" hidden="1">
      <c r="A426" s="179"/>
      <c r="B426" s="186">
        <v>521.0</v>
      </c>
      <c r="C426" s="201" t="s">
        <v>3850</v>
      </c>
      <c r="D426" s="186">
        <v>8.0</v>
      </c>
      <c r="E426" s="188"/>
      <c r="F426" s="188"/>
    </row>
    <row r="427" hidden="1">
      <c r="A427" s="179"/>
      <c r="B427" s="186">
        <v>536.0</v>
      </c>
      <c r="C427" s="201" t="s">
        <v>3851</v>
      </c>
      <c r="D427" s="186">
        <v>8.0</v>
      </c>
      <c r="E427" s="188"/>
      <c r="F427" s="188"/>
    </row>
    <row r="428" hidden="1">
      <c r="A428" s="179"/>
      <c r="B428" s="186">
        <v>538.0</v>
      </c>
      <c r="C428" s="201" t="s">
        <v>3852</v>
      </c>
      <c r="D428" s="186">
        <v>8.0</v>
      </c>
      <c r="E428" s="188"/>
      <c r="F428" s="188"/>
    </row>
    <row r="429" hidden="1">
      <c r="A429" s="179"/>
      <c r="B429" s="186">
        <v>549.0</v>
      </c>
      <c r="C429" s="201" t="s">
        <v>3853</v>
      </c>
      <c r="D429" s="186">
        <v>8.0</v>
      </c>
      <c r="E429" s="188"/>
      <c r="F429" s="188"/>
    </row>
    <row r="430" hidden="1">
      <c r="A430" s="179"/>
      <c r="B430" s="186">
        <v>554.0</v>
      </c>
      <c r="C430" s="201" t="s">
        <v>3854</v>
      </c>
      <c r="D430" s="186">
        <v>8.0</v>
      </c>
      <c r="E430" s="210">
        <v>9.0</v>
      </c>
      <c r="F430" s="188"/>
    </row>
    <row r="431" hidden="1">
      <c r="A431" s="179"/>
      <c r="B431" s="186">
        <v>33.0</v>
      </c>
      <c r="C431" s="201" t="s">
        <v>3855</v>
      </c>
      <c r="D431" s="186">
        <v>9.0</v>
      </c>
      <c r="E431" s="188"/>
      <c r="F431" s="188"/>
    </row>
    <row r="432" hidden="1">
      <c r="A432" s="179"/>
      <c r="B432" s="186">
        <v>176.0</v>
      </c>
      <c r="C432" s="201" t="s">
        <v>3856</v>
      </c>
      <c r="D432" s="186">
        <v>9.0</v>
      </c>
      <c r="E432" s="188"/>
      <c r="F432" s="188"/>
    </row>
    <row r="433" hidden="1">
      <c r="A433" s="179"/>
      <c r="B433" s="186">
        <v>431.0</v>
      </c>
      <c r="C433" s="201" t="s">
        <v>3857</v>
      </c>
      <c r="D433" s="186">
        <v>9.0</v>
      </c>
      <c r="E433" s="188"/>
      <c r="F433" s="188"/>
    </row>
    <row r="434" hidden="1">
      <c r="A434" s="179"/>
      <c r="B434" s="186">
        <v>469.0</v>
      </c>
      <c r="C434" s="201" t="s">
        <v>3858</v>
      </c>
      <c r="D434" s="186">
        <v>9.0</v>
      </c>
      <c r="E434" s="188"/>
      <c r="F434" s="188"/>
    </row>
    <row r="435" hidden="1">
      <c r="A435" s="179"/>
      <c r="B435" s="186">
        <v>490.0</v>
      </c>
      <c r="C435" s="201" t="s">
        <v>3859</v>
      </c>
      <c r="D435" s="186">
        <v>9.0</v>
      </c>
      <c r="E435" s="210"/>
      <c r="F435" s="188"/>
    </row>
    <row r="436" hidden="1">
      <c r="A436" s="179"/>
      <c r="B436" s="186">
        <v>504.0</v>
      </c>
      <c r="C436" s="201" t="s">
        <v>3860</v>
      </c>
      <c r="D436" s="186">
        <v>9.0</v>
      </c>
      <c r="E436" s="210"/>
      <c r="F436" s="188"/>
    </row>
    <row r="437" hidden="1">
      <c r="A437" s="179"/>
      <c r="B437" s="186">
        <v>506.0</v>
      </c>
      <c r="C437" s="201" t="s">
        <v>3861</v>
      </c>
      <c r="D437" s="186">
        <v>9.0</v>
      </c>
      <c r="E437" s="188"/>
      <c r="F437" s="188"/>
    </row>
    <row r="438" hidden="1">
      <c r="A438" s="179"/>
      <c r="B438" s="186">
        <v>589.0</v>
      </c>
      <c r="C438" s="201" t="s">
        <v>3862</v>
      </c>
      <c r="D438" s="186">
        <v>9.0</v>
      </c>
      <c r="E438" s="188"/>
      <c r="F438" s="188"/>
    </row>
    <row r="439" hidden="1">
      <c r="A439" s="179"/>
      <c r="B439" s="186">
        <v>31.0</v>
      </c>
      <c r="C439" s="201" t="s">
        <v>505</v>
      </c>
      <c r="D439" s="186">
        <v>3.0</v>
      </c>
      <c r="E439" s="188"/>
      <c r="F439" s="188"/>
    </row>
    <row r="440" hidden="1">
      <c r="A440" s="179"/>
      <c r="B440" s="186">
        <v>64.0</v>
      </c>
      <c r="C440" s="201" t="s">
        <v>2924</v>
      </c>
      <c r="D440" s="186">
        <v>3.0</v>
      </c>
      <c r="E440" s="188"/>
      <c r="F440" s="188"/>
    </row>
    <row r="441" hidden="1">
      <c r="A441" s="179"/>
      <c r="B441" s="186">
        <v>214.0</v>
      </c>
      <c r="C441" s="201" t="s">
        <v>3863</v>
      </c>
      <c r="D441" s="186">
        <v>3.0</v>
      </c>
      <c r="E441" s="188"/>
      <c r="F441" s="188"/>
    </row>
    <row r="442" hidden="1">
      <c r="A442" s="179"/>
      <c r="B442" s="186">
        <v>296.0</v>
      </c>
      <c r="C442" s="201" t="s">
        <v>1918</v>
      </c>
      <c r="D442" s="186">
        <v>3.0</v>
      </c>
      <c r="E442" s="188"/>
      <c r="F442" s="188"/>
    </row>
    <row r="443" hidden="1">
      <c r="A443" s="179"/>
      <c r="B443" s="186">
        <v>298.0</v>
      </c>
      <c r="C443" s="201" t="s">
        <v>3686</v>
      </c>
      <c r="D443" s="186">
        <v>3.0</v>
      </c>
      <c r="E443" s="188"/>
      <c r="F443" s="188"/>
    </row>
    <row r="444" hidden="1">
      <c r="A444" s="179"/>
      <c r="B444" s="186">
        <v>353.0</v>
      </c>
      <c r="C444" s="201" t="s">
        <v>3390</v>
      </c>
      <c r="D444" s="186">
        <v>3.0</v>
      </c>
      <c r="E444" s="188"/>
      <c r="F444" s="188"/>
    </row>
    <row r="445" hidden="1">
      <c r="A445" s="179"/>
      <c r="B445" s="186">
        <v>474.0</v>
      </c>
      <c r="C445" s="201" t="s">
        <v>1918</v>
      </c>
      <c r="D445" s="186">
        <v>3.0</v>
      </c>
      <c r="E445" s="188"/>
      <c r="F445" s="188"/>
    </row>
    <row r="446" hidden="1">
      <c r="A446" s="179"/>
      <c r="B446" s="186">
        <v>592.0</v>
      </c>
      <c r="C446" s="201" t="s">
        <v>3864</v>
      </c>
      <c r="D446" s="186">
        <v>3.0</v>
      </c>
      <c r="E446" s="188"/>
      <c r="F446" s="188"/>
    </row>
    <row r="447" hidden="1">
      <c r="A447" s="179"/>
      <c r="B447" s="186">
        <v>594.0</v>
      </c>
      <c r="C447" s="201" t="s">
        <v>3865</v>
      </c>
      <c r="D447" s="186">
        <v>3.0</v>
      </c>
      <c r="E447" s="188"/>
      <c r="F447" s="188"/>
    </row>
    <row r="448" hidden="1">
      <c r="A448" s="179"/>
      <c r="B448" s="186">
        <v>10.0</v>
      </c>
      <c r="C448" s="201" t="s">
        <v>3866</v>
      </c>
      <c r="D448" s="186">
        <v>98.0</v>
      </c>
      <c r="E448" s="186"/>
      <c r="F448" s="188"/>
    </row>
    <row r="449" hidden="1">
      <c r="A449" s="179"/>
      <c r="B449" s="186">
        <v>37.0</v>
      </c>
      <c r="C449" s="201" t="s">
        <v>3867</v>
      </c>
      <c r="D449" s="186">
        <v>98.0</v>
      </c>
      <c r="E449" s="188"/>
      <c r="F449" s="188"/>
    </row>
    <row r="450" hidden="1">
      <c r="A450" s="179"/>
      <c r="B450" s="186">
        <v>63.0</v>
      </c>
      <c r="C450" s="201" t="s">
        <v>3868</v>
      </c>
      <c r="D450" s="186">
        <v>98.0</v>
      </c>
      <c r="E450" s="188"/>
      <c r="F450" s="188"/>
    </row>
    <row r="451" hidden="1">
      <c r="A451" s="179"/>
      <c r="B451" s="186">
        <v>157.0</v>
      </c>
      <c r="C451" s="201" t="s">
        <v>3869</v>
      </c>
      <c r="D451" s="186">
        <v>98.0</v>
      </c>
      <c r="E451" s="188"/>
      <c r="F451" s="188"/>
    </row>
    <row r="452" hidden="1">
      <c r="A452" s="179"/>
      <c r="B452" s="186">
        <v>220.0</v>
      </c>
      <c r="C452" s="201" t="s">
        <v>3870</v>
      </c>
      <c r="D452" s="186">
        <v>98.0</v>
      </c>
      <c r="E452" s="188"/>
      <c r="F452" s="188"/>
    </row>
    <row r="453" hidden="1">
      <c r="A453" s="179"/>
      <c r="B453" s="186">
        <v>240.0</v>
      </c>
      <c r="C453" s="201" t="s">
        <v>3871</v>
      </c>
      <c r="D453" s="186">
        <v>98.0</v>
      </c>
      <c r="E453" s="188"/>
      <c r="F453" s="188"/>
    </row>
    <row r="454" hidden="1">
      <c r="A454" s="179"/>
      <c r="B454" s="186">
        <v>254.0</v>
      </c>
      <c r="C454" s="201" t="s">
        <v>3872</v>
      </c>
      <c r="D454" s="186">
        <v>98.0</v>
      </c>
      <c r="E454" s="188"/>
      <c r="F454" s="188"/>
    </row>
    <row r="455" hidden="1">
      <c r="A455" s="179"/>
      <c r="B455" s="186">
        <v>264.0</v>
      </c>
      <c r="C455" s="201" t="s">
        <v>3873</v>
      </c>
      <c r="D455" s="186">
        <v>98.0</v>
      </c>
      <c r="E455" s="188"/>
      <c r="F455" s="188"/>
    </row>
    <row r="456" hidden="1">
      <c r="A456" s="179"/>
      <c r="B456" s="186">
        <v>320.0</v>
      </c>
      <c r="C456" s="201" t="s">
        <v>3874</v>
      </c>
      <c r="D456" s="186">
        <v>98.0</v>
      </c>
      <c r="E456" s="188"/>
      <c r="F456" s="188"/>
    </row>
    <row r="457" hidden="1">
      <c r="A457" s="179"/>
      <c r="B457" s="186">
        <v>322.0</v>
      </c>
      <c r="C457" s="201" t="s">
        <v>3875</v>
      </c>
      <c r="D457" s="186">
        <v>98.0</v>
      </c>
      <c r="E457" s="188"/>
      <c r="F457" s="188"/>
    </row>
    <row r="458" hidden="1">
      <c r="A458" s="179"/>
      <c r="B458" s="186">
        <v>340.0</v>
      </c>
      <c r="C458" s="201" t="s">
        <v>3876</v>
      </c>
      <c r="D458" s="186">
        <v>98.0</v>
      </c>
      <c r="E458" s="188"/>
      <c r="F458" s="188"/>
    </row>
    <row r="459" hidden="1">
      <c r="A459" s="179"/>
      <c r="B459" s="186">
        <v>345.0</v>
      </c>
      <c r="C459" s="201" t="s">
        <v>3877</v>
      </c>
      <c r="D459" s="186">
        <v>98.0</v>
      </c>
      <c r="E459" s="188"/>
      <c r="F459" s="188"/>
    </row>
    <row r="460" hidden="1">
      <c r="A460" s="179"/>
      <c r="B460" s="186">
        <v>371.0</v>
      </c>
      <c r="C460" s="201" t="s">
        <v>2684</v>
      </c>
      <c r="D460" s="186">
        <v>98.0</v>
      </c>
      <c r="E460" s="188"/>
      <c r="F460" s="188"/>
    </row>
    <row r="461" hidden="1">
      <c r="A461" s="179"/>
      <c r="B461" s="186">
        <v>375.0</v>
      </c>
      <c r="C461" s="201" t="s">
        <v>3878</v>
      </c>
      <c r="D461" s="186">
        <v>98.0</v>
      </c>
      <c r="E461" s="188"/>
      <c r="F461" s="188"/>
    </row>
    <row r="462" hidden="1">
      <c r="A462" s="179"/>
      <c r="B462" s="186">
        <v>381.0</v>
      </c>
      <c r="C462" s="201" t="s">
        <v>3879</v>
      </c>
      <c r="D462" s="186">
        <v>98.0</v>
      </c>
      <c r="E462" s="188"/>
      <c r="F462" s="188"/>
    </row>
    <row r="463" hidden="1">
      <c r="A463" s="179"/>
      <c r="B463" s="186">
        <v>399.0</v>
      </c>
      <c r="C463" s="201" t="s">
        <v>3880</v>
      </c>
      <c r="D463" s="186">
        <v>98.0</v>
      </c>
      <c r="E463" s="188"/>
      <c r="F463" s="188"/>
    </row>
    <row r="464" hidden="1">
      <c r="A464" s="179"/>
      <c r="B464" s="186">
        <v>439.0</v>
      </c>
      <c r="C464" s="201" t="s">
        <v>3054</v>
      </c>
      <c r="D464" s="186">
        <v>98.0</v>
      </c>
      <c r="E464" s="188"/>
      <c r="F464" s="188"/>
    </row>
    <row r="465" hidden="1">
      <c r="A465" s="179"/>
      <c r="B465" s="186">
        <v>448.0</v>
      </c>
      <c r="C465" s="201" t="s">
        <v>3881</v>
      </c>
      <c r="D465" s="186">
        <v>98.0</v>
      </c>
      <c r="E465" s="186"/>
      <c r="F465" s="188"/>
    </row>
    <row r="466" hidden="1">
      <c r="A466" s="179"/>
      <c r="B466" s="186">
        <v>471.0</v>
      </c>
      <c r="C466" s="201" t="s">
        <v>3882</v>
      </c>
      <c r="D466" s="186">
        <v>98.0</v>
      </c>
      <c r="E466" s="188"/>
      <c r="F466" s="188"/>
    </row>
    <row r="467" hidden="1">
      <c r="A467" s="179"/>
      <c r="B467" s="186">
        <v>507.0</v>
      </c>
      <c r="C467" s="201" t="s">
        <v>3883</v>
      </c>
      <c r="D467" s="186">
        <v>98.0</v>
      </c>
      <c r="E467" s="188"/>
      <c r="F467" s="188"/>
    </row>
    <row r="468" hidden="1">
      <c r="A468" s="179"/>
      <c r="B468" s="186">
        <v>527.0</v>
      </c>
      <c r="C468" s="201" t="s">
        <v>3884</v>
      </c>
      <c r="D468" s="186">
        <v>98.0</v>
      </c>
      <c r="E468" s="188"/>
      <c r="F468" s="188"/>
    </row>
    <row r="469" hidden="1">
      <c r="A469" s="179"/>
      <c r="B469" s="186">
        <v>558.0</v>
      </c>
      <c r="C469" s="201" t="s">
        <v>3885</v>
      </c>
      <c r="D469" s="186">
        <v>98.0</v>
      </c>
      <c r="E469" s="188"/>
      <c r="F469" s="188"/>
    </row>
    <row r="470" hidden="1">
      <c r="A470" s="179"/>
      <c r="B470" s="186">
        <v>567.0</v>
      </c>
      <c r="C470" s="201" t="s">
        <v>3886</v>
      </c>
      <c r="D470" s="186">
        <v>98.0</v>
      </c>
      <c r="E470" s="188"/>
      <c r="F470" s="188"/>
    </row>
    <row r="471" hidden="1">
      <c r="A471" s="179"/>
      <c r="B471" s="186">
        <v>573.0</v>
      </c>
      <c r="C471" s="201" t="s">
        <v>3887</v>
      </c>
      <c r="D471" s="186">
        <v>98.0</v>
      </c>
      <c r="E471" s="188"/>
      <c r="F471" s="188"/>
    </row>
    <row r="472" hidden="1">
      <c r="A472" s="179"/>
      <c r="B472" s="186">
        <v>7.0</v>
      </c>
      <c r="C472" s="46" t="s">
        <v>1723</v>
      </c>
      <c r="D472" s="186">
        <v>99.0</v>
      </c>
      <c r="E472" s="188"/>
      <c r="F472" s="188"/>
    </row>
    <row r="473" hidden="1">
      <c r="A473" s="179"/>
      <c r="B473" s="186">
        <v>15.0</v>
      </c>
      <c r="C473" s="46"/>
      <c r="D473" s="186">
        <v>99.0</v>
      </c>
      <c r="E473" s="188"/>
      <c r="F473" s="188"/>
    </row>
    <row r="474" hidden="1">
      <c r="A474" s="179"/>
      <c r="B474" s="186">
        <v>29.0</v>
      </c>
      <c r="C474" s="46"/>
      <c r="D474" s="186">
        <v>99.0</v>
      </c>
      <c r="E474" s="188"/>
      <c r="F474" s="188"/>
    </row>
    <row r="475" hidden="1">
      <c r="A475" s="179"/>
      <c r="B475" s="186">
        <v>30.0</v>
      </c>
      <c r="C475" s="46"/>
      <c r="D475" s="186">
        <v>99.0</v>
      </c>
      <c r="E475" s="188"/>
      <c r="F475" s="188"/>
    </row>
    <row r="476" hidden="1">
      <c r="A476" s="179"/>
      <c r="B476" s="186">
        <v>32.0</v>
      </c>
      <c r="C476" s="201" t="s">
        <v>1710</v>
      </c>
      <c r="D476" s="186">
        <v>99.0</v>
      </c>
      <c r="E476" s="188"/>
      <c r="F476" s="188"/>
    </row>
    <row r="477" hidden="1">
      <c r="A477" s="179"/>
      <c r="B477" s="186">
        <v>35.0</v>
      </c>
      <c r="C477" s="201" t="s">
        <v>3888</v>
      </c>
      <c r="D477" s="186">
        <v>99.0</v>
      </c>
      <c r="E477" s="188"/>
      <c r="F477" s="188"/>
    </row>
    <row r="478" hidden="1">
      <c r="A478" s="179"/>
      <c r="B478" s="186">
        <v>36.0</v>
      </c>
      <c r="C478" s="46"/>
      <c r="D478" s="186">
        <v>99.0</v>
      </c>
      <c r="E478" s="188"/>
      <c r="F478" s="188"/>
    </row>
    <row r="479" hidden="1">
      <c r="A479" s="179"/>
      <c r="B479" s="186">
        <v>38.0</v>
      </c>
      <c r="C479" s="46"/>
      <c r="D479" s="186">
        <v>99.0</v>
      </c>
      <c r="E479" s="188"/>
      <c r="F479" s="188"/>
    </row>
    <row r="480" hidden="1">
      <c r="A480" s="179"/>
      <c r="B480" s="186">
        <v>42.0</v>
      </c>
      <c r="C480" s="46"/>
      <c r="D480" s="186">
        <v>99.0</v>
      </c>
      <c r="E480" s="188"/>
      <c r="F480" s="188"/>
    </row>
    <row r="481" hidden="1">
      <c r="A481" s="179"/>
      <c r="B481" s="186">
        <v>47.0</v>
      </c>
      <c r="C481" s="46"/>
      <c r="D481" s="186">
        <v>99.0</v>
      </c>
      <c r="E481" s="188"/>
      <c r="F481" s="188"/>
    </row>
    <row r="482" hidden="1">
      <c r="A482" s="179"/>
      <c r="B482" s="186">
        <v>50.0</v>
      </c>
      <c r="C482" s="201" t="s">
        <v>2904</v>
      </c>
      <c r="D482" s="186">
        <v>99.0</v>
      </c>
      <c r="E482" s="188"/>
      <c r="F482" s="188"/>
    </row>
    <row r="483" hidden="1">
      <c r="A483" s="179"/>
      <c r="B483" s="186">
        <v>54.0</v>
      </c>
      <c r="C483" s="46"/>
      <c r="D483" s="186">
        <v>99.0</v>
      </c>
      <c r="E483" s="188"/>
      <c r="F483" s="188"/>
    </row>
    <row r="484" hidden="1">
      <c r="A484" s="179"/>
      <c r="B484" s="186">
        <v>56.0</v>
      </c>
      <c r="C484" s="46"/>
      <c r="D484" s="186">
        <v>99.0</v>
      </c>
      <c r="E484" s="188"/>
      <c r="F484" s="188"/>
    </row>
    <row r="485" hidden="1">
      <c r="A485" s="179"/>
      <c r="B485" s="186">
        <v>58.0</v>
      </c>
      <c r="C485" s="46"/>
      <c r="D485" s="186">
        <v>99.0</v>
      </c>
      <c r="E485" s="188"/>
      <c r="F485" s="188"/>
    </row>
    <row r="486" hidden="1">
      <c r="A486" s="179"/>
      <c r="B486" s="186">
        <v>60.0</v>
      </c>
      <c r="C486" s="201" t="s">
        <v>292</v>
      </c>
      <c r="D486" s="186">
        <v>99.0</v>
      </c>
      <c r="E486" s="188"/>
      <c r="F486" s="188"/>
    </row>
    <row r="487" hidden="1">
      <c r="A487" s="179"/>
      <c r="B487" s="186">
        <v>66.0</v>
      </c>
      <c r="C487" s="46"/>
      <c r="D487" s="186">
        <v>99.0</v>
      </c>
      <c r="E487" s="188"/>
      <c r="F487" s="188"/>
    </row>
    <row r="488" hidden="1">
      <c r="A488" s="179"/>
      <c r="B488" s="186">
        <v>71.0</v>
      </c>
      <c r="C488" s="46"/>
      <c r="D488" s="186">
        <v>99.0</v>
      </c>
      <c r="E488" s="188"/>
      <c r="F488" s="188"/>
    </row>
    <row r="489" hidden="1">
      <c r="A489" s="179"/>
      <c r="B489" s="186">
        <v>78.0</v>
      </c>
      <c r="C489" s="46"/>
      <c r="D489" s="186">
        <v>99.0</v>
      </c>
      <c r="E489" s="188"/>
      <c r="F489" s="188"/>
    </row>
    <row r="490" hidden="1">
      <c r="A490" s="179"/>
      <c r="B490" s="186">
        <v>80.0</v>
      </c>
      <c r="C490" s="46"/>
      <c r="D490" s="186">
        <v>99.0</v>
      </c>
      <c r="E490" s="188"/>
      <c r="F490" s="188"/>
    </row>
    <row r="491" hidden="1">
      <c r="A491" s="179"/>
      <c r="B491" s="186">
        <v>84.0</v>
      </c>
      <c r="C491" s="201" t="s">
        <v>3889</v>
      </c>
      <c r="D491" s="186">
        <v>99.0</v>
      </c>
      <c r="E491" s="188"/>
      <c r="F491" s="188"/>
    </row>
    <row r="492" hidden="1">
      <c r="A492" s="179"/>
      <c r="B492" s="186">
        <v>87.0</v>
      </c>
      <c r="C492" s="46"/>
      <c r="D492" s="186">
        <v>99.0</v>
      </c>
      <c r="E492" s="186"/>
      <c r="F492" s="188"/>
    </row>
    <row r="493" hidden="1">
      <c r="A493" s="179"/>
      <c r="B493" s="186">
        <v>88.0</v>
      </c>
      <c r="C493" s="46"/>
      <c r="D493" s="186">
        <v>99.0</v>
      </c>
      <c r="E493" s="188"/>
      <c r="F493" s="188"/>
    </row>
    <row r="494" hidden="1">
      <c r="A494" s="179"/>
      <c r="B494" s="186">
        <v>89.0</v>
      </c>
      <c r="C494" s="201" t="s">
        <v>3890</v>
      </c>
      <c r="D494" s="186">
        <v>99.0</v>
      </c>
      <c r="E494" s="188"/>
      <c r="F494" s="188"/>
    </row>
    <row r="495" hidden="1">
      <c r="A495" s="179"/>
      <c r="B495" s="186">
        <v>90.0</v>
      </c>
      <c r="C495" s="46"/>
      <c r="D495" s="186">
        <v>99.0</v>
      </c>
      <c r="E495" s="188"/>
      <c r="F495" s="188"/>
    </row>
    <row r="496" hidden="1">
      <c r="A496" s="179"/>
      <c r="B496" s="186">
        <v>116.0</v>
      </c>
      <c r="C496" s="46"/>
      <c r="D496" s="186">
        <v>99.0</v>
      </c>
      <c r="E496" s="188"/>
      <c r="F496" s="188"/>
    </row>
    <row r="497" hidden="1">
      <c r="A497" s="179"/>
      <c r="B497" s="186">
        <v>121.0</v>
      </c>
      <c r="C497" s="46" t="s">
        <v>1723</v>
      </c>
      <c r="D497" s="186">
        <v>99.0</v>
      </c>
      <c r="E497" s="188"/>
      <c r="F497" s="188"/>
    </row>
    <row r="498" hidden="1">
      <c r="A498" s="179"/>
      <c r="B498" s="186">
        <v>129.0</v>
      </c>
      <c r="C498" s="46"/>
      <c r="D498" s="186">
        <v>99.0</v>
      </c>
      <c r="E498" s="188"/>
      <c r="F498" s="188"/>
    </row>
    <row r="499" hidden="1">
      <c r="A499" s="179"/>
      <c r="B499" s="186">
        <v>142.0</v>
      </c>
      <c r="C499" s="46"/>
      <c r="D499" s="186">
        <v>99.0</v>
      </c>
      <c r="E499" s="188"/>
      <c r="F499" s="188"/>
    </row>
    <row r="500" hidden="1">
      <c r="A500" s="179"/>
      <c r="B500" s="186">
        <v>146.0</v>
      </c>
      <c r="C500" s="46"/>
      <c r="D500" s="186">
        <v>99.0</v>
      </c>
      <c r="E500" s="188"/>
      <c r="F500" s="188"/>
    </row>
    <row r="501" hidden="1">
      <c r="A501" s="179"/>
      <c r="B501" s="186">
        <v>154.0</v>
      </c>
      <c r="C501" s="46"/>
      <c r="D501" s="186">
        <v>99.0</v>
      </c>
      <c r="E501" s="188"/>
      <c r="F501" s="188"/>
    </row>
    <row r="502" hidden="1">
      <c r="A502" s="179"/>
      <c r="B502" s="186">
        <v>155.0</v>
      </c>
      <c r="C502" s="46"/>
      <c r="D502" s="186">
        <v>99.0</v>
      </c>
      <c r="E502" s="188"/>
      <c r="F502" s="188"/>
    </row>
    <row r="503" hidden="1">
      <c r="A503" s="179"/>
      <c r="B503" s="186">
        <v>158.0</v>
      </c>
      <c r="C503" s="46"/>
      <c r="D503" s="186">
        <v>99.0</v>
      </c>
      <c r="E503" s="188"/>
      <c r="F503" s="188"/>
    </row>
    <row r="504" hidden="1">
      <c r="A504" s="179"/>
      <c r="B504" s="186">
        <v>162.0</v>
      </c>
      <c r="C504" s="201" t="s">
        <v>3891</v>
      </c>
      <c r="D504" s="186">
        <v>99.0</v>
      </c>
      <c r="E504" s="188"/>
      <c r="F504" s="188"/>
    </row>
    <row r="505" hidden="1">
      <c r="A505" s="179"/>
      <c r="B505" s="186">
        <v>173.0</v>
      </c>
      <c r="C505" s="46"/>
      <c r="D505" s="186">
        <v>99.0</v>
      </c>
      <c r="E505" s="188"/>
      <c r="F505" s="188"/>
    </row>
    <row r="506" hidden="1">
      <c r="A506" s="179"/>
      <c r="B506" s="186">
        <v>180.0</v>
      </c>
      <c r="C506" s="46"/>
      <c r="D506" s="186">
        <v>99.0</v>
      </c>
      <c r="E506" s="188"/>
      <c r="F506" s="188"/>
    </row>
    <row r="507" hidden="1">
      <c r="A507" s="179"/>
      <c r="B507" s="186">
        <v>184.0</v>
      </c>
      <c r="C507" s="46"/>
      <c r="D507" s="186">
        <v>99.0</v>
      </c>
      <c r="E507" s="188"/>
      <c r="F507" s="188"/>
    </row>
    <row r="508" hidden="1">
      <c r="A508" s="179"/>
      <c r="B508" s="186">
        <v>185.0</v>
      </c>
      <c r="C508" s="46"/>
      <c r="D508" s="186">
        <v>99.0</v>
      </c>
      <c r="E508" s="188"/>
      <c r="F508" s="188"/>
    </row>
    <row r="509" hidden="1">
      <c r="A509" s="179"/>
      <c r="B509" s="186">
        <v>190.0</v>
      </c>
      <c r="C509" s="46"/>
      <c r="D509" s="186">
        <v>99.0</v>
      </c>
      <c r="E509" s="188"/>
      <c r="F509" s="188"/>
    </row>
    <row r="510" hidden="1">
      <c r="A510" s="179"/>
      <c r="B510" s="186">
        <v>193.0</v>
      </c>
      <c r="C510" s="46"/>
      <c r="D510" s="186">
        <v>99.0</v>
      </c>
      <c r="E510" s="188"/>
      <c r="F510" s="188"/>
    </row>
    <row r="511" hidden="1">
      <c r="A511" s="179"/>
      <c r="B511" s="186">
        <v>195.0</v>
      </c>
      <c r="C511" s="46"/>
      <c r="D511" s="186">
        <v>99.0</v>
      </c>
      <c r="E511" s="188"/>
      <c r="F511" s="188"/>
    </row>
    <row r="512" hidden="1">
      <c r="A512" s="179"/>
      <c r="B512" s="186">
        <v>204.0</v>
      </c>
      <c r="C512" s="46"/>
      <c r="D512" s="186">
        <v>99.0</v>
      </c>
      <c r="E512" s="188"/>
      <c r="F512" s="188"/>
    </row>
    <row r="513" hidden="1">
      <c r="A513" s="179"/>
      <c r="B513" s="186">
        <v>206.0</v>
      </c>
      <c r="C513" s="46" t="s">
        <v>1723</v>
      </c>
      <c r="D513" s="186">
        <v>99.0</v>
      </c>
      <c r="E513" s="188"/>
      <c r="F513" s="188"/>
    </row>
    <row r="514" hidden="1">
      <c r="A514" s="179"/>
      <c r="B514" s="186">
        <v>210.0</v>
      </c>
      <c r="C514" s="46"/>
      <c r="D514" s="186">
        <v>99.0</v>
      </c>
      <c r="E514" s="186"/>
      <c r="F514" s="188"/>
    </row>
    <row r="515" hidden="1">
      <c r="A515" s="179"/>
      <c r="B515" s="186">
        <v>216.0</v>
      </c>
      <c r="C515" s="46"/>
      <c r="D515" s="186">
        <v>99.0</v>
      </c>
      <c r="E515" s="188"/>
      <c r="F515" s="188"/>
    </row>
    <row r="516" hidden="1">
      <c r="A516" s="179"/>
      <c r="B516" s="186">
        <v>223.0</v>
      </c>
      <c r="C516" s="201" t="s">
        <v>1710</v>
      </c>
      <c r="D516" s="186">
        <v>99.0</v>
      </c>
      <c r="E516" s="188"/>
      <c r="F516" s="188"/>
    </row>
    <row r="517" hidden="1">
      <c r="A517" s="179"/>
      <c r="B517" s="186">
        <v>225.0</v>
      </c>
      <c r="C517" s="46"/>
      <c r="D517" s="186">
        <v>99.0</v>
      </c>
      <c r="E517" s="188"/>
      <c r="F517" s="188"/>
    </row>
    <row r="518" hidden="1">
      <c r="A518" s="179"/>
      <c r="B518" s="186">
        <v>230.0</v>
      </c>
      <c r="C518" s="201" t="s">
        <v>2972</v>
      </c>
      <c r="D518" s="186">
        <v>99.0</v>
      </c>
      <c r="E518" s="188"/>
      <c r="F518" s="188"/>
    </row>
    <row r="519" hidden="1">
      <c r="A519" s="179"/>
      <c r="B519" s="186">
        <v>257.0</v>
      </c>
      <c r="C519" s="46"/>
      <c r="D519" s="186">
        <v>99.0</v>
      </c>
      <c r="E519" s="188"/>
      <c r="F519" s="188"/>
    </row>
    <row r="520" hidden="1">
      <c r="A520" s="179"/>
      <c r="B520" s="186">
        <v>263.0</v>
      </c>
      <c r="C520" s="46"/>
      <c r="D520" s="186">
        <v>99.0</v>
      </c>
      <c r="E520" s="188"/>
      <c r="F520" s="188"/>
    </row>
    <row r="521" hidden="1">
      <c r="A521" s="179"/>
      <c r="B521" s="186">
        <v>270.0</v>
      </c>
      <c r="C521" s="46"/>
      <c r="D521" s="186">
        <v>99.0</v>
      </c>
      <c r="E521" s="188"/>
      <c r="F521" s="188"/>
    </row>
    <row r="522" hidden="1">
      <c r="A522" s="179"/>
      <c r="B522" s="186">
        <v>279.0</v>
      </c>
      <c r="C522" s="46" t="s">
        <v>1723</v>
      </c>
      <c r="D522" s="186">
        <v>99.0</v>
      </c>
      <c r="E522" s="188"/>
      <c r="F522" s="188"/>
    </row>
    <row r="523" hidden="1">
      <c r="A523" s="179"/>
      <c r="B523" s="186">
        <v>281.0</v>
      </c>
      <c r="C523" s="46"/>
      <c r="D523" s="186">
        <v>99.0</v>
      </c>
      <c r="E523" s="188"/>
      <c r="F523" s="188"/>
    </row>
    <row r="524" hidden="1">
      <c r="A524" s="179"/>
      <c r="B524" s="186">
        <v>289.0</v>
      </c>
      <c r="C524" s="46"/>
      <c r="D524" s="186">
        <v>99.0</v>
      </c>
      <c r="E524" s="188"/>
      <c r="F524" s="188"/>
    </row>
    <row r="525" hidden="1">
      <c r="A525" s="179"/>
      <c r="B525" s="186">
        <v>291.0</v>
      </c>
      <c r="C525" s="201" t="s">
        <v>3430</v>
      </c>
      <c r="D525" s="186">
        <v>99.0</v>
      </c>
      <c r="E525" s="188"/>
      <c r="F525" s="188"/>
    </row>
    <row r="526" hidden="1">
      <c r="A526" s="179"/>
      <c r="B526" s="186">
        <v>294.0</v>
      </c>
      <c r="C526" s="46"/>
      <c r="D526" s="186">
        <v>99.0</v>
      </c>
      <c r="E526" s="188"/>
      <c r="F526" s="188"/>
    </row>
    <row r="527" hidden="1">
      <c r="A527" s="179"/>
      <c r="B527" s="186">
        <v>297.0</v>
      </c>
      <c r="C527" s="46"/>
      <c r="D527" s="186">
        <v>99.0</v>
      </c>
      <c r="E527" s="188"/>
      <c r="F527" s="188"/>
    </row>
    <row r="528" hidden="1">
      <c r="A528" s="179"/>
      <c r="B528" s="186">
        <v>300.0</v>
      </c>
      <c r="C528" s="201" t="s">
        <v>3892</v>
      </c>
      <c r="D528" s="186">
        <v>99.0</v>
      </c>
      <c r="E528" s="188"/>
      <c r="F528" s="188"/>
    </row>
    <row r="529" hidden="1">
      <c r="A529" s="179"/>
      <c r="B529" s="186">
        <v>305.0</v>
      </c>
      <c r="C529" s="201" t="s">
        <v>3893</v>
      </c>
      <c r="D529" s="186">
        <v>99.0</v>
      </c>
      <c r="E529" s="188"/>
      <c r="F529" s="188"/>
    </row>
    <row r="530" hidden="1">
      <c r="A530" s="179"/>
      <c r="B530" s="186">
        <v>309.0</v>
      </c>
      <c r="C530" s="46"/>
      <c r="D530" s="186">
        <v>99.0</v>
      </c>
      <c r="E530" s="188"/>
      <c r="F530" s="188"/>
    </row>
    <row r="531" hidden="1">
      <c r="A531" s="179"/>
      <c r="B531" s="186">
        <v>310.0</v>
      </c>
      <c r="C531" s="46"/>
      <c r="D531" s="186">
        <v>99.0</v>
      </c>
      <c r="E531" s="188"/>
      <c r="F531" s="188"/>
    </row>
    <row r="532" hidden="1">
      <c r="A532" s="179"/>
      <c r="B532" s="186">
        <v>311.0</v>
      </c>
      <c r="C532" s="46"/>
      <c r="D532" s="186">
        <v>99.0</v>
      </c>
      <c r="E532" s="186"/>
      <c r="F532" s="188"/>
    </row>
    <row r="533" hidden="1">
      <c r="A533" s="179"/>
      <c r="B533" s="186">
        <v>312.0</v>
      </c>
      <c r="C533" s="46"/>
      <c r="D533" s="186">
        <v>99.0</v>
      </c>
      <c r="E533" s="188"/>
      <c r="F533" s="188"/>
    </row>
    <row r="534" hidden="1">
      <c r="A534" s="179"/>
      <c r="B534" s="186">
        <v>316.0</v>
      </c>
      <c r="C534" s="201" t="s">
        <v>2967</v>
      </c>
      <c r="D534" s="186">
        <v>99.0</v>
      </c>
      <c r="E534" s="188"/>
      <c r="F534" s="188"/>
    </row>
    <row r="535" hidden="1">
      <c r="A535" s="179"/>
      <c r="B535" s="186">
        <v>318.0</v>
      </c>
      <c r="C535" s="46"/>
      <c r="D535" s="186">
        <v>99.0</v>
      </c>
      <c r="E535" s="188"/>
      <c r="F535" s="188"/>
    </row>
    <row r="536" hidden="1">
      <c r="A536" s="179"/>
      <c r="B536" s="186">
        <v>319.0</v>
      </c>
      <c r="C536" s="46"/>
      <c r="D536" s="186">
        <v>99.0</v>
      </c>
      <c r="E536" s="188"/>
      <c r="F536" s="188"/>
    </row>
    <row r="537" hidden="1">
      <c r="A537" s="179"/>
      <c r="B537" s="186">
        <v>326.0</v>
      </c>
      <c r="C537" s="46"/>
      <c r="D537" s="186">
        <v>99.0</v>
      </c>
      <c r="E537" s="188"/>
      <c r="F537" s="188"/>
    </row>
    <row r="538" hidden="1">
      <c r="A538" s="179"/>
      <c r="B538" s="186">
        <v>330.0</v>
      </c>
      <c r="C538" s="46" t="s">
        <v>1724</v>
      </c>
      <c r="D538" s="186">
        <v>99.0</v>
      </c>
      <c r="E538" s="188"/>
      <c r="F538" s="188"/>
    </row>
    <row r="539" hidden="1">
      <c r="A539" s="179"/>
      <c r="B539" s="186">
        <v>331.0</v>
      </c>
      <c r="C539" s="46"/>
      <c r="D539" s="186">
        <v>99.0</v>
      </c>
      <c r="E539" s="186"/>
      <c r="F539" s="188"/>
    </row>
    <row r="540" hidden="1">
      <c r="A540" s="179"/>
      <c r="B540" s="186">
        <v>333.0</v>
      </c>
      <c r="C540" s="46"/>
      <c r="D540" s="186">
        <v>99.0</v>
      </c>
      <c r="E540" s="188"/>
      <c r="F540" s="188"/>
    </row>
    <row r="541" hidden="1">
      <c r="A541" s="179"/>
      <c r="B541" s="186">
        <v>334.0</v>
      </c>
      <c r="C541" s="46"/>
      <c r="D541" s="186">
        <v>99.0</v>
      </c>
      <c r="E541" s="188"/>
      <c r="F541" s="188"/>
    </row>
    <row r="542" hidden="1">
      <c r="A542" s="179"/>
      <c r="B542" s="186">
        <v>335.0</v>
      </c>
      <c r="C542" s="46"/>
      <c r="D542" s="186">
        <v>99.0</v>
      </c>
      <c r="E542" s="188"/>
      <c r="F542" s="188"/>
    </row>
    <row r="543" hidden="1">
      <c r="A543" s="179"/>
      <c r="B543" s="186">
        <v>337.0</v>
      </c>
      <c r="C543" s="46"/>
      <c r="D543" s="186">
        <v>99.0</v>
      </c>
      <c r="E543" s="188"/>
      <c r="F543" s="188"/>
    </row>
    <row r="544" hidden="1">
      <c r="A544" s="179"/>
      <c r="B544" s="186">
        <v>338.0</v>
      </c>
      <c r="C544" s="46"/>
      <c r="D544" s="186">
        <v>99.0</v>
      </c>
      <c r="E544" s="186"/>
      <c r="F544" s="188"/>
    </row>
    <row r="545" hidden="1">
      <c r="A545" s="179"/>
      <c r="B545" s="186">
        <v>346.0</v>
      </c>
      <c r="C545" s="46"/>
      <c r="D545" s="186">
        <v>99.0</v>
      </c>
      <c r="E545" s="188"/>
      <c r="F545" s="188"/>
    </row>
    <row r="546" hidden="1">
      <c r="A546" s="179"/>
      <c r="B546" s="186">
        <v>348.0</v>
      </c>
      <c r="C546" s="46"/>
      <c r="D546" s="186">
        <v>99.0</v>
      </c>
      <c r="E546" s="188"/>
      <c r="F546" s="188"/>
    </row>
    <row r="547" hidden="1">
      <c r="A547" s="179"/>
      <c r="B547" s="186">
        <v>354.0</v>
      </c>
      <c r="C547" s="201" t="s">
        <v>3894</v>
      </c>
      <c r="D547" s="186">
        <v>99.0</v>
      </c>
      <c r="E547" s="188"/>
      <c r="F547" s="188"/>
    </row>
    <row r="548" hidden="1">
      <c r="A548" s="179"/>
      <c r="B548" s="186">
        <v>356.0</v>
      </c>
      <c r="C548" s="46"/>
      <c r="D548" s="186">
        <v>99.0</v>
      </c>
      <c r="E548" s="188"/>
      <c r="F548" s="188"/>
    </row>
    <row r="549" hidden="1">
      <c r="A549" s="179"/>
      <c r="B549" s="186">
        <v>373.0</v>
      </c>
      <c r="C549" s="46"/>
      <c r="D549" s="186">
        <v>99.0</v>
      </c>
      <c r="E549" s="188"/>
      <c r="F549" s="188"/>
    </row>
    <row r="550" hidden="1">
      <c r="A550" s="179"/>
      <c r="B550" s="186">
        <v>380.0</v>
      </c>
      <c r="C550" s="46"/>
      <c r="D550" s="186">
        <v>99.0</v>
      </c>
      <c r="E550" s="188"/>
      <c r="F550" s="188"/>
    </row>
    <row r="551" hidden="1">
      <c r="A551" s="179"/>
      <c r="B551" s="186">
        <v>388.0</v>
      </c>
      <c r="C551" s="46"/>
      <c r="D551" s="186">
        <v>99.0</v>
      </c>
      <c r="E551" s="188"/>
      <c r="F551" s="188"/>
    </row>
    <row r="552" hidden="1">
      <c r="A552" s="179"/>
      <c r="B552" s="186">
        <v>396.0</v>
      </c>
      <c r="C552" s="46" t="s">
        <v>1723</v>
      </c>
      <c r="D552" s="186">
        <v>99.0</v>
      </c>
      <c r="E552" s="188"/>
      <c r="F552" s="188"/>
    </row>
    <row r="553" hidden="1">
      <c r="A553" s="179"/>
      <c r="B553" s="186">
        <v>402.0</v>
      </c>
      <c r="C553" s="201" t="s">
        <v>3895</v>
      </c>
      <c r="D553" s="186">
        <v>99.0</v>
      </c>
      <c r="E553" s="188"/>
      <c r="F553" s="188"/>
    </row>
    <row r="554" hidden="1">
      <c r="A554" s="179"/>
      <c r="B554" s="186">
        <v>408.0</v>
      </c>
      <c r="C554" s="201" t="s">
        <v>2916</v>
      </c>
      <c r="D554" s="186">
        <v>99.0</v>
      </c>
      <c r="E554" s="188"/>
      <c r="F554" s="188"/>
    </row>
    <row r="555" hidden="1">
      <c r="A555" s="179"/>
      <c r="B555" s="186">
        <v>412.0</v>
      </c>
      <c r="C555" s="46"/>
      <c r="D555" s="186">
        <v>99.0</v>
      </c>
      <c r="E555" s="188"/>
      <c r="F555" s="188"/>
    </row>
    <row r="556" hidden="1">
      <c r="A556" s="179"/>
      <c r="B556" s="186">
        <v>416.0</v>
      </c>
      <c r="C556" s="46"/>
      <c r="D556" s="186">
        <v>99.0</v>
      </c>
      <c r="E556" s="186"/>
      <c r="F556" s="188"/>
    </row>
    <row r="557" hidden="1">
      <c r="A557" s="179"/>
      <c r="B557" s="186">
        <v>419.0</v>
      </c>
      <c r="C557" s="46"/>
      <c r="D557" s="186">
        <v>99.0</v>
      </c>
      <c r="E557" s="188"/>
      <c r="F557" s="188"/>
    </row>
    <row r="558" hidden="1">
      <c r="A558" s="179"/>
      <c r="B558" s="186">
        <v>420.0</v>
      </c>
      <c r="C558" s="46"/>
      <c r="D558" s="186">
        <v>99.0</v>
      </c>
      <c r="E558" s="188"/>
      <c r="F558" s="188"/>
    </row>
    <row r="559" hidden="1">
      <c r="A559" s="179"/>
      <c r="B559" s="186">
        <v>423.0</v>
      </c>
      <c r="C559" s="46"/>
      <c r="D559" s="186">
        <v>99.0</v>
      </c>
      <c r="E559" s="188"/>
      <c r="F559" s="188"/>
    </row>
    <row r="560" hidden="1">
      <c r="A560" s="179"/>
      <c r="B560" s="186">
        <v>428.0</v>
      </c>
      <c r="C560" s="46"/>
      <c r="D560" s="186">
        <v>99.0</v>
      </c>
      <c r="E560" s="188"/>
      <c r="F560" s="188"/>
    </row>
    <row r="561" hidden="1">
      <c r="A561" s="179"/>
      <c r="B561" s="186">
        <v>432.0</v>
      </c>
      <c r="C561" s="201" t="s">
        <v>3896</v>
      </c>
      <c r="D561" s="186">
        <v>99.0</v>
      </c>
      <c r="E561" s="188"/>
      <c r="F561" s="188"/>
    </row>
    <row r="562" hidden="1">
      <c r="A562" s="179"/>
      <c r="B562" s="186">
        <v>435.0</v>
      </c>
      <c r="C562" s="46"/>
      <c r="D562" s="186">
        <v>99.0</v>
      </c>
      <c r="E562" s="188"/>
      <c r="F562" s="188"/>
    </row>
    <row r="563" hidden="1">
      <c r="A563" s="179"/>
      <c r="B563" s="186">
        <v>441.0</v>
      </c>
      <c r="C563" s="46"/>
      <c r="D563" s="186">
        <v>99.0</v>
      </c>
      <c r="E563" s="188"/>
      <c r="F563" s="188"/>
    </row>
    <row r="564" hidden="1">
      <c r="A564" s="179"/>
      <c r="B564" s="186">
        <v>444.0</v>
      </c>
      <c r="C564" s="46"/>
      <c r="D564" s="186">
        <v>99.0</v>
      </c>
      <c r="E564" s="188"/>
      <c r="F564" s="188"/>
    </row>
    <row r="565" hidden="1">
      <c r="A565" s="179"/>
      <c r="B565" s="186">
        <v>446.0</v>
      </c>
      <c r="C565" s="46"/>
      <c r="D565" s="186">
        <v>99.0</v>
      </c>
      <c r="E565" s="188"/>
      <c r="F565" s="188"/>
    </row>
    <row r="566" hidden="1">
      <c r="A566" s="179"/>
      <c r="B566" s="186">
        <v>449.0</v>
      </c>
      <c r="C566" s="46"/>
      <c r="D566" s="186">
        <v>99.0</v>
      </c>
      <c r="E566" s="188"/>
      <c r="F566" s="188"/>
    </row>
    <row r="567" hidden="1">
      <c r="A567" s="179"/>
      <c r="B567" s="186">
        <v>455.0</v>
      </c>
      <c r="C567" s="46"/>
      <c r="D567" s="186">
        <v>99.0</v>
      </c>
      <c r="E567" s="188"/>
      <c r="F567" s="188"/>
    </row>
    <row r="568" hidden="1">
      <c r="A568" s="179"/>
      <c r="B568" s="186">
        <v>460.0</v>
      </c>
      <c r="C568" s="46"/>
      <c r="D568" s="186">
        <v>99.0</v>
      </c>
      <c r="E568" s="188"/>
      <c r="F568" s="188"/>
    </row>
    <row r="569" hidden="1">
      <c r="A569" s="179"/>
      <c r="B569" s="186">
        <v>462.0</v>
      </c>
      <c r="C569" s="46"/>
      <c r="D569" s="186">
        <v>99.0</v>
      </c>
      <c r="E569" s="188"/>
      <c r="F569" s="188"/>
    </row>
    <row r="570" hidden="1">
      <c r="A570" s="179"/>
      <c r="B570" s="186">
        <v>470.0</v>
      </c>
      <c r="C570" s="46"/>
      <c r="D570" s="186">
        <v>99.0</v>
      </c>
      <c r="E570" s="188"/>
      <c r="F570" s="188"/>
    </row>
    <row r="571" hidden="1">
      <c r="A571" s="179"/>
      <c r="B571" s="186">
        <v>475.0</v>
      </c>
      <c r="C571" s="46"/>
      <c r="D571" s="186">
        <v>99.0</v>
      </c>
      <c r="E571" s="188"/>
      <c r="F571" s="188"/>
    </row>
    <row r="572" hidden="1">
      <c r="A572" s="179"/>
      <c r="B572" s="186">
        <v>480.0</v>
      </c>
      <c r="C572" s="46" t="s">
        <v>1723</v>
      </c>
      <c r="D572" s="186">
        <v>99.0</v>
      </c>
      <c r="E572" s="188"/>
      <c r="F572" s="188"/>
    </row>
    <row r="573" hidden="1">
      <c r="A573" s="179"/>
      <c r="B573" s="186">
        <v>488.0</v>
      </c>
      <c r="C573" s="201" t="s">
        <v>1710</v>
      </c>
      <c r="D573" s="186">
        <v>99.0</v>
      </c>
      <c r="E573" s="188"/>
      <c r="F573" s="188"/>
    </row>
    <row r="574" hidden="1">
      <c r="A574" s="179"/>
      <c r="B574" s="186">
        <v>495.0</v>
      </c>
      <c r="C574" s="46"/>
      <c r="D574" s="186">
        <v>99.0</v>
      </c>
      <c r="E574" s="188"/>
      <c r="F574" s="188"/>
    </row>
    <row r="575" hidden="1">
      <c r="A575" s="179"/>
      <c r="B575" s="186">
        <v>498.0</v>
      </c>
      <c r="C575" s="46"/>
      <c r="D575" s="186">
        <v>99.0</v>
      </c>
      <c r="E575" s="188"/>
      <c r="F575" s="188"/>
    </row>
    <row r="576" hidden="1">
      <c r="A576" s="179"/>
      <c r="B576" s="186">
        <v>500.0</v>
      </c>
      <c r="C576" s="46"/>
      <c r="D576" s="186">
        <v>99.0</v>
      </c>
      <c r="E576" s="188"/>
      <c r="F576" s="188"/>
    </row>
    <row r="577" hidden="1">
      <c r="A577" s="179"/>
      <c r="B577" s="186">
        <v>505.0</v>
      </c>
      <c r="C577" s="46"/>
      <c r="D577" s="186">
        <v>99.0</v>
      </c>
      <c r="E577" s="188"/>
      <c r="F577" s="188"/>
    </row>
    <row r="578" hidden="1">
      <c r="A578" s="179"/>
      <c r="B578" s="186">
        <v>513.0</v>
      </c>
      <c r="C578" s="46"/>
      <c r="D578" s="186">
        <v>99.0</v>
      </c>
      <c r="E578" s="188"/>
      <c r="F578" s="188"/>
    </row>
    <row r="579" hidden="1">
      <c r="A579" s="179"/>
      <c r="B579" s="186">
        <v>519.0</v>
      </c>
      <c r="C579" s="46"/>
      <c r="D579" s="186">
        <v>99.0</v>
      </c>
      <c r="E579" s="188"/>
      <c r="F579" s="188"/>
    </row>
    <row r="580" hidden="1">
      <c r="A580" s="179"/>
      <c r="B580" s="186">
        <v>520.0</v>
      </c>
      <c r="C580" s="46"/>
      <c r="D580" s="186">
        <v>99.0</v>
      </c>
      <c r="E580" s="188"/>
      <c r="F580" s="188"/>
    </row>
    <row r="581" hidden="1">
      <c r="A581" s="179"/>
      <c r="B581" s="186">
        <v>522.0</v>
      </c>
      <c r="C581" s="46"/>
      <c r="D581" s="186">
        <v>99.0</v>
      </c>
      <c r="E581" s="188"/>
      <c r="F581" s="188"/>
    </row>
    <row r="582" hidden="1">
      <c r="A582" s="179"/>
      <c r="B582" s="186">
        <v>525.0</v>
      </c>
      <c r="C582" s="46"/>
      <c r="D582" s="186">
        <v>99.0</v>
      </c>
      <c r="E582" s="188"/>
      <c r="F582" s="188"/>
    </row>
    <row r="583" hidden="1">
      <c r="A583" s="179"/>
      <c r="B583" s="186">
        <v>541.0</v>
      </c>
      <c r="C583" s="201" t="s">
        <v>2361</v>
      </c>
      <c r="D583" s="186">
        <v>99.0</v>
      </c>
      <c r="E583" s="188"/>
      <c r="F583" s="188"/>
    </row>
    <row r="584" hidden="1">
      <c r="A584" s="179"/>
      <c r="B584" s="186">
        <v>545.0</v>
      </c>
      <c r="C584" s="201" t="s">
        <v>2966</v>
      </c>
      <c r="D584" s="186">
        <v>99.0</v>
      </c>
      <c r="E584" s="188"/>
      <c r="F584" s="188"/>
    </row>
    <row r="585" hidden="1">
      <c r="A585" s="179"/>
      <c r="B585" s="186">
        <v>550.0</v>
      </c>
      <c r="C585" s="46"/>
      <c r="D585" s="186">
        <v>99.0</v>
      </c>
      <c r="E585" s="188"/>
      <c r="F585" s="188"/>
    </row>
    <row r="586" hidden="1">
      <c r="A586" s="179"/>
      <c r="B586" s="186">
        <v>553.0</v>
      </c>
      <c r="C586" s="46"/>
      <c r="D586" s="186">
        <v>99.0</v>
      </c>
      <c r="E586" s="188"/>
      <c r="F586" s="188"/>
    </row>
    <row r="587" hidden="1">
      <c r="A587" s="179"/>
      <c r="B587" s="186">
        <v>559.0</v>
      </c>
      <c r="C587" s="46"/>
      <c r="D587" s="186">
        <v>99.0</v>
      </c>
      <c r="E587" s="188"/>
      <c r="F587" s="188"/>
    </row>
    <row r="588" hidden="1">
      <c r="A588" s="179"/>
      <c r="B588" s="186">
        <v>561.0</v>
      </c>
      <c r="C588" s="46"/>
      <c r="D588" s="186">
        <v>99.0</v>
      </c>
      <c r="E588" s="188"/>
      <c r="F588" s="188"/>
    </row>
    <row r="589" hidden="1">
      <c r="A589" s="179"/>
      <c r="B589" s="186">
        <v>563.0</v>
      </c>
      <c r="C589" s="46" t="s">
        <v>1723</v>
      </c>
      <c r="D589" s="186">
        <v>99.0</v>
      </c>
      <c r="E589" s="188"/>
      <c r="F589" s="188"/>
    </row>
    <row r="590" hidden="1">
      <c r="A590" s="179"/>
      <c r="B590" s="186">
        <v>564.0</v>
      </c>
      <c r="C590" s="46"/>
      <c r="D590" s="186">
        <v>99.0</v>
      </c>
      <c r="E590" s="188"/>
      <c r="F590" s="188"/>
    </row>
    <row r="591" hidden="1">
      <c r="A591" s="179"/>
      <c r="B591" s="186">
        <v>569.0</v>
      </c>
      <c r="C591" s="46"/>
      <c r="D591" s="186">
        <v>99.0</v>
      </c>
      <c r="E591" s="188"/>
      <c r="F591" s="188"/>
    </row>
    <row r="592" hidden="1">
      <c r="A592" s="179"/>
      <c r="B592" s="186">
        <v>574.0</v>
      </c>
      <c r="C592" s="46"/>
      <c r="D592" s="186">
        <v>99.0</v>
      </c>
      <c r="E592" s="188"/>
      <c r="F592" s="188"/>
    </row>
    <row r="593" hidden="1">
      <c r="A593" s="179"/>
      <c r="B593" s="186">
        <v>575.0</v>
      </c>
      <c r="C593" s="46"/>
      <c r="D593" s="186">
        <v>99.0</v>
      </c>
      <c r="E593" s="188"/>
      <c r="F593" s="188"/>
    </row>
    <row r="594" hidden="1">
      <c r="A594" s="179"/>
      <c r="B594" s="186">
        <v>576.0</v>
      </c>
      <c r="C594" s="46"/>
      <c r="D594" s="186">
        <v>99.0</v>
      </c>
      <c r="E594" s="188"/>
      <c r="F594" s="188"/>
    </row>
    <row r="595" hidden="1">
      <c r="A595" s="179"/>
      <c r="B595" s="186">
        <v>580.0</v>
      </c>
      <c r="C595" s="46"/>
      <c r="D595" s="186">
        <v>99.0</v>
      </c>
      <c r="E595" s="188"/>
      <c r="F595" s="188"/>
    </row>
    <row r="596" hidden="1">
      <c r="A596" s="179"/>
      <c r="B596" s="186">
        <v>581.0</v>
      </c>
      <c r="C596" s="46"/>
      <c r="D596" s="186">
        <v>99.0</v>
      </c>
      <c r="E596" s="188"/>
      <c r="F596" s="188"/>
    </row>
    <row r="597" hidden="1">
      <c r="A597" s="179"/>
      <c r="B597" s="186">
        <v>582.0</v>
      </c>
      <c r="C597" s="46"/>
      <c r="D597" s="186">
        <v>99.0</v>
      </c>
      <c r="E597" s="186"/>
      <c r="F597" s="188"/>
    </row>
    <row r="598" hidden="1">
      <c r="A598" s="179"/>
      <c r="B598" s="186">
        <v>584.0</v>
      </c>
      <c r="C598" s="201" t="s">
        <v>3897</v>
      </c>
      <c r="D598" s="186">
        <v>99.0</v>
      </c>
      <c r="E598" s="188"/>
      <c r="F598" s="188"/>
    </row>
    <row r="599" hidden="1">
      <c r="A599" s="179"/>
      <c r="B599" s="186">
        <v>588.0</v>
      </c>
      <c r="C599" s="46"/>
      <c r="D599" s="186">
        <v>99.0</v>
      </c>
      <c r="E599" s="188"/>
      <c r="F599" s="188"/>
    </row>
    <row r="600" hidden="1">
      <c r="A600" s="179"/>
      <c r="B600" s="186">
        <v>595.0</v>
      </c>
      <c r="C600" s="46" t="s">
        <v>1724</v>
      </c>
      <c r="D600" s="186">
        <v>99.0</v>
      </c>
      <c r="E600" s="188"/>
      <c r="F600" s="188"/>
    </row>
    <row r="601" hidden="1">
      <c r="A601" s="179"/>
      <c r="B601" s="186">
        <v>599.0</v>
      </c>
      <c r="C601" s="46"/>
      <c r="D601" s="186">
        <v>99.0</v>
      </c>
      <c r="E601" s="188"/>
      <c r="F601" s="188"/>
    </row>
    <row r="602" hidden="1">
      <c r="A602" s="179"/>
      <c r="B602" s="186">
        <v>600.0</v>
      </c>
      <c r="C602" s="46"/>
      <c r="D602" s="186">
        <v>99.0</v>
      </c>
      <c r="E602" s="188"/>
      <c r="F602" s="188"/>
    </row>
  </sheetData>
  <autoFilter ref="$B$2:$F$602">
    <filterColumn colId="2">
      <filters>
        <filter val="6"/>
      </filters>
    </filterColumn>
    <sortState ref="B2:F602">
      <sortCondition ref="D2:D602"/>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37.0"/>
    <col customWidth="1" min="9" max="9" width="21.86"/>
    <col customWidth="1" min="10" max="10" width="14.43"/>
  </cols>
  <sheetData>
    <row r="1">
      <c r="A1" s="179"/>
      <c r="B1" s="213" t="s">
        <v>3898</v>
      </c>
      <c r="D1" s="182"/>
      <c r="E1" s="182"/>
      <c r="F1" s="182"/>
    </row>
    <row r="2">
      <c r="A2" s="179"/>
      <c r="B2" s="183" t="s">
        <v>319</v>
      </c>
      <c r="C2" s="184" t="s">
        <v>320</v>
      </c>
      <c r="D2" s="183" t="s">
        <v>1875</v>
      </c>
      <c r="E2" s="183" t="s">
        <v>1876</v>
      </c>
      <c r="F2" s="183" t="s">
        <v>1877</v>
      </c>
      <c r="H2" s="185" t="s">
        <v>325</v>
      </c>
      <c r="I2" s="185" t="s">
        <v>1878</v>
      </c>
      <c r="J2" s="185" t="s">
        <v>88</v>
      </c>
      <c r="K2" s="185" t="s">
        <v>114</v>
      </c>
    </row>
    <row r="3">
      <c r="A3" s="179"/>
      <c r="B3" s="186">
        <v>1.0</v>
      </c>
      <c r="C3" s="201"/>
      <c r="D3" s="186">
        <v>99.0</v>
      </c>
      <c r="E3" s="188"/>
      <c r="F3" s="188"/>
      <c r="G3" s="1"/>
      <c r="H3" s="192">
        <v>1.0</v>
      </c>
      <c r="I3" s="224" t="s">
        <v>3899</v>
      </c>
      <c r="J3" s="192">
        <f t="shared" ref="J3:J14" si="1">countif($D:$F,H3)</f>
        <v>303</v>
      </c>
      <c r="K3" s="194">
        <f t="shared" ref="K3:K14" si="2">J3/600</f>
        <v>0.505</v>
      </c>
      <c r="L3" s="1"/>
      <c r="M3" s="1"/>
      <c r="N3" s="1"/>
      <c r="O3" s="1"/>
      <c r="P3" s="1"/>
      <c r="Q3" s="1"/>
      <c r="R3" s="1" t="s">
        <v>63</v>
      </c>
    </row>
    <row r="4">
      <c r="A4" s="179"/>
      <c r="B4" s="186">
        <v>2.0</v>
      </c>
      <c r="C4" s="201" t="s">
        <v>3900</v>
      </c>
      <c r="D4" s="186">
        <v>4.0</v>
      </c>
      <c r="E4" s="188"/>
      <c r="F4" s="188"/>
      <c r="H4" s="192">
        <v>2.0</v>
      </c>
      <c r="I4" s="224" t="s">
        <v>3901</v>
      </c>
      <c r="J4" s="192">
        <f t="shared" si="1"/>
        <v>34</v>
      </c>
      <c r="K4" s="194">
        <f t="shared" si="2"/>
        <v>0.05666666667</v>
      </c>
    </row>
    <row r="5">
      <c r="A5" s="179"/>
      <c r="B5" s="186">
        <v>3.0</v>
      </c>
      <c r="C5" s="201" t="s">
        <v>3902</v>
      </c>
      <c r="D5" s="186">
        <v>1.0</v>
      </c>
      <c r="E5" s="210">
        <v>2.0</v>
      </c>
      <c r="F5" s="188"/>
      <c r="H5" s="195">
        <v>3.0</v>
      </c>
      <c r="I5" s="225" t="s">
        <v>3903</v>
      </c>
      <c r="J5" s="195">
        <f t="shared" si="1"/>
        <v>13</v>
      </c>
      <c r="K5" s="197">
        <f t="shared" si="2"/>
        <v>0.02166666667</v>
      </c>
    </row>
    <row r="6">
      <c r="A6" s="179"/>
      <c r="B6" s="186">
        <v>4.0</v>
      </c>
      <c r="C6" s="201" t="s">
        <v>1915</v>
      </c>
      <c r="D6" s="186">
        <v>1.0</v>
      </c>
      <c r="E6" s="188"/>
      <c r="F6" s="188"/>
      <c r="H6" s="195">
        <v>4.0</v>
      </c>
      <c r="I6" s="225" t="s">
        <v>3904</v>
      </c>
      <c r="J6" s="195">
        <f t="shared" si="1"/>
        <v>9</v>
      </c>
      <c r="K6" s="197">
        <f t="shared" si="2"/>
        <v>0.015</v>
      </c>
    </row>
    <row r="7">
      <c r="A7" s="179"/>
      <c r="B7" s="186">
        <v>5.0</v>
      </c>
      <c r="C7" s="201" t="s">
        <v>156</v>
      </c>
      <c r="D7" s="186">
        <v>1.0</v>
      </c>
      <c r="E7" s="188"/>
      <c r="F7" s="188"/>
      <c r="H7" s="195">
        <v>5.0</v>
      </c>
      <c r="I7" s="225" t="s">
        <v>3905</v>
      </c>
      <c r="J7" s="195">
        <f t="shared" si="1"/>
        <v>5</v>
      </c>
      <c r="K7" s="197">
        <f t="shared" si="2"/>
        <v>0.008333333333</v>
      </c>
    </row>
    <row r="8">
      <c r="A8" s="179"/>
      <c r="B8" s="186">
        <v>6.0</v>
      </c>
      <c r="C8" s="201" t="s">
        <v>3906</v>
      </c>
      <c r="D8" s="186">
        <v>1.0</v>
      </c>
      <c r="E8" s="186"/>
      <c r="F8" s="188"/>
      <c r="H8" s="195">
        <v>6.0</v>
      </c>
      <c r="I8" s="226" t="s">
        <v>3907</v>
      </c>
      <c r="J8" s="195">
        <f t="shared" si="1"/>
        <v>19</v>
      </c>
      <c r="K8" s="197">
        <f t="shared" si="2"/>
        <v>0.03166666667</v>
      </c>
    </row>
    <row r="9">
      <c r="A9" s="179"/>
      <c r="B9" s="186">
        <v>7.0</v>
      </c>
      <c r="C9" s="201" t="s">
        <v>1723</v>
      </c>
      <c r="D9" s="186">
        <v>99.0</v>
      </c>
      <c r="E9" s="188"/>
      <c r="F9" s="188"/>
      <c r="H9" s="195">
        <v>7.0</v>
      </c>
      <c r="I9" s="225" t="s">
        <v>3908</v>
      </c>
      <c r="J9" s="195">
        <f t="shared" si="1"/>
        <v>7</v>
      </c>
      <c r="K9" s="197">
        <f t="shared" si="2"/>
        <v>0.01166666667</v>
      </c>
    </row>
    <row r="10">
      <c r="A10" s="179"/>
      <c r="B10" s="186">
        <v>8.0</v>
      </c>
      <c r="C10" s="201" t="s">
        <v>3909</v>
      </c>
      <c r="D10" s="186">
        <v>1.0</v>
      </c>
      <c r="E10" s="188"/>
      <c r="F10" s="188"/>
      <c r="H10" s="195">
        <v>8.0</v>
      </c>
      <c r="I10" s="225" t="s">
        <v>3910</v>
      </c>
      <c r="J10" s="195">
        <f t="shared" si="1"/>
        <v>9</v>
      </c>
      <c r="K10" s="197">
        <f t="shared" si="2"/>
        <v>0.015</v>
      </c>
    </row>
    <row r="11">
      <c r="A11" s="179"/>
      <c r="B11" s="186">
        <v>9.0</v>
      </c>
      <c r="C11" s="201" t="s">
        <v>3911</v>
      </c>
      <c r="D11" s="186">
        <v>5.0</v>
      </c>
      <c r="E11" s="188"/>
      <c r="F11" s="188"/>
      <c r="H11" s="195">
        <v>9.0</v>
      </c>
      <c r="I11" s="225" t="s">
        <v>3912</v>
      </c>
      <c r="J11" s="195">
        <f t="shared" si="1"/>
        <v>20</v>
      </c>
      <c r="K11" s="197">
        <f t="shared" si="2"/>
        <v>0.03333333333</v>
      </c>
    </row>
    <row r="12">
      <c r="A12" s="179"/>
      <c r="B12" s="186">
        <v>10.0</v>
      </c>
      <c r="C12" s="201" t="s">
        <v>156</v>
      </c>
      <c r="D12" s="186">
        <v>1.0</v>
      </c>
      <c r="E12" s="186"/>
      <c r="F12" s="188"/>
      <c r="H12" s="192">
        <v>10.0</v>
      </c>
      <c r="I12" s="224" t="s">
        <v>3913</v>
      </c>
      <c r="J12" s="192">
        <f t="shared" si="1"/>
        <v>23</v>
      </c>
      <c r="K12" s="194">
        <f t="shared" si="2"/>
        <v>0.03833333333</v>
      </c>
    </row>
    <row r="13">
      <c r="A13" s="179"/>
      <c r="B13" s="186">
        <v>11.0</v>
      </c>
      <c r="C13" s="201" t="s">
        <v>430</v>
      </c>
      <c r="D13" s="186">
        <v>1.0</v>
      </c>
      <c r="E13" s="188"/>
      <c r="F13" s="188"/>
      <c r="H13" s="195">
        <v>98.0</v>
      </c>
      <c r="I13" s="203" t="s">
        <v>123</v>
      </c>
      <c r="J13" s="195">
        <f t="shared" si="1"/>
        <v>43</v>
      </c>
      <c r="K13" s="197">
        <f t="shared" si="2"/>
        <v>0.07166666667</v>
      </c>
    </row>
    <row r="14">
      <c r="A14" s="179"/>
      <c r="B14" s="186">
        <v>12.0</v>
      </c>
      <c r="C14" s="201" t="s">
        <v>3914</v>
      </c>
      <c r="D14" s="186">
        <v>1.0</v>
      </c>
      <c r="E14" s="188"/>
      <c r="F14" s="188"/>
      <c r="H14" s="195">
        <v>99.0</v>
      </c>
      <c r="I14" s="203" t="s">
        <v>3915</v>
      </c>
      <c r="J14" s="195">
        <f t="shared" si="1"/>
        <v>164</v>
      </c>
      <c r="K14" s="197">
        <f t="shared" si="2"/>
        <v>0.2733333333</v>
      </c>
    </row>
    <row r="15">
      <c r="A15" s="179"/>
      <c r="B15" s="186">
        <v>13.0</v>
      </c>
      <c r="C15" s="201" t="s">
        <v>3916</v>
      </c>
      <c r="D15" s="186">
        <v>1.0</v>
      </c>
      <c r="E15" s="188"/>
      <c r="F15" s="188"/>
    </row>
    <row r="16">
      <c r="A16" s="179"/>
      <c r="B16" s="186">
        <v>14.0</v>
      </c>
      <c r="C16" s="201" t="s">
        <v>3917</v>
      </c>
      <c r="D16" s="186">
        <v>1.0</v>
      </c>
      <c r="E16" s="188"/>
      <c r="F16" s="188"/>
    </row>
    <row r="17">
      <c r="A17" s="179"/>
      <c r="B17" s="186">
        <v>15.0</v>
      </c>
      <c r="C17" s="201"/>
      <c r="D17" s="186">
        <v>99.0</v>
      </c>
      <c r="E17" s="188"/>
      <c r="F17" s="188"/>
    </row>
    <row r="18">
      <c r="A18" s="179"/>
      <c r="B18" s="186">
        <v>16.0</v>
      </c>
      <c r="C18" s="201" t="s">
        <v>3918</v>
      </c>
      <c r="D18" s="186">
        <v>1.0</v>
      </c>
      <c r="E18" s="188"/>
      <c r="F18" s="188"/>
    </row>
    <row r="19">
      <c r="A19" s="179"/>
      <c r="B19" s="186">
        <v>17.0</v>
      </c>
      <c r="C19" s="201" t="s">
        <v>3919</v>
      </c>
      <c r="D19" s="186">
        <v>1.0</v>
      </c>
      <c r="E19" s="188"/>
      <c r="F19" s="188"/>
    </row>
    <row r="20">
      <c r="A20" s="179"/>
      <c r="B20" s="186">
        <v>18.0</v>
      </c>
      <c r="C20" s="201" t="s">
        <v>3920</v>
      </c>
      <c r="D20" s="186">
        <v>1.0</v>
      </c>
      <c r="E20" s="188"/>
      <c r="F20" s="188"/>
    </row>
    <row r="21">
      <c r="A21" s="179"/>
      <c r="B21" s="186">
        <v>19.0</v>
      </c>
      <c r="C21" s="201" t="s">
        <v>3921</v>
      </c>
      <c r="D21" s="186">
        <v>1.0</v>
      </c>
      <c r="E21" s="188"/>
      <c r="F21" s="188"/>
    </row>
    <row r="22">
      <c r="A22" s="179"/>
      <c r="B22" s="186">
        <v>20.0</v>
      </c>
      <c r="C22" s="201" t="s">
        <v>3922</v>
      </c>
      <c r="D22" s="186">
        <v>1.0</v>
      </c>
      <c r="E22" s="210">
        <v>4.0</v>
      </c>
      <c r="F22" s="188"/>
    </row>
    <row r="23">
      <c r="A23" s="179"/>
      <c r="B23" s="186">
        <v>21.0</v>
      </c>
      <c r="C23" s="201" t="s">
        <v>3923</v>
      </c>
      <c r="D23" s="186">
        <v>1.0</v>
      </c>
      <c r="E23" s="188"/>
      <c r="F23" s="188"/>
    </row>
    <row r="24">
      <c r="A24" s="179"/>
      <c r="B24" s="186">
        <v>22.0</v>
      </c>
      <c r="C24" s="201" t="s">
        <v>3924</v>
      </c>
      <c r="D24" s="186">
        <v>1.0</v>
      </c>
      <c r="E24" s="188"/>
      <c r="F24" s="188"/>
    </row>
    <row r="25">
      <c r="A25" s="179"/>
      <c r="B25" s="186">
        <v>23.0</v>
      </c>
      <c r="C25" s="201" t="s">
        <v>3925</v>
      </c>
      <c r="D25" s="186">
        <v>1.0</v>
      </c>
      <c r="E25" s="188"/>
      <c r="F25" s="188"/>
    </row>
    <row r="26">
      <c r="A26" s="179"/>
      <c r="B26" s="186">
        <v>24.0</v>
      </c>
      <c r="C26" s="201" t="s">
        <v>3926</v>
      </c>
      <c r="D26" s="186">
        <v>1.0</v>
      </c>
      <c r="E26" s="188"/>
      <c r="F26" s="188"/>
    </row>
    <row r="27">
      <c r="A27" s="179"/>
      <c r="B27" s="186">
        <v>25.0</v>
      </c>
      <c r="C27" s="201" t="s">
        <v>2001</v>
      </c>
      <c r="D27" s="186">
        <v>1.0</v>
      </c>
      <c r="E27" s="186">
        <v>2.0</v>
      </c>
      <c r="F27" s="188"/>
    </row>
    <row r="28">
      <c r="A28" s="179"/>
      <c r="B28" s="186">
        <v>26.0</v>
      </c>
      <c r="C28" s="201" t="s">
        <v>3927</v>
      </c>
      <c r="D28" s="186">
        <v>1.0</v>
      </c>
      <c r="E28" s="188"/>
      <c r="F28" s="188"/>
    </row>
    <row r="29">
      <c r="A29" s="179"/>
      <c r="B29" s="186">
        <v>27.0</v>
      </c>
      <c r="C29" s="201" t="s">
        <v>3928</v>
      </c>
      <c r="D29" s="186">
        <v>1.0</v>
      </c>
      <c r="E29" s="188"/>
      <c r="F29" s="188"/>
    </row>
    <row r="30">
      <c r="A30" s="179"/>
      <c r="B30" s="186">
        <v>28.0</v>
      </c>
      <c r="C30" s="201" t="s">
        <v>3929</v>
      </c>
      <c r="D30" s="186">
        <v>1.0</v>
      </c>
      <c r="E30" s="188"/>
      <c r="F30" s="188"/>
    </row>
    <row r="31">
      <c r="A31" s="179"/>
      <c r="B31" s="186">
        <v>29.0</v>
      </c>
      <c r="C31" s="201" t="s">
        <v>3930</v>
      </c>
      <c r="D31" s="186">
        <v>1.0</v>
      </c>
      <c r="E31" s="188"/>
      <c r="F31" s="188"/>
    </row>
    <row r="32">
      <c r="A32" s="179"/>
      <c r="B32" s="186">
        <v>30.0</v>
      </c>
      <c r="C32" s="201"/>
      <c r="D32" s="186">
        <v>99.0</v>
      </c>
      <c r="E32" s="188"/>
      <c r="F32" s="188"/>
    </row>
    <row r="33">
      <c r="A33" s="179"/>
      <c r="B33" s="186">
        <v>31.0</v>
      </c>
      <c r="C33" s="201"/>
      <c r="D33" s="186">
        <v>99.0</v>
      </c>
      <c r="E33" s="188"/>
      <c r="F33" s="188"/>
    </row>
    <row r="34">
      <c r="A34" s="179"/>
      <c r="B34" s="186">
        <v>32.0</v>
      </c>
      <c r="C34" s="201"/>
      <c r="D34" s="186">
        <v>99.0</v>
      </c>
      <c r="E34" s="188"/>
      <c r="F34" s="188"/>
    </row>
    <row r="35">
      <c r="A35" s="179"/>
      <c r="B35" s="186">
        <v>33.0</v>
      </c>
      <c r="C35" s="201" t="s">
        <v>3931</v>
      </c>
      <c r="D35" s="186">
        <v>1.0</v>
      </c>
      <c r="E35" s="188"/>
      <c r="F35" s="188"/>
    </row>
    <row r="36">
      <c r="A36" s="179"/>
      <c r="B36" s="186">
        <v>34.0</v>
      </c>
      <c r="C36" s="201" t="s">
        <v>3932</v>
      </c>
      <c r="D36" s="186">
        <v>1.0</v>
      </c>
      <c r="E36" s="188"/>
      <c r="F36" s="188"/>
    </row>
    <row r="37">
      <c r="A37" s="179"/>
      <c r="B37" s="186">
        <v>35.0</v>
      </c>
      <c r="C37" s="201" t="s">
        <v>505</v>
      </c>
      <c r="D37" s="186">
        <v>99.0</v>
      </c>
      <c r="E37" s="188"/>
      <c r="F37" s="188"/>
    </row>
    <row r="38">
      <c r="A38" s="179"/>
      <c r="B38" s="186">
        <v>36.0</v>
      </c>
      <c r="C38" s="201"/>
      <c r="D38" s="186">
        <v>99.0</v>
      </c>
      <c r="E38" s="188"/>
      <c r="F38" s="188"/>
    </row>
    <row r="39">
      <c r="A39" s="179"/>
      <c r="B39" s="186">
        <v>37.0</v>
      </c>
      <c r="C39" s="201" t="s">
        <v>3933</v>
      </c>
      <c r="D39" s="186">
        <v>9.0</v>
      </c>
      <c r="E39" s="188"/>
      <c r="F39" s="188"/>
    </row>
    <row r="40">
      <c r="A40" s="179"/>
      <c r="B40" s="186">
        <v>38.0</v>
      </c>
      <c r="C40" s="201"/>
      <c r="D40" s="186">
        <v>99.0</v>
      </c>
      <c r="E40" s="188"/>
      <c r="F40" s="188"/>
    </row>
    <row r="41">
      <c r="A41" s="179"/>
      <c r="B41" s="186">
        <v>39.0</v>
      </c>
      <c r="C41" s="201" t="s">
        <v>3934</v>
      </c>
      <c r="D41" s="186">
        <v>98.0</v>
      </c>
      <c r="E41" s="188"/>
      <c r="F41" s="188"/>
    </row>
    <row r="42">
      <c r="A42" s="179"/>
      <c r="B42" s="186">
        <v>40.0</v>
      </c>
      <c r="C42" s="201" t="s">
        <v>1927</v>
      </c>
      <c r="D42" s="186">
        <v>98.0</v>
      </c>
      <c r="E42" s="188"/>
      <c r="F42" s="188"/>
    </row>
    <row r="43">
      <c r="A43" s="179"/>
      <c r="B43" s="186">
        <v>41.0</v>
      </c>
      <c r="C43" s="201" t="s">
        <v>3935</v>
      </c>
      <c r="D43" s="186">
        <v>2.0</v>
      </c>
      <c r="E43" s="188"/>
      <c r="F43" s="188"/>
    </row>
    <row r="44">
      <c r="A44" s="179"/>
      <c r="B44" s="186">
        <v>42.0</v>
      </c>
      <c r="C44" s="201"/>
      <c r="D44" s="186">
        <v>99.0</v>
      </c>
      <c r="E44" s="188"/>
      <c r="F44" s="188"/>
    </row>
    <row r="45">
      <c r="A45" s="179"/>
      <c r="B45" s="186">
        <v>43.0</v>
      </c>
      <c r="C45" s="201" t="s">
        <v>2537</v>
      </c>
      <c r="D45" s="186">
        <v>98.0</v>
      </c>
      <c r="E45" s="188"/>
      <c r="F45" s="188"/>
    </row>
    <row r="46">
      <c r="A46" s="179"/>
      <c r="B46" s="186">
        <v>44.0</v>
      </c>
      <c r="C46" s="201" t="s">
        <v>3936</v>
      </c>
      <c r="D46" s="186">
        <v>98.0</v>
      </c>
      <c r="E46" s="188"/>
      <c r="F46" s="188"/>
    </row>
    <row r="47">
      <c r="A47" s="179"/>
      <c r="B47" s="186">
        <v>45.0</v>
      </c>
      <c r="C47" s="201" t="s">
        <v>3937</v>
      </c>
      <c r="D47" s="186">
        <v>1.0</v>
      </c>
      <c r="E47" s="188"/>
      <c r="F47" s="188"/>
    </row>
    <row r="48">
      <c r="A48" s="179"/>
      <c r="B48" s="186">
        <v>46.0</v>
      </c>
      <c r="C48" s="201" t="s">
        <v>3938</v>
      </c>
      <c r="D48" s="186">
        <v>1.0</v>
      </c>
      <c r="E48" s="188"/>
      <c r="F48" s="188"/>
    </row>
    <row r="49">
      <c r="A49" s="179"/>
      <c r="B49" s="186">
        <v>47.0</v>
      </c>
      <c r="C49" s="201"/>
      <c r="D49" s="186">
        <v>99.0</v>
      </c>
      <c r="E49" s="188"/>
      <c r="F49" s="188"/>
    </row>
    <row r="50">
      <c r="A50" s="179"/>
      <c r="B50" s="186">
        <v>48.0</v>
      </c>
      <c r="C50" s="201" t="s">
        <v>3939</v>
      </c>
      <c r="D50" s="186">
        <v>2.0</v>
      </c>
      <c r="E50" s="210"/>
      <c r="F50" s="188"/>
    </row>
    <row r="51">
      <c r="A51" s="179"/>
      <c r="B51" s="186">
        <v>49.0</v>
      </c>
      <c r="C51" s="201" t="s">
        <v>3940</v>
      </c>
      <c r="D51" s="186">
        <v>1.0</v>
      </c>
      <c r="E51" s="188"/>
      <c r="F51" s="188"/>
    </row>
    <row r="52">
      <c r="A52" s="179"/>
      <c r="B52" s="186">
        <v>50.0</v>
      </c>
      <c r="C52" s="201" t="s">
        <v>1887</v>
      </c>
      <c r="D52" s="186">
        <v>1.0</v>
      </c>
      <c r="E52" s="188"/>
      <c r="F52" s="188"/>
    </row>
    <row r="53">
      <c r="A53" s="179"/>
      <c r="B53" s="186">
        <v>51.0</v>
      </c>
      <c r="C53" s="201" t="s">
        <v>3941</v>
      </c>
      <c r="D53" s="186">
        <v>1.0</v>
      </c>
      <c r="E53" s="188"/>
      <c r="F53" s="188"/>
    </row>
    <row r="54">
      <c r="A54" s="179"/>
      <c r="B54" s="186">
        <v>52.0</v>
      </c>
      <c r="C54" s="201" t="s">
        <v>3942</v>
      </c>
      <c r="D54" s="186">
        <v>1.0</v>
      </c>
      <c r="E54" s="188"/>
      <c r="F54" s="188"/>
    </row>
    <row r="55">
      <c r="A55" s="179"/>
      <c r="B55" s="186">
        <v>53.0</v>
      </c>
      <c r="C55" s="201" t="s">
        <v>3943</v>
      </c>
      <c r="D55" s="186">
        <v>1.0</v>
      </c>
      <c r="E55" s="188"/>
      <c r="F55" s="188"/>
    </row>
    <row r="56">
      <c r="A56" s="179"/>
      <c r="B56" s="186">
        <v>54.0</v>
      </c>
      <c r="C56" s="201"/>
      <c r="D56" s="186">
        <v>99.0</v>
      </c>
      <c r="E56" s="188"/>
      <c r="F56" s="188"/>
    </row>
    <row r="57">
      <c r="A57" s="179"/>
      <c r="B57" s="186">
        <v>55.0</v>
      </c>
      <c r="C57" s="201" t="s">
        <v>3944</v>
      </c>
      <c r="D57" s="186">
        <v>7.0</v>
      </c>
      <c r="E57" s="188"/>
      <c r="F57" s="188"/>
    </row>
    <row r="58">
      <c r="A58" s="179"/>
      <c r="B58" s="186">
        <v>56.0</v>
      </c>
      <c r="C58" s="201"/>
      <c r="D58" s="186">
        <v>99.0</v>
      </c>
      <c r="E58" s="188"/>
      <c r="F58" s="188"/>
    </row>
    <row r="59">
      <c r="A59" s="179"/>
      <c r="B59" s="186">
        <v>57.0</v>
      </c>
      <c r="C59" s="201" t="s">
        <v>3945</v>
      </c>
      <c r="D59" s="186">
        <v>1.0</v>
      </c>
      <c r="E59" s="188"/>
      <c r="F59" s="188"/>
    </row>
    <row r="60">
      <c r="A60" s="179"/>
      <c r="B60" s="186">
        <v>58.0</v>
      </c>
      <c r="C60" s="201"/>
      <c r="D60" s="186">
        <v>99.0</v>
      </c>
      <c r="E60" s="188"/>
      <c r="F60" s="188"/>
    </row>
    <row r="61">
      <c r="A61" s="179"/>
      <c r="B61" s="186">
        <v>59.0</v>
      </c>
      <c r="C61" s="201" t="s">
        <v>3946</v>
      </c>
      <c r="D61" s="186">
        <v>1.0</v>
      </c>
      <c r="E61" s="188"/>
      <c r="F61" s="188"/>
    </row>
    <row r="62">
      <c r="A62" s="179"/>
      <c r="B62" s="186">
        <v>60.0</v>
      </c>
      <c r="C62" s="201" t="s">
        <v>292</v>
      </c>
      <c r="D62" s="186">
        <v>99.0</v>
      </c>
      <c r="E62" s="188"/>
      <c r="F62" s="188"/>
    </row>
    <row r="63">
      <c r="A63" s="179"/>
      <c r="B63" s="186">
        <v>61.0</v>
      </c>
      <c r="C63" s="201" t="s">
        <v>3947</v>
      </c>
      <c r="D63" s="186">
        <v>1.0</v>
      </c>
      <c r="E63" s="186">
        <v>8.0</v>
      </c>
      <c r="F63" s="188"/>
    </row>
    <row r="64">
      <c r="A64" s="179"/>
      <c r="B64" s="186">
        <v>62.0</v>
      </c>
      <c r="C64" s="201" t="s">
        <v>2161</v>
      </c>
      <c r="D64" s="186">
        <v>1.0</v>
      </c>
      <c r="E64" s="188"/>
      <c r="F64" s="188"/>
    </row>
    <row r="65">
      <c r="A65" s="179"/>
      <c r="B65" s="186">
        <v>63.0</v>
      </c>
      <c r="C65" s="201" t="s">
        <v>3948</v>
      </c>
      <c r="D65" s="186">
        <v>6.0</v>
      </c>
      <c r="E65" s="188"/>
      <c r="F65" s="188"/>
    </row>
    <row r="66">
      <c r="A66" s="179"/>
      <c r="B66" s="186">
        <v>64.0</v>
      </c>
      <c r="C66" s="201" t="s">
        <v>156</v>
      </c>
      <c r="D66" s="186">
        <v>1.0</v>
      </c>
      <c r="E66" s="188"/>
      <c r="F66" s="188"/>
    </row>
    <row r="67">
      <c r="A67" s="179"/>
      <c r="B67" s="186">
        <v>65.0</v>
      </c>
      <c r="C67" s="201" t="s">
        <v>3949</v>
      </c>
      <c r="D67" s="186">
        <v>1.0</v>
      </c>
      <c r="E67" s="188"/>
      <c r="F67" s="188"/>
    </row>
    <row r="68">
      <c r="A68" s="179"/>
      <c r="B68" s="186">
        <v>66.0</v>
      </c>
      <c r="C68" s="201"/>
      <c r="D68" s="186">
        <v>99.0</v>
      </c>
      <c r="E68" s="188"/>
      <c r="F68" s="188"/>
    </row>
    <row r="69">
      <c r="A69" s="179"/>
      <c r="B69" s="186">
        <v>67.0</v>
      </c>
      <c r="C69" s="201" t="s">
        <v>3950</v>
      </c>
      <c r="D69" s="186">
        <v>2.0</v>
      </c>
      <c r="E69" s="188"/>
      <c r="F69" s="188"/>
    </row>
    <row r="70">
      <c r="A70" s="179"/>
      <c r="B70" s="186">
        <v>68.0</v>
      </c>
      <c r="C70" s="201" t="s">
        <v>3951</v>
      </c>
      <c r="D70" s="186">
        <v>1.0</v>
      </c>
      <c r="E70" s="186"/>
      <c r="F70" s="188"/>
    </row>
    <row r="71">
      <c r="A71" s="179"/>
      <c r="B71" s="186">
        <v>69.0</v>
      </c>
      <c r="C71" s="201" t="s">
        <v>3952</v>
      </c>
      <c r="D71" s="186">
        <v>1.0</v>
      </c>
      <c r="E71" s="188"/>
      <c r="F71" s="188"/>
    </row>
    <row r="72">
      <c r="A72" s="179"/>
      <c r="B72" s="186">
        <v>70.0</v>
      </c>
      <c r="C72" s="201" t="s">
        <v>3953</v>
      </c>
      <c r="D72" s="186">
        <v>1.0</v>
      </c>
      <c r="E72" s="188"/>
      <c r="F72" s="188"/>
    </row>
    <row r="73">
      <c r="A73" s="179"/>
      <c r="B73" s="186">
        <v>71.0</v>
      </c>
      <c r="C73" s="201"/>
      <c r="D73" s="186">
        <v>99.0</v>
      </c>
      <c r="E73" s="188"/>
      <c r="F73" s="188"/>
    </row>
    <row r="74">
      <c r="A74" s="179"/>
      <c r="B74" s="186">
        <v>72.0</v>
      </c>
      <c r="C74" s="201" t="s">
        <v>436</v>
      </c>
      <c r="D74" s="186">
        <v>1.0</v>
      </c>
      <c r="E74" s="188"/>
      <c r="F74" s="188"/>
    </row>
    <row r="75">
      <c r="A75" s="179"/>
      <c r="B75" s="186">
        <v>73.0</v>
      </c>
      <c r="C75" s="201" t="s">
        <v>3954</v>
      </c>
      <c r="D75" s="186">
        <v>1.0</v>
      </c>
      <c r="E75" s="188"/>
      <c r="F75" s="188"/>
    </row>
    <row r="76">
      <c r="A76" s="179"/>
      <c r="B76" s="186">
        <v>74.0</v>
      </c>
      <c r="C76" s="201" t="s">
        <v>1723</v>
      </c>
      <c r="D76" s="186">
        <v>99.0</v>
      </c>
      <c r="E76" s="188"/>
      <c r="F76" s="188"/>
    </row>
    <row r="77">
      <c r="A77" s="179"/>
      <c r="B77" s="186">
        <v>75.0</v>
      </c>
      <c r="C77" s="201" t="s">
        <v>3955</v>
      </c>
      <c r="D77" s="186">
        <v>1.0</v>
      </c>
      <c r="E77" s="188"/>
      <c r="F77" s="188"/>
    </row>
    <row r="78">
      <c r="A78" s="179"/>
      <c r="B78" s="186">
        <v>76.0</v>
      </c>
      <c r="C78" s="201" t="s">
        <v>3956</v>
      </c>
      <c r="D78" s="186">
        <v>1.0</v>
      </c>
      <c r="E78" s="188"/>
      <c r="F78" s="188"/>
    </row>
    <row r="79">
      <c r="A79" s="179"/>
      <c r="B79" s="186">
        <v>77.0</v>
      </c>
      <c r="C79" s="201"/>
      <c r="D79" s="186">
        <v>99.0</v>
      </c>
      <c r="E79" s="186"/>
      <c r="F79" s="188"/>
    </row>
    <row r="80">
      <c r="A80" s="179"/>
      <c r="B80" s="186">
        <v>78.0</v>
      </c>
      <c r="C80" s="201"/>
      <c r="D80" s="186">
        <v>99.0</v>
      </c>
      <c r="E80" s="188"/>
      <c r="F80" s="188"/>
    </row>
    <row r="81">
      <c r="A81" s="179"/>
      <c r="B81" s="186">
        <v>79.0</v>
      </c>
      <c r="C81" s="201"/>
      <c r="D81" s="186">
        <v>99.0</v>
      </c>
      <c r="E81" s="188"/>
      <c r="F81" s="188"/>
    </row>
    <row r="82">
      <c r="A82" s="179"/>
      <c r="B82" s="186">
        <v>80.0</v>
      </c>
      <c r="C82" s="201"/>
      <c r="D82" s="186">
        <v>99.0</v>
      </c>
      <c r="E82" s="188"/>
      <c r="F82" s="188"/>
    </row>
    <row r="83">
      <c r="A83" s="179"/>
      <c r="B83" s="186">
        <v>81.0</v>
      </c>
      <c r="C83" s="201" t="s">
        <v>3957</v>
      </c>
      <c r="D83" s="186">
        <v>1.0</v>
      </c>
      <c r="E83" s="188"/>
      <c r="F83" s="188"/>
    </row>
    <row r="84">
      <c r="A84" s="179"/>
      <c r="B84" s="186">
        <v>82.0</v>
      </c>
      <c r="C84" s="201" t="s">
        <v>3958</v>
      </c>
      <c r="D84" s="186">
        <v>1.0</v>
      </c>
      <c r="E84" s="188"/>
      <c r="F84" s="188"/>
    </row>
    <row r="85">
      <c r="A85" s="179"/>
      <c r="B85" s="186">
        <v>83.0</v>
      </c>
      <c r="C85" s="201" t="s">
        <v>430</v>
      </c>
      <c r="D85" s="186">
        <v>1.0</v>
      </c>
      <c r="E85" s="188"/>
      <c r="F85" s="188"/>
    </row>
    <row r="86">
      <c r="A86" s="179"/>
      <c r="B86" s="186">
        <v>84.0</v>
      </c>
      <c r="C86" s="201" t="s">
        <v>3959</v>
      </c>
      <c r="D86" s="186">
        <v>1.0</v>
      </c>
      <c r="E86" s="188"/>
      <c r="F86" s="188"/>
    </row>
    <row r="87">
      <c r="A87" s="179"/>
      <c r="B87" s="186">
        <v>85.0</v>
      </c>
      <c r="C87" s="201" t="s">
        <v>1969</v>
      </c>
      <c r="D87" s="186">
        <v>98.0</v>
      </c>
      <c r="E87" s="188"/>
      <c r="F87" s="188"/>
    </row>
    <row r="88">
      <c r="A88" s="179"/>
      <c r="B88" s="186">
        <v>86.0</v>
      </c>
      <c r="C88" s="201" t="s">
        <v>3960</v>
      </c>
      <c r="D88" s="186">
        <v>1.0</v>
      </c>
      <c r="E88" s="186"/>
      <c r="F88" s="188"/>
    </row>
    <row r="89">
      <c r="A89" s="179"/>
      <c r="B89" s="186">
        <v>87.0</v>
      </c>
      <c r="C89" s="201"/>
      <c r="D89" s="186">
        <v>99.0</v>
      </c>
      <c r="E89" s="186"/>
      <c r="F89" s="188"/>
    </row>
    <row r="90">
      <c r="A90" s="179"/>
      <c r="B90" s="186">
        <v>88.0</v>
      </c>
      <c r="C90" s="201"/>
      <c r="D90" s="186">
        <v>99.0</v>
      </c>
      <c r="E90" s="188"/>
      <c r="F90" s="188"/>
    </row>
    <row r="91">
      <c r="A91" s="179"/>
      <c r="B91" s="186">
        <v>89.0</v>
      </c>
      <c r="C91" s="201" t="s">
        <v>3890</v>
      </c>
      <c r="D91" s="186">
        <v>99.0</v>
      </c>
      <c r="E91" s="188"/>
      <c r="F91" s="188"/>
    </row>
    <row r="92">
      <c r="A92" s="179"/>
      <c r="B92" s="186">
        <v>90.0</v>
      </c>
      <c r="C92" s="201"/>
      <c r="D92" s="186">
        <v>99.0</v>
      </c>
      <c r="E92" s="188"/>
      <c r="F92" s="188"/>
    </row>
    <row r="93">
      <c r="A93" s="179"/>
      <c r="B93" s="186">
        <v>91.0</v>
      </c>
      <c r="C93" s="201" t="s">
        <v>3961</v>
      </c>
      <c r="D93" s="186">
        <v>1.0</v>
      </c>
      <c r="E93" s="188"/>
      <c r="F93" s="188"/>
    </row>
    <row r="94">
      <c r="A94" s="179"/>
      <c r="B94" s="186">
        <v>92.0</v>
      </c>
      <c r="C94" s="201" t="s">
        <v>3962</v>
      </c>
      <c r="D94" s="186">
        <v>2.0</v>
      </c>
      <c r="E94" s="188"/>
      <c r="F94" s="188"/>
    </row>
    <row r="95">
      <c r="A95" s="179"/>
      <c r="B95" s="186">
        <v>93.0</v>
      </c>
      <c r="C95" s="201" t="s">
        <v>3963</v>
      </c>
      <c r="D95" s="186">
        <v>1.0</v>
      </c>
      <c r="E95" s="210">
        <v>9.0</v>
      </c>
      <c r="F95" s="188"/>
    </row>
    <row r="96">
      <c r="A96" s="179"/>
      <c r="B96" s="186">
        <v>94.0</v>
      </c>
      <c r="C96" s="201" t="s">
        <v>3964</v>
      </c>
      <c r="D96" s="186">
        <v>1.0</v>
      </c>
      <c r="E96" s="188"/>
      <c r="F96" s="188"/>
    </row>
    <row r="97">
      <c r="A97" s="179"/>
      <c r="B97" s="186">
        <v>95.0</v>
      </c>
      <c r="C97" s="201" t="s">
        <v>3965</v>
      </c>
      <c r="D97" s="186">
        <v>98.0</v>
      </c>
      <c r="E97" s="186"/>
      <c r="F97" s="186"/>
    </row>
    <row r="98">
      <c r="A98" s="179"/>
      <c r="B98" s="186">
        <v>96.0</v>
      </c>
      <c r="C98" s="201" t="s">
        <v>1723</v>
      </c>
      <c r="D98" s="186">
        <v>99.0</v>
      </c>
      <c r="E98" s="188"/>
      <c r="F98" s="188"/>
    </row>
    <row r="99">
      <c r="A99" s="179"/>
      <c r="B99" s="186">
        <v>97.0</v>
      </c>
      <c r="C99" s="201" t="s">
        <v>3966</v>
      </c>
      <c r="D99" s="186">
        <v>8.0</v>
      </c>
      <c r="E99" s="188"/>
      <c r="F99" s="188"/>
    </row>
    <row r="100">
      <c r="A100" s="179"/>
      <c r="B100" s="186">
        <v>98.0</v>
      </c>
      <c r="C100" s="201" t="s">
        <v>156</v>
      </c>
      <c r="D100" s="186">
        <v>1.0</v>
      </c>
      <c r="E100" s="188"/>
      <c r="F100" s="188"/>
    </row>
    <row r="101">
      <c r="A101" s="179"/>
      <c r="B101" s="186">
        <v>99.0</v>
      </c>
      <c r="C101" s="201" t="s">
        <v>3967</v>
      </c>
      <c r="D101" s="186">
        <v>98.0</v>
      </c>
      <c r="E101" s="210"/>
      <c r="F101" s="188"/>
    </row>
    <row r="102">
      <c r="A102" s="179"/>
      <c r="B102" s="186">
        <v>100.0</v>
      </c>
      <c r="C102" s="201" t="s">
        <v>3968</v>
      </c>
      <c r="D102" s="186">
        <v>9.0</v>
      </c>
      <c r="E102" s="186"/>
      <c r="F102" s="188"/>
    </row>
    <row r="103">
      <c r="A103" s="179"/>
      <c r="B103" s="186">
        <v>101.0</v>
      </c>
      <c r="C103" s="201" t="s">
        <v>3969</v>
      </c>
      <c r="D103" s="186">
        <v>1.0</v>
      </c>
      <c r="E103" s="188"/>
      <c r="F103" s="188"/>
    </row>
    <row r="104">
      <c r="A104" s="179"/>
      <c r="B104" s="186">
        <v>102.0</v>
      </c>
      <c r="C104" s="201" t="s">
        <v>3970</v>
      </c>
      <c r="D104" s="186">
        <v>1.0</v>
      </c>
      <c r="E104" s="188"/>
      <c r="F104" s="188"/>
    </row>
    <row r="105">
      <c r="A105" s="179"/>
      <c r="B105" s="186">
        <v>103.0</v>
      </c>
      <c r="C105" s="201" t="s">
        <v>430</v>
      </c>
      <c r="D105" s="186">
        <v>1.0</v>
      </c>
      <c r="E105" s="188"/>
      <c r="F105" s="188"/>
    </row>
    <row r="106">
      <c r="A106" s="179"/>
      <c r="B106" s="186">
        <v>104.0</v>
      </c>
      <c r="C106" s="201" t="s">
        <v>3971</v>
      </c>
      <c r="D106" s="186">
        <v>6.0</v>
      </c>
      <c r="E106" s="188"/>
      <c r="F106" s="188"/>
    </row>
    <row r="107">
      <c r="A107" s="179"/>
      <c r="B107" s="186">
        <v>105.0</v>
      </c>
      <c r="C107" s="201" t="s">
        <v>3972</v>
      </c>
      <c r="D107" s="186">
        <v>99.0</v>
      </c>
      <c r="E107" s="188"/>
      <c r="F107" s="188"/>
    </row>
    <row r="108">
      <c r="A108" s="179"/>
      <c r="B108" s="186">
        <v>106.0</v>
      </c>
      <c r="C108" s="201" t="s">
        <v>3973</v>
      </c>
      <c r="D108" s="186">
        <v>4.0</v>
      </c>
      <c r="E108" s="188"/>
      <c r="F108" s="188"/>
    </row>
    <row r="109">
      <c r="A109" s="179"/>
      <c r="B109" s="186">
        <v>107.0</v>
      </c>
      <c r="C109" s="201" t="s">
        <v>3974</v>
      </c>
      <c r="D109" s="186">
        <v>1.0</v>
      </c>
      <c r="E109" s="188"/>
      <c r="F109" s="188"/>
    </row>
    <row r="110">
      <c r="A110" s="179"/>
      <c r="B110" s="186">
        <v>108.0</v>
      </c>
      <c r="C110" s="201" t="s">
        <v>3975</v>
      </c>
      <c r="D110" s="186">
        <v>98.0</v>
      </c>
      <c r="E110" s="186"/>
      <c r="F110" s="188"/>
    </row>
    <row r="111">
      <c r="A111" s="179"/>
      <c r="B111" s="186">
        <v>109.0</v>
      </c>
      <c r="C111" s="201" t="s">
        <v>3976</v>
      </c>
      <c r="D111" s="186">
        <v>99.0</v>
      </c>
      <c r="E111" s="188"/>
      <c r="F111" s="188"/>
    </row>
    <row r="112">
      <c r="A112" s="179"/>
      <c r="B112" s="186">
        <v>110.0</v>
      </c>
      <c r="C112" s="201" t="s">
        <v>3977</v>
      </c>
      <c r="D112" s="186">
        <v>9.0</v>
      </c>
      <c r="E112" s="188"/>
      <c r="F112" s="188"/>
    </row>
    <row r="113">
      <c r="A113" s="179"/>
      <c r="B113" s="186">
        <v>111.0</v>
      </c>
      <c r="C113" s="201" t="s">
        <v>3978</v>
      </c>
      <c r="D113" s="186">
        <v>1.0</v>
      </c>
      <c r="E113" s="188"/>
      <c r="F113" s="188"/>
    </row>
    <row r="114">
      <c r="A114" s="179"/>
      <c r="B114" s="186">
        <v>112.0</v>
      </c>
      <c r="C114" s="201" t="s">
        <v>3979</v>
      </c>
      <c r="D114" s="186">
        <v>1.0</v>
      </c>
      <c r="E114" s="188"/>
      <c r="F114" s="188"/>
    </row>
    <row r="115">
      <c r="A115" s="179"/>
      <c r="B115" s="186">
        <v>113.0</v>
      </c>
      <c r="C115" s="201" t="s">
        <v>3980</v>
      </c>
      <c r="D115" s="186">
        <v>1.0</v>
      </c>
      <c r="E115" s="188"/>
      <c r="F115" s="188"/>
    </row>
    <row r="116">
      <c r="A116" s="179"/>
      <c r="B116" s="186">
        <v>114.0</v>
      </c>
      <c r="C116" s="201" t="s">
        <v>3981</v>
      </c>
      <c r="D116" s="186">
        <v>1.0</v>
      </c>
      <c r="E116" s="188"/>
      <c r="F116" s="188"/>
    </row>
    <row r="117">
      <c r="A117" s="179"/>
      <c r="B117" s="186">
        <v>115.0</v>
      </c>
      <c r="C117" s="201" t="s">
        <v>3982</v>
      </c>
      <c r="D117" s="186">
        <v>1.0</v>
      </c>
      <c r="E117" s="186"/>
      <c r="F117" s="188"/>
    </row>
    <row r="118">
      <c r="A118" s="179"/>
      <c r="B118" s="186">
        <v>116.0</v>
      </c>
      <c r="C118" s="201"/>
      <c r="D118" s="186">
        <v>99.0</v>
      </c>
      <c r="E118" s="188"/>
      <c r="F118" s="188"/>
    </row>
    <row r="119">
      <c r="A119" s="179"/>
      <c r="B119" s="186">
        <v>117.0</v>
      </c>
      <c r="C119" s="201" t="s">
        <v>430</v>
      </c>
      <c r="D119" s="186">
        <v>1.0</v>
      </c>
      <c r="E119" s="188"/>
      <c r="F119" s="188"/>
    </row>
    <row r="120">
      <c r="A120" s="179"/>
      <c r="B120" s="186">
        <v>118.0</v>
      </c>
      <c r="C120" s="201" t="s">
        <v>3983</v>
      </c>
      <c r="D120" s="186">
        <v>1.0</v>
      </c>
      <c r="E120" s="188"/>
      <c r="F120" s="188"/>
    </row>
    <row r="121">
      <c r="A121" s="179"/>
      <c r="B121" s="186">
        <v>119.0</v>
      </c>
      <c r="C121" s="201" t="s">
        <v>3984</v>
      </c>
      <c r="D121" s="186">
        <v>1.0</v>
      </c>
      <c r="E121" s="188"/>
      <c r="F121" s="188"/>
    </row>
    <row r="122">
      <c r="A122" s="179"/>
      <c r="B122" s="186">
        <v>120.0</v>
      </c>
      <c r="C122" s="201" t="s">
        <v>3985</v>
      </c>
      <c r="D122" s="186">
        <v>10.0</v>
      </c>
      <c r="E122" s="186"/>
      <c r="F122" s="188"/>
    </row>
    <row r="123">
      <c r="A123" s="179"/>
      <c r="B123" s="186">
        <v>121.0</v>
      </c>
      <c r="C123" s="201" t="s">
        <v>3986</v>
      </c>
      <c r="D123" s="186">
        <v>1.0</v>
      </c>
      <c r="E123" s="188"/>
      <c r="F123" s="188"/>
    </row>
    <row r="124">
      <c r="A124" s="179"/>
      <c r="B124" s="186">
        <v>122.0</v>
      </c>
      <c r="C124" s="201" t="s">
        <v>3987</v>
      </c>
      <c r="D124" s="186">
        <v>1.0</v>
      </c>
      <c r="E124" s="188"/>
      <c r="F124" s="188"/>
    </row>
    <row r="125">
      <c r="A125" s="179"/>
      <c r="B125" s="186">
        <v>123.0</v>
      </c>
      <c r="C125" s="201" t="s">
        <v>3988</v>
      </c>
      <c r="D125" s="186">
        <v>1.0</v>
      </c>
      <c r="E125" s="186">
        <v>7.0</v>
      </c>
      <c r="F125" s="188"/>
    </row>
    <row r="126">
      <c r="A126" s="179"/>
      <c r="B126" s="186">
        <v>124.0</v>
      </c>
      <c r="C126" s="201" t="s">
        <v>3989</v>
      </c>
      <c r="D126" s="186">
        <v>1.0</v>
      </c>
      <c r="E126" s="210">
        <v>8.0</v>
      </c>
      <c r="F126" s="188"/>
    </row>
    <row r="127">
      <c r="A127" s="179"/>
      <c r="B127" s="186">
        <v>125.0</v>
      </c>
      <c r="C127" s="201" t="s">
        <v>3990</v>
      </c>
      <c r="D127" s="186">
        <v>1.0</v>
      </c>
      <c r="E127" s="188"/>
      <c r="F127" s="188"/>
    </row>
    <row r="128">
      <c r="A128" s="179"/>
      <c r="B128" s="186">
        <v>126.0</v>
      </c>
      <c r="C128" s="201" t="s">
        <v>3991</v>
      </c>
      <c r="D128" s="186">
        <v>1.0</v>
      </c>
      <c r="E128" s="188"/>
      <c r="F128" s="188"/>
    </row>
    <row r="129">
      <c r="A129" s="179"/>
      <c r="B129" s="186">
        <v>127.0</v>
      </c>
      <c r="C129" s="201" t="s">
        <v>156</v>
      </c>
      <c r="D129" s="186">
        <v>1.0</v>
      </c>
      <c r="E129" s="188"/>
      <c r="F129" s="188"/>
    </row>
    <row r="130">
      <c r="A130" s="179"/>
      <c r="B130" s="186">
        <v>128.0</v>
      </c>
      <c r="C130" s="201" t="s">
        <v>3992</v>
      </c>
      <c r="D130" s="186">
        <v>1.0</v>
      </c>
      <c r="E130" s="188"/>
      <c r="F130" s="188"/>
    </row>
    <row r="131">
      <c r="A131" s="179"/>
      <c r="B131" s="186">
        <v>129.0</v>
      </c>
      <c r="C131" s="201"/>
      <c r="D131" s="186">
        <v>99.0</v>
      </c>
      <c r="E131" s="188"/>
      <c r="F131" s="188"/>
    </row>
    <row r="132">
      <c r="A132" s="179"/>
      <c r="B132" s="186">
        <v>130.0</v>
      </c>
      <c r="C132" s="201" t="s">
        <v>3993</v>
      </c>
      <c r="D132" s="186">
        <v>98.0</v>
      </c>
      <c r="E132" s="188"/>
      <c r="F132" s="188"/>
    </row>
    <row r="133">
      <c r="A133" s="179"/>
      <c r="B133" s="186">
        <v>131.0</v>
      </c>
      <c r="C133" s="201" t="s">
        <v>3994</v>
      </c>
      <c r="D133" s="186">
        <v>3.0</v>
      </c>
      <c r="E133" s="186"/>
      <c r="F133" s="188"/>
    </row>
    <row r="134">
      <c r="A134" s="179"/>
      <c r="B134" s="186">
        <v>132.0</v>
      </c>
      <c r="C134" s="201" t="s">
        <v>3995</v>
      </c>
      <c r="D134" s="186">
        <v>1.0</v>
      </c>
      <c r="E134" s="188"/>
      <c r="F134" s="188"/>
    </row>
    <row r="135">
      <c r="A135" s="179"/>
      <c r="B135" s="186">
        <v>133.0</v>
      </c>
      <c r="C135" s="201"/>
      <c r="D135" s="186">
        <v>99.0</v>
      </c>
      <c r="E135" s="188"/>
      <c r="F135" s="188"/>
    </row>
    <row r="136">
      <c r="A136" s="179"/>
      <c r="B136" s="186">
        <v>134.0</v>
      </c>
      <c r="C136" s="201" t="s">
        <v>156</v>
      </c>
      <c r="D136" s="186">
        <v>1.0</v>
      </c>
      <c r="E136" s="188"/>
      <c r="F136" s="188"/>
    </row>
    <row r="137">
      <c r="A137" s="179"/>
      <c r="B137" s="186">
        <v>135.0</v>
      </c>
      <c r="C137" s="201" t="s">
        <v>3996</v>
      </c>
      <c r="D137" s="186">
        <v>98.0</v>
      </c>
      <c r="E137" s="188"/>
      <c r="F137" s="188"/>
    </row>
    <row r="138">
      <c r="A138" s="179"/>
      <c r="B138" s="186">
        <v>136.0</v>
      </c>
      <c r="C138" s="201" t="s">
        <v>3997</v>
      </c>
      <c r="D138" s="186">
        <v>1.0</v>
      </c>
      <c r="E138" s="186"/>
      <c r="F138" s="188"/>
    </row>
    <row r="139">
      <c r="A139" s="179"/>
      <c r="B139" s="186">
        <v>137.0</v>
      </c>
      <c r="C139" s="201" t="s">
        <v>3998</v>
      </c>
      <c r="D139" s="186">
        <v>9.0</v>
      </c>
      <c r="E139" s="210">
        <v>6.0</v>
      </c>
      <c r="F139" s="210">
        <v>10.0</v>
      </c>
    </row>
    <row r="140">
      <c r="A140" s="179"/>
      <c r="B140" s="186">
        <v>138.0</v>
      </c>
      <c r="C140" s="201" t="s">
        <v>3999</v>
      </c>
      <c r="D140" s="186">
        <v>3.0</v>
      </c>
      <c r="E140" s="188"/>
      <c r="F140" s="188"/>
    </row>
    <row r="141">
      <c r="A141" s="179"/>
      <c r="B141" s="186">
        <v>139.0</v>
      </c>
      <c r="C141" s="201" t="s">
        <v>4000</v>
      </c>
      <c r="D141" s="186">
        <v>1.0</v>
      </c>
      <c r="E141" s="188"/>
      <c r="F141" s="188"/>
    </row>
    <row r="142">
      <c r="A142" s="179"/>
      <c r="B142" s="186">
        <v>140.0</v>
      </c>
      <c r="C142" s="201" t="s">
        <v>4001</v>
      </c>
      <c r="D142" s="186">
        <v>1.0</v>
      </c>
      <c r="E142" s="210">
        <v>9.0</v>
      </c>
      <c r="F142" s="188"/>
    </row>
    <row r="143">
      <c r="A143" s="179"/>
      <c r="B143" s="186">
        <v>141.0</v>
      </c>
      <c r="C143" s="201" t="s">
        <v>156</v>
      </c>
      <c r="D143" s="186">
        <v>1.0</v>
      </c>
      <c r="E143" s="188"/>
      <c r="F143" s="188"/>
    </row>
    <row r="144">
      <c r="A144" s="179"/>
      <c r="B144" s="186">
        <v>142.0</v>
      </c>
      <c r="C144" s="201"/>
      <c r="D144" s="186">
        <v>99.0</v>
      </c>
      <c r="E144" s="188"/>
      <c r="F144" s="188"/>
    </row>
    <row r="145">
      <c r="A145" s="179"/>
      <c r="B145" s="186">
        <v>143.0</v>
      </c>
      <c r="C145" s="201" t="s">
        <v>4002</v>
      </c>
      <c r="D145" s="186">
        <v>1.0</v>
      </c>
      <c r="E145" s="210">
        <v>10.0</v>
      </c>
      <c r="F145" s="188"/>
    </row>
    <row r="146">
      <c r="A146" s="179"/>
      <c r="B146" s="186">
        <v>144.0</v>
      </c>
      <c r="C146" s="201" t="s">
        <v>4003</v>
      </c>
      <c r="D146" s="186">
        <v>1.0</v>
      </c>
      <c r="E146" s="188"/>
      <c r="F146" s="188"/>
    </row>
    <row r="147">
      <c r="A147" s="179"/>
      <c r="B147" s="186">
        <v>145.0</v>
      </c>
      <c r="C147" s="201" t="s">
        <v>4004</v>
      </c>
      <c r="D147" s="186">
        <v>9.0</v>
      </c>
      <c r="E147" s="188"/>
      <c r="F147" s="188"/>
    </row>
    <row r="148">
      <c r="A148" s="179"/>
      <c r="B148" s="186">
        <v>146.0</v>
      </c>
      <c r="C148" s="201"/>
      <c r="D148" s="186">
        <v>99.0</v>
      </c>
      <c r="E148" s="188"/>
      <c r="F148" s="188"/>
    </row>
    <row r="149">
      <c r="A149" s="179"/>
      <c r="B149" s="186">
        <v>147.0</v>
      </c>
      <c r="C149" s="201" t="s">
        <v>4005</v>
      </c>
      <c r="D149" s="186">
        <v>1.0</v>
      </c>
      <c r="E149" s="188"/>
      <c r="F149" s="188"/>
    </row>
    <row r="150">
      <c r="A150" s="179"/>
      <c r="B150" s="186">
        <v>148.0</v>
      </c>
      <c r="C150" s="201" t="s">
        <v>4006</v>
      </c>
      <c r="D150" s="186">
        <v>9.0</v>
      </c>
      <c r="E150" s="188"/>
      <c r="F150" s="188"/>
    </row>
    <row r="151">
      <c r="A151" s="179"/>
      <c r="B151" s="186">
        <v>149.0</v>
      </c>
      <c r="C151" s="201" t="s">
        <v>4007</v>
      </c>
      <c r="D151" s="186">
        <v>1.0</v>
      </c>
      <c r="E151" s="188"/>
      <c r="F151" s="188"/>
    </row>
    <row r="152">
      <c r="A152" s="179"/>
      <c r="B152" s="186">
        <v>150.0</v>
      </c>
      <c r="C152" s="201"/>
      <c r="D152" s="186">
        <v>99.0</v>
      </c>
      <c r="E152" s="188"/>
      <c r="F152" s="188"/>
    </row>
    <row r="153">
      <c r="A153" s="179"/>
      <c r="B153" s="186">
        <v>151.0</v>
      </c>
      <c r="C153" s="201" t="s">
        <v>4008</v>
      </c>
      <c r="D153" s="186">
        <v>1.0</v>
      </c>
      <c r="E153" s="188"/>
      <c r="F153" s="188"/>
    </row>
    <row r="154">
      <c r="A154" s="179"/>
      <c r="B154" s="186">
        <v>152.0</v>
      </c>
      <c r="C154" s="201" t="s">
        <v>4009</v>
      </c>
      <c r="D154" s="186">
        <v>1.0</v>
      </c>
      <c r="E154" s="188"/>
      <c r="F154" s="188"/>
    </row>
    <row r="155">
      <c r="A155" s="179"/>
      <c r="B155" s="186">
        <v>153.0</v>
      </c>
      <c r="C155" s="201"/>
      <c r="D155" s="186">
        <v>99.0</v>
      </c>
      <c r="E155" s="188"/>
      <c r="F155" s="188"/>
    </row>
    <row r="156">
      <c r="A156" s="179"/>
      <c r="B156" s="186">
        <v>154.0</v>
      </c>
      <c r="C156" s="201" t="s">
        <v>4010</v>
      </c>
      <c r="D156" s="186">
        <v>9.0</v>
      </c>
      <c r="E156" s="210">
        <v>10.0</v>
      </c>
      <c r="F156" s="188"/>
    </row>
    <row r="157">
      <c r="A157" s="179"/>
      <c r="B157" s="186">
        <v>155.0</v>
      </c>
      <c r="C157" s="201"/>
      <c r="D157" s="186">
        <v>99.0</v>
      </c>
      <c r="E157" s="188"/>
      <c r="F157" s="188"/>
    </row>
    <row r="158">
      <c r="A158" s="179"/>
      <c r="B158" s="186">
        <v>156.0</v>
      </c>
      <c r="C158" s="201" t="s">
        <v>4011</v>
      </c>
      <c r="D158" s="186">
        <v>1.0</v>
      </c>
      <c r="E158" s="188"/>
      <c r="F158" s="188"/>
    </row>
    <row r="159">
      <c r="A159" s="179"/>
      <c r="B159" s="186">
        <v>157.0</v>
      </c>
      <c r="C159" s="201" t="s">
        <v>4012</v>
      </c>
      <c r="D159" s="186">
        <v>1.0</v>
      </c>
      <c r="E159" s="188"/>
      <c r="F159" s="188"/>
    </row>
    <row r="160">
      <c r="A160" s="179"/>
      <c r="B160" s="186">
        <v>158.0</v>
      </c>
      <c r="C160" s="201"/>
      <c r="D160" s="186">
        <v>99.0</v>
      </c>
      <c r="E160" s="188"/>
      <c r="F160" s="188"/>
    </row>
    <row r="161">
      <c r="A161" s="179"/>
      <c r="B161" s="186">
        <v>159.0</v>
      </c>
      <c r="C161" s="201" t="s">
        <v>4013</v>
      </c>
      <c r="D161" s="186">
        <v>1.0</v>
      </c>
      <c r="E161" s="188"/>
      <c r="F161" s="188"/>
    </row>
    <row r="162">
      <c r="A162" s="179"/>
      <c r="B162" s="186">
        <v>160.0</v>
      </c>
      <c r="C162" s="201" t="s">
        <v>4014</v>
      </c>
      <c r="D162" s="186">
        <v>99.0</v>
      </c>
      <c r="E162" s="188"/>
      <c r="F162" s="188"/>
    </row>
    <row r="163">
      <c r="A163" s="179"/>
      <c r="B163" s="186">
        <v>161.0</v>
      </c>
      <c r="C163" s="201" t="s">
        <v>4015</v>
      </c>
      <c r="D163" s="186">
        <v>1.0</v>
      </c>
      <c r="E163" s="188"/>
      <c r="F163" s="188"/>
    </row>
    <row r="164">
      <c r="A164" s="179"/>
      <c r="B164" s="186">
        <v>162.0</v>
      </c>
      <c r="C164" s="201" t="s">
        <v>2973</v>
      </c>
      <c r="D164" s="186">
        <v>99.0</v>
      </c>
      <c r="E164" s="188"/>
      <c r="F164" s="188"/>
    </row>
    <row r="165">
      <c r="A165" s="179"/>
      <c r="B165" s="186">
        <v>163.0</v>
      </c>
      <c r="C165" s="201" t="s">
        <v>4016</v>
      </c>
      <c r="D165" s="186">
        <v>98.0</v>
      </c>
      <c r="E165" s="188"/>
      <c r="F165" s="188"/>
    </row>
    <row r="166">
      <c r="A166" s="179"/>
      <c r="B166" s="186">
        <v>164.0</v>
      </c>
      <c r="C166" s="201" t="s">
        <v>4017</v>
      </c>
      <c r="D166" s="186">
        <v>98.0</v>
      </c>
      <c r="E166" s="186"/>
      <c r="F166" s="188"/>
    </row>
    <row r="167">
      <c r="A167" s="179"/>
      <c r="B167" s="186">
        <v>165.0</v>
      </c>
      <c r="C167" s="201" t="s">
        <v>4018</v>
      </c>
      <c r="D167" s="186">
        <v>1.0</v>
      </c>
      <c r="E167" s="188"/>
      <c r="F167" s="188"/>
    </row>
    <row r="168">
      <c r="A168" s="179"/>
      <c r="B168" s="186">
        <v>166.0</v>
      </c>
      <c r="C168" s="201" t="s">
        <v>430</v>
      </c>
      <c r="D168" s="186">
        <v>1.0</v>
      </c>
      <c r="E168" s="188"/>
      <c r="F168" s="188"/>
    </row>
    <row r="169">
      <c r="A169" s="179"/>
      <c r="B169" s="186">
        <v>167.0</v>
      </c>
      <c r="C169" s="201" t="s">
        <v>1965</v>
      </c>
      <c r="D169" s="186">
        <v>1.0</v>
      </c>
      <c r="E169" s="188"/>
      <c r="F169" s="188"/>
    </row>
    <row r="170">
      <c r="A170" s="179"/>
      <c r="B170" s="186">
        <v>168.0</v>
      </c>
      <c r="C170" s="201" t="s">
        <v>4019</v>
      </c>
      <c r="D170" s="186">
        <v>6.0</v>
      </c>
      <c r="E170" s="188"/>
      <c r="F170" s="188"/>
    </row>
    <row r="171">
      <c r="A171" s="179"/>
      <c r="B171" s="186">
        <v>169.0</v>
      </c>
      <c r="C171" s="201" t="s">
        <v>4020</v>
      </c>
      <c r="D171" s="186">
        <v>10.0</v>
      </c>
      <c r="E171" s="188"/>
      <c r="F171" s="188"/>
    </row>
    <row r="172">
      <c r="A172" s="179"/>
      <c r="B172" s="186">
        <v>170.0</v>
      </c>
      <c r="C172" s="201"/>
      <c r="D172" s="186">
        <v>99.0</v>
      </c>
      <c r="E172" s="186"/>
      <c r="F172" s="188"/>
    </row>
    <row r="173">
      <c r="A173" s="179"/>
      <c r="B173" s="186">
        <v>171.0</v>
      </c>
      <c r="C173" s="201" t="s">
        <v>4021</v>
      </c>
      <c r="D173" s="186">
        <v>98.0</v>
      </c>
      <c r="E173" s="186"/>
      <c r="F173" s="188"/>
    </row>
    <row r="174">
      <c r="A174" s="179"/>
      <c r="B174" s="186">
        <v>172.0</v>
      </c>
      <c r="C174" s="201" t="s">
        <v>4022</v>
      </c>
      <c r="D174" s="186">
        <v>1.0</v>
      </c>
      <c r="E174" s="188"/>
      <c r="F174" s="188"/>
    </row>
    <row r="175">
      <c r="A175" s="179"/>
      <c r="B175" s="186">
        <v>173.0</v>
      </c>
      <c r="C175" s="201"/>
      <c r="D175" s="186">
        <v>99.0</v>
      </c>
      <c r="E175" s="188"/>
      <c r="F175" s="188"/>
    </row>
    <row r="176">
      <c r="A176" s="179"/>
      <c r="B176" s="186">
        <v>174.0</v>
      </c>
      <c r="C176" s="201" t="s">
        <v>4023</v>
      </c>
      <c r="D176" s="186">
        <v>1.0</v>
      </c>
      <c r="E176" s="186">
        <v>10.0</v>
      </c>
      <c r="F176" s="188"/>
    </row>
    <row r="177">
      <c r="A177" s="179"/>
      <c r="B177" s="186">
        <v>175.0</v>
      </c>
      <c r="C177" s="201" t="s">
        <v>2053</v>
      </c>
      <c r="D177" s="186">
        <v>2.0</v>
      </c>
      <c r="E177" s="188"/>
      <c r="F177" s="188"/>
    </row>
    <row r="178">
      <c r="A178" s="179"/>
      <c r="B178" s="186">
        <v>176.0</v>
      </c>
      <c r="C178" s="201" t="s">
        <v>4024</v>
      </c>
      <c r="D178" s="186">
        <v>1.0</v>
      </c>
      <c r="E178" s="188"/>
      <c r="F178" s="188"/>
    </row>
    <row r="179">
      <c r="A179" s="179"/>
      <c r="B179" s="186">
        <v>177.0</v>
      </c>
      <c r="C179" s="201"/>
      <c r="D179" s="186">
        <v>99.0</v>
      </c>
      <c r="E179" s="188"/>
      <c r="F179" s="188"/>
    </row>
    <row r="180">
      <c r="A180" s="179"/>
      <c r="B180" s="186">
        <v>178.0</v>
      </c>
      <c r="C180" s="201" t="s">
        <v>517</v>
      </c>
      <c r="D180" s="186">
        <v>99.0</v>
      </c>
      <c r="E180" s="188"/>
      <c r="F180" s="188"/>
    </row>
    <row r="181">
      <c r="A181" s="179"/>
      <c r="B181" s="186">
        <v>179.0</v>
      </c>
      <c r="C181" s="201" t="s">
        <v>4025</v>
      </c>
      <c r="D181" s="186">
        <v>99.0</v>
      </c>
      <c r="E181" s="188"/>
      <c r="F181" s="188"/>
    </row>
    <row r="182">
      <c r="A182" s="179"/>
      <c r="B182" s="186">
        <v>180.0</v>
      </c>
      <c r="C182" s="201"/>
      <c r="D182" s="186">
        <v>99.0</v>
      </c>
      <c r="E182" s="188"/>
      <c r="F182" s="188"/>
    </row>
    <row r="183">
      <c r="A183" s="179"/>
      <c r="B183" s="186">
        <v>181.0</v>
      </c>
      <c r="C183" s="201" t="s">
        <v>4026</v>
      </c>
      <c r="D183" s="186">
        <v>1.0</v>
      </c>
      <c r="E183" s="188"/>
      <c r="F183" s="188"/>
    </row>
    <row r="184">
      <c r="A184" s="179"/>
      <c r="B184" s="186">
        <v>182.0</v>
      </c>
      <c r="C184" s="201" t="s">
        <v>4027</v>
      </c>
      <c r="D184" s="186">
        <v>1.0</v>
      </c>
      <c r="E184" s="188"/>
      <c r="F184" s="188"/>
    </row>
    <row r="185">
      <c r="A185" s="179"/>
      <c r="B185" s="186">
        <v>183.0</v>
      </c>
      <c r="C185" s="201" t="s">
        <v>4028</v>
      </c>
      <c r="D185" s="186">
        <v>1.0</v>
      </c>
      <c r="E185" s="186"/>
      <c r="F185" s="188"/>
    </row>
    <row r="186">
      <c r="A186" s="179"/>
      <c r="B186" s="186">
        <v>184.0</v>
      </c>
      <c r="C186" s="201"/>
      <c r="D186" s="186">
        <v>99.0</v>
      </c>
      <c r="E186" s="188"/>
      <c r="F186" s="188"/>
    </row>
    <row r="187">
      <c r="A187" s="179"/>
      <c r="B187" s="186">
        <v>185.0</v>
      </c>
      <c r="C187" s="201"/>
      <c r="D187" s="186">
        <v>99.0</v>
      </c>
      <c r="E187" s="188"/>
      <c r="F187" s="188"/>
    </row>
    <row r="188">
      <c r="A188" s="179"/>
      <c r="B188" s="186">
        <v>186.0</v>
      </c>
      <c r="C188" s="201" t="s">
        <v>4029</v>
      </c>
      <c r="D188" s="186">
        <v>98.0</v>
      </c>
      <c r="E188" s="188"/>
      <c r="F188" s="188"/>
    </row>
    <row r="189">
      <c r="A189" s="179"/>
      <c r="B189" s="186">
        <v>187.0</v>
      </c>
      <c r="C189" s="201" t="s">
        <v>4030</v>
      </c>
      <c r="D189" s="186">
        <v>1.0</v>
      </c>
      <c r="E189" s="188"/>
      <c r="F189" s="188"/>
    </row>
    <row r="190">
      <c r="A190" s="179"/>
      <c r="B190" s="186">
        <v>188.0</v>
      </c>
      <c r="C190" s="201" t="s">
        <v>4031</v>
      </c>
      <c r="D190" s="186">
        <v>2.0</v>
      </c>
      <c r="E190" s="186"/>
      <c r="F190" s="188"/>
    </row>
    <row r="191">
      <c r="A191" s="179"/>
      <c r="B191" s="186">
        <v>189.0</v>
      </c>
      <c r="C191" s="201" t="s">
        <v>4032</v>
      </c>
      <c r="D191" s="186">
        <v>1.0</v>
      </c>
      <c r="E191" s="188"/>
      <c r="F191" s="188"/>
    </row>
    <row r="192">
      <c r="A192" s="179"/>
      <c r="B192" s="186">
        <v>190.0</v>
      </c>
      <c r="C192" s="201"/>
      <c r="D192" s="186">
        <v>99.0</v>
      </c>
      <c r="E192" s="188"/>
      <c r="F192" s="188"/>
    </row>
    <row r="193">
      <c r="A193" s="179"/>
      <c r="B193" s="186">
        <v>191.0</v>
      </c>
      <c r="C193" s="201" t="s">
        <v>1917</v>
      </c>
      <c r="D193" s="186">
        <v>1.0</v>
      </c>
      <c r="E193" s="188"/>
      <c r="F193" s="188"/>
    </row>
    <row r="194">
      <c r="A194" s="179"/>
      <c r="B194" s="186">
        <v>192.0</v>
      </c>
      <c r="C194" s="201" t="s">
        <v>4033</v>
      </c>
      <c r="D194" s="186">
        <v>1.0</v>
      </c>
      <c r="E194" s="188"/>
      <c r="F194" s="188"/>
    </row>
    <row r="195">
      <c r="A195" s="179"/>
      <c r="B195" s="186">
        <v>193.0</v>
      </c>
      <c r="C195" s="201"/>
      <c r="D195" s="186">
        <v>99.0</v>
      </c>
      <c r="E195" s="188"/>
      <c r="F195" s="188"/>
    </row>
    <row r="196">
      <c r="A196" s="179"/>
      <c r="B196" s="186">
        <v>194.0</v>
      </c>
      <c r="C196" s="201" t="s">
        <v>4034</v>
      </c>
      <c r="D196" s="186">
        <v>98.0</v>
      </c>
      <c r="E196" s="188"/>
      <c r="F196" s="188"/>
    </row>
    <row r="197">
      <c r="A197" s="179"/>
      <c r="B197" s="186">
        <v>195.0</v>
      </c>
      <c r="C197" s="201"/>
      <c r="D197" s="186">
        <v>99.0</v>
      </c>
      <c r="E197" s="188"/>
      <c r="F197" s="188"/>
    </row>
    <row r="198">
      <c r="A198" s="179"/>
      <c r="B198" s="186">
        <v>196.0</v>
      </c>
      <c r="C198" s="201" t="s">
        <v>4035</v>
      </c>
      <c r="D198" s="186">
        <v>2.0</v>
      </c>
      <c r="E198" s="188"/>
      <c r="F198" s="188"/>
    </row>
    <row r="199">
      <c r="A199" s="179"/>
      <c r="B199" s="186">
        <v>197.0</v>
      </c>
      <c r="C199" s="201" t="s">
        <v>4036</v>
      </c>
      <c r="D199" s="186">
        <v>1.0</v>
      </c>
      <c r="E199" s="188"/>
      <c r="F199" s="188"/>
    </row>
    <row r="200">
      <c r="A200" s="179"/>
      <c r="B200" s="186">
        <v>198.0</v>
      </c>
      <c r="C200" s="201" t="s">
        <v>4037</v>
      </c>
      <c r="D200" s="186">
        <v>1.0</v>
      </c>
      <c r="E200" s="188"/>
      <c r="F200" s="188"/>
    </row>
    <row r="201">
      <c r="A201" s="179"/>
      <c r="B201" s="186">
        <v>199.0</v>
      </c>
      <c r="C201" s="201" t="s">
        <v>4038</v>
      </c>
      <c r="D201" s="186">
        <v>1.0</v>
      </c>
      <c r="E201" s="188"/>
      <c r="F201" s="188"/>
    </row>
    <row r="202">
      <c r="A202" s="179"/>
      <c r="B202" s="186">
        <v>200.0</v>
      </c>
      <c r="C202" s="201"/>
      <c r="D202" s="186">
        <v>99.0</v>
      </c>
      <c r="E202" s="188"/>
      <c r="F202" s="188"/>
    </row>
    <row r="203">
      <c r="A203" s="179"/>
      <c r="B203" s="186">
        <v>201.0</v>
      </c>
      <c r="C203" s="201" t="s">
        <v>1941</v>
      </c>
      <c r="D203" s="186">
        <v>1.0</v>
      </c>
      <c r="E203" s="188"/>
      <c r="F203" s="188"/>
    </row>
    <row r="204">
      <c r="A204" s="179"/>
      <c r="B204" s="186">
        <v>202.0</v>
      </c>
      <c r="C204" s="201" t="s">
        <v>4039</v>
      </c>
      <c r="D204" s="186">
        <v>1.0</v>
      </c>
      <c r="E204" s="188"/>
      <c r="F204" s="188"/>
    </row>
    <row r="205">
      <c r="A205" s="179"/>
      <c r="B205" s="186">
        <v>203.0</v>
      </c>
      <c r="C205" s="201" t="s">
        <v>4040</v>
      </c>
      <c r="D205" s="186">
        <v>3.0</v>
      </c>
      <c r="E205" s="188"/>
      <c r="F205" s="188"/>
    </row>
    <row r="206">
      <c r="A206" s="179"/>
      <c r="B206" s="186">
        <v>204.0</v>
      </c>
      <c r="C206" s="201"/>
      <c r="D206" s="186">
        <v>99.0</v>
      </c>
      <c r="E206" s="188"/>
      <c r="F206" s="188"/>
    </row>
    <row r="207">
      <c r="A207" s="179"/>
      <c r="B207" s="186">
        <v>205.0</v>
      </c>
      <c r="C207" s="201" t="s">
        <v>4041</v>
      </c>
      <c r="D207" s="186">
        <v>6.0</v>
      </c>
      <c r="E207" s="210">
        <v>10.0</v>
      </c>
      <c r="F207" s="188"/>
    </row>
    <row r="208">
      <c r="A208" s="179"/>
      <c r="B208" s="186">
        <v>206.0</v>
      </c>
      <c r="C208" s="201" t="s">
        <v>1723</v>
      </c>
      <c r="D208" s="186">
        <v>99.0</v>
      </c>
      <c r="E208" s="188"/>
      <c r="F208" s="188"/>
    </row>
    <row r="209">
      <c r="A209" s="179"/>
      <c r="B209" s="186">
        <v>207.0</v>
      </c>
      <c r="C209" s="201" t="s">
        <v>4042</v>
      </c>
      <c r="D209" s="186">
        <v>1.0</v>
      </c>
      <c r="E209" s="188"/>
      <c r="F209" s="188"/>
    </row>
    <row r="210">
      <c r="A210" s="179"/>
      <c r="B210" s="186">
        <v>208.0</v>
      </c>
      <c r="C210" s="201" t="s">
        <v>4043</v>
      </c>
      <c r="D210" s="186">
        <v>1.0</v>
      </c>
      <c r="E210" s="188"/>
      <c r="F210" s="188"/>
    </row>
    <row r="211">
      <c r="A211" s="179"/>
      <c r="B211" s="186">
        <v>209.0</v>
      </c>
      <c r="C211" s="201" t="s">
        <v>4044</v>
      </c>
      <c r="D211" s="186">
        <v>1.0</v>
      </c>
      <c r="E211" s="188"/>
      <c r="F211" s="188"/>
    </row>
    <row r="212">
      <c r="A212" s="179"/>
      <c r="B212" s="186">
        <v>210.0</v>
      </c>
      <c r="C212" s="201"/>
      <c r="D212" s="186">
        <v>99.0</v>
      </c>
      <c r="E212" s="186"/>
      <c r="F212" s="188"/>
    </row>
    <row r="213">
      <c r="A213" s="179"/>
      <c r="B213" s="186">
        <v>211.0</v>
      </c>
      <c r="C213" s="201" t="s">
        <v>4045</v>
      </c>
      <c r="D213" s="186">
        <v>1.0</v>
      </c>
      <c r="E213" s="188"/>
      <c r="F213" s="188"/>
    </row>
    <row r="214">
      <c r="A214" s="179"/>
      <c r="B214" s="186">
        <v>212.0</v>
      </c>
      <c r="C214" s="201" t="s">
        <v>4046</v>
      </c>
      <c r="D214" s="186">
        <v>1.0</v>
      </c>
      <c r="E214" s="188"/>
      <c r="F214" s="188"/>
    </row>
    <row r="215">
      <c r="A215" s="179"/>
      <c r="B215" s="186">
        <v>213.0</v>
      </c>
      <c r="C215" s="201" t="s">
        <v>4047</v>
      </c>
      <c r="D215" s="186">
        <v>1.0</v>
      </c>
      <c r="E215" s="210">
        <v>8.0</v>
      </c>
      <c r="F215" s="188"/>
    </row>
    <row r="216">
      <c r="A216" s="179"/>
      <c r="B216" s="186">
        <v>214.0</v>
      </c>
      <c r="C216" s="201" t="s">
        <v>2328</v>
      </c>
      <c r="D216" s="186">
        <v>1.0</v>
      </c>
      <c r="E216" s="188"/>
      <c r="F216" s="188"/>
    </row>
    <row r="217">
      <c r="A217" s="179"/>
      <c r="B217" s="186">
        <v>215.0</v>
      </c>
      <c r="C217" s="201" t="s">
        <v>4048</v>
      </c>
      <c r="D217" s="186">
        <v>1.0</v>
      </c>
      <c r="E217" s="188"/>
      <c r="F217" s="188"/>
    </row>
    <row r="218">
      <c r="A218" s="179"/>
      <c r="B218" s="186">
        <v>216.0</v>
      </c>
      <c r="C218" s="201"/>
      <c r="D218" s="186">
        <v>99.0</v>
      </c>
      <c r="E218" s="188"/>
      <c r="F218" s="188"/>
    </row>
    <row r="219">
      <c r="A219" s="179"/>
      <c r="B219" s="186">
        <v>217.0</v>
      </c>
      <c r="C219" s="201" t="s">
        <v>4049</v>
      </c>
      <c r="D219" s="186">
        <v>1.0</v>
      </c>
      <c r="E219" s="188"/>
      <c r="F219" s="188"/>
    </row>
    <row r="220">
      <c r="A220" s="179"/>
      <c r="B220" s="186">
        <v>218.0</v>
      </c>
      <c r="C220" s="201" t="s">
        <v>156</v>
      </c>
      <c r="D220" s="186">
        <v>1.0</v>
      </c>
      <c r="E220" s="188"/>
      <c r="F220" s="188"/>
    </row>
    <row r="221">
      <c r="A221" s="179"/>
      <c r="B221" s="186">
        <v>219.0</v>
      </c>
      <c r="C221" s="201" t="s">
        <v>4050</v>
      </c>
      <c r="D221" s="186">
        <v>1.0</v>
      </c>
      <c r="E221" s="188"/>
      <c r="F221" s="188"/>
    </row>
    <row r="222">
      <c r="A222" s="179"/>
      <c r="B222" s="186">
        <v>220.0</v>
      </c>
      <c r="C222" s="201" t="s">
        <v>4051</v>
      </c>
      <c r="D222" s="186">
        <v>1.0</v>
      </c>
      <c r="E222" s="188"/>
      <c r="F222" s="188"/>
    </row>
    <row r="223">
      <c r="A223" s="179"/>
      <c r="B223" s="186">
        <v>221.0</v>
      </c>
      <c r="C223" s="201" t="s">
        <v>3981</v>
      </c>
      <c r="D223" s="186">
        <v>1.0</v>
      </c>
      <c r="E223" s="188"/>
      <c r="F223" s="188"/>
    </row>
    <row r="224">
      <c r="A224" s="179"/>
      <c r="B224" s="186">
        <v>222.0</v>
      </c>
      <c r="C224" s="201" t="s">
        <v>4052</v>
      </c>
      <c r="D224" s="186">
        <v>2.0</v>
      </c>
      <c r="E224" s="188"/>
      <c r="F224" s="188"/>
    </row>
    <row r="225">
      <c r="A225" s="179"/>
      <c r="B225" s="186">
        <v>223.0</v>
      </c>
      <c r="C225" s="201" t="s">
        <v>430</v>
      </c>
      <c r="D225" s="186">
        <v>1.0</v>
      </c>
      <c r="E225" s="188"/>
      <c r="F225" s="188"/>
    </row>
    <row r="226">
      <c r="A226" s="179"/>
      <c r="B226" s="186">
        <v>224.0</v>
      </c>
      <c r="C226" s="201" t="s">
        <v>1925</v>
      </c>
      <c r="D226" s="186">
        <v>1.0</v>
      </c>
      <c r="E226" s="188"/>
      <c r="F226" s="188"/>
    </row>
    <row r="227">
      <c r="A227" s="179"/>
      <c r="B227" s="186">
        <v>225.0</v>
      </c>
      <c r="C227" s="201"/>
      <c r="D227" s="186">
        <v>99.0</v>
      </c>
      <c r="E227" s="188"/>
      <c r="F227" s="188"/>
    </row>
    <row r="228">
      <c r="A228" s="179"/>
      <c r="B228" s="186">
        <v>226.0</v>
      </c>
      <c r="C228" s="201" t="s">
        <v>4053</v>
      </c>
      <c r="D228" s="186">
        <v>2.0</v>
      </c>
      <c r="E228" s="186"/>
      <c r="F228" s="188"/>
    </row>
    <row r="229">
      <c r="A229" s="179"/>
      <c r="B229" s="186">
        <v>227.0</v>
      </c>
      <c r="C229" s="201" t="s">
        <v>4054</v>
      </c>
      <c r="D229" s="186">
        <v>1.0</v>
      </c>
      <c r="E229" s="210">
        <v>5.0</v>
      </c>
      <c r="F229" s="188"/>
    </row>
    <row r="230">
      <c r="A230" s="179"/>
      <c r="B230" s="186">
        <v>228.0</v>
      </c>
      <c r="C230" s="201" t="s">
        <v>4055</v>
      </c>
      <c r="D230" s="186">
        <v>1.0</v>
      </c>
      <c r="E230" s="186">
        <v>2.0</v>
      </c>
      <c r="F230" s="188"/>
    </row>
    <row r="231">
      <c r="A231" s="179"/>
      <c r="B231" s="186">
        <v>229.0</v>
      </c>
      <c r="C231" s="201" t="s">
        <v>2161</v>
      </c>
      <c r="D231" s="186">
        <v>1.0</v>
      </c>
      <c r="E231" s="188"/>
      <c r="F231" s="188"/>
    </row>
    <row r="232">
      <c r="A232" s="179"/>
      <c r="B232" s="186">
        <v>230.0</v>
      </c>
      <c r="C232" s="201" t="s">
        <v>2972</v>
      </c>
      <c r="D232" s="186">
        <v>99.0</v>
      </c>
      <c r="E232" s="188"/>
      <c r="F232" s="188"/>
    </row>
    <row r="233">
      <c r="A233" s="179"/>
      <c r="B233" s="186">
        <v>231.0</v>
      </c>
      <c r="C233" s="201" t="s">
        <v>4056</v>
      </c>
      <c r="D233" s="186">
        <v>1.0</v>
      </c>
      <c r="E233" s="188"/>
      <c r="F233" s="188"/>
    </row>
    <row r="234">
      <c r="A234" s="179"/>
      <c r="B234" s="186">
        <v>232.0</v>
      </c>
      <c r="C234" s="201" t="s">
        <v>4057</v>
      </c>
      <c r="D234" s="186">
        <v>9.0</v>
      </c>
      <c r="E234" s="188"/>
      <c r="F234" s="188"/>
    </row>
    <row r="235">
      <c r="A235" s="179"/>
      <c r="B235" s="186">
        <v>233.0</v>
      </c>
      <c r="C235" s="201" t="s">
        <v>4058</v>
      </c>
      <c r="D235" s="186">
        <v>1.0</v>
      </c>
      <c r="E235" s="188"/>
      <c r="F235" s="188"/>
    </row>
    <row r="236">
      <c r="A236" s="179"/>
      <c r="B236" s="186">
        <v>234.0</v>
      </c>
      <c r="C236" s="201" t="s">
        <v>4059</v>
      </c>
      <c r="D236" s="186">
        <v>1.0</v>
      </c>
      <c r="E236" s="210">
        <v>9.0</v>
      </c>
      <c r="F236" s="188"/>
    </row>
    <row r="237">
      <c r="A237" s="179"/>
      <c r="B237" s="186">
        <v>235.0</v>
      </c>
      <c r="C237" s="201" t="s">
        <v>4060</v>
      </c>
      <c r="D237" s="186">
        <v>1.0</v>
      </c>
      <c r="E237" s="186">
        <v>6.0</v>
      </c>
      <c r="F237" s="210">
        <v>8.0</v>
      </c>
    </row>
    <row r="238">
      <c r="A238" s="179"/>
      <c r="B238" s="186">
        <v>236.0</v>
      </c>
      <c r="C238" s="201" t="s">
        <v>4061</v>
      </c>
      <c r="D238" s="186">
        <v>2.0</v>
      </c>
      <c r="E238" s="188"/>
      <c r="F238" s="188"/>
    </row>
    <row r="239">
      <c r="A239" s="179"/>
      <c r="B239" s="186">
        <v>237.0</v>
      </c>
      <c r="C239" s="201" t="s">
        <v>4062</v>
      </c>
      <c r="D239" s="186">
        <v>3.0</v>
      </c>
      <c r="E239" s="188"/>
      <c r="F239" s="188"/>
    </row>
    <row r="240">
      <c r="A240" s="179"/>
      <c r="B240" s="186">
        <v>238.0</v>
      </c>
      <c r="C240" s="201" t="s">
        <v>430</v>
      </c>
      <c r="D240" s="186">
        <v>1.0</v>
      </c>
      <c r="E240" s="188"/>
      <c r="F240" s="188"/>
    </row>
    <row r="241">
      <c r="A241" s="179"/>
      <c r="B241" s="186">
        <v>239.0</v>
      </c>
      <c r="C241" s="201" t="s">
        <v>517</v>
      </c>
      <c r="D241" s="186">
        <v>99.0</v>
      </c>
      <c r="E241" s="188"/>
      <c r="F241" s="188"/>
    </row>
    <row r="242">
      <c r="A242" s="179"/>
      <c r="B242" s="186">
        <v>240.0</v>
      </c>
      <c r="C242" s="201" t="s">
        <v>4063</v>
      </c>
      <c r="D242" s="186">
        <v>99.0</v>
      </c>
      <c r="E242" s="188"/>
      <c r="F242" s="188"/>
    </row>
    <row r="243">
      <c r="A243" s="179"/>
      <c r="B243" s="186">
        <v>241.0</v>
      </c>
      <c r="C243" s="201" t="s">
        <v>4064</v>
      </c>
      <c r="D243" s="186">
        <v>9.0</v>
      </c>
      <c r="E243" s="188"/>
      <c r="F243" s="188"/>
    </row>
    <row r="244">
      <c r="A244" s="179"/>
      <c r="B244" s="186">
        <v>242.0</v>
      </c>
      <c r="C244" s="201" t="s">
        <v>4065</v>
      </c>
      <c r="D244" s="186">
        <v>1.0</v>
      </c>
      <c r="E244" s="188"/>
      <c r="F244" s="188"/>
    </row>
    <row r="245">
      <c r="A245" s="179"/>
      <c r="B245" s="186">
        <v>243.0</v>
      </c>
      <c r="C245" s="201" t="s">
        <v>4066</v>
      </c>
      <c r="D245" s="186">
        <v>1.0</v>
      </c>
      <c r="E245" s="188"/>
      <c r="F245" s="188"/>
    </row>
    <row r="246">
      <c r="A246" s="179"/>
      <c r="B246" s="186">
        <v>244.0</v>
      </c>
      <c r="C246" s="201" t="s">
        <v>4067</v>
      </c>
      <c r="D246" s="186">
        <v>1.0</v>
      </c>
      <c r="E246" s="186"/>
      <c r="F246" s="188"/>
    </row>
    <row r="247">
      <c r="A247" s="179"/>
      <c r="B247" s="186">
        <v>245.0</v>
      </c>
      <c r="C247" s="201" t="s">
        <v>4068</v>
      </c>
      <c r="D247" s="186">
        <v>1.0</v>
      </c>
      <c r="E247" s="188"/>
      <c r="F247" s="188"/>
    </row>
    <row r="248">
      <c r="A248" s="179"/>
      <c r="B248" s="186">
        <v>246.0</v>
      </c>
      <c r="C248" s="201" t="s">
        <v>430</v>
      </c>
      <c r="D248" s="186">
        <v>1.0</v>
      </c>
      <c r="E248" s="188"/>
      <c r="F248" s="188"/>
    </row>
    <row r="249">
      <c r="A249" s="179"/>
      <c r="B249" s="186">
        <v>247.0</v>
      </c>
      <c r="C249" s="201" t="s">
        <v>4069</v>
      </c>
      <c r="D249" s="186">
        <v>1.0</v>
      </c>
      <c r="E249" s="188"/>
      <c r="F249" s="188"/>
    </row>
    <row r="250">
      <c r="A250" s="179"/>
      <c r="B250" s="186">
        <v>248.0</v>
      </c>
      <c r="C250" s="201" t="s">
        <v>4070</v>
      </c>
      <c r="D250" s="186">
        <v>1.0</v>
      </c>
      <c r="E250" s="188"/>
      <c r="F250" s="188"/>
    </row>
    <row r="251">
      <c r="A251" s="179"/>
      <c r="B251" s="186">
        <v>249.0</v>
      </c>
      <c r="C251" s="201" t="s">
        <v>4071</v>
      </c>
      <c r="D251" s="186">
        <v>1.0</v>
      </c>
      <c r="E251" s="188"/>
      <c r="F251" s="188"/>
    </row>
    <row r="252">
      <c r="A252" s="179"/>
      <c r="B252" s="186">
        <v>250.0</v>
      </c>
      <c r="C252" s="201" t="s">
        <v>4072</v>
      </c>
      <c r="D252" s="186">
        <v>3.0</v>
      </c>
      <c r="E252" s="188"/>
      <c r="F252" s="188"/>
    </row>
    <row r="253">
      <c r="A253" s="179"/>
      <c r="B253" s="186">
        <v>251.0</v>
      </c>
      <c r="C253" s="201" t="s">
        <v>4073</v>
      </c>
      <c r="D253" s="186">
        <v>1.0</v>
      </c>
      <c r="E253" s="188"/>
      <c r="F253" s="188"/>
    </row>
    <row r="254">
      <c r="A254" s="179"/>
      <c r="B254" s="186">
        <v>252.0</v>
      </c>
      <c r="C254" s="201" t="s">
        <v>4074</v>
      </c>
      <c r="D254" s="186">
        <v>1.0</v>
      </c>
      <c r="E254" s="188"/>
      <c r="F254" s="188"/>
    </row>
    <row r="255">
      <c r="A255" s="179"/>
      <c r="B255" s="186">
        <v>253.0</v>
      </c>
      <c r="C255" s="201" t="s">
        <v>4075</v>
      </c>
      <c r="D255" s="186">
        <v>1.0</v>
      </c>
      <c r="E255" s="188"/>
      <c r="F255" s="188"/>
    </row>
    <row r="256">
      <c r="A256" s="179"/>
      <c r="B256" s="186">
        <v>254.0</v>
      </c>
      <c r="C256" s="201" t="s">
        <v>4076</v>
      </c>
      <c r="D256" s="186">
        <v>1.0</v>
      </c>
      <c r="E256" s="188"/>
      <c r="F256" s="188"/>
    </row>
    <row r="257">
      <c r="A257" s="179"/>
      <c r="B257" s="186">
        <v>255.0</v>
      </c>
      <c r="C257" s="201" t="s">
        <v>4077</v>
      </c>
      <c r="D257" s="186">
        <v>99.0</v>
      </c>
      <c r="E257" s="188"/>
      <c r="F257" s="188"/>
    </row>
    <row r="258">
      <c r="A258" s="179"/>
      <c r="B258" s="186">
        <v>256.0</v>
      </c>
      <c r="C258" s="201" t="s">
        <v>3974</v>
      </c>
      <c r="D258" s="186">
        <v>1.0</v>
      </c>
      <c r="E258" s="188"/>
      <c r="F258" s="188"/>
    </row>
    <row r="259">
      <c r="A259" s="179"/>
      <c r="B259" s="186">
        <v>257.0</v>
      </c>
      <c r="C259" s="201"/>
      <c r="D259" s="186">
        <v>99.0</v>
      </c>
      <c r="E259" s="188"/>
      <c r="F259" s="188"/>
    </row>
    <row r="260">
      <c r="A260" s="179"/>
      <c r="B260" s="186">
        <v>258.0</v>
      </c>
      <c r="C260" s="201" t="s">
        <v>4078</v>
      </c>
      <c r="D260" s="186">
        <v>1.0</v>
      </c>
      <c r="E260" s="188"/>
      <c r="F260" s="188"/>
    </row>
    <row r="261">
      <c r="A261" s="179"/>
      <c r="B261" s="186">
        <v>259.0</v>
      </c>
      <c r="C261" s="201" t="s">
        <v>4079</v>
      </c>
      <c r="D261" s="186">
        <v>1.0</v>
      </c>
      <c r="E261" s="188"/>
      <c r="F261" s="188"/>
    </row>
    <row r="262">
      <c r="A262" s="179"/>
      <c r="B262" s="186">
        <v>260.0</v>
      </c>
      <c r="C262" s="201" t="s">
        <v>2134</v>
      </c>
      <c r="D262" s="186">
        <v>1.0</v>
      </c>
      <c r="E262" s="186"/>
      <c r="F262" s="188"/>
    </row>
    <row r="263">
      <c r="A263" s="179"/>
      <c r="B263" s="186">
        <v>261.0</v>
      </c>
      <c r="C263" s="201" t="s">
        <v>430</v>
      </c>
      <c r="D263" s="186">
        <v>1.0</v>
      </c>
      <c r="E263" s="188"/>
      <c r="F263" s="188"/>
    </row>
    <row r="264">
      <c r="A264" s="179"/>
      <c r="B264" s="186">
        <v>262.0</v>
      </c>
      <c r="C264" s="201" t="s">
        <v>4005</v>
      </c>
      <c r="D264" s="186">
        <v>1.0</v>
      </c>
      <c r="E264" s="188"/>
      <c r="F264" s="188"/>
    </row>
    <row r="265">
      <c r="A265" s="179"/>
      <c r="B265" s="186">
        <v>263.0</v>
      </c>
      <c r="C265" s="201"/>
      <c r="D265" s="186">
        <v>99.0</v>
      </c>
      <c r="E265" s="188"/>
      <c r="F265" s="188"/>
    </row>
    <row r="266">
      <c r="A266" s="179"/>
      <c r="B266" s="186">
        <v>264.0</v>
      </c>
      <c r="C266" s="201" t="s">
        <v>2136</v>
      </c>
      <c r="D266" s="186">
        <v>10.0</v>
      </c>
      <c r="E266" s="188"/>
      <c r="F266" s="188"/>
    </row>
    <row r="267">
      <c r="A267" s="179"/>
      <c r="B267" s="186">
        <v>265.0</v>
      </c>
      <c r="C267" s="201"/>
      <c r="D267" s="186">
        <v>99.0</v>
      </c>
      <c r="E267" s="188"/>
      <c r="F267" s="188"/>
    </row>
    <row r="268">
      <c r="A268" s="179"/>
      <c r="B268" s="186">
        <v>266.0</v>
      </c>
      <c r="C268" s="201" t="s">
        <v>4080</v>
      </c>
      <c r="D268" s="186">
        <v>6.0</v>
      </c>
      <c r="E268" s="188"/>
      <c r="F268" s="188"/>
    </row>
    <row r="269">
      <c r="A269" s="179"/>
      <c r="B269" s="186">
        <v>267.0</v>
      </c>
      <c r="C269" s="201" t="s">
        <v>4081</v>
      </c>
      <c r="D269" s="186">
        <v>2.0</v>
      </c>
      <c r="E269" s="188"/>
      <c r="F269" s="188"/>
    </row>
    <row r="270">
      <c r="A270" s="179"/>
      <c r="B270" s="186">
        <v>268.0</v>
      </c>
      <c r="C270" s="201" t="s">
        <v>4082</v>
      </c>
      <c r="D270" s="186">
        <v>1.0</v>
      </c>
      <c r="E270" s="188"/>
      <c r="F270" s="188"/>
    </row>
    <row r="271">
      <c r="A271" s="179"/>
      <c r="B271" s="186">
        <v>269.0</v>
      </c>
      <c r="C271" s="201" t="s">
        <v>156</v>
      </c>
      <c r="D271" s="186">
        <v>1.0</v>
      </c>
      <c r="E271" s="188"/>
      <c r="F271" s="188"/>
    </row>
    <row r="272">
      <c r="A272" s="179"/>
      <c r="B272" s="186">
        <v>270.0</v>
      </c>
      <c r="C272" s="201"/>
      <c r="D272" s="186">
        <v>99.0</v>
      </c>
      <c r="E272" s="188"/>
      <c r="F272" s="188"/>
    </row>
    <row r="273">
      <c r="A273" s="179"/>
      <c r="B273" s="186">
        <v>271.0</v>
      </c>
      <c r="C273" s="201" t="s">
        <v>4083</v>
      </c>
      <c r="D273" s="186">
        <v>98.0</v>
      </c>
      <c r="E273" s="188"/>
      <c r="F273" s="188"/>
    </row>
    <row r="274">
      <c r="A274" s="179"/>
      <c r="B274" s="186">
        <v>272.0</v>
      </c>
      <c r="C274" s="201" t="s">
        <v>4084</v>
      </c>
      <c r="D274" s="186">
        <v>1.0</v>
      </c>
      <c r="E274" s="188"/>
      <c r="F274" s="188"/>
    </row>
    <row r="275">
      <c r="A275" s="179"/>
      <c r="B275" s="186">
        <v>273.0</v>
      </c>
      <c r="C275" s="201" t="s">
        <v>4085</v>
      </c>
      <c r="D275" s="186">
        <v>1.0</v>
      </c>
      <c r="E275" s="188"/>
      <c r="F275" s="188"/>
    </row>
    <row r="276">
      <c r="A276" s="179"/>
      <c r="B276" s="186">
        <v>274.0</v>
      </c>
      <c r="C276" s="201" t="s">
        <v>4086</v>
      </c>
      <c r="D276" s="186">
        <v>4.0</v>
      </c>
      <c r="E276" s="188"/>
      <c r="F276" s="188"/>
    </row>
    <row r="277">
      <c r="A277" s="179"/>
      <c r="B277" s="186">
        <v>275.0</v>
      </c>
      <c r="C277" s="201" t="s">
        <v>3995</v>
      </c>
      <c r="D277" s="186">
        <v>1.0</v>
      </c>
      <c r="E277" s="186"/>
      <c r="F277" s="188"/>
    </row>
    <row r="278">
      <c r="A278" s="179"/>
      <c r="B278" s="186">
        <v>276.0</v>
      </c>
      <c r="C278" s="201" t="s">
        <v>4087</v>
      </c>
      <c r="D278" s="186">
        <v>10.0</v>
      </c>
      <c r="E278" s="188"/>
      <c r="F278" s="188"/>
    </row>
    <row r="279">
      <c r="A279" s="179"/>
      <c r="B279" s="186">
        <v>277.0</v>
      </c>
      <c r="C279" s="201" t="s">
        <v>4088</v>
      </c>
      <c r="D279" s="186">
        <v>1.0</v>
      </c>
      <c r="E279" s="188"/>
      <c r="F279" s="188"/>
    </row>
    <row r="280">
      <c r="A280" s="179"/>
      <c r="B280" s="186">
        <v>278.0</v>
      </c>
      <c r="C280" s="201" t="s">
        <v>4089</v>
      </c>
      <c r="D280" s="186">
        <v>10.0</v>
      </c>
      <c r="E280" s="188"/>
      <c r="F280" s="188"/>
    </row>
    <row r="281">
      <c r="A281" s="179"/>
      <c r="B281" s="186">
        <v>279.0</v>
      </c>
      <c r="C281" s="201" t="s">
        <v>4090</v>
      </c>
      <c r="D281" s="186">
        <v>98.0</v>
      </c>
      <c r="E281" s="188"/>
      <c r="F281" s="188"/>
    </row>
    <row r="282">
      <c r="A282" s="179"/>
      <c r="B282" s="186">
        <v>280.0</v>
      </c>
      <c r="C282" s="201" t="s">
        <v>4091</v>
      </c>
      <c r="D282" s="186">
        <v>1.0</v>
      </c>
      <c r="E282" s="186"/>
      <c r="F282" s="188"/>
    </row>
    <row r="283">
      <c r="A283" s="179"/>
      <c r="B283" s="186">
        <v>281.0</v>
      </c>
      <c r="C283" s="201"/>
      <c r="D283" s="186">
        <v>99.0</v>
      </c>
      <c r="E283" s="188"/>
      <c r="F283" s="188"/>
    </row>
    <row r="284">
      <c r="A284" s="179"/>
      <c r="B284" s="186">
        <v>282.0</v>
      </c>
      <c r="C284" s="201"/>
      <c r="D284" s="186">
        <v>99.0</v>
      </c>
      <c r="E284" s="188"/>
      <c r="F284" s="188"/>
    </row>
    <row r="285">
      <c r="A285" s="179"/>
      <c r="B285" s="186">
        <v>283.0</v>
      </c>
      <c r="C285" s="201" t="s">
        <v>3906</v>
      </c>
      <c r="D285" s="186">
        <v>1.0</v>
      </c>
      <c r="E285" s="186"/>
      <c r="F285" s="188"/>
    </row>
    <row r="286">
      <c r="A286" s="179"/>
      <c r="B286" s="186">
        <v>284.0</v>
      </c>
      <c r="C286" s="201" t="s">
        <v>4092</v>
      </c>
      <c r="D286" s="186">
        <v>10.0</v>
      </c>
      <c r="E286" s="188"/>
      <c r="F286" s="188"/>
    </row>
    <row r="287">
      <c r="A287" s="179"/>
      <c r="B287" s="186">
        <v>285.0</v>
      </c>
      <c r="C287" s="201" t="s">
        <v>4093</v>
      </c>
      <c r="D287" s="186">
        <v>4.0</v>
      </c>
      <c r="E287" s="188"/>
      <c r="F287" s="188"/>
    </row>
    <row r="288">
      <c r="A288" s="179"/>
      <c r="B288" s="186">
        <v>286.0</v>
      </c>
      <c r="C288" s="201" t="s">
        <v>4094</v>
      </c>
      <c r="D288" s="186">
        <v>1.0</v>
      </c>
      <c r="E288" s="188"/>
      <c r="F288" s="188"/>
    </row>
    <row r="289">
      <c r="A289" s="179"/>
      <c r="B289" s="186">
        <v>287.0</v>
      </c>
      <c r="C289" s="201" t="s">
        <v>4095</v>
      </c>
      <c r="D289" s="186">
        <v>10.0</v>
      </c>
      <c r="E289" s="186"/>
      <c r="F289" s="188"/>
    </row>
    <row r="290">
      <c r="A290" s="179"/>
      <c r="B290" s="186">
        <v>288.0</v>
      </c>
      <c r="C290" s="201" t="s">
        <v>4096</v>
      </c>
      <c r="D290" s="186">
        <v>98.0</v>
      </c>
      <c r="E290" s="188"/>
      <c r="F290" s="188"/>
    </row>
    <row r="291">
      <c r="A291" s="179"/>
      <c r="B291" s="186">
        <v>289.0</v>
      </c>
      <c r="C291" s="201"/>
      <c r="D291" s="186">
        <v>99.0</v>
      </c>
      <c r="E291" s="188"/>
      <c r="F291" s="188"/>
    </row>
    <row r="292">
      <c r="A292" s="179"/>
      <c r="B292" s="186">
        <v>290.0</v>
      </c>
      <c r="C292" s="201" t="s">
        <v>4097</v>
      </c>
      <c r="D292" s="186">
        <v>1.0</v>
      </c>
      <c r="E292" s="210">
        <v>10.0</v>
      </c>
      <c r="F292" s="188"/>
    </row>
    <row r="293">
      <c r="A293" s="179"/>
      <c r="B293" s="186">
        <v>291.0</v>
      </c>
      <c r="C293" s="201" t="s">
        <v>4098</v>
      </c>
      <c r="D293" s="186">
        <v>99.0</v>
      </c>
      <c r="E293" s="188"/>
      <c r="F293" s="188"/>
    </row>
    <row r="294">
      <c r="A294" s="179"/>
      <c r="B294" s="186">
        <v>292.0</v>
      </c>
      <c r="C294" s="201" t="s">
        <v>1906</v>
      </c>
      <c r="D294" s="186">
        <v>1.0</v>
      </c>
      <c r="E294" s="188"/>
      <c r="F294" s="188"/>
    </row>
    <row r="295">
      <c r="A295" s="179"/>
      <c r="B295" s="186">
        <v>293.0</v>
      </c>
      <c r="C295" s="201" t="s">
        <v>4099</v>
      </c>
      <c r="D295" s="186">
        <v>1.0</v>
      </c>
      <c r="E295" s="186"/>
      <c r="F295" s="186"/>
    </row>
    <row r="296">
      <c r="A296" s="179"/>
      <c r="B296" s="186">
        <v>294.0</v>
      </c>
      <c r="C296" s="201"/>
      <c r="D296" s="186">
        <v>99.0</v>
      </c>
      <c r="E296" s="188"/>
      <c r="F296" s="188"/>
    </row>
    <row r="297">
      <c r="A297" s="179"/>
      <c r="B297" s="186">
        <v>295.0</v>
      </c>
      <c r="C297" s="201" t="s">
        <v>4100</v>
      </c>
      <c r="D297" s="186">
        <v>1.0</v>
      </c>
      <c r="E297" s="188"/>
      <c r="F297" s="188"/>
    </row>
    <row r="298">
      <c r="A298" s="179"/>
      <c r="B298" s="186">
        <v>296.0</v>
      </c>
      <c r="C298" s="201" t="s">
        <v>4101</v>
      </c>
      <c r="D298" s="186">
        <v>1.0</v>
      </c>
      <c r="E298" s="188"/>
      <c r="F298" s="188"/>
    </row>
    <row r="299">
      <c r="A299" s="179"/>
      <c r="B299" s="186">
        <v>297.0</v>
      </c>
      <c r="C299" s="201"/>
      <c r="D299" s="186">
        <v>99.0</v>
      </c>
      <c r="E299" s="188"/>
      <c r="F299" s="188"/>
    </row>
    <row r="300">
      <c r="A300" s="179"/>
      <c r="B300" s="186">
        <v>298.0</v>
      </c>
      <c r="C300" s="201" t="s">
        <v>4102</v>
      </c>
      <c r="D300" s="186">
        <v>1.0</v>
      </c>
      <c r="E300" s="188"/>
      <c r="F300" s="188"/>
    </row>
    <row r="301">
      <c r="A301" s="179"/>
      <c r="B301" s="186">
        <v>299.0</v>
      </c>
      <c r="C301" s="201" t="s">
        <v>4103</v>
      </c>
      <c r="D301" s="186">
        <v>1.0</v>
      </c>
      <c r="E301" s="188"/>
      <c r="F301" s="188"/>
    </row>
    <row r="302">
      <c r="A302" s="179"/>
      <c r="B302" s="186">
        <v>300.0</v>
      </c>
      <c r="C302" s="201" t="s">
        <v>4104</v>
      </c>
      <c r="D302" s="186">
        <v>1.0</v>
      </c>
      <c r="E302" s="188"/>
      <c r="F302" s="188"/>
    </row>
    <row r="303">
      <c r="A303" s="179"/>
      <c r="B303" s="186">
        <v>301.0</v>
      </c>
      <c r="C303" s="201" t="s">
        <v>4105</v>
      </c>
      <c r="D303" s="186">
        <v>99.0</v>
      </c>
      <c r="E303" s="188"/>
      <c r="F303" s="188"/>
    </row>
    <row r="304">
      <c r="A304" s="179"/>
      <c r="B304" s="186">
        <v>302.0</v>
      </c>
      <c r="C304" s="201" t="s">
        <v>4106</v>
      </c>
      <c r="D304" s="186">
        <v>98.0</v>
      </c>
      <c r="E304" s="188"/>
      <c r="F304" s="188"/>
    </row>
    <row r="305">
      <c r="A305" s="179"/>
      <c r="B305" s="186">
        <v>303.0</v>
      </c>
      <c r="C305" s="201" t="s">
        <v>4107</v>
      </c>
      <c r="D305" s="186">
        <v>2.0</v>
      </c>
      <c r="E305" s="188"/>
      <c r="F305" s="188"/>
    </row>
    <row r="306">
      <c r="A306" s="179"/>
      <c r="B306" s="186">
        <v>304.0</v>
      </c>
      <c r="C306" s="201" t="s">
        <v>4108</v>
      </c>
      <c r="D306" s="186">
        <v>98.0</v>
      </c>
      <c r="E306" s="188"/>
      <c r="F306" s="188"/>
    </row>
    <row r="307">
      <c r="A307" s="179"/>
      <c r="B307" s="186">
        <v>305.0</v>
      </c>
      <c r="C307" s="201"/>
      <c r="D307" s="186">
        <v>99.0</v>
      </c>
      <c r="E307" s="188"/>
      <c r="F307" s="188"/>
    </row>
    <row r="308">
      <c r="A308" s="179"/>
      <c r="B308" s="186">
        <v>306.0</v>
      </c>
      <c r="C308" s="201" t="s">
        <v>4109</v>
      </c>
      <c r="D308" s="186">
        <v>99.0</v>
      </c>
      <c r="E308" s="188"/>
      <c r="F308" s="188"/>
    </row>
    <row r="309">
      <c r="A309" s="179"/>
      <c r="B309" s="186">
        <v>307.0</v>
      </c>
      <c r="C309" s="201" t="s">
        <v>4110</v>
      </c>
      <c r="D309" s="186">
        <v>1.0</v>
      </c>
      <c r="E309" s="188"/>
      <c r="F309" s="188"/>
    </row>
    <row r="310">
      <c r="A310" s="179"/>
      <c r="B310" s="186">
        <v>308.0</v>
      </c>
      <c r="C310" s="201" t="s">
        <v>1925</v>
      </c>
      <c r="D310" s="186">
        <v>1.0</v>
      </c>
      <c r="E310" s="188"/>
      <c r="F310" s="188"/>
    </row>
    <row r="311">
      <c r="A311" s="179"/>
      <c r="B311" s="186">
        <v>309.0</v>
      </c>
      <c r="C311" s="201"/>
      <c r="D311" s="186">
        <v>99.0</v>
      </c>
      <c r="E311" s="188"/>
      <c r="F311" s="188"/>
    </row>
    <row r="312">
      <c r="A312" s="179"/>
      <c r="B312" s="186">
        <v>310.0</v>
      </c>
      <c r="C312" s="201"/>
      <c r="D312" s="186">
        <v>99.0</v>
      </c>
      <c r="E312" s="188"/>
      <c r="F312" s="188"/>
    </row>
    <row r="313">
      <c r="A313" s="179"/>
      <c r="B313" s="186">
        <v>311.0</v>
      </c>
      <c r="C313" s="201"/>
      <c r="D313" s="186">
        <v>99.0</v>
      </c>
      <c r="E313" s="186"/>
      <c r="F313" s="188"/>
    </row>
    <row r="314">
      <c r="A314" s="179"/>
      <c r="B314" s="186">
        <v>312.0</v>
      </c>
      <c r="C314" s="201"/>
      <c r="D314" s="186">
        <v>99.0</v>
      </c>
      <c r="E314" s="188"/>
      <c r="F314" s="188"/>
    </row>
    <row r="315">
      <c r="A315" s="179"/>
      <c r="B315" s="186">
        <v>313.0</v>
      </c>
      <c r="C315" s="201" t="s">
        <v>4111</v>
      </c>
      <c r="D315" s="186">
        <v>6.0</v>
      </c>
      <c r="E315" s="210">
        <v>7.0</v>
      </c>
      <c r="F315" s="188"/>
    </row>
    <row r="316">
      <c r="A316" s="179"/>
      <c r="B316" s="186">
        <v>314.0</v>
      </c>
      <c r="C316" s="201" t="s">
        <v>4112</v>
      </c>
      <c r="D316" s="186">
        <v>1.0</v>
      </c>
      <c r="E316" s="188"/>
      <c r="F316" s="188"/>
    </row>
    <row r="317">
      <c r="A317" s="179"/>
      <c r="B317" s="186">
        <v>315.0</v>
      </c>
      <c r="C317" s="201" t="s">
        <v>4113</v>
      </c>
      <c r="D317" s="186">
        <v>98.0</v>
      </c>
      <c r="E317" s="186"/>
      <c r="F317" s="188"/>
    </row>
    <row r="318">
      <c r="A318" s="179"/>
      <c r="B318" s="186">
        <v>316.0</v>
      </c>
      <c r="C318" s="201" t="s">
        <v>2967</v>
      </c>
      <c r="D318" s="186">
        <v>99.0</v>
      </c>
      <c r="E318" s="188"/>
      <c r="F318" s="188"/>
    </row>
    <row r="319">
      <c r="A319" s="179"/>
      <c r="B319" s="186">
        <v>317.0</v>
      </c>
      <c r="C319" s="201" t="s">
        <v>4114</v>
      </c>
      <c r="D319" s="186">
        <v>1.0</v>
      </c>
      <c r="E319" s="188"/>
      <c r="F319" s="188"/>
    </row>
    <row r="320">
      <c r="A320" s="179"/>
      <c r="B320" s="186">
        <v>318.0</v>
      </c>
      <c r="C320" s="201"/>
      <c r="D320" s="186">
        <v>99.0</v>
      </c>
      <c r="E320" s="188"/>
      <c r="F320" s="188"/>
    </row>
    <row r="321">
      <c r="A321" s="179"/>
      <c r="B321" s="186">
        <v>319.0</v>
      </c>
      <c r="C321" s="201"/>
      <c r="D321" s="186">
        <v>99.0</v>
      </c>
      <c r="E321" s="188"/>
      <c r="F321" s="188"/>
    </row>
    <row r="322">
      <c r="A322" s="179"/>
      <c r="B322" s="186">
        <v>320.0</v>
      </c>
      <c r="C322" s="201" t="s">
        <v>4115</v>
      </c>
      <c r="D322" s="186">
        <v>98.0</v>
      </c>
      <c r="E322" s="188"/>
      <c r="F322" s="188"/>
    </row>
    <row r="323">
      <c r="A323" s="179"/>
      <c r="B323" s="186">
        <v>321.0</v>
      </c>
      <c r="C323" s="201" t="s">
        <v>4116</v>
      </c>
      <c r="D323" s="186">
        <v>99.0</v>
      </c>
      <c r="E323" s="188"/>
      <c r="F323" s="188"/>
    </row>
    <row r="324">
      <c r="A324" s="179"/>
      <c r="B324" s="186">
        <v>322.0</v>
      </c>
      <c r="C324" s="201" t="s">
        <v>4117</v>
      </c>
      <c r="D324" s="186">
        <v>1.0</v>
      </c>
      <c r="E324" s="188"/>
      <c r="F324" s="188"/>
    </row>
    <row r="325">
      <c r="A325" s="179"/>
      <c r="B325" s="186">
        <v>323.0</v>
      </c>
      <c r="C325" s="201" t="s">
        <v>4118</v>
      </c>
      <c r="D325" s="186">
        <v>4.0</v>
      </c>
      <c r="E325" s="188"/>
      <c r="F325" s="188"/>
    </row>
    <row r="326">
      <c r="A326" s="179"/>
      <c r="B326" s="186">
        <v>324.0</v>
      </c>
      <c r="C326" s="201" t="s">
        <v>4119</v>
      </c>
      <c r="D326" s="186">
        <v>1.0</v>
      </c>
      <c r="E326" s="188"/>
      <c r="F326" s="188"/>
    </row>
    <row r="327">
      <c r="A327" s="179"/>
      <c r="B327" s="186">
        <v>325.0</v>
      </c>
      <c r="C327" s="201" t="s">
        <v>4120</v>
      </c>
      <c r="D327" s="186">
        <v>98.0</v>
      </c>
      <c r="E327" s="188"/>
      <c r="F327" s="188"/>
    </row>
    <row r="328">
      <c r="A328" s="179"/>
      <c r="B328" s="186">
        <v>326.0</v>
      </c>
      <c r="C328" s="201"/>
      <c r="D328" s="186">
        <v>99.0</v>
      </c>
      <c r="E328" s="188"/>
      <c r="F328" s="188"/>
    </row>
    <row r="329">
      <c r="A329" s="179"/>
      <c r="B329" s="186">
        <v>327.0</v>
      </c>
      <c r="C329" s="201" t="s">
        <v>4121</v>
      </c>
      <c r="D329" s="186">
        <v>1.0</v>
      </c>
      <c r="E329" s="188"/>
      <c r="F329" s="188"/>
    </row>
    <row r="330">
      <c r="A330" s="179"/>
      <c r="B330" s="186">
        <v>328.0</v>
      </c>
      <c r="C330" s="201" t="s">
        <v>4122</v>
      </c>
      <c r="D330" s="186">
        <v>98.0</v>
      </c>
      <c r="E330" s="188"/>
      <c r="F330" s="188"/>
    </row>
    <row r="331">
      <c r="A331" s="179"/>
      <c r="B331" s="186">
        <v>329.0</v>
      </c>
      <c r="C331" s="201" t="s">
        <v>4123</v>
      </c>
      <c r="D331" s="186">
        <v>1.0</v>
      </c>
      <c r="E331" s="188"/>
      <c r="F331" s="188"/>
    </row>
    <row r="332">
      <c r="A332" s="179"/>
      <c r="B332" s="186">
        <v>330.0</v>
      </c>
      <c r="C332" s="201"/>
      <c r="D332" s="186">
        <v>99.0</v>
      </c>
      <c r="E332" s="188"/>
      <c r="F332" s="188"/>
    </row>
    <row r="333">
      <c r="A333" s="179"/>
      <c r="B333" s="186">
        <v>331.0</v>
      </c>
      <c r="C333" s="201"/>
      <c r="D333" s="186">
        <v>99.0</v>
      </c>
      <c r="E333" s="186"/>
      <c r="F333" s="188"/>
    </row>
    <row r="334">
      <c r="A334" s="179"/>
      <c r="B334" s="186">
        <v>332.0</v>
      </c>
      <c r="C334" s="201" t="s">
        <v>4124</v>
      </c>
      <c r="D334" s="186">
        <v>2.0</v>
      </c>
      <c r="E334" s="188"/>
      <c r="F334" s="188"/>
    </row>
    <row r="335">
      <c r="A335" s="179"/>
      <c r="B335" s="186">
        <v>333.0</v>
      </c>
      <c r="C335" s="201"/>
      <c r="D335" s="186">
        <v>99.0</v>
      </c>
      <c r="E335" s="188"/>
      <c r="F335" s="188"/>
    </row>
    <row r="336">
      <c r="A336" s="179"/>
      <c r="B336" s="186">
        <v>334.0</v>
      </c>
      <c r="C336" s="201"/>
      <c r="D336" s="186">
        <v>99.0</v>
      </c>
      <c r="E336" s="188"/>
      <c r="F336" s="188"/>
    </row>
    <row r="337">
      <c r="A337" s="179"/>
      <c r="B337" s="186">
        <v>335.0</v>
      </c>
      <c r="C337" s="201" t="s">
        <v>4125</v>
      </c>
      <c r="D337" s="186">
        <v>3.0</v>
      </c>
      <c r="E337" s="188"/>
      <c r="F337" s="188"/>
    </row>
    <row r="338">
      <c r="A338" s="179"/>
      <c r="B338" s="186">
        <v>336.0</v>
      </c>
      <c r="C338" s="201" t="s">
        <v>156</v>
      </c>
      <c r="D338" s="186">
        <v>1.0</v>
      </c>
      <c r="E338" s="188"/>
      <c r="F338" s="188"/>
    </row>
    <row r="339">
      <c r="A339" s="179"/>
      <c r="B339" s="186">
        <v>337.0</v>
      </c>
      <c r="C339" s="201"/>
      <c r="D339" s="186">
        <v>99.0</v>
      </c>
      <c r="E339" s="188"/>
      <c r="F339" s="188"/>
    </row>
    <row r="340">
      <c r="A340" s="179"/>
      <c r="B340" s="186">
        <v>338.0</v>
      </c>
      <c r="C340" s="201"/>
      <c r="D340" s="186">
        <v>99.0</v>
      </c>
      <c r="E340" s="186"/>
      <c r="F340" s="188"/>
    </row>
    <row r="341">
      <c r="A341" s="179"/>
      <c r="B341" s="186">
        <v>339.0</v>
      </c>
      <c r="C341" s="201" t="s">
        <v>4126</v>
      </c>
      <c r="D341" s="186">
        <v>99.0</v>
      </c>
      <c r="E341" s="188"/>
      <c r="F341" s="188"/>
    </row>
    <row r="342">
      <c r="A342" s="179"/>
      <c r="B342" s="186">
        <v>340.0</v>
      </c>
      <c r="C342" s="201" t="s">
        <v>4127</v>
      </c>
      <c r="D342" s="186">
        <v>4.0</v>
      </c>
      <c r="E342" s="188"/>
      <c r="F342" s="188"/>
    </row>
    <row r="343">
      <c r="A343" s="179"/>
      <c r="B343" s="186">
        <v>341.0</v>
      </c>
      <c r="C343" s="201" t="s">
        <v>4128</v>
      </c>
      <c r="D343" s="186">
        <v>98.0</v>
      </c>
      <c r="E343" s="188"/>
      <c r="F343" s="188"/>
    </row>
    <row r="344">
      <c r="A344" s="179"/>
      <c r="B344" s="186">
        <v>342.0</v>
      </c>
      <c r="C344" s="201" t="s">
        <v>4129</v>
      </c>
      <c r="D344" s="186">
        <v>1.0</v>
      </c>
      <c r="E344" s="188"/>
      <c r="F344" s="188"/>
    </row>
    <row r="345">
      <c r="A345" s="179"/>
      <c r="B345" s="186">
        <v>343.0</v>
      </c>
      <c r="C345" s="201" t="s">
        <v>4130</v>
      </c>
      <c r="D345" s="186">
        <v>1.0</v>
      </c>
      <c r="E345" s="188"/>
      <c r="F345" s="188"/>
    </row>
    <row r="346">
      <c r="A346" s="179"/>
      <c r="B346" s="186">
        <v>344.0</v>
      </c>
      <c r="C346" s="201" t="s">
        <v>4131</v>
      </c>
      <c r="D346" s="186">
        <v>9.0</v>
      </c>
      <c r="E346" s="188"/>
      <c r="F346" s="188"/>
    </row>
    <row r="347">
      <c r="A347" s="179"/>
      <c r="B347" s="186">
        <v>345.0</v>
      </c>
      <c r="C347" s="201" t="s">
        <v>4132</v>
      </c>
      <c r="D347" s="186">
        <v>1.0</v>
      </c>
      <c r="E347" s="188"/>
      <c r="F347" s="188"/>
    </row>
    <row r="348">
      <c r="A348" s="179"/>
      <c r="B348" s="186">
        <v>346.0</v>
      </c>
      <c r="C348" s="201"/>
      <c r="D348" s="186">
        <v>99.0</v>
      </c>
      <c r="E348" s="188"/>
      <c r="F348" s="188"/>
    </row>
    <row r="349">
      <c r="A349" s="179"/>
      <c r="B349" s="186">
        <v>347.0</v>
      </c>
      <c r="C349" s="201" t="s">
        <v>4133</v>
      </c>
      <c r="D349" s="186">
        <v>1.0</v>
      </c>
      <c r="E349" s="186"/>
      <c r="F349" s="188"/>
    </row>
    <row r="350">
      <c r="A350" s="179"/>
      <c r="B350" s="186">
        <v>348.0</v>
      </c>
      <c r="C350" s="201"/>
      <c r="D350" s="186">
        <v>99.0</v>
      </c>
      <c r="E350" s="188"/>
      <c r="F350" s="188"/>
    </row>
    <row r="351">
      <c r="A351" s="179"/>
      <c r="B351" s="186">
        <v>349.0</v>
      </c>
      <c r="C351" s="201" t="s">
        <v>4134</v>
      </c>
      <c r="D351" s="186">
        <v>1.0</v>
      </c>
      <c r="E351" s="186"/>
      <c r="F351" s="188"/>
    </row>
    <row r="352">
      <c r="A352" s="179"/>
      <c r="B352" s="186">
        <v>350.0</v>
      </c>
      <c r="C352" s="201" t="s">
        <v>4135</v>
      </c>
      <c r="D352" s="186">
        <v>1.0</v>
      </c>
      <c r="E352" s="188"/>
      <c r="F352" s="188"/>
    </row>
    <row r="353">
      <c r="A353" s="179"/>
      <c r="B353" s="186">
        <v>351.0</v>
      </c>
      <c r="C353" s="201" t="s">
        <v>4135</v>
      </c>
      <c r="D353" s="186">
        <v>1.0</v>
      </c>
      <c r="E353" s="188"/>
      <c r="F353" s="188"/>
    </row>
    <row r="354">
      <c r="A354" s="179"/>
      <c r="B354" s="186">
        <v>352.0</v>
      </c>
      <c r="C354" s="201" t="s">
        <v>4136</v>
      </c>
      <c r="D354" s="186">
        <v>1.0</v>
      </c>
      <c r="E354" s="186"/>
      <c r="F354" s="188"/>
    </row>
    <row r="355">
      <c r="A355" s="179"/>
      <c r="B355" s="186">
        <v>353.0</v>
      </c>
      <c r="C355" s="201"/>
      <c r="D355" s="186">
        <v>99.0</v>
      </c>
      <c r="E355" s="188"/>
      <c r="F355" s="188"/>
    </row>
    <row r="356">
      <c r="A356" s="179"/>
      <c r="B356" s="186">
        <v>354.0</v>
      </c>
      <c r="C356" s="201" t="s">
        <v>4137</v>
      </c>
      <c r="D356" s="186">
        <v>2.0</v>
      </c>
      <c r="E356" s="188"/>
      <c r="F356" s="188"/>
    </row>
    <row r="357">
      <c r="A357" s="179"/>
      <c r="B357" s="186">
        <v>355.0</v>
      </c>
      <c r="C357" s="201"/>
      <c r="D357" s="186">
        <v>99.0</v>
      </c>
      <c r="E357" s="188"/>
      <c r="F357" s="188"/>
    </row>
    <row r="358">
      <c r="A358" s="179"/>
      <c r="B358" s="186">
        <v>356.0</v>
      </c>
      <c r="C358" s="201"/>
      <c r="D358" s="186">
        <v>99.0</v>
      </c>
      <c r="E358" s="188"/>
      <c r="F358" s="188"/>
    </row>
    <row r="359">
      <c r="A359" s="179"/>
      <c r="B359" s="186">
        <v>357.0</v>
      </c>
      <c r="C359" s="201" t="s">
        <v>4138</v>
      </c>
      <c r="D359" s="186">
        <v>1.0</v>
      </c>
      <c r="E359" s="186">
        <v>8.0</v>
      </c>
      <c r="F359" s="186"/>
    </row>
    <row r="360">
      <c r="A360" s="179"/>
      <c r="B360" s="186">
        <v>358.0</v>
      </c>
      <c r="C360" s="201" t="s">
        <v>4139</v>
      </c>
      <c r="D360" s="186">
        <v>98.0</v>
      </c>
      <c r="E360" s="188"/>
      <c r="F360" s="188"/>
    </row>
    <row r="361">
      <c r="A361" s="179"/>
      <c r="B361" s="186">
        <v>359.0</v>
      </c>
      <c r="C361" s="201" t="s">
        <v>4140</v>
      </c>
      <c r="D361" s="186">
        <v>1.0</v>
      </c>
      <c r="E361" s="188"/>
      <c r="F361" s="188"/>
    </row>
    <row r="362">
      <c r="A362" s="179"/>
      <c r="B362" s="186">
        <v>360.0</v>
      </c>
      <c r="C362" s="201" t="s">
        <v>2161</v>
      </c>
      <c r="D362" s="186">
        <v>1.0</v>
      </c>
      <c r="E362" s="188"/>
      <c r="F362" s="188"/>
    </row>
    <row r="363">
      <c r="A363" s="179"/>
      <c r="B363" s="186">
        <v>361.0</v>
      </c>
      <c r="C363" s="201" t="s">
        <v>4141</v>
      </c>
      <c r="D363" s="186">
        <v>98.0</v>
      </c>
      <c r="E363" s="188"/>
      <c r="F363" s="188"/>
    </row>
    <row r="364">
      <c r="A364" s="179"/>
      <c r="B364" s="186">
        <v>362.0</v>
      </c>
      <c r="C364" s="201" t="s">
        <v>4032</v>
      </c>
      <c r="D364" s="186">
        <v>1.0</v>
      </c>
      <c r="E364" s="188"/>
      <c r="F364" s="188"/>
    </row>
    <row r="365">
      <c r="A365" s="179"/>
      <c r="B365" s="186">
        <v>363.0</v>
      </c>
      <c r="C365" s="201" t="s">
        <v>1887</v>
      </c>
      <c r="D365" s="186">
        <v>1.0</v>
      </c>
      <c r="E365" s="188"/>
      <c r="F365" s="188"/>
    </row>
    <row r="366">
      <c r="A366" s="179"/>
      <c r="B366" s="186">
        <v>364.0</v>
      </c>
      <c r="C366" s="201" t="s">
        <v>4142</v>
      </c>
      <c r="D366" s="186">
        <v>3.0</v>
      </c>
      <c r="E366" s="188"/>
      <c r="F366" s="188"/>
    </row>
    <row r="367">
      <c r="A367" s="179"/>
      <c r="B367" s="186">
        <v>365.0</v>
      </c>
      <c r="C367" s="201" t="s">
        <v>156</v>
      </c>
      <c r="D367" s="186">
        <v>1.0</v>
      </c>
      <c r="E367" s="188"/>
      <c r="F367" s="188"/>
    </row>
    <row r="368">
      <c r="A368" s="179"/>
      <c r="B368" s="186">
        <v>366.0</v>
      </c>
      <c r="C368" s="201" t="s">
        <v>4143</v>
      </c>
      <c r="D368" s="186">
        <v>1.0</v>
      </c>
      <c r="E368" s="188"/>
      <c r="F368" s="188"/>
    </row>
    <row r="369">
      <c r="A369" s="179"/>
      <c r="B369" s="186">
        <v>367.0</v>
      </c>
      <c r="C369" s="201" t="s">
        <v>4144</v>
      </c>
      <c r="D369" s="186">
        <v>99.0</v>
      </c>
      <c r="E369" s="188"/>
      <c r="F369" s="188"/>
    </row>
    <row r="370">
      <c r="A370" s="179"/>
      <c r="B370" s="186">
        <v>368.0</v>
      </c>
      <c r="C370" s="201" t="s">
        <v>4145</v>
      </c>
      <c r="D370" s="186">
        <v>10.0</v>
      </c>
      <c r="E370" s="188"/>
      <c r="F370" s="188"/>
    </row>
    <row r="371">
      <c r="A371" s="179"/>
      <c r="B371" s="186">
        <v>369.0</v>
      </c>
      <c r="C371" s="201" t="s">
        <v>4146</v>
      </c>
      <c r="D371" s="186">
        <v>1.0</v>
      </c>
      <c r="E371" s="210">
        <v>9.0</v>
      </c>
      <c r="F371" s="188"/>
    </row>
    <row r="372">
      <c r="A372" s="179"/>
      <c r="B372" s="186">
        <v>370.0</v>
      </c>
      <c r="C372" s="201" t="s">
        <v>533</v>
      </c>
      <c r="D372" s="186">
        <v>8.0</v>
      </c>
      <c r="E372" s="188"/>
      <c r="F372" s="188"/>
    </row>
    <row r="373">
      <c r="A373" s="179"/>
      <c r="B373" s="186">
        <v>371.0</v>
      </c>
      <c r="C373" s="201" t="s">
        <v>4147</v>
      </c>
      <c r="D373" s="186">
        <v>98.0</v>
      </c>
      <c r="E373" s="188"/>
      <c r="F373" s="188"/>
    </row>
    <row r="374">
      <c r="A374" s="179"/>
      <c r="B374" s="186">
        <v>372.0</v>
      </c>
      <c r="C374" s="201" t="s">
        <v>4148</v>
      </c>
      <c r="D374" s="186">
        <v>3.0</v>
      </c>
      <c r="E374" s="188"/>
      <c r="F374" s="188"/>
    </row>
    <row r="375">
      <c r="A375" s="179"/>
      <c r="B375" s="186">
        <v>373.0</v>
      </c>
      <c r="C375" s="201"/>
      <c r="D375" s="186">
        <v>99.0</v>
      </c>
      <c r="E375" s="188"/>
      <c r="F375" s="188"/>
    </row>
    <row r="376">
      <c r="A376" s="179"/>
      <c r="B376" s="186">
        <v>374.0</v>
      </c>
      <c r="C376" s="201" t="s">
        <v>4149</v>
      </c>
      <c r="D376" s="186">
        <v>1.0</v>
      </c>
      <c r="E376" s="188"/>
      <c r="F376" s="188"/>
    </row>
    <row r="377">
      <c r="A377" s="179"/>
      <c r="B377" s="186">
        <v>375.0</v>
      </c>
      <c r="C377" s="201" t="s">
        <v>4150</v>
      </c>
      <c r="D377" s="186">
        <v>98.0</v>
      </c>
      <c r="E377" s="188"/>
      <c r="F377" s="188"/>
    </row>
    <row r="378">
      <c r="A378" s="179"/>
      <c r="B378" s="186">
        <v>376.0</v>
      </c>
      <c r="C378" s="201" t="s">
        <v>4151</v>
      </c>
      <c r="D378" s="186">
        <v>1.0</v>
      </c>
      <c r="E378" s="210">
        <v>5.0</v>
      </c>
      <c r="F378" s="188"/>
    </row>
    <row r="379">
      <c r="A379" s="179"/>
      <c r="B379" s="186">
        <v>377.0</v>
      </c>
      <c r="C379" s="201" t="s">
        <v>4152</v>
      </c>
      <c r="D379" s="186">
        <v>2.0</v>
      </c>
      <c r="E379" s="186">
        <v>8.0</v>
      </c>
      <c r="F379" s="188"/>
    </row>
    <row r="380">
      <c r="A380" s="179"/>
      <c r="B380" s="186">
        <v>378.0</v>
      </c>
      <c r="C380" s="201" t="s">
        <v>4153</v>
      </c>
      <c r="D380" s="186">
        <v>98.0</v>
      </c>
      <c r="E380" s="188"/>
      <c r="F380" s="188"/>
    </row>
    <row r="381">
      <c r="A381" s="179"/>
      <c r="B381" s="186">
        <v>379.0</v>
      </c>
      <c r="C381" s="201" t="s">
        <v>4154</v>
      </c>
      <c r="D381" s="186">
        <v>1.0</v>
      </c>
      <c r="E381" s="188"/>
      <c r="F381" s="188"/>
    </row>
    <row r="382">
      <c r="A382" s="179"/>
      <c r="B382" s="186">
        <v>380.0</v>
      </c>
      <c r="C382" s="201"/>
      <c r="D382" s="186">
        <v>99.0</v>
      </c>
      <c r="E382" s="188"/>
      <c r="F382" s="188"/>
    </row>
    <row r="383">
      <c r="A383" s="179"/>
      <c r="B383" s="186">
        <v>381.0</v>
      </c>
      <c r="C383" s="201" t="s">
        <v>1887</v>
      </c>
      <c r="D383" s="186">
        <v>1.0</v>
      </c>
      <c r="E383" s="188"/>
      <c r="F383" s="188"/>
    </row>
    <row r="384">
      <c r="A384" s="179"/>
      <c r="B384" s="186">
        <v>382.0</v>
      </c>
      <c r="C384" s="201" t="s">
        <v>4155</v>
      </c>
      <c r="D384" s="186">
        <v>98.0</v>
      </c>
      <c r="E384" s="186"/>
      <c r="F384" s="188"/>
    </row>
    <row r="385">
      <c r="A385" s="179"/>
      <c r="B385" s="186">
        <v>383.0</v>
      </c>
      <c r="C385" s="201" t="s">
        <v>4156</v>
      </c>
      <c r="D385" s="186">
        <v>9.0</v>
      </c>
      <c r="E385" s="188"/>
      <c r="F385" s="188"/>
    </row>
    <row r="386">
      <c r="A386" s="179"/>
      <c r="B386" s="186">
        <v>384.0</v>
      </c>
      <c r="C386" s="201" t="s">
        <v>1887</v>
      </c>
      <c r="D386" s="186">
        <v>1.0</v>
      </c>
      <c r="E386" s="188"/>
      <c r="F386" s="188"/>
    </row>
    <row r="387">
      <c r="A387" s="179"/>
      <c r="B387" s="186">
        <v>385.0</v>
      </c>
      <c r="C387" s="201" t="s">
        <v>4157</v>
      </c>
      <c r="D387" s="186">
        <v>1.0</v>
      </c>
      <c r="E387" s="210">
        <v>5.0</v>
      </c>
      <c r="F387" s="188"/>
    </row>
    <row r="388">
      <c r="A388" s="179"/>
      <c r="B388" s="186">
        <v>386.0</v>
      </c>
      <c r="C388" s="201" t="s">
        <v>4158</v>
      </c>
      <c r="D388" s="186">
        <v>1.0</v>
      </c>
      <c r="E388" s="188"/>
      <c r="F388" s="188"/>
    </row>
    <row r="389">
      <c r="A389" s="179"/>
      <c r="B389" s="186">
        <v>387.0</v>
      </c>
      <c r="C389" s="201" t="s">
        <v>3970</v>
      </c>
      <c r="D389" s="186">
        <v>1.0</v>
      </c>
      <c r="E389" s="188"/>
      <c r="F389" s="188"/>
    </row>
    <row r="390">
      <c r="A390" s="179"/>
      <c r="B390" s="186">
        <v>388.0</v>
      </c>
      <c r="C390" s="201" t="s">
        <v>156</v>
      </c>
      <c r="D390" s="186">
        <v>1.0</v>
      </c>
      <c r="E390" s="188"/>
      <c r="F390" s="188"/>
    </row>
    <row r="391">
      <c r="A391" s="179"/>
      <c r="B391" s="186">
        <v>389.0</v>
      </c>
      <c r="C391" s="201" t="s">
        <v>4159</v>
      </c>
      <c r="D391" s="186">
        <v>1.0</v>
      </c>
      <c r="E391" s="188"/>
      <c r="F391" s="188"/>
    </row>
    <row r="392">
      <c r="A392" s="179"/>
      <c r="B392" s="186">
        <v>390.0</v>
      </c>
      <c r="C392" s="201" t="s">
        <v>3971</v>
      </c>
      <c r="D392" s="186">
        <v>6.0</v>
      </c>
      <c r="E392" s="188"/>
      <c r="F392" s="188"/>
    </row>
    <row r="393">
      <c r="A393" s="179"/>
      <c r="B393" s="186">
        <v>391.0</v>
      </c>
      <c r="C393" s="201" t="s">
        <v>4160</v>
      </c>
      <c r="D393" s="186">
        <v>98.0</v>
      </c>
      <c r="E393" s="188"/>
      <c r="F393" s="188"/>
    </row>
    <row r="394">
      <c r="A394" s="179"/>
      <c r="B394" s="186">
        <v>392.0</v>
      </c>
      <c r="C394" s="201" t="s">
        <v>4161</v>
      </c>
      <c r="D394" s="186">
        <v>1.0</v>
      </c>
      <c r="E394" s="210">
        <v>9.0</v>
      </c>
      <c r="F394" s="188"/>
    </row>
    <row r="395">
      <c r="A395" s="179"/>
      <c r="B395" s="186">
        <v>393.0</v>
      </c>
      <c r="C395" s="201" t="s">
        <v>4162</v>
      </c>
      <c r="D395" s="186">
        <v>99.0</v>
      </c>
      <c r="E395" s="188"/>
      <c r="F395" s="188"/>
    </row>
    <row r="396">
      <c r="A396" s="179"/>
      <c r="B396" s="186">
        <v>394.0</v>
      </c>
      <c r="C396" s="201" t="s">
        <v>4163</v>
      </c>
      <c r="D396" s="186">
        <v>1.0</v>
      </c>
      <c r="E396" s="188"/>
      <c r="F396" s="188"/>
    </row>
    <row r="397">
      <c r="A397" s="179"/>
      <c r="B397" s="186">
        <v>395.0</v>
      </c>
      <c r="C397" s="201" t="s">
        <v>4164</v>
      </c>
      <c r="D397" s="186">
        <v>99.0</v>
      </c>
      <c r="E397" s="188"/>
      <c r="F397" s="188"/>
    </row>
    <row r="398">
      <c r="A398" s="179"/>
      <c r="B398" s="186">
        <v>396.0</v>
      </c>
      <c r="C398" s="201" t="s">
        <v>1723</v>
      </c>
      <c r="D398" s="186">
        <v>99.0</v>
      </c>
      <c r="E398" s="188"/>
      <c r="F398" s="188"/>
    </row>
    <row r="399">
      <c r="A399" s="179"/>
      <c r="B399" s="186">
        <v>397.0</v>
      </c>
      <c r="C399" s="201" t="s">
        <v>4165</v>
      </c>
      <c r="D399" s="186">
        <v>1.0</v>
      </c>
      <c r="E399" s="188"/>
      <c r="F399" s="188"/>
    </row>
    <row r="400">
      <c r="A400" s="179"/>
      <c r="B400" s="186">
        <v>398.0</v>
      </c>
      <c r="C400" s="201" t="s">
        <v>4166</v>
      </c>
      <c r="D400" s="186">
        <v>99.0</v>
      </c>
      <c r="E400" s="188"/>
      <c r="F400" s="188"/>
    </row>
    <row r="401">
      <c r="A401" s="179"/>
      <c r="B401" s="186">
        <v>399.0</v>
      </c>
      <c r="C401" s="201" t="s">
        <v>1723</v>
      </c>
      <c r="D401" s="186">
        <v>99.0</v>
      </c>
      <c r="E401" s="188"/>
      <c r="F401" s="188"/>
    </row>
    <row r="402">
      <c r="A402" s="179"/>
      <c r="B402" s="186">
        <v>400.0</v>
      </c>
      <c r="C402" s="201" t="s">
        <v>3935</v>
      </c>
      <c r="D402" s="186">
        <v>2.0</v>
      </c>
      <c r="E402" s="188"/>
      <c r="F402" s="188"/>
    </row>
    <row r="403">
      <c r="A403" s="179"/>
      <c r="B403" s="186">
        <v>401.0</v>
      </c>
      <c r="C403" s="201" t="s">
        <v>4167</v>
      </c>
      <c r="D403" s="186">
        <v>1.0</v>
      </c>
      <c r="E403" s="186"/>
      <c r="F403" s="188"/>
    </row>
    <row r="404">
      <c r="A404" s="179"/>
      <c r="B404" s="186">
        <v>402.0</v>
      </c>
      <c r="C404" s="201" t="s">
        <v>3895</v>
      </c>
      <c r="D404" s="186">
        <v>99.0</v>
      </c>
      <c r="E404" s="188"/>
      <c r="F404" s="188"/>
    </row>
    <row r="405">
      <c r="A405" s="179"/>
      <c r="B405" s="186">
        <v>403.0</v>
      </c>
      <c r="C405" s="201" t="s">
        <v>4168</v>
      </c>
      <c r="D405" s="186">
        <v>99.0</v>
      </c>
      <c r="E405" s="188"/>
      <c r="F405" s="188"/>
    </row>
    <row r="406">
      <c r="A406" s="179"/>
      <c r="B406" s="186">
        <v>404.0</v>
      </c>
      <c r="C406" s="201" t="s">
        <v>4169</v>
      </c>
      <c r="D406" s="186">
        <v>1.0</v>
      </c>
      <c r="E406" s="188"/>
      <c r="F406" s="188"/>
    </row>
    <row r="407">
      <c r="A407" s="179"/>
      <c r="B407" s="186">
        <v>405.0</v>
      </c>
      <c r="C407" s="201" t="s">
        <v>3995</v>
      </c>
      <c r="D407" s="186">
        <v>1.0</v>
      </c>
      <c r="E407" s="188"/>
      <c r="F407" s="188"/>
    </row>
    <row r="408">
      <c r="A408" s="179"/>
      <c r="B408" s="186">
        <v>406.0</v>
      </c>
      <c r="C408" s="201" t="s">
        <v>4170</v>
      </c>
      <c r="D408" s="186">
        <v>1.0</v>
      </c>
      <c r="E408" s="188"/>
      <c r="F408" s="188"/>
    </row>
    <row r="409">
      <c r="A409" s="179"/>
      <c r="B409" s="186">
        <v>407.0</v>
      </c>
      <c r="C409" s="201" t="s">
        <v>4171</v>
      </c>
      <c r="D409" s="186">
        <v>1.0</v>
      </c>
      <c r="E409" s="188"/>
      <c r="F409" s="188"/>
    </row>
    <row r="410">
      <c r="A410" s="179"/>
      <c r="B410" s="186">
        <v>408.0</v>
      </c>
      <c r="C410" s="201" t="s">
        <v>2916</v>
      </c>
      <c r="D410" s="186">
        <v>99.0</v>
      </c>
      <c r="E410" s="188"/>
      <c r="F410" s="188"/>
    </row>
    <row r="411">
      <c r="A411" s="179"/>
      <c r="B411" s="186">
        <v>409.0</v>
      </c>
      <c r="C411" s="201" t="s">
        <v>2161</v>
      </c>
      <c r="D411" s="186">
        <v>1.0</v>
      </c>
      <c r="E411" s="188"/>
      <c r="F411" s="188"/>
    </row>
    <row r="412">
      <c r="A412" s="179"/>
      <c r="B412" s="186">
        <v>410.0</v>
      </c>
      <c r="C412" s="201" t="s">
        <v>4172</v>
      </c>
      <c r="D412" s="186">
        <v>1.0</v>
      </c>
      <c r="E412" s="210">
        <v>10.0</v>
      </c>
      <c r="F412" s="188"/>
    </row>
    <row r="413">
      <c r="A413" s="179"/>
      <c r="B413" s="186">
        <v>411.0</v>
      </c>
      <c r="C413" s="201" t="s">
        <v>4173</v>
      </c>
      <c r="D413" s="186">
        <v>6.0</v>
      </c>
      <c r="E413" s="188"/>
      <c r="F413" s="188"/>
    </row>
    <row r="414">
      <c r="A414" s="179"/>
      <c r="B414" s="186">
        <v>412.0</v>
      </c>
      <c r="C414" s="201"/>
      <c r="D414" s="186">
        <v>99.0</v>
      </c>
      <c r="E414" s="188"/>
      <c r="F414" s="188"/>
    </row>
    <row r="415">
      <c r="A415" s="179"/>
      <c r="B415" s="186">
        <v>413.0</v>
      </c>
      <c r="C415" s="201" t="s">
        <v>4174</v>
      </c>
      <c r="D415" s="186">
        <v>1.0</v>
      </c>
      <c r="E415" s="188"/>
      <c r="F415" s="188"/>
    </row>
    <row r="416">
      <c r="A416" s="179"/>
      <c r="B416" s="186">
        <v>414.0</v>
      </c>
      <c r="C416" s="201" t="s">
        <v>4175</v>
      </c>
      <c r="D416" s="186">
        <v>1.0</v>
      </c>
      <c r="E416" s="186">
        <v>10.0</v>
      </c>
      <c r="F416" s="188"/>
    </row>
    <row r="417">
      <c r="A417" s="179"/>
      <c r="B417" s="186">
        <v>415.0</v>
      </c>
      <c r="C417" s="201" t="s">
        <v>4176</v>
      </c>
      <c r="D417" s="186">
        <v>2.0</v>
      </c>
      <c r="E417" s="188"/>
      <c r="F417" s="188"/>
    </row>
    <row r="418">
      <c r="A418" s="179"/>
      <c r="B418" s="186">
        <v>416.0</v>
      </c>
      <c r="C418" s="201"/>
      <c r="D418" s="186">
        <v>99.0</v>
      </c>
      <c r="E418" s="186"/>
      <c r="F418" s="188"/>
    </row>
    <row r="419">
      <c r="A419" s="179"/>
      <c r="B419" s="186">
        <v>417.0</v>
      </c>
      <c r="C419" s="201" t="s">
        <v>4177</v>
      </c>
      <c r="D419" s="186">
        <v>99.0</v>
      </c>
      <c r="E419" s="188"/>
      <c r="F419" s="188"/>
    </row>
    <row r="420">
      <c r="A420" s="179"/>
      <c r="B420" s="186">
        <v>418.0</v>
      </c>
      <c r="C420" s="201" t="s">
        <v>4178</v>
      </c>
      <c r="D420" s="186">
        <v>99.0</v>
      </c>
      <c r="E420" s="188"/>
      <c r="F420" s="188"/>
    </row>
    <row r="421">
      <c r="A421" s="179"/>
      <c r="B421" s="186">
        <v>419.0</v>
      </c>
      <c r="C421" s="201"/>
      <c r="D421" s="186">
        <v>99.0</v>
      </c>
      <c r="E421" s="188"/>
      <c r="F421" s="188"/>
    </row>
    <row r="422">
      <c r="A422" s="179"/>
      <c r="B422" s="186">
        <v>420.0</v>
      </c>
      <c r="C422" s="201"/>
      <c r="D422" s="186">
        <v>99.0</v>
      </c>
      <c r="E422" s="188"/>
      <c r="F422" s="188"/>
    </row>
    <row r="423">
      <c r="A423" s="179"/>
      <c r="B423" s="186">
        <v>421.0</v>
      </c>
      <c r="C423" s="201" t="s">
        <v>4179</v>
      </c>
      <c r="D423" s="186">
        <v>2.0</v>
      </c>
      <c r="E423" s="188"/>
      <c r="F423" s="188"/>
    </row>
    <row r="424">
      <c r="A424" s="179"/>
      <c r="B424" s="186">
        <v>422.0</v>
      </c>
      <c r="C424" s="201" t="s">
        <v>4180</v>
      </c>
      <c r="D424" s="186">
        <v>1.0</v>
      </c>
      <c r="E424" s="210">
        <v>2.0</v>
      </c>
      <c r="F424" s="188"/>
    </row>
    <row r="425">
      <c r="A425" s="179"/>
      <c r="B425" s="186">
        <v>423.0</v>
      </c>
      <c r="C425" s="201"/>
      <c r="D425" s="186">
        <v>99.0</v>
      </c>
      <c r="E425" s="188"/>
      <c r="F425" s="188"/>
    </row>
    <row r="426">
      <c r="A426" s="179"/>
      <c r="B426" s="186">
        <v>424.0</v>
      </c>
      <c r="C426" s="201" t="s">
        <v>436</v>
      </c>
      <c r="D426" s="186">
        <v>1.0</v>
      </c>
      <c r="E426" s="188"/>
      <c r="F426" s="188"/>
    </row>
    <row r="427">
      <c r="A427" s="179"/>
      <c r="B427" s="186">
        <v>425.0</v>
      </c>
      <c r="C427" s="201" t="s">
        <v>4181</v>
      </c>
      <c r="D427" s="186">
        <v>1.0</v>
      </c>
      <c r="E427" s="186">
        <v>10.0</v>
      </c>
      <c r="F427" s="188"/>
    </row>
    <row r="428">
      <c r="A428" s="179"/>
      <c r="B428" s="186">
        <v>426.0</v>
      </c>
      <c r="C428" s="201" t="s">
        <v>4182</v>
      </c>
      <c r="D428" s="186">
        <v>3.0</v>
      </c>
      <c r="E428" s="188"/>
      <c r="F428" s="188"/>
    </row>
    <row r="429">
      <c r="A429" s="179"/>
      <c r="B429" s="186">
        <v>427.0</v>
      </c>
      <c r="C429" s="201" t="s">
        <v>4183</v>
      </c>
      <c r="D429" s="186">
        <v>1.0</v>
      </c>
      <c r="E429" s="210">
        <v>6.0</v>
      </c>
      <c r="F429" s="188"/>
    </row>
    <row r="430">
      <c r="A430" s="179"/>
      <c r="B430" s="186">
        <v>428.0</v>
      </c>
      <c r="C430" s="201"/>
      <c r="D430" s="186">
        <v>99.0</v>
      </c>
      <c r="E430" s="188"/>
      <c r="F430" s="188"/>
    </row>
    <row r="431">
      <c r="A431" s="179"/>
      <c r="B431" s="186">
        <v>429.0</v>
      </c>
      <c r="C431" s="201" t="s">
        <v>4184</v>
      </c>
      <c r="D431" s="186">
        <v>1.0</v>
      </c>
      <c r="E431" s="188"/>
      <c r="F431" s="188"/>
    </row>
    <row r="432">
      <c r="A432" s="179"/>
      <c r="B432" s="186">
        <v>430.0</v>
      </c>
      <c r="C432" s="201" t="s">
        <v>4185</v>
      </c>
      <c r="D432" s="186">
        <v>1.0</v>
      </c>
      <c r="E432" s="188"/>
      <c r="F432" s="188"/>
    </row>
    <row r="433">
      <c r="A433" s="179"/>
      <c r="B433" s="186">
        <v>431.0</v>
      </c>
      <c r="C433" s="201" t="s">
        <v>4186</v>
      </c>
      <c r="D433" s="186">
        <v>1.0</v>
      </c>
      <c r="E433" s="188"/>
      <c r="F433" s="188"/>
    </row>
    <row r="434">
      <c r="A434" s="179"/>
      <c r="B434" s="186">
        <v>432.0</v>
      </c>
      <c r="C434" s="201" t="s">
        <v>2146</v>
      </c>
      <c r="D434" s="186">
        <v>1.0</v>
      </c>
      <c r="E434" s="188"/>
      <c r="F434" s="188"/>
    </row>
    <row r="435">
      <c r="A435" s="179"/>
      <c r="B435" s="186">
        <v>433.0</v>
      </c>
      <c r="C435" s="201" t="s">
        <v>4187</v>
      </c>
      <c r="D435" s="186">
        <v>1.0</v>
      </c>
      <c r="E435" s="188"/>
      <c r="F435" s="188"/>
    </row>
    <row r="436">
      <c r="A436" s="179"/>
      <c r="B436" s="186">
        <v>434.0</v>
      </c>
      <c r="C436" s="201" t="s">
        <v>4188</v>
      </c>
      <c r="D436" s="186">
        <v>1.0</v>
      </c>
      <c r="E436" s="188"/>
      <c r="F436" s="188"/>
    </row>
    <row r="437">
      <c r="A437" s="179"/>
      <c r="B437" s="186">
        <v>435.0</v>
      </c>
      <c r="C437" s="201"/>
      <c r="D437" s="186">
        <v>99.0</v>
      </c>
      <c r="E437" s="188"/>
      <c r="F437" s="188"/>
    </row>
    <row r="438">
      <c r="A438" s="179"/>
      <c r="B438" s="186">
        <v>436.0</v>
      </c>
      <c r="C438" s="201" t="s">
        <v>4189</v>
      </c>
      <c r="D438" s="186">
        <v>1.0</v>
      </c>
      <c r="E438" s="188"/>
      <c r="F438" s="188"/>
    </row>
    <row r="439">
      <c r="A439" s="179"/>
      <c r="B439" s="186">
        <v>437.0</v>
      </c>
      <c r="C439" s="201" t="s">
        <v>4190</v>
      </c>
      <c r="D439" s="186">
        <v>1.0</v>
      </c>
      <c r="E439" s="188"/>
      <c r="F439" s="188"/>
    </row>
    <row r="440">
      <c r="A440" s="179"/>
      <c r="B440" s="186">
        <v>438.0</v>
      </c>
      <c r="C440" s="201" t="s">
        <v>4191</v>
      </c>
      <c r="D440" s="186">
        <v>1.0</v>
      </c>
      <c r="E440" s="188"/>
      <c r="F440" s="188"/>
    </row>
    <row r="441">
      <c r="A441" s="179"/>
      <c r="B441" s="186">
        <v>439.0</v>
      </c>
      <c r="C441" s="201" t="s">
        <v>4192</v>
      </c>
      <c r="D441" s="186">
        <v>1.0</v>
      </c>
      <c r="E441" s="188"/>
      <c r="F441" s="188"/>
    </row>
    <row r="442">
      <c r="A442" s="179"/>
      <c r="B442" s="186">
        <v>440.0</v>
      </c>
      <c r="C442" s="201" t="s">
        <v>4193</v>
      </c>
      <c r="D442" s="186">
        <v>1.0</v>
      </c>
      <c r="E442" s="188"/>
      <c r="F442" s="188"/>
    </row>
    <row r="443">
      <c r="A443" s="179"/>
      <c r="B443" s="186">
        <v>441.0</v>
      </c>
      <c r="C443" s="201" t="s">
        <v>1887</v>
      </c>
      <c r="D443" s="186">
        <v>1.0</v>
      </c>
      <c r="E443" s="188"/>
      <c r="F443" s="188"/>
    </row>
    <row r="444">
      <c r="A444" s="179"/>
      <c r="B444" s="186">
        <v>442.0</v>
      </c>
      <c r="C444" s="201" t="s">
        <v>4194</v>
      </c>
      <c r="D444" s="186">
        <v>1.0</v>
      </c>
      <c r="E444" s="188"/>
      <c r="F444" s="188"/>
    </row>
    <row r="445">
      <c r="A445" s="179"/>
      <c r="B445" s="186">
        <v>443.0</v>
      </c>
      <c r="C445" s="201" t="s">
        <v>4195</v>
      </c>
      <c r="D445" s="186">
        <v>1.0</v>
      </c>
      <c r="E445" s="210">
        <v>2.0</v>
      </c>
      <c r="F445" s="188"/>
    </row>
    <row r="446">
      <c r="A446" s="179"/>
      <c r="B446" s="186">
        <v>444.0</v>
      </c>
      <c r="C446" s="201"/>
      <c r="D446" s="186">
        <v>99.0</v>
      </c>
      <c r="E446" s="188"/>
      <c r="F446" s="188"/>
    </row>
    <row r="447">
      <c r="A447" s="179"/>
      <c r="B447" s="186">
        <v>445.0</v>
      </c>
      <c r="C447" s="201"/>
      <c r="D447" s="186">
        <v>99.0</v>
      </c>
      <c r="E447" s="188"/>
      <c r="F447" s="188"/>
    </row>
    <row r="448">
      <c r="A448" s="179"/>
      <c r="B448" s="186">
        <v>446.0</v>
      </c>
      <c r="C448" s="201"/>
      <c r="D448" s="186">
        <v>99.0</v>
      </c>
      <c r="E448" s="188"/>
      <c r="F448" s="188"/>
    </row>
    <row r="449">
      <c r="A449" s="179"/>
      <c r="B449" s="186">
        <v>447.0</v>
      </c>
      <c r="C449" s="201" t="s">
        <v>4196</v>
      </c>
      <c r="D449" s="186">
        <v>1.0</v>
      </c>
      <c r="E449" s="210">
        <v>2.0</v>
      </c>
      <c r="F449" s="210">
        <v>6.0</v>
      </c>
    </row>
    <row r="450">
      <c r="A450" s="179"/>
      <c r="B450" s="186">
        <v>448.0</v>
      </c>
      <c r="C450" s="201" t="s">
        <v>4197</v>
      </c>
      <c r="D450" s="186">
        <v>1.0</v>
      </c>
      <c r="E450" s="186">
        <v>2.0</v>
      </c>
      <c r="F450" s="188"/>
    </row>
    <row r="451">
      <c r="A451" s="179"/>
      <c r="B451" s="186">
        <v>449.0</v>
      </c>
      <c r="C451" s="201" t="s">
        <v>4198</v>
      </c>
      <c r="D451" s="186">
        <v>1.0</v>
      </c>
      <c r="E451" s="188"/>
      <c r="F451" s="188"/>
    </row>
    <row r="452">
      <c r="A452" s="179"/>
      <c r="B452" s="186">
        <v>450.0</v>
      </c>
      <c r="C452" s="201" t="s">
        <v>1917</v>
      </c>
      <c r="D452" s="186">
        <v>1.0</v>
      </c>
      <c r="E452" s="188"/>
      <c r="F452" s="188"/>
    </row>
    <row r="453">
      <c r="A453" s="179"/>
      <c r="B453" s="186">
        <v>451.0</v>
      </c>
      <c r="C453" s="201" t="s">
        <v>4199</v>
      </c>
      <c r="D453" s="186">
        <v>1.0</v>
      </c>
      <c r="E453" s="188"/>
      <c r="F453" s="188"/>
    </row>
    <row r="454">
      <c r="A454" s="179"/>
      <c r="B454" s="186">
        <v>452.0</v>
      </c>
      <c r="C454" s="201" t="s">
        <v>430</v>
      </c>
      <c r="D454" s="186">
        <v>1.0</v>
      </c>
      <c r="E454" s="188"/>
      <c r="F454" s="188"/>
    </row>
    <row r="455">
      <c r="A455" s="179"/>
      <c r="B455" s="186">
        <v>453.0</v>
      </c>
      <c r="C455" s="201" t="s">
        <v>4200</v>
      </c>
      <c r="D455" s="186">
        <v>1.0</v>
      </c>
      <c r="E455" s="186"/>
      <c r="F455" s="188"/>
    </row>
    <row r="456">
      <c r="A456" s="179"/>
      <c r="B456" s="186">
        <v>454.0</v>
      </c>
      <c r="C456" s="201" t="s">
        <v>4201</v>
      </c>
      <c r="D456" s="186">
        <v>2.0</v>
      </c>
      <c r="E456" s="188"/>
      <c r="F456" s="188"/>
    </row>
    <row r="457">
      <c r="A457" s="179"/>
      <c r="B457" s="186">
        <v>455.0</v>
      </c>
      <c r="C457" s="201"/>
      <c r="D457" s="186">
        <v>99.0</v>
      </c>
      <c r="E457" s="188"/>
      <c r="F457" s="188"/>
    </row>
    <row r="458">
      <c r="A458" s="179"/>
      <c r="B458" s="186">
        <v>456.0</v>
      </c>
      <c r="C458" s="201" t="s">
        <v>4202</v>
      </c>
      <c r="D458" s="186">
        <v>1.0</v>
      </c>
      <c r="E458" s="210">
        <v>6.0</v>
      </c>
      <c r="F458" s="210">
        <v>7.0</v>
      </c>
    </row>
    <row r="459">
      <c r="A459" s="179"/>
      <c r="B459" s="186">
        <v>457.0</v>
      </c>
      <c r="C459" s="201" t="s">
        <v>4203</v>
      </c>
      <c r="D459" s="186">
        <v>1.0</v>
      </c>
      <c r="E459" s="188"/>
      <c r="F459" s="188"/>
    </row>
    <row r="460">
      <c r="A460" s="179"/>
      <c r="B460" s="186">
        <v>458.0</v>
      </c>
      <c r="C460" s="201" t="s">
        <v>4204</v>
      </c>
      <c r="D460" s="186">
        <v>2.0</v>
      </c>
      <c r="E460" s="188"/>
      <c r="F460" s="188"/>
    </row>
    <row r="461">
      <c r="A461" s="179"/>
      <c r="B461" s="186">
        <v>459.0</v>
      </c>
      <c r="C461" s="201" t="s">
        <v>4205</v>
      </c>
      <c r="D461" s="186">
        <v>2.0</v>
      </c>
      <c r="E461" s="186"/>
      <c r="F461" s="188"/>
    </row>
    <row r="462">
      <c r="A462" s="179"/>
      <c r="B462" s="186">
        <v>460.0</v>
      </c>
      <c r="C462" s="201"/>
      <c r="D462" s="186">
        <v>99.0</v>
      </c>
      <c r="E462" s="188"/>
      <c r="F462" s="188"/>
    </row>
    <row r="463">
      <c r="A463" s="179"/>
      <c r="B463" s="186">
        <v>461.0</v>
      </c>
      <c r="C463" s="201" t="s">
        <v>4206</v>
      </c>
      <c r="D463" s="186">
        <v>6.0</v>
      </c>
      <c r="E463" s="188"/>
      <c r="F463" s="188"/>
    </row>
    <row r="464">
      <c r="A464" s="179"/>
      <c r="B464" s="186">
        <v>462.0</v>
      </c>
      <c r="C464" s="201"/>
      <c r="D464" s="186">
        <v>99.0</v>
      </c>
      <c r="E464" s="188"/>
      <c r="F464" s="188"/>
    </row>
    <row r="465">
      <c r="A465" s="179"/>
      <c r="B465" s="186">
        <v>463.0</v>
      </c>
      <c r="C465" s="201" t="s">
        <v>4207</v>
      </c>
      <c r="D465" s="186">
        <v>1.0</v>
      </c>
      <c r="E465" s="188"/>
      <c r="F465" s="188"/>
    </row>
    <row r="466">
      <c r="A466" s="179"/>
      <c r="B466" s="186">
        <v>464.0</v>
      </c>
      <c r="C466" s="201" t="s">
        <v>4208</v>
      </c>
      <c r="D466" s="186">
        <v>1.0</v>
      </c>
      <c r="E466" s="188"/>
      <c r="F466" s="188"/>
    </row>
    <row r="467">
      <c r="A467" s="179"/>
      <c r="B467" s="186">
        <v>465.0</v>
      </c>
      <c r="C467" s="201" t="s">
        <v>1887</v>
      </c>
      <c r="D467" s="186">
        <v>1.0</v>
      </c>
      <c r="E467" s="188"/>
      <c r="F467" s="188"/>
    </row>
    <row r="468">
      <c r="A468" s="179"/>
      <c r="B468" s="186">
        <v>466.0</v>
      </c>
      <c r="C468" s="201" t="s">
        <v>4209</v>
      </c>
      <c r="D468" s="186">
        <v>1.0</v>
      </c>
      <c r="E468" s="186"/>
      <c r="F468" s="188"/>
    </row>
    <row r="469">
      <c r="A469" s="179"/>
      <c r="B469" s="186">
        <v>467.0</v>
      </c>
      <c r="C469" s="201" t="s">
        <v>4210</v>
      </c>
      <c r="D469" s="186">
        <v>1.0</v>
      </c>
      <c r="E469" s="210">
        <v>9.0</v>
      </c>
      <c r="F469" s="188"/>
    </row>
    <row r="470">
      <c r="A470" s="179"/>
      <c r="B470" s="186">
        <v>468.0</v>
      </c>
      <c r="C470" s="201" t="s">
        <v>430</v>
      </c>
      <c r="D470" s="186">
        <v>1.0</v>
      </c>
      <c r="E470" s="188"/>
      <c r="F470" s="188"/>
    </row>
    <row r="471">
      <c r="A471" s="179"/>
      <c r="B471" s="186">
        <v>469.0</v>
      </c>
      <c r="C471" s="201" t="s">
        <v>3970</v>
      </c>
      <c r="D471" s="186">
        <v>1.0</v>
      </c>
      <c r="E471" s="188"/>
      <c r="F471" s="188"/>
    </row>
    <row r="472">
      <c r="A472" s="179"/>
      <c r="B472" s="186">
        <v>470.0</v>
      </c>
      <c r="C472" s="201"/>
      <c r="D472" s="186">
        <v>99.0</v>
      </c>
      <c r="E472" s="188"/>
      <c r="F472" s="188"/>
    </row>
    <row r="473">
      <c r="A473" s="179"/>
      <c r="B473" s="186">
        <v>471.0</v>
      </c>
      <c r="C473" s="201" t="s">
        <v>1945</v>
      </c>
      <c r="D473" s="186">
        <v>1.0</v>
      </c>
      <c r="E473" s="188"/>
      <c r="F473" s="188"/>
    </row>
    <row r="474">
      <c r="A474" s="179"/>
      <c r="B474" s="186">
        <v>472.0</v>
      </c>
      <c r="C474" s="201" t="s">
        <v>4211</v>
      </c>
      <c r="D474" s="186">
        <v>1.0</v>
      </c>
      <c r="E474" s="186"/>
      <c r="F474" s="188"/>
    </row>
    <row r="475">
      <c r="A475" s="179"/>
      <c r="B475" s="186">
        <v>473.0</v>
      </c>
      <c r="C475" s="201" t="s">
        <v>4212</v>
      </c>
      <c r="D475" s="186">
        <v>1.0</v>
      </c>
      <c r="E475" s="188"/>
      <c r="F475" s="188"/>
    </row>
    <row r="476">
      <c r="A476" s="179"/>
      <c r="B476" s="186">
        <v>474.0</v>
      </c>
      <c r="C476" s="201" t="s">
        <v>4213</v>
      </c>
      <c r="D476" s="186">
        <v>1.0</v>
      </c>
      <c r="E476" s="188"/>
      <c r="F476" s="188"/>
    </row>
    <row r="477">
      <c r="A477" s="179"/>
      <c r="B477" s="186">
        <v>475.0</v>
      </c>
      <c r="C477" s="201"/>
      <c r="D477" s="186">
        <v>99.0</v>
      </c>
      <c r="E477" s="188"/>
      <c r="F477" s="188"/>
    </row>
    <row r="478">
      <c r="A478" s="179"/>
      <c r="B478" s="186">
        <v>476.0</v>
      </c>
      <c r="C478" s="201" t="s">
        <v>4214</v>
      </c>
      <c r="D478" s="186">
        <v>7.0</v>
      </c>
      <c r="E478" s="188"/>
      <c r="F478" s="188"/>
    </row>
    <row r="479">
      <c r="A479" s="179"/>
      <c r="B479" s="186">
        <v>477.0</v>
      </c>
      <c r="C479" s="201" t="s">
        <v>4215</v>
      </c>
      <c r="D479" s="186">
        <v>1.0</v>
      </c>
      <c r="E479" s="188"/>
      <c r="F479" s="188"/>
    </row>
    <row r="480">
      <c r="A480" s="179"/>
      <c r="B480" s="186">
        <v>478.0</v>
      </c>
      <c r="C480" s="201"/>
      <c r="D480" s="186">
        <v>99.0</v>
      </c>
      <c r="E480" s="188"/>
      <c r="F480" s="188"/>
    </row>
    <row r="481">
      <c r="A481" s="179"/>
      <c r="B481" s="186">
        <v>479.0</v>
      </c>
      <c r="C481" s="201" t="s">
        <v>4216</v>
      </c>
      <c r="D481" s="186">
        <v>3.0</v>
      </c>
      <c r="E481" s="188"/>
      <c r="F481" s="188"/>
    </row>
    <row r="482">
      <c r="A482" s="179"/>
      <c r="B482" s="186">
        <v>480.0</v>
      </c>
      <c r="C482" s="201" t="s">
        <v>1723</v>
      </c>
      <c r="D482" s="186">
        <v>99.0</v>
      </c>
      <c r="E482" s="188"/>
      <c r="F482" s="188"/>
    </row>
    <row r="483">
      <c r="A483" s="179"/>
      <c r="B483" s="186">
        <v>481.0</v>
      </c>
      <c r="C483" s="201" t="s">
        <v>1887</v>
      </c>
      <c r="D483" s="186">
        <v>1.0</v>
      </c>
      <c r="E483" s="188"/>
      <c r="F483" s="188"/>
    </row>
    <row r="484">
      <c r="A484" s="179"/>
      <c r="B484" s="186">
        <v>482.0</v>
      </c>
      <c r="C484" s="201" t="s">
        <v>4217</v>
      </c>
      <c r="D484" s="186">
        <v>10.0</v>
      </c>
      <c r="E484" s="188"/>
      <c r="F484" s="188"/>
    </row>
    <row r="485">
      <c r="A485" s="179"/>
      <c r="B485" s="186">
        <v>483.0</v>
      </c>
      <c r="C485" s="201" t="s">
        <v>4218</v>
      </c>
      <c r="D485" s="186">
        <v>1.0</v>
      </c>
      <c r="E485" s="188"/>
      <c r="F485" s="188"/>
    </row>
    <row r="486">
      <c r="A486" s="179"/>
      <c r="B486" s="186">
        <v>484.0</v>
      </c>
      <c r="C486" s="201" t="s">
        <v>4219</v>
      </c>
      <c r="D486" s="186">
        <v>1.0</v>
      </c>
      <c r="E486" s="210">
        <v>8.0</v>
      </c>
      <c r="F486" s="188"/>
    </row>
    <row r="487">
      <c r="A487" s="179"/>
      <c r="B487" s="186">
        <v>485.0</v>
      </c>
      <c r="C487" s="201" t="s">
        <v>4220</v>
      </c>
      <c r="D487" s="186">
        <v>98.0</v>
      </c>
      <c r="E487" s="188"/>
      <c r="F487" s="188"/>
    </row>
    <row r="488">
      <c r="A488" s="179"/>
      <c r="B488" s="186">
        <v>486.0</v>
      </c>
      <c r="C488" s="201"/>
      <c r="D488" s="186">
        <v>99.0</v>
      </c>
      <c r="E488" s="188"/>
      <c r="F488" s="188"/>
    </row>
    <row r="489">
      <c r="A489" s="179"/>
      <c r="B489" s="186">
        <v>487.0</v>
      </c>
      <c r="C489" s="201" t="s">
        <v>4221</v>
      </c>
      <c r="D489" s="186">
        <v>98.0</v>
      </c>
      <c r="E489" s="188"/>
      <c r="F489" s="188"/>
    </row>
    <row r="490">
      <c r="A490" s="179"/>
      <c r="B490" s="186">
        <v>488.0</v>
      </c>
      <c r="C490" s="201"/>
      <c r="D490" s="186">
        <v>99.0</v>
      </c>
      <c r="E490" s="188"/>
      <c r="F490" s="188"/>
    </row>
    <row r="491">
      <c r="A491" s="179"/>
      <c r="B491" s="186">
        <v>489.0</v>
      </c>
      <c r="C491" s="201" t="s">
        <v>4222</v>
      </c>
      <c r="D491" s="186">
        <v>1.0</v>
      </c>
      <c r="E491" s="186"/>
      <c r="F491" s="188"/>
    </row>
    <row r="492">
      <c r="A492" s="179"/>
      <c r="B492" s="186">
        <v>490.0</v>
      </c>
      <c r="C492" s="201" t="s">
        <v>4223</v>
      </c>
      <c r="D492" s="186">
        <v>1.0</v>
      </c>
      <c r="E492" s="188"/>
      <c r="F492" s="188"/>
    </row>
    <row r="493">
      <c r="A493" s="179"/>
      <c r="B493" s="186">
        <v>491.0</v>
      </c>
      <c r="C493" s="201" t="s">
        <v>679</v>
      </c>
      <c r="D493" s="186">
        <v>5.0</v>
      </c>
      <c r="E493" s="188"/>
      <c r="F493" s="188"/>
    </row>
    <row r="494">
      <c r="A494" s="179"/>
      <c r="B494" s="186">
        <v>492.0</v>
      </c>
      <c r="C494" s="201" t="s">
        <v>4224</v>
      </c>
      <c r="D494" s="186">
        <v>99.0</v>
      </c>
      <c r="E494" s="188"/>
      <c r="F494" s="188"/>
    </row>
    <row r="495">
      <c r="A495" s="179"/>
      <c r="B495" s="186">
        <v>493.0</v>
      </c>
      <c r="C495" s="201" t="s">
        <v>4225</v>
      </c>
      <c r="D495" s="186">
        <v>1.0</v>
      </c>
      <c r="E495" s="188"/>
      <c r="F495" s="188"/>
    </row>
    <row r="496">
      <c r="A496" s="179"/>
      <c r="B496" s="186">
        <v>494.0</v>
      </c>
      <c r="C496" s="201" t="s">
        <v>4226</v>
      </c>
      <c r="D496" s="186">
        <v>1.0</v>
      </c>
      <c r="E496" s="186"/>
      <c r="F496" s="188"/>
    </row>
    <row r="497">
      <c r="A497" s="179"/>
      <c r="B497" s="186">
        <v>495.0</v>
      </c>
      <c r="C497" s="201"/>
      <c r="D497" s="186">
        <v>99.0</v>
      </c>
      <c r="E497" s="188"/>
      <c r="F497" s="188"/>
    </row>
    <row r="498">
      <c r="A498" s="179"/>
      <c r="B498" s="186">
        <v>496.0</v>
      </c>
      <c r="C498" s="201" t="s">
        <v>4227</v>
      </c>
      <c r="D498" s="186">
        <v>9.0</v>
      </c>
      <c r="E498" s="188"/>
      <c r="F498" s="188"/>
    </row>
    <row r="499">
      <c r="A499" s="179"/>
      <c r="B499" s="186">
        <v>497.0</v>
      </c>
      <c r="C499" s="201" t="s">
        <v>1887</v>
      </c>
      <c r="D499" s="186">
        <v>1.0</v>
      </c>
      <c r="E499" s="188"/>
      <c r="F499" s="188"/>
    </row>
    <row r="500">
      <c r="A500" s="179"/>
      <c r="B500" s="186">
        <v>498.0</v>
      </c>
      <c r="C500" s="201"/>
      <c r="D500" s="186">
        <v>99.0</v>
      </c>
      <c r="E500" s="188"/>
      <c r="F500" s="188"/>
    </row>
    <row r="501">
      <c r="A501" s="179"/>
      <c r="B501" s="186">
        <v>499.0</v>
      </c>
      <c r="C501" s="201" t="s">
        <v>4228</v>
      </c>
      <c r="D501" s="186">
        <v>9.0</v>
      </c>
      <c r="E501" s="188"/>
      <c r="F501" s="188"/>
    </row>
    <row r="502">
      <c r="A502" s="179"/>
      <c r="B502" s="186">
        <v>500.0</v>
      </c>
      <c r="C502" s="201"/>
      <c r="D502" s="186">
        <v>99.0</v>
      </c>
      <c r="E502" s="188"/>
      <c r="F502" s="188"/>
    </row>
    <row r="503">
      <c r="A503" s="179"/>
      <c r="B503" s="186">
        <v>501.0</v>
      </c>
      <c r="C503" s="201" t="s">
        <v>4229</v>
      </c>
      <c r="D503" s="186">
        <v>1.0</v>
      </c>
      <c r="E503" s="188"/>
      <c r="F503" s="188"/>
    </row>
    <row r="504">
      <c r="A504" s="179"/>
      <c r="B504" s="186">
        <v>502.0</v>
      </c>
      <c r="C504" s="201" t="s">
        <v>4230</v>
      </c>
      <c r="D504" s="186">
        <v>98.0</v>
      </c>
      <c r="E504" s="188"/>
      <c r="F504" s="188"/>
    </row>
    <row r="505">
      <c r="A505" s="179"/>
      <c r="B505" s="186">
        <v>503.0</v>
      </c>
      <c r="C505" s="201" t="s">
        <v>4231</v>
      </c>
      <c r="D505" s="186">
        <v>2.0</v>
      </c>
      <c r="E505" s="188"/>
      <c r="F505" s="188"/>
    </row>
    <row r="506">
      <c r="A506" s="179"/>
      <c r="B506" s="186">
        <v>504.0</v>
      </c>
      <c r="C506" s="201" t="s">
        <v>4232</v>
      </c>
      <c r="D506" s="186">
        <v>2.0</v>
      </c>
      <c r="E506" s="188"/>
      <c r="F506" s="188"/>
    </row>
    <row r="507">
      <c r="A507" s="179"/>
      <c r="B507" s="186">
        <v>505.0</v>
      </c>
      <c r="C507" s="201"/>
      <c r="D507" s="186">
        <v>99.0</v>
      </c>
      <c r="E507" s="188"/>
      <c r="F507" s="188"/>
    </row>
    <row r="508">
      <c r="A508" s="179"/>
      <c r="B508" s="186">
        <v>506.0</v>
      </c>
      <c r="C508" s="201" t="s">
        <v>4233</v>
      </c>
      <c r="D508" s="186">
        <v>1.0</v>
      </c>
      <c r="E508" s="188"/>
      <c r="F508" s="188"/>
    </row>
    <row r="509">
      <c r="A509" s="179"/>
      <c r="B509" s="186">
        <v>507.0</v>
      </c>
      <c r="C509" s="201" t="s">
        <v>1887</v>
      </c>
      <c r="D509" s="186">
        <v>1.0</v>
      </c>
      <c r="E509" s="188"/>
      <c r="F509" s="188"/>
    </row>
    <row r="510">
      <c r="A510" s="179"/>
      <c r="B510" s="186">
        <v>508.0</v>
      </c>
      <c r="C510" s="201" t="s">
        <v>4234</v>
      </c>
      <c r="D510" s="186">
        <v>1.0</v>
      </c>
      <c r="E510" s="188"/>
      <c r="F510" s="188"/>
    </row>
    <row r="511">
      <c r="A511" s="179"/>
      <c r="B511" s="186">
        <v>509.0</v>
      </c>
      <c r="C511" s="201" t="s">
        <v>4235</v>
      </c>
      <c r="D511" s="186">
        <v>3.0</v>
      </c>
      <c r="E511" s="188"/>
      <c r="F511" s="188"/>
    </row>
    <row r="512">
      <c r="A512" s="179"/>
      <c r="B512" s="186">
        <v>510.0</v>
      </c>
      <c r="C512" s="201" t="s">
        <v>4236</v>
      </c>
      <c r="D512" s="186">
        <v>1.0</v>
      </c>
      <c r="E512" s="210">
        <v>4.0</v>
      </c>
      <c r="F512" s="188"/>
    </row>
    <row r="513">
      <c r="A513" s="179"/>
      <c r="B513" s="186">
        <v>511.0</v>
      </c>
      <c r="C513" s="201" t="s">
        <v>4237</v>
      </c>
      <c r="D513" s="186">
        <v>98.0</v>
      </c>
      <c r="E513" s="188"/>
      <c r="F513" s="188"/>
    </row>
    <row r="514">
      <c r="A514" s="179"/>
      <c r="B514" s="186">
        <v>512.0</v>
      </c>
      <c r="C514" s="201" t="s">
        <v>4238</v>
      </c>
      <c r="D514" s="186">
        <v>3.0</v>
      </c>
      <c r="E514" s="188"/>
      <c r="F514" s="188"/>
    </row>
    <row r="515">
      <c r="A515" s="179"/>
      <c r="B515" s="186">
        <v>513.0</v>
      </c>
      <c r="C515" s="201"/>
      <c r="D515" s="186">
        <v>99.0</v>
      </c>
      <c r="E515" s="188"/>
      <c r="F515" s="188"/>
    </row>
    <row r="516">
      <c r="A516" s="179"/>
      <c r="B516" s="186">
        <v>514.0</v>
      </c>
      <c r="C516" s="201" t="s">
        <v>1945</v>
      </c>
      <c r="D516" s="186">
        <v>1.0</v>
      </c>
      <c r="E516" s="188"/>
      <c r="F516" s="188"/>
    </row>
    <row r="517">
      <c r="A517" s="179"/>
      <c r="B517" s="186">
        <v>515.0</v>
      </c>
      <c r="C517" s="201" t="s">
        <v>4239</v>
      </c>
      <c r="D517" s="186">
        <v>1.0</v>
      </c>
      <c r="E517" s="210">
        <v>2.0</v>
      </c>
      <c r="F517" s="188"/>
    </row>
    <row r="518">
      <c r="A518" s="179"/>
      <c r="B518" s="186">
        <v>516.0</v>
      </c>
      <c r="C518" s="201" t="s">
        <v>4240</v>
      </c>
      <c r="D518" s="186">
        <v>1.0</v>
      </c>
      <c r="E518" s="186"/>
      <c r="F518" s="186"/>
    </row>
    <row r="519">
      <c r="A519" s="179"/>
      <c r="B519" s="186">
        <v>517.0</v>
      </c>
      <c r="C519" s="201" t="s">
        <v>2328</v>
      </c>
      <c r="D519" s="186">
        <v>1.0</v>
      </c>
      <c r="E519" s="188"/>
      <c r="F519" s="188"/>
    </row>
    <row r="520">
      <c r="A520" s="179"/>
      <c r="B520" s="186">
        <v>518.0</v>
      </c>
      <c r="C520" s="201" t="s">
        <v>4241</v>
      </c>
      <c r="D520" s="186">
        <v>4.0</v>
      </c>
      <c r="E520" s="188"/>
      <c r="F520" s="188"/>
    </row>
    <row r="521">
      <c r="A521" s="179"/>
      <c r="B521" s="186">
        <v>519.0</v>
      </c>
      <c r="C521" s="201"/>
      <c r="D521" s="186">
        <v>99.0</v>
      </c>
      <c r="E521" s="188"/>
      <c r="F521" s="188"/>
    </row>
    <row r="522">
      <c r="A522" s="179"/>
      <c r="B522" s="186">
        <v>520.0</v>
      </c>
      <c r="C522" s="201"/>
      <c r="D522" s="186">
        <v>99.0</v>
      </c>
      <c r="E522" s="188"/>
      <c r="F522" s="188"/>
    </row>
    <row r="523">
      <c r="A523" s="179"/>
      <c r="B523" s="186">
        <v>521.0</v>
      </c>
      <c r="C523" s="201" t="s">
        <v>4242</v>
      </c>
      <c r="D523" s="186">
        <v>98.0</v>
      </c>
      <c r="E523" s="188"/>
      <c r="F523" s="188"/>
    </row>
    <row r="524">
      <c r="A524" s="179"/>
      <c r="B524" s="186">
        <v>522.0</v>
      </c>
      <c r="C524" s="201"/>
      <c r="D524" s="186">
        <v>99.0</v>
      </c>
      <c r="E524" s="188"/>
      <c r="F524" s="188"/>
    </row>
    <row r="525">
      <c r="A525" s="179"/>
      <c r="B525" s="186">
        <v>523.0</v>
      </c>
      <c r="C525" s="201" t="s">
        <v>4243</v>
      </c>
      <c r="D525" s="186">
        <v>1.0</v>
      </c>
      <c r="E525" s="188"/>
      <c r="F525" s="188"/>
    </row>
    <row r="526">
      <c r="A526" s="179"/>
      <c r="B526" s="186">
        <v>524.0</v>
      </c>
      <c r="C526" s="201" t="s">
        <v>4244</v>
      </c>
      <c r="D526" s="186">
        <v>1.0</v>
      </c>
      <c r="E526" s="188"/>
      <c r="F526" s="188"/>
    </row>
    <row r="527">
      <c r="A527" s="179"/>
      <c r="B527" s="186">
        <v>525.0</v>
      </c>
      <c r="C527" s="201"/>
      <c r="D527" s="186">
        <v>99.0</v>
      </c>
      <c r="E527" s="188"/>
      <c r="F527" s="188"/>
    </row>
    <row r="528">
      <c r="A528" s="179"/>
      <c r="B528" s="186">
        <v>526.0</v>
      </c>
      <c r="C528" s="201" t="s">
        <v>4245</v>
      </c>
      <c r="D528" s="186">
        <v>1.0</v>
      </c>
      <c r="E528" s="188"/>
      <c r="F528" s="188"/>
    </row>
    <row r="529">
      <c r="A529" s="179"/>
      <c r="B529" s="186">
        <v>527.0</v>
      </c>
      <c r="C529" s="201" t="s">
        <v>4246</v>
      </c>
      <c r="D529" s="186">
        <v>1.0</v>
      </c>
      <c r="E529" s="188"/>
      <c r="F529" s="188"/>
    </row>
    <row r="530">
      <c r="A530" s="179"/>
      <c r="B530" s="186">
        <v>528.0</v>
      </c>
      <c r="C530" s="201" t="s">
        <v>1925</v>
      </c>
      <c r="D530" s="186">
        <v>1.0</v>
      </c>
      <c r="E530" s="188"/>
      <c r="F530" s="188"/>
    </row>
    <row r="531">
      <c r="A531" s="179"/>
      <c r="B531" s="186">
        <v>529.0</v>
      </c>
      <c r="C531" s="201" t="s">
        <v>3992</v>
      </c>
      <c r="D531" s="186">
        <v>1.0</v>
      </c>
      <c r="E531" s="188"/>
      <c r="F531" s="188"/>
    </row>
    <row r="532">
      <c r="A532" s="179"/>
      <c r="B532" s="186">
        <v>530.0</v>
      </c>
      <c r="C532" s="201" t="s">
        <v>1906</v>
      </c>
      <c r="D532" s="186">
        <v>1.0</v>
      </c>
      <c r="E532" s="188"/>
      <c r="F532" s="188"/>
    </row>
    <row r="533">
      <c r="A533" s="179"/>
      <c r="B533" s="186">
        <v>531.0</v>
      </c>
      <c r="C533" s="201" t="s">
        <v>4247</v>
      </c>
      <c r="D533" s="186">
        <v>98.0</v>
      </c>
      <c r="E533" s="188"/>
      <c r="F533" s="188"/>
    </row>
    <row r="534">
      <c r="A534" s="179"/>
      <c r="B534" s="186">
        <v>532.0</v>
      </c>
      <c r="C534" s="201" t="s">
        <v>4248</v>
      </c>
      <c r="D534" s="186">
        <v>99.0</v>
      </c>
      <c r="E534" s="186"/>
      <c r="F534" s="188"/>
    </row>
    <row r="535">
      <c r="A535" s="179"/>
      <c r="B535" s="186">
        <v>533.0</v>
      </c>
      <c r="C535" s="201" t="s">
        <v>2960</v>
      </c>
      <c r="D535" s="186">
        <v>99.0</v>
      </c>
      <c r="E535" s="188"/>
      <c r="F535" s="188"/>
    </row>
    <row r="536">
      <c r="A536" s="179"/>
      <c r="B536" s="186">
        <v>534.0</v>
      </c>
      <c r="C536" s="201" t="s">
        <v>2947</v>
      </c>
      <c r="D536" s="186">
        <v>99.0</v>
      </c>
      <c r="E536" s="188"/>
      <c r="F536" s="188"/>
    </row>
    <row r="537">
      <c r="A537" s="179"/>
      <c r="B537" s="186">
        <v>535.0</v>
      </c>
      <c r="C537" s="201" t="s">
        <v>4249</v>
      </c>
      <c r="D537" s="186">
        <v>1.0</v>
      </c>
      <c r="E537" s="188"/>
      <c r="F537" s="188"/>
    </row>
    <row r="538">
      <c r="A538" s="179"/>
      <c r="B538" s="186">
        <v>536.0</v>
      </c>
      <c r="C538" s="201" t="s">
        <v>4250</v>
      </c>
      <c r="D538" s="186">
        <v>1.0</v>
      </c>
      <c r="E538" s="188"/>
      <c r="F538" s="188"/>
    </row>
    <row r="539">
      <c r="A539" s="179"/>
      <c r="B539" s="186">
        <v>537.0</v>
      </c>
      <c r="C539" s="201" t="s">
        <v>2328</v>
      </c>
      <c r="D539" s="186">
        <v>1.0</v>
      </c>
      <c r="E539" s="188"/>
      <c r="F539" s="188"/>
    </row>
    <row r="540">
      <c r="A540" s="179"/>
      <c r="B540" s="186">
        <v>538.0</v>
      </c>
      <c r="C540" s="201" t="s">
        <v>4251</v>
      </c>
      <c r="D540" s="186">
        <v>1.0</v>
      </c>
      <c r="E540" s="188"/>
      <c r="F540" s="188"/>
    </row>
    <row r="541">
      <c r="A541" s="179"/>
      <c r="B541" s="186">
        <v>539.0</v>
      </c>
      <c r="C541" s="201" t="s">
        <v>156</v>
      </c>
      <c r="D541" s="186">
        <v>1.0</v>
      </c>
      <c r="E541" s="188"/>
      <c r="F541" s="188"/>
    </row>
    <row r="542">
      <c r="A542" s="179"/>
      <c r="B542" s="186">
        <v>540.0</v>
      </c>
      <c r="C542" s="201" t="s">
        <v>4252</v>
      </c>
      <c r="D542" s="186">
        <v>1.0</v>
      </c>
      <c r="E542" s="186"/>
      <c r="F542" s="188"/>
    </row>
    <row r="543">
      <c r="A543" s="179"/>
      <c r="B543" s="186">
        <v>541.0</v>
      </c>
      <c r="C543" s="201" t="s">
        <v>2361</v>
      </c>
      <c r="D543" s="186">
        <v>99.0</v>
      </c>
      <c r="E543" s="188"/>
      <c r="F543" s="188"/>
    </row>
    <row r="544">
      <c r="A544" s="179"/>
      <c r="B544" s="186">
        <v>542.0</v>
      </c>
      <c r="C544" s="201" t="s">
        <v>2362</v>
      </c>
      <c r="D544" s="186">
        <v>1.0</v>
      </c>
      <c r="E544" s="188"/>
      <c r="F544" s="188"/>
    </row>
    <row r="545">
      <c r="A545" s="179"/>
      <c r="B545" s="186">
        <v>543.0</v>
      </c>
      <c r="C545" s="201" t="s">
        <v>4253</v>
      </c>
      <c r="D545" s="186">
        <v>2.0</v>
      </c>
      <c r="E545" s="188"/>
      <c r="F545" s="188"/>
    </row>
    <row r="546">
      <c r="A546" s="179"/>
      <c r="B546" s="186">
        <v>544.0</v>
      </c>
      <c r="C546" s="201" t="s">
        <v>1723</v>
      </c>
      <c r="D546" s="186">
        <v>99.0</v>
      </c>
      <c r="E546" s="188"/>
      <c r="F546" s="188"/>
    </row>
    <row r="547">
      <c r="A547" s="179"/>
      <c r="B547" s="186">
        <v>545.0</v>
      </c>
      <c r="C547" s="201" t="s">
        <v>2966</v>
      </c>
      <c r="D547" s="186">
        <v>99.0</v>
      </c>
      <c r="E547" s="188"/>
      <c r="F547" s="188"/>
    </row>
    <row r="548">
      <c r="A548" s="179"/>
      <c r="B548" s="186">
        <v>546.0</v>
      </c>
      <c r="C548" s="201" t="s">
        <v>4254</v>
      </c>
      <c r="D548" s="186">
        <v>1.0</v>
      </c>
      <c r="E548" s="188"/>
      <c r="F548" s="188"/>
    </row>
    <row r="549">
      <c r="A549" s="179"/>
      <c r="B549" s="186">
        <v>547.0</v>
      </c>
      <c r="C549" s="201"/>
      <c r="D549" s="186">
        <v>99.0</v>
      </c>
      <c r="E549" s="188"/>
      <c r="F549" s="188"/>
    </row>
    <row r="550">
      <c r="A550" s="179"/>
      <c r="B550" s="186">
        <v>548.0</v>
      </c>
      <c r="C550" s="201" t="s">
        <v>4255</v>
      </c>
      <c r="D550" s="186">
        <v>98.0</v>
      </c>
      <c r="E550" s="188"/>
      <c r="F550" s="188"/>
    </row>
    <row r="551">
      <c r="A551" s="179"/>
      <c r="B551" s="186">
        <v>549.0</v>
      </c>
      <c r="C551" s="201" t="s">
        <v>4256</v>
      </c>
      <c r="D551" s="186">
        <v>1.0</v>
      </c>
      <c r="E551" s="188"/>
      <c r="F551" s="188"/>
    </row>
    <row r="552">
      <c r="A552" s="179"/>
      <c r="B552" s="186">
        <v>550.0</v>
      </c>
      <c r="C552" s="201"/>
      <c r="D552" s="186">
        <v>99.0</v>
      </c>
      <c r="E552" s="188"/>
      <c r="F552" s="188"/>
    </row>
    <row r="553">
      <c r="A553" s="179"/>
      <c r="B553" s="186">
        <v>551.0</v>
      </c>
      <c r="C553" s="201" t="s">
        <v>4257</v>
      </c>
      <c r="D553" s="186">
        <v>1.0</v>
      </c>
      <c r="E553" s="188"/>
      <c r="F553" s="188"/>
    </row>
    <row r="554">
      <c r="A554" s="179"/>
      <c r="B554" s="186">
        <v>552.0</v>
      </c>
      <c r="C554" s="201" t="s">
        <v>4258</v>
      </c>
      <c r="D554" s="186">
        <v>1.0</v>
      </c>
      <c r="E554" s="188"/>
      <c r="F554" s="188"/>
    </row>
    <row r="555">
      <c r="A555" s="179"/>
      <c r="B555" s="186">
        <v>553.0</v>
      </c>
      <c r="C555" s="201"/>
      <c r="D555" s="186">
        <v>99.0</v>
      </c>
      <c r="E555" s="188"/>
      <c r="F555" s="188"/>
    </row>
    <row r="556">
      <c r="A556" s="179"/>
      <c r="B556" s="186">
        <v>554.0</v>
      </c>
      <c r="C556" s="201" t="s">
        <v>4259</v>
      </c>
      <c r="D556" s="186">
        <v>10.0</v>
      </c>
      <c r="E556" s="210">
        <v>7.0</v>
      </c>
      <c r="F556" s="188"/>
    </row>
    <row r="557">
      <c r="A557" s="179"/>
      <c r="B557" s="186">
        <v>555.0</v>
      </c>
      <c r="C557" s="201" t="s">
        <v>430</v>
      </c>
      <c r="D557" s="186">
        <v>1.0</v>
      </c>
      <c r="E557" s="188"/>
      <c r="F557" s="188"/>
    </row>
    <row r="558">
      <c r="A558" s="179"/>
      <c r="B558" s="186">
        <v>556.0</v>
      </c>
      <c r="C558" s="201" t="s">
        <v>4260</v>
      </c>
      <c r="D558" s="186">
        <v>10.0</v>
      </c>
      <c r="E558" s="210">
        <v>6.0</v>
      </c>
      <c r="F558" s="210">
        <v>7.0</v>
      </c>
    </row>
    <row r="559">
      <c r="A559" s="179"/>
      <c r="B559" s="186">
        <v>557.0</v>
      </c>
      <c r="C559" s="201" t="s">
        <v>1925</v>
      </c>
      <c r="D559" s="186">
        <v>1.0</v>
      </c>
      <c r="E559" s="188"/>
      <c r="F559" s="188"/>
    </row>
    <row r="560">
      <c r="A560" s="179"/>
      <c r="B560" s="186">
        <v>558.0</v>
      </c>
      <c r="C560" s="201" t="s">
        <v>4261</v>
      </c>
      <c r="D560" s="186">
        <v>6.0</v>
      </c>
      <c r="E560" s="210">
        <v>10.0</v>
      </c>
      <c r="F560" s="188"/>
    </row>
    <row r="561">
      <c r="A561" s="179"/>
      <c r="B561" s="186">
        <v>559.0</v>
      </c>
      <c r="C561" s="201"/>
      <c r="D561" s="186">
        <v>99.0</v>
      </c>
      <c r="E561" s="188"/>
      <c r="F561" s="188"/>
    </row>
    <row r="562">
      <c r="A562" s="179"/>
      <c r="B562" s="186">
        <v>560.0</v>
      </c>
      <c r="C562" s="201" t="s">
        <v>4262</v>
      </c>
      <c r="D562" s="186">
        <v>1.0</v>
      </c>
      <c r="E562" s="188"/>
      <c r="F562" s="188"/>
    </row>
    <row r="563">
      <c r="A563" s="179"/>
      <c r="B563" s="186">
        <v>561.0</v>
      </c>
      <c r="C563" s="201"/>
      <c r="D563" s="186">
        <v>99.0</v>
      </c>
      <c r="E563" s="188"/>
      <c r="F563" s="188"/>
    </row>
    <row r="564">
      <c r="A564" s="179"/>
      <c r="B564" s="186">
        <v>562.0</v>
      </c>
      <c r="C564" s="201" t="s">
        <v>4263</v>
      </c>
      <c r="D564" s="186">
        <v>6.0</v>
      </c>
      <c r="E564" s="188"/>
      <c r="F564" s="188"/>
    </row>
    <row r="565">
      <c r="A565" s="179"/>
      <c r="B565" s="186">
        <v>563.0</v>
      </c>
      <c r="C565" s="201" t="s">
        <v>1723</v>
      </c>
      <c r="D565" s="186">
        <v>99.0</v>
      </c>
      <c r="E565" s="188"/>
      <c r="F565" s="188"/>
    </row>
    <row r="566">
      <c r="A566" s="179"/>
      <c r="B566" s="186">
        <v>564.0</v>
      </c>
      <c r="C566" s="201"/>
      <c r="D566" s="186">
        <v>99.0</v>
      </c>
      <c r="E566" s="188"/>
      <c r="F566" s="188"/>
    </row>
    <row r="567">
      <c r="A567" s="179"/>
      <c r="B567" s="186">
        <v>565.0</v>
      </c>
      <c r="C567" s="201" t="s">
        <v>4264</v>
      </c>
      <c r="D567" s="186">
        <v>2.0</v>
      </c>
      <c r="E567" s="188"/>
      <c r="F567" s="188"/>
    </row>
    <row r="568">
      <c r="A568" s="179"/>
      <c r="B568" s="186">
        <v>566.0</v>
      </c>
      <c r="C568" s="201" t="s">
        <v>4265</v>
      </c>
      <c r="D568" s="186">
        <v>1.0</v>
      </c>
      <c r="E568" s="188"/>
      <c r="F568" s="188"/>
    </row>
    <row r="569">
      <c r="A569" s="179"/>
      <c r="B569" s="186">
        <v>567.0</v>
      </c>
      <c r="C569" s="201" t="s">
        <v>4266</v>
      </c>
      <c r="D569" s="186">
        <v>1.0</v>
      </c>
      <c r="E569" s="188"/>
      <c r="F569" s="188"/>
    </row>
    <row r="570">
      <c r="A570" s="179"/>
      <c r="B570" s="186">
        <v>568.0</v>
      </c>
      <c r="C570" s="201" t="s">
        <v>430</v>
      </c>
      <c r="D570" s="186">
        <v>1.0</v>
      </c>
      <c r="E570" s="188"/>
      <c r="F570" s="188"/>
    </row>
    <row r="571">
      <c r="A571" s="179"/>
      <c r="B571" s="186">
        <v>569.0</v>
      </c>
      <c r="C571" s="201"/>
      <c r="D571" s="186">
        <v>99.0</v>
      </c>
      <c r="E571" s="188"/>
      <c r="F571" s="188"/>
    </row>
    <row r="572">
      <c r="A572" s="179"/>
      <c r="B572" s="186">
        <v>570.0</v>
      </c>
      <c r="C572" s="201" t="s">
        <v>156</v>
      </c>
      <c r="D572" s="186">
        <v>1.0</v>
      </c>
      <c r="E572" s="188"/>
      <c r="F572" s="188"/>
    </row>
    <row r="573">
      <c r="A573" s="179"/>
      <c r="B573" s="186">
        <v>571.0</v>
      </c>
      <c r="C573" s="201" t="s">
        <v>4267</v>
      </c>
      <c r="D573" s="186">
        <v>1.0</v>
      </c>
      <c r="E573" s="188"/>
      <c r="F573" s="188"/>
    </row>
    <row r="574">
      <c r="A574" s="179"/>
      <c r="B574" s="186">
        <v>572.0</v>
      </c>
      <c r="C574" s="201" t="s">
        <v>4263</v>
      </c>
      <c r="D574" s="186">
        <v>6.0</v>
      </c>
      <c r="E574" s="188"/>
      <c r="F574" s="188"/>
    </row>
    <row r="575">
      <c r="A575" s="179"/>
      <c r="B575" s="186">
        <v>573.0</v>
      </c>
      <c r="C575" s="201"/>
      <c r="D575" s="186">
        <v>99.0</v>
      </c>
      <c r="E575" s="188"/>
      <c r="F575" s="188"/>
    </row>
    <row r="576">
      <c r="A576" s="179"/>
      <c r="B576" s="186">
        <v>574.0</v>
      </c>
      <c r="C576" s="201"/>
      <c r="D576" s="186">
        <v>99.0</v>
      </c>
      <c r="E576" s="188"/>
      <c r="F576" s="188"/>
    </row>
    <row r="577">
      <c r="A577" s="179"/>
      <c r="B577" s="186">
        <v>575.0</v>
      </c>
      <c r="C577" s="201"/>
      <c r="D577" s="186">
        <v>99.0</v>
      </c>
      <c r="E577" s="188"/>
      <c r="F577" s="188"/>
    </row>
    <row r="578">
      <c r="A578" s="179"/>
      <c r="B578" s="186">
        <v>576.0</v>
      </c>
      <c r="C578" s="201" t="s">
        <v>4268</v>
      </c>
      <c r="D578" s="186">
        <v>98.0</v>
      </c>
      <c r="E578" s="188"/>
      <c r="F578" s="188"/>
    </row>
    <row r="579">
      <c r="A579" s="179"/>
      <c r="B579" s="186">
        <v>577.0</v>
      </c>
      <c r="C579" s="201" t="s">
        <v>4269</v>
      </c>
      <c r="D579" s="186">
        <v>98.0</v>
      </c>
      <c r="E579" s="188"/>
      <c r="F579" s="188"/>
    </row>
    <row r="580">
      <c r="A580" s="179"/>
      <c r="B580" s="186">
        <v>578.0</v>
      </c>
      <c r="C580" s="201" t="s">
        <v>4270</v>
      </c>
      <c r="D580" s="186">
        <v>1.0</v>
      </c>
      <c r="E580" s="188"/>
      <c r="F580" s="188"/>
    </row>
    <row r="581">
      <c r="A581" s="179"/>
      <c r="B581" s="186">
        <v>579.0</v>
      </c>
      <c r="C581" s="201" t="s">
        <v>4271</v>
      </c>
      <c r="D581" s="186">
        <v>3.0</v>
      </c>
      <c r="E581" s="188"/>
      <c r="F581" s="188"/>
    </row>
    <row r="582">
      <c r="A582" s="179"/>
      <c r="B582" s="186">
        <v>580.0</v>
      </c>
      <c r="C582" s="201"/>
      <c r="D582" s="186">
        <v>99.0</v>
      </c>
      <c r="E582" s="188"/>
      <c r="F582" s="188"/>
    </row>
    <row r="583">
      <c r="A583" s="179"/>
      <c r="B583" s="186">
        <v>581.0</v>
      </c>
      <c r="C583" s="201"/>
      <c r="D583" s="186">
        <v>99.0</v>
      </c>
      <c r="E583" s="188"/>
      <c r="F583" s="188"/>
    </row>
    <row r="584">
      <c r="A584" s="179"/>
      <c r="B584" s="186">
        <v>582.0</v>
      </c>
      <c r="C584" s="201"/>
      <c r="D584" s="186">
        <v>99.0</v>
      </c>
      <c r="E584" s="186"/>
      <c r="F584" s="188"/>
    </row>
    <row r="585">
      <c r="A585" s="179"/>
      <c r="B585" s="186">
        <v>583.0</v>
      </c>
      <c r="C585" s="201" t="s">
        <v>156</v>
      </c>
      <c r="D585" s="186">
        <v>1.0</v>
      </c>
      <c r="E585" s="188"/>
      <c r="F585" s="188"/>
    </row>
    <row r="586">
      <c r="A586" s="179"/>
      <c r="B586" s="186">
        <v>584.0</v>
      </c>
      <c r="C586" s="201" t="s">
        <v>4272</v>
      </c>
      <c r="D586" s="186">
        <v>1.0</v>
      </c>
      <c r="E586" s="188"/>
      <c r="F586" s="188"/>
    </row>
    <row r="587">
      <c r="A587" s="179"/>
      <c r="B587" s="186">
        <v>585.0</v>
      </c>
      <c r="C587" s="201" t="s">
        <v>4273</v>
      </c>
      <c r="D587" s="186">
        <v>10.0</v>
      </c>
      <c r="E587" s="188"/>
      <c r="F587" s="188"/>
    </row>
    <row r="588">
      <c r="A588" s="179"/>
      <c r="B588" s="186">
        <v>586.0</v>
      </c>
      <c r="C588" s="201" t="s">
        <v>4274</v>
      </c>
      <c r="D588" s="186">
        <v>99.0</v>
      </c>
      <c r="E588" s="188"/>
      <c r="F588" s="188"/>
    </row>
    <row r="589">
      <c r="A589" s="179"/>
      <c r="B589" s="186">
        <v>587.0</v>
      </c>
      <c r="C589" s="201" t="s">
        <v>4275</v>
      </c>
      <c r="D589" s="186">
        <v>1.0</v>
      </c>
      <c r="E589" s="210">
        <v>2.0</v>
      </c>
      <c r="F589" s="188"/>
    </row>
    <row r="590">
      <c r="A590" s="179"/>
      <c r="B590" s="186">
        <v>588.0</v>
      </c>
      <c r="C590" s="201"/>
      <c r="D590" s="186">
        <v>99.0</v>
      </c>
      <c r="E590" s="188"/>
      <c r="F590" s="188"/>
    </row>
    <row r="591">
      <c r="A591" s="179"/>
      <c r="B591" s="186">
        <v>589.0</v>
      </c>
      <c r="C591" s="201" t="s">
        <v>4276</v>
      </c>
      <c r="D591" s="186">
        <v>98.0</v>
      </c>
      <c r="E591" s="188"/>
      <c r="F591" s="188"/>
    </row>
    <row r="592">
      <c r="A592" s="179"/>
      <c r="B592" s="186">
        <v>590.0</v>
      </c>
      <c r="C592" s="201" t="s">
        <v>4032</v>
      </c>
      <c r="D592" s="186">
        <v>1.0</v>
      </c>
      <c r="E592" s="188"/>
      <c r="F592" s="188"/>
    </row>
    <row r="593">
      <c r="A593" s="179"/>
      <c r="B593" s="186">
        <v>591.0</v>
      </c>
      <c r="C593" s="201" t="s">
        <v>4277</v>
      </c>
      <c r="D593" s="186">
        <v>99.0</v>
      </c>
      <c r="E593" s="188"/>
      <c r="F593" s="188"/>
    </row>
    <row r="594">
      <c r="A594" s="179"/>
      <c r="B594" s="186">
        <v>592.0</v>
      </c>
      <c r="C594" s="201" t="s">
        <v>3864</v>
      </c>
      <c r="D594" s="186">
        <v>99.0</v>
      </c>
      <c r="E594" s="188"/>
      <c r="F594" s="188"/>
    </row>
    <row r="595">
      <c r="A595" s="179"/>
      <c r="B595" s="186">
        <v>593.0</v>
      </c>
      <c r="C595" s="201" t="s">
        <v>4278</v>
      </c>
      <c r="D595" s="186">
        <v>9.0</v>
      </c>
      <c r="E595" s="188"/>
      <c r="F595" s="188"/>
    </row>
    <row r="596">
      <c r="A596" s="179"/>
      <c r="B596" s="186">
        <v>594.0</v>
      </c>
      <c r="C596" s="201" t="s">
        <v>4279</v>
      </c>
      <c r="D596" s="186">
        <v>10.0</v>
      </c>
      <c r="E596" s="188"/>
      <c r="F596" s="188"/>
    </row>
    <row r="597">
      <c r="A597" s="179"/>
      <c r="B597" s="186">
        <v>595.0</v>
      </c>
      <c r="C597" s="201" t="s">
        <v>1724</v>
      </c>
      <c r="D597" s="186">
        <v>99.0</v>
      </c>
      <c r="E597" s="188"/>
      <c r="F597" s="188"/>
    </row>
    <row r="598">
      <c r="A598" s="179"/>
      <c r="B598" s="186">
        <v>596.0</v>
      </c>
      <c r="C598" s="201" t="s">
        <v>4280</v>
      </c>
      <c r="D598" s="186">
        <v>1.0</v>
      </c>
      <c r="E598" s="188"/>
      <c r="F598" s="188"/>
    </row>
    <row r="599">
      <c r="A599" s="179"/>
      <c r="B599" s="186">
        <v>597.0</v>
      </c>
      <c r="C599" s="201" t="s">
        <v>4281</v>
      </c>
      <c r="D599" s="186">
        <v>1.0</v>
      </c>
      <c r="E599" s="210">
        <v>6.0</v>
      </c>
      <c r="F599" s="188"/>
    </row>
    <row r="600">
      <c r="A600" s="179"/>
      <c r="B600" s="186">
        <v>598.0</v>
      </c>
      <c r="C600" s="201" t="s">
        <v>4282</v>
      </c>
      <c r="D600" s="186">
        <v>98.0</v>
      </c>
      <c r="E600" s="186"/>
      <c r="F600" s="188"/>
    </row>
    <row r="601">
      <c r="A601" s="179"/>
      <c r="B601" s="186">
        <v>599.0</v>
      </c>
      <c r="C601" s="201"/>
      <c r="D601" s="186">
        <v>99.0</v>
      </c>
      <c r="E601" s="188"/>
      <c r="F601" s="188"/>
    </row>
    <row r="602">
      <c r="A602" s="179"/>
      <c r="B602" s="186">
        <v>600.0</v>
      </c>
      <c r="C602" s="201"/>
      <c r="D602" s="186">
        <v>99.0</v>
      </c>
      <c r="E602" s="188"/>
      <c r="F602" s="188"/>
    </row>
    <row r="603">
      <c r="C603" s="181"/>
    </row>
    <row r="604">
      <c r="C604" s="181"/>
    </row>
    <row r="605">
      <c r="C605" s="181"/>
    </row>
    <row r="606">
      <c r="C606" s="181"/>
    </row>
    <row r="607">
      <c r="C607" s="181"/>
    </row>
    <row r="608">
      <c r="C608" s="181"/>
    </row>
    <row r="609">
      <c r="C609" s="181"/>
    </row>
    <row r="610">
      <c r="C610" s="181"/>
    </row>
    <row r="611">
      <c r="C611" s="181"/>
    </row>
    <row r="612">
      <c r="C612" s="181"/>
    </row>
    <row r="613">
      <c r="C613" s="181"/>
    </row>
    <row r="614">
      <c r="C614" s="181"/>
    </row>
    <row r="615">
      <c r="C615" s="181"/>
    </row>
    <row r="616">
      <c r="C616" s="181"/>
    </row>
    <row r="617">
      <c r="C617" s="181"/>
    </row>
    <row r="618">
      <c r="C618" s="181"/>
    </row>
    <row r="619">
      <c r="C619" s="181"/>
    </row>
    <row r="620">
      <c r="C620" s="181"/>
    </row>
    <row r="621">
      <c r="C621" s="181"/>
    </row>
    <row r="622">
      <c r="C622" s="181"/>
    </row>
    <row r="623">
      <c r="C623" s="181"/>
    </row>
    <row r="624">
      <c r="C624" s="181"/>
    </row>
    <row r="625">
      <c r="C625" s="181"/>
    </row>
    <row r="626">
      <c r="C626" s="181"/>
    </row>
    <row r="627">
      <c r="C627" s="181"/>
    </row>
    <row r="628">
      <c r="C628" s="181"/>
    </row>
    <row r="629">
      <c r="C629" s="181"/>
    </row>
    <row r="630">
      <c r="C630" s="181"/>
    </row>
    <row r="631">
      <c r="C631" s="181"/>
    </row>
    <row r="632">
      <c r="C632" s="181"/>
    </row>
    <row r="633">
      <c r="C633" s="181"/>
    </row>
    <row r="634">
      <c r="C634" s="181"/>
    </row>
    <row r="635">
      <c r="C635" s="181"/>
    </row>
    <row r="636">
      <c r="C636" s="181"/>
    </row>
    <row r="637">
      <c r="C637" s="181"/>
    </row>
    <row r="638">
      <c r="C638" s="181"/>
    </row>
    <row r="639">
      <c r="C639" s="181"/>
    </row>
    <row r="640">
      <c r="C640" s="181"/>
    </row>
    <row r="641">
      <c r="C641" s="181"/>
    </row>
    <row r="642">
      <c r="C642" s="181"/>
    </row>
    <row r="643">
      <c r="C643" s="181"/>
    </row>
    <row r="644">
      <c r="C644" s="181"/>
    </row>
    <row r="645">
      <c r="C645" s="181"/>
    </row>
    <row r="646">
      <c r="C646" s="181"/>
    </row>
    <row r="647">
      <c r="C647" s="181"/>
    </row>
    <row r="648">
      <c r="C648" s="181"/>
    </row>
    <row r="649">
      <c r="C649" s="181"/>
    </row>
    <row r="650">
      <c r="C650" s="181"/>
    </row>
    <row r="651">
      <c r="C651" s="181"/>
    </row>
    <row r="652">
      <c r="C652" s="181"/>
    </row>
    <row r="653">
      <c r="C653" s="181"/>
    </row>
    <row r="654">
      <c r="C654" s="181"/>
    </row>
    <row r="655">
      <c r="C655" s="181"/>
    </row>
    <row r="656">
      <c r="C656" s="181"/>
    </row>
    <row r="657">
      <c r="C657" s="181"/>
    </row>
    <row r="658">
      <c r="C658" s="181"/>
    </row>
    <row r="659">
      <c r="C659" s="181"/>
    </row>
    <row r="660">
      <c r="C660" s="181"/>
    </row>
    <row r="661">
      <c r="C661" s="181"/>
    </row>
    <row r="662">
      <c r="C662" s="181"/>
    </row>
    <row r="663">
      <c r="C663" s="181"/>
    </row>
    <row r="664">
      <c r="C664" s="181"/>
    </row>
    <row r="665">
      <c r="C665" s="181"/>
    </row>
    <row r="666">
      <c r="C666" s="181"/>
    </row>
    <row r="667">
      <c r="C667" s="181"/>
    </row>
    <row r="668">
      <c r="C668" s="181"/>
    </row>
    <row r="669">
      <c r="C669" s="181"/>
    </row>
    <row r="670">
      <c r="C670" s="181"/>
    </row>
    <row r="671">
      <c r="C671" s="181"/>
    </row>
    <row r="672">
      <c r="C672" s="181"/>
    </row>
    <row r="673">
      <c r="C673" s="181"/>
    </row>
    <row r="674">
      <c r="C674" s="181"/>
    </row>
    <row r="675">
      <c r="C675" s="181"/>
    </row>
    <row r="676">
      <c r="C676" s="181"/>
    </row>
    <row r="677">
      <c r="C677" s="181"/>
    </row>
    <row r="678">
      <c r="C678" s="181"/>
    </row>
    <row r="679">
      <c r="C679" s="181"/>
    </row>
    <row r="680">
      <c r="C680" s="181"/>
    </row>
    <row r="681">
      <c r="C681" s="181"/>
    </row>
    <row r="682">
      <c r="C682" s="181"/>
    </row>
    <row r="683">
      <c r="C683" s="181"/>
    </row>
    <row r="684">
      <c r="C684" s="181"/>
    </row>
    <row r="685">
      <c r="C685" s="181"/>
    </row>
    <row r="686">
      <c r="C686" s="181"/>
    </row>
    <row r="687">
      <c r="C687" s="181"/>
    </row>
    <row r="688">
      <c r="C688" s="181"/>
    </row>
    <row r="689">
      <c r="C689" s="181"/>
    </row>
    <row r="690">
      <c r="C690" s="181"/>
    </row>
    <row r="691">
      <c r="C691" s="181"/>
    </row>
    <row r="692">
      <c r="C692" s="181"/>
    </row>
    <row r="693">
      <c r="C693" s="181"/>
    </row>
    <row r="694">
      <c r="C694" s="181"/>
    </row>
    <row r="695">
      <c r="C695" s="181"/>
    </row>
    <row r="696">
      <c r="C696" s="181"/>
    </row>
    <row r="697">
      <c r="C697" s="181"/>
    </row>
    <row r="698">
      <c r="C698" s="181"/>
    </row>
    <row r="699">
      <c r="C699" s="181"/>
    </row>
    <row r="700">
      <c r="C700" s="181"/>
    </row>
    <row r="701">
      <c r="C701" s="181"/>
    </row>
    <row r="702">
      <c r="C702" s="181"/>
    </row>
    <row r="703">
      <c r="C703" s="181"/>
    </row>
    <row r="704">
      <c r="C704" s="181"/>
    </row>
    <row r="705">
      <c r="C705" s="181"/>
    </row>
    <row r="706">
      <c r="C706" s="181"/>
    </row>
    <row r="707">
      <c r="C707" s="181"/>
    </row>
    <row r="708">
      <c r="C708" s="181"/>
    </row>
    <row r="709">
      <c r="C709" s="181"/>
    </row>
    <row r="710">
      <c r="C710" s="181"/>
    </row>
    <row r="711">
      <c r="C711" s="181"/>
    </row>
    <row r="712">
      <c r="C712" s="181"/>
    </row>
    <row r="713">
      <c r="C713" s="181"/>
    </row>
    <row r="714">
      <c r="C714" s="181"/>
    </row>
    <row r="715">
      <c r="C715" s="181"/>
    </row>
    <row r="716">
      <c r="C716" s="181"/>
    </row>
    <row r="717">
      <c r="C717" s="181"/>
    </row>
    <row r="718">
      <c r="C718" s="181"/>
    </row>
    <row r="719">
      <c r="C719" s="181"/>
    </row>
    <row r="720">
      <c r="C720" s="181"/>
    </row>
    <row r="721">
      <c r="C721" s="181"/>
    </row>
    <row r="722">
      <c r="C722" s="181"/>
    </row>
    <row r="723">
      <c r="C723" s="181"/>
    </row>
    <row r="724">
      <c r="C724" s="181"/>
    </row>
    <row r="725">
      <c r="C725" s="181"/>
    </row>
    <row r="726">
      <c r="C726" s="181"/>
    </row>
    <row r="727">
      <c r="C727" s="181"/>
    </row>
    <row r="728">
      <c r="C728" s="181"/>
    </row>
    <row r="729">
      <c r="C729" s="181"/>
    </row>
    <row r="730">
      <c r="C730" s="181"/>
    </row>
    <row r="731">
      <c r="C731" s="181"/>
    </row>
    <row r="732">
      <c r="C732" s="181"/>
    </row>
    <row r="733">
      <c r="C733" s="181"/>
    </row>
    <row r="734">
      <c r="C734" s="181"/>
    </row>
    <row r="735">
      <c r="C735" s="181"/>
    </row>
    <row r="736">
      <c r="C736" s="181"/>
    </row>
    <row r="737">
      <c r="C737" s="181"/>
    </row>
    <row r="738">
      <c r="C738" s="181"/>
    </row>
    <row r="739">
      <c r="C739" s="181"/>
    </row>
    <row r="740">
      <c r="C740" s="181"/>
    </row>
    <row r="741">
      <c r="C741" s="181"/>
    </row>
    <row r="742">
      <c r="C742" s="181"/>
    </row>
    <row r="743">
      <c r="C743" s="181"/>
    </row>
    <row r="744">
      <c r="C744" s="181"/>
    </row>
    <row r="745">
      <c r="C745" s="181"/>
    </row>
    <row r="746">
      <c r="C746" s="181"/>
    </row>
    <row r="747">
      <c r="C747" s="181"/>
    </row>
    <row r="748">
      <c r="C748" s="181"/>
    </row>
    <row r="749">
      <c r="C749" s="181"/>
    </row>
    <row r="750">
      <c r="C750" s="181"/>
    </row>
    <row r="751">
      <c r="C751" s="181"/>
    </row>
    <row r="752">
      <c r="C752" s="181"/>
    </row>
    <row r="753">
      <c r="C753" s="181"/>
    </row>
    <row r="754">
      <c r="C754" s="181"/>
    </row>
    <row r="755">
      <c r="C755" s="181"/>
    </row>
    <row r="756">
      <c r="C756" s="181"/>
    </row>
    <row r="757">
      <c r="C757" s="181"/>
    </row>
    <row r="758">
      <c r="C758" s="181"/>
    </row>
    <row r="759">
      <c r="C759" s="181"/>
    </row>
    <row r="760">
      <c r="C760" s="181"/>
    </row>
    <row r="761">
      <c r="C761" s="181"/>
    </row>
    <row r="762">
      <c r="C762" s="181"/>
    </row>
    <row r="763">
      <c r="C763" s="181"/>
    </row>
    <row r="764">
      <c r="C764" s="181"/>
    </row>
    <row r="765">
      <c r="C765" s="181"/>
    </row>
    <row r="766">
      <c r="C766" s="181"/>
    </row>
    <row r="767">
      <c r="C767" s="181"/>
    </row>
    <row r="768">
      <c r="C768" s="181"/>
    </row>
    <row r="769">
      <c r="C769" s="181"/>
    </row>
    <row r="770">
      <c r="C770" s="181"/>
    </row>
    <row r="771">
      <c r="C771" s="181"/>
    </row>
    <row r="772">
      <c r="C772" s="181"/>
    </row>
    <row r="773">
      <c r="C773" s="181"/>
    </row>
    <row r="774">
      <c r="C774" s="181"/>
    </row>
    <row r="775">
      <c r="C775" s="181"/>
    </row>
    <row r="776">
      <c r="C776" s="181"/>
    </row>
    <row r="777">
      <c r="C777" s="181"/>
    </row>
    <row r="778">
      <c r="C778" s="181"/>
    </row>
    <row r="779">
      <c r="C779" s="181"/>
    </row>
    <row r="780">
      <c r="C780" s="181"/>
    </row>
    <row r="781">
      <c r="C781" s="181"/>
    </row>
    <row r="782">
      <c r="C782" s="181"/>
    </row>
    <row r="783">
      <c r="C783" s="181"/>
    </row>
    <row r="784">
      <c r="C784" s="181"/>
    </row>
    <row r="785">
      <c r="C785" s="181"/>
    </row>
    <row r="786">
      <c r="C786" s="181"/>
    </row>
    <row r="787">
      <c r="C787" s="181"/>
    </row>
    <row r="788">
      <c r="C788" s="181"/>
    </row>
    <row r="789">
      <c r="C789" s="181"/>
    </row>
    <row r="790">
      <c r="C790" s="181"/>
    </row>
    <row r="791">
      <c r="C791" s="181"/>
    </row>
    <row r="792">
      <c r="C792" s="181"/>
    </row>
    <row r="793">
      <c r="C793" s="181"/>
    </row>
    <row r="794">
      <c r="C794" s="181"/>
    </row>
    <row r="795">
      <c r="C795" s="181"/>
    </row>
    <row r="796">
      <c r="C796" s="181"/>
    </row>
    <row r="797">
      <c r="C797" s="181"/>
    </row>
    <row r="798">
      <c r="C798" s="181"/>
    </row>
    <row r="799">
      <c r="C799" s="181"/>
    </row>
    <row r="800">
      <c r="C800" s="181"/>
    </row>
    <row r="801">
      <c r="C801" s="181"/>
    </row>
    <row r="802">
      <c r="C802" s="181"/>
    </row>
    <row r="803">
      <c r="C803" s="181"/>
    </row>
    <row r="804">
      <c r="C804" s="181"/>
    </row>
    <row r="805">
      <c r="C805" s="181"/>
    </row>
    <row r="806">
      <c r="C806" s="181"/>
    </row>
    <row r="807">
      <c r="C807" s="181"/>
    </row>
    <row r="808">
      <c r="C808" s="181"/>
    </row>
    <row r="809">
      <c r="C809" s="181"/>
    </row>
    <row r="810">
      <c r="C810" s="181"/>
    </row>
    <row r="811">
      <c r="C811" s="181"/>
    </row>
    <row r="812">
      <c r="C812" s="181"/>
    </row>
    <row r="813">
      <c r="C813" s="181"/>
    </row>
    <row r="814">
      <c r="C814" s="181"/>
    </row>
    <row r="815">
      <c r="C815" s="181"/>
    </row>
    <row r="816">
      <c r="C816" s="181"/>
    </row>
    <row r="817">
      <c r="C817" s="181"/>
    </row>
    <row r="818">
      <c r="C818" s="181"/>
    </row>
    <row r="819">
      <c r="C819" s="181"/>
    </row>
    <row r="820">
      <c r="C820" s="181"/>
    </row>
    <row r="821">
      <c r="C821" s="181"/>
    </row>
    <row r="822">
      <c r="C822" s="181"/>
    </row>
    <row r="823">
      <c r="C823" s="181"/>
    </row>
    <row r="824">
      <c r="C824" s="181"/>
    </row>
    <row r="825">
      <c r="C825" s="181"/>
    </row>
    <row r="826">
      <c r="C826" s="181"/>
    </row>
    <row r="827">
      <c r="C827" s="181"/>
    </row>
    <row r="828">
      <c r="C828" s="181"/>
    </row>
    <row r="829">
      <c r="C829" s="181"/>
    </row>
    <row r="830">
      <c r="C830" s="181"/>
    </row>
    <row r="831">
      <c r="C831" s="181"/>
    </row>
    <row r="832">
      <c r="C832" s="181"/>
    </row>
    <row r="833">
      <c r="C833" s="181"/>
    </row>
    <row r="834">
      <c r="C834" s="181"/>
    </row>
    <row r="835">
      <c r="C835" s="181"/>
    </row>
    <row r="836">
      <c r="C836" s="181"/>
    </row>
    <row r="837">
      <c r="C837" s="181"/>
    </row>
    <row r="838">
      <c r="C838" s="181"/>
    </row>
    <row r="839">
      <c r="C839" s="181"/>
    </row>
    <row r="840">
      <c r="C840" s="181"/>
    </row>
    <row r="841">
      <c r="C841" s="181"/>
    </row>
    <row r="842">
      <c r="C842" s="181"/>
    </row>
    <row r="843">
      <c r="C843" s="181"/>
    </row>
    <row r="844">
      <c r="C844" s="181"/>
    </row>
    <row r="845">
      <c r="C845" s="181"/>
    </row>
    <row r="846">
      <c r="C846" s="181"/>
    </row>
    <row r="847">
      <c r="C847" s="181"/>
    </row>
    <row r="848">
      <c r="C848" s="181"/>
    </row>
    <row r="849">
      <c r="C849" s="181"/>
    </row>
    <row r="850">
      <c r="C850" s="181"/>
    </row>
    <row r="851">
      <c r="C851" s="181"/>
    </row>
    <row r="852">
      <c r="C852" s="181"/>
    </row>
    <row r="853">
      <c r="C853" s="181"/>
    </row>
    <row r="854">
      <c r="C854" s="181"/>
    </row>
    <row r="855">
      <c r="C855" s="181"/>
    </row>
    <row r="856">
      <c r="C856" s="181"/>
    </row>
    <row r="857">
      <c r="C857" s="181"/>
    </row>
    <row r="858">
      <c r="C858" s="181"/>
    </row>
    <row r="859">
      <c r="C859" s="181"/>
    </row>
    <row r="860">
      <c r="C860" s="181"/>
    </row>
    <row r="861">
      <c r="C861" s="181"/>
    </row>
    <row r="862">
      <c r="C862" s="181"/>
    </row>
    <row r="863">
      <c r="C863" s="181"/>
    </row>
    <row r="864">
      <c r="C864" s="181"/>
    </row>
    <row r="865">
      <c r="C865" s="181"/>
    </row>
    <row r="866">
      <c r="C866" s="181"/>
    </row>
    <row r="867">
      <c r="C867" s="181"/>
    </row>
    <row r="868">
      <c r="C868" s="181"/>
    </row>
    <row r="869">
      <c r="C869" s="181"/>
    </row>
    <row r="870">
      <c r="C870" s="181"/>
    </row>
    <row r="871">
      <c r="C871" s="181"/>
    </row>
    <row r="872">
      <c r="C872" s="181"/>
    </row>
    <row r="873">
      <c r="C873" s="181"/>
    </row>
    <row r="874">
      <c r="C874" s="181"/>
    </row>
    <row r="875">
      <c r="C875" s="181"/>
    </row>
    <row r="876">
      <c r="C876" s="181"/>
    </row>
    <row r="877">
      <c r="C877" s="181"/>
    </row>
    <row r="878">
      <c r="C878" s="181"/>
    </row>
    <row r="879">
      <c r="C879" s="181"/>
    </row>
    <row r="880">
      <c r="C880" s="181"/>
    </row>
    <row r="881">
      <c r="C881" s="181"/>
    </row>
    <row r="882">
      <c r="C882" s="181"/>
    </row>
    <row r="883">
      <c r="C883" s="181"/>
    </row>
    <row r="884">
      <c r="C884" s="181"/>
    </row>
    <row r="885">
      <c r="C885" s="181"/>
    </row>
    <row r="886">
      <c r="C886" s="181"/>
    </row>
    <row r="887">
      <c r="C887" s="181"/>
    </row>
    <row r="888">
      <c r="C888" s="181"/>
    </row>
    <row r="889">
      <c r="C889" s="181"/>
    </row>
    <row r="890">
      <c r="C890" s="181"/>
    </row>
    <row r="891">
      <c r="C891" s="181"/>
    </row>
    <row r="892">
      <c r="C892" s="181"/>
    </row>
    <row r="893">
      <c r="C893" s="181"/>
    </row>
    <row r="894">
      <c r="C894" s="181"/>
    </row>
    <row r="895">
      <c r="C895" s="181"/>
    </row>
    <row r="896">
      <c r="C896" s="181"/>
    </row>
    <row r="897">
      <c r="C897" s="181"/>
    </row>
    <row r="898">
      <c r="C898" s="181"/>
    </row>
    <row r="899">
      <c r="C899" s="181"/>
    </row>
    <row r="900">
      <c r="C900" s="181"/>
    </row>
    <row r="901">
      <c r="C901" s="181"/>
    </row>
    <row r="902">
      <c r="C902" s="181"/>
    </row>
    <row r="903">
      <c r="C903" s="181"/>
    </row>
    <row r="904">
      <c r="C904" s="181"/>
    </row>
    <row r="905">
      <c r="C905" s="181"/>
    </row>
    <row r="906">
      <c r="C906" s="181"/>
    </row>
    <row r="907">
      <c r="C907" s="181"/>
    </row>
    <row r="908">
      <c r="C908" s="181"/>
    </row>
    <row r="909">
      <c r="C909" s="181"/>
    </row>
    <row r="910">
      <c r="C910" s="181"/>
    </row>
    <row r="911">
      <c r="C911" s="181"/>
    </row>
    <row r="912">
      <c r="C912" s="181"/>
    </row>
    <row r="913">
      <c r="C913" s="181"/>
    </row>
    <row r="914">
      <c r="C914" s="181"/>
    </row>
    <row r="915">
      <c r="C915" s="181"/>
    </row>
    <row r="916">
      <c r="C916" s="181"/>
    </row>
    <row r="917">
      <c r="C917" s="181"/>
    </row>
    <row r="918">
      <c r="C918" s="181"/>
    </row>
  </sheetData>
  <autoFilter ref="$B$2:$F$602"/>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51.71"/>
    <col customWidth="1" min="9" max="9" width="24.71"/>
    <col customWidth="1" min="10" max="10" width="14.43"/>
  </cols>
  <sheetData>
    <row r="1">
      <c r="A1" s="179"/>
      <c r="B1" s="213" t="s">
        <v>4283</v>
      </c>
      <c r="C1" s="181"/>
      <c r="D1" s="182"/>
      <c r="E1" s="182"/>
      <c r="F1" s="182"/>
    </row>
    <row r="2">
      <c r="A2" s="179"/>
      <c r="B2" s="183" t="s">
        <v>319</v>
      </c>
      <c r="C2" s="184" t="s">
        <v>320</v>
      </c>
      <c r="D2" s="183" t="s">
        <v>1875</v>
      </c>
      <c r="E2" s="183" t="s">
        <v>1876</v>
      </c>
      <c r="F2" s="183" t="s">
        <v>1877</v>
      </c>
      <c r="H2" s="185" t="s">
        <v>325</v>
      </c>
      <c r="I2" s="185" t="s">
        <v>1878</v>
      </c>
      <c r="J2" s="185" t="s">
        <v>88</v>
      </c>
      <c r="K2" s="185" t="s">
        <v>114</v>
      </c>
    </row>
    <row r="3">
      <c r="A3" s="179"/>
      <c r="B3" s="186">
        <v>2.0</v>
      </c>
      <c r="C3" s="201" t="s">
        <v>4284</v>
      </c>
      <c r="D3" s="186">
        <v>1.0</v>
      </c>
      <c r="E3" s="188"/>
      <c r="F3" s="188"/>
      <c r="G3" s="1"/>
      <c r="H3" s="227">
        <v>1.0</v>
      </c>
      <c r="I3" s="224" t="s">
        <v>4285</v>
      </c>
      <c r="J3" s="192">
        <f t="shared" ref="J3:J11" si="1">countif($D:$F,H3)</f>
        <v>281</v>
      </c>
      <c r="K3" s="194">
        <f t="shared" ref="K3:K11" si="2">J3/600</f>
        <v>0.4683333333</v>
      </c>
      <c r="L3" s="1"/>
      <c r="M3" s="1"/>
      <c r="N3" s="1"/>
      <c r="O3" s="1"/>
      <c r="P3" s="1"/>
      <c r="Q3" s="1"/>
      <c r="R3" s="1" t="s">
        <v>63</v>
      </c>
    </row>
    <row r="4">
      <c r="A4" s="179"/>
      <c r="B4" s="186">
        <v>3.0</v>
      </c>
      <c r="C4" s="201" t="s">
        <v>4286</v>
      </c>
      <c r="D4" s="186">
        <v>1.0</v>
      </c>
      <c r="E4" s="188"/>
      <c r="F4" s="188"/>
      <c r="H4" s="227">
        <v>2.0</v>
      </c>
      <c r="I4" s="224" t="s">
        <v>4287</v>
      </c>
      <c r="J4" s="192">
        <f t="shared" si="1"/>
        <v>54</v>
      </c>
      <c r="K4" s="194">
        <f t="shared" si="2"/>
        <v>0.09</v>
      </c>
    </row>
    <row r="5">
      <c r="A5" s="179"/>
      <c r="B5" s="186">
        <v>5.0</v>
      </c>
      <c r="C5" s="201" t="s">
        <v>4288</v>
      </c>
      <c r="D5" s="186">
        <v>1.0</v>
      </c>
      <c r="E5" s="188"/>
      <c r="F5" s="188"/>
      <c r="H5" s="227">
        <v>3.0</v>
      </c>
      <c r="I5" s="224" t="s">
        <v>4289</v>
      </c>
      <c r="J5" s="192">
        <f t="shared" si="1"/>
        <v>26</v>
      </c>
      <c r="K5" s="194">
        <f t="shared" si="2"/>
        <v>0.04333333333</v>
      </c>
    </row>
    <row r="6">
      <c r="A6" s="179"/>
      <c r="B6" s="186">
        <v>6.0</v>
      </c>
      <c r="C6" s="201" t="s">
        <v>4290</v>
      </c>
      <c r="D6" s="186">
        <v>1.0</v>
      </c>
      <c r="E6" s="186"/>
      <c r="F6" s="188"/>
      <c r="H6" s="228">
        <v>4.0</v>
      </c>
      <c r="I6" s="225" t="s">
        <v>4291</v>
      </c>
      <c r="J6" s="195">
        <f t="shared" si="1"/>
        <v>7</v>
      </c>
      <c r="K6" s="197">
        <f t="shared" si="2"/>
        <v>0.01166666667</v>
      </c>
    </row>
    <row r="7">
      <c r="A7" s="179"/>
      <c r="B7" s="186">
        <v>7.0</v>
      </c>
      <c r="C7" s="201" t="s">
        <v>4292</v>
      </c>
      <c r="D7" s="186">
        <v>1.0</v>
      </c>
      <c r="E7" s="188"/>
      <c r="F7" s="188"/>
      <c r="H7" s="228">
        <v>5.0</v>
      </c>
      <c r="I7" s="225" t="s">
        <v>4293</v>
      </c>
      <c r="J7" s="195">
        <f t="shared" si="1"/>
        <v>16</v>
      </c>
      <c r="K7" s="197">
        <f t="shared" si="2"/>
        <v>0.02666666667</v>
      </c>
    </row>
    <row r="8">
      <c r="A8" s="179"/>
      <c r="B8" s="186">
        <v>8.0</v>
      </c>
      <c r="C8" s="201" t="s">
        <v>4294</v>
      </c>
      <c r="D8" s="186">
        <v>1.0</v>
      </c>
      <c r="E8" s="188"/>
      <c r="F8" s="188"/>
      <c r="H8" s="228">
        <v>6.0</v>
      </c>
      <c r="I8" s="225" t="s">
        <v>4295</v>
      </c>
      <c r="J8" s="195">
        <f t="shared" si="1"/>
        <v>10</v>
      </c>
      <c r="K8" s="197">
        <f t="shared" si="2"/>
        <v>0.01666666667</v>
      </c>
    </row>
    <row r="9">
      <c r="A9" s="179"/>
      <c r="B9" s="186">
        <v>9.0</v>
      </c>
      <c r="C9" s="201" t="s">
        <v>4296</v>
      </c>
      <c r="D9" s="186">
        <v>1.0</v>
      </c>
      <c r="E9" s="188"/>
      <c r="F9" s="188"/>
      <c r="H9" s="228">
        <v>7.0</v>
      </c>
      <c r="I9" s="225" t="s">
        <v>4297</v>
      </c>
      <c r="J9" s="195">
        <f t="shared" si="1"/>
        <v>9</v>
      </c>
      <c r="K9" s="197">
        <f t="shared" si="2"/>
        <v>0.015</v>
      </c>
    </row>
    <row r="10">
      <c r="A10" s="179"/>
      <c r="B10" s="186">
        <v>10.0</v>
      </c>
      <c r="C10" s="201" t="s">
        <v>4298</v>
      </c>
      <c r="D10" s="186">
        <v>1.0</v>
      </c>
      <c r="E10" s="186"/>
      <c r="F10" s="188"/>
      <c r="H10" s="228">
        <v>98.0</v>
      </c>
      <c r="I10" s="225" t="s">
        <v>123</v>
      </c>
      <c r="J10" s="195">
        <f t="shared" si="1"/>
        <v>24</v>
      </c>
      <c r="K10" s="197">
        <f t="shared" si="2"/>
        <v>0.04</v>
      </c>
    </row>
    <row r="11">
      <c r="A11" s="179"/>
      <c r="B11" s="186">
        <v>12.0</v>
      </c>
      <c r="C11" s="201" t="s">
        <v>4299</v>
      </c>
      <c r="D11" s="186">
        <v>1.0</v>
      </c>
      <c r="E11" s="188"/>
      <c r="F11" s="188"/>
      <c r="H11" s="228">
        <v>99.0</v>
      </c>
      <c r="I11" s="225" t="s">
        <v>4300</v>
      </c>
      <c r="J11" s="195">
        <f t="shared" si="1"/>
        <v>183</v>
      </c>
      <c r="K11" s="197">
        <f t="shared" si="2"/>
        <v>0.305</v>
      </c>
    </row>
    <row r="12">
      <c r="A12" s="179"/>
      <c r="B12" s="186">
        <v>13.0</v>
      </c>
      <c r="C12" s="201" t="s">
        <v>4294</v>
      </c>
      <c r="D12" s="186">
        <v>1.0</v>
      </c>
      <c r="E12" s="188"/>
      <c r="F12" s="188"/>
    </row>
    <row r="13">
      <c r="A13" s="179"/>
      <c r="B13" s="186">
        <v>16.0</v>
      </c>
      <c r="C13" s="201" t="s">
        <v>4301</v>
      </c>
      <c r="D13" s="186">
        <v>1.0</v>
      </c>
      <c r="E13" s="188"/>
      <c r="F13" s="188"/>
      <c r="H13" s="1">
        <v>98.0</v>
      </c>
    </row>
    <row r="14">
      <c r="A14" s="179"/>
      <c r="B14" s="186">
        <v>17.0</v>
      </c>
      <c r="C14" s="201" t="s">
        <v>4302</v>
      </c>
      <c r="D14" s="186">
        <v>1.0</v>
      </c>
      <c r="E14" s="188"/>
      <c r="F14" s="188"/>
      <c r="H14" s="1" t="s">
        <v>4303</v>
      </c>
    </row>
    <row r="15">
      <c r="A15" s="179"/>
      <c r="B15" s="186">
        <v>20.0</v>
      </c>
      <c r="C15" s="201" t="s">
        <v>4304</v>
      </c>
      <c r="D15" s="186">
        <v>1.0</v>
      </c>
      <c r="E15" s="188"/>
      <c r="F15" s="188"/>
      <c r="H15" s="1" t="s">
        <v>4305</v>
      </c>
    </row>
    <row r="16">
      <c r="A16" s="179"/>
      <c r="B16" s="186">
        <v>21.0</v>
      </c>
      <c r="C16" s="201" t="s">
        <v>4306</v>
      </c>
      <c r="D16" s="186">
        <v>1.0</v>
      </c>
      <c r="E16" s="188"/>
      <c r="F16" s="188"/>
      <c r="H16" s="1" t="s">
        <v>4307</v>
      </c>
    </row>
    <row r="17">
      <c r="A17" s="179"/>
      <c r="B17" s="186">
        <v>23.0</v>
      </c>
      <c r="C17" s="201" t="s">
        <v>4308</v>
      </c>
      <c r="D17" s="186">
        <v>1.0</v>
      </c>
      <c r="E17" s="188"/>
      <c r="F17" s="188"/>
    </row>
    <row r="18">
      <c r="A18" s="179"/>
      <c r="B18" s="186">
        <v>25.0</v>
      </c>
      <c r="C18" s="201" t="s">
        <v>4309</v>
      </c>
      <c r="D18" s="186">
        <v>1.0</v>
      </c>
      <c r="E18" s="186"/>
      <c r="F18" s="188"/>
    </row>
    <row r="19">
      <c r="A19" s="179"/>
      <c r="B19" s="186">
        <v>27.0</v>
      </c>
      <c r="C19" s="201" t="s">
        <v>4310</v>
      </c>
      <c r="D19" s="186">
        <v>1.0</v>
      </c>
      <c r="E19" s="188"/>
      <c r="F19" s="188"/>
    </row>
    <row r="20">
      <c r="A20" s="179"/>
      <c r="B20" s="186">
        <v>28.0</v>
      </c>
      <c r="C20" s="201" t="s">
        <v>4311</v>
      </c>
      <c r="D20" s="186">
        <v>1.0</v>
      </c>
      <c r="E20" s="188"/>
      <c r="F20" s="188"/>
    </row>
    <row r="21">
      <c r="A21" s="179"/>
      <c r="B21" s="186">
        <v>29.0</v>
      </c>
      <c r="C21" s="201" t="s">
        <v>4312</v>
      </c>
      <c r="D21" s="186">
        <v>1.0</v>
      </c>
      <c r="E21" s="188"/>
      <c r="F21" s="188"/>
    </row>
    <row r="22">
      <c r="A22" s="179"/>
      <c r="B22" s="186">
        <v>33.0</v>
      </c>
      <c r="C22" s="201" t="s">
        <v>4313</v>
      </c>
      <c r="D22" s="186">
        <v>1.0</v>
      </c>
      <c r="E22" s="188"/>
      <c r="F22" s="188"/>
    </row>
    <row r="23">
      <c r="A23" s="179"/>
      <c r="B23" s="186">
        <v>34.0</v>
      </c>
      <c r="C23" s="201" t="s">
        <v>4314</v>
      </c>
      <c r="D23" s="186">
        <v>1.0</v>
      </c>
      <c r="E23" s="188"/>
      <c r="F23" s="188"/>
    </row>
    <row r="24">
      <c r="A24" s="179"/>
      <c r="B24" s="186">
        <v>35.0</v>
      </c>
      <c r="C24" s="201" t="s">
        <v>4299</v>
      </c>
      <c r="D24" s="186">
        <v>1.0</v>
      </c>
      <c r="E24" s="188"/>
      <c r="F24" s="188"/>
    </row>
    <row r="25">
      <c r="A25" s="179"/>
      <c r="B25" s="186">
        <v>37.0</v>
      </c>
      <c r="C25" s="201" t="s">
        <v>4315</v>
      </c>
      <c r="D25" s="186">
        <v>1.0</v>
      </c>
      <c r="E25" s="188"/>
      <c r="F25" s="188"/>
    </row>
    <row r="26">
      <c r="A26" s="179"/>
      <c r="B26" s="186">
        <v>39.0</v>
      </c>
      <c r="C26" s="201" t="s">
        <v>4316</v>
      </c>
      <c r="D26" s="186">
        <v>1.0</v>
      </c>
      <c r="E26" s="188"/>
      <c r="F26" s="188"/>
    </row>
    <row r="27">
      <c r="A27" s="179"/>
      <c r="B27" s="186">
        <v>41.0</v>
      </c>
      <c r="C27" s="201" t="s">
        <v>1829</v>
      </c>
      <c r="D27" s="186">
        <v>1.0</v>
      </c>
      <c r="E27" s="188"/>
      <c r="F27" s="188"/>
    </row>
    <row r="28">
      <c r="A28" s="179"/>
      <c r="B28" s="186">
        <v>44.0</v>
      </c>
      <c r="C28" s="201" t="s">
        <v>4317</v>
      </c>
      <c r="D28" s="186">
        <v>1.0</v>
      </c>
      <c r="E28" s="188"/>
      <c r="F28" s="188"/>
    </row>
    <row r="29">
      <c r="A29" s="179"/>
      <c r="B29" s="186">
        <v>46.0</v>
      </c>
      <c r="C29" s="201" t="s">
        <v>4318</v>
      </c>
      <c r="D29" s="186">
        <v>1.0</v>
      </c>
      <c r="E29" s="188"/>
      <c r="F29" s="188"/>
    </row>
    <row r="30">
      <c r="A30" s="179"/>
      <c r="B30" s="186">
        <v>48.0</v>
      </c>
      <c r="C30" s="201" t="s">
        <v>4319</v>
      </c>
      <c r="D30" s="186">
        <v>1.0</v>
      </c>
      <c r="E30" s="188"/>
      <c r="F30" s="188"/>
    </row>
    <row r="31">
      <c r="A31" s="179"/>
      <c r="B31" s="186">
        <v>49.0</v>
      </c>
      <c r="C31" s="201" t="s">
        <v>4320</v>
      </c>
      <c r="D31" s="186">
        <v>1.0</v>
      </c>
      <c r="E31" s="188"/>
      <c r="F31" s="188"/>
    </row>
    <row r="32">
      <c r="A32" s="179"/>
      <c r="B32" s="186">
        <v>50.0</v>
      </c>
      <c r="C32" s="201" t="s">
        <v>4292</v>
      </c>
      <c r="D32" s="186">
        <v>1.0</v>
      </c>
      <c r="E32" s="188"/>
      <c r="F32" s="188"/>
    </row>
    <row r="33">
      <c r="A33" s="179"/>
      <c r="B33" s="186">
        <v>53.0</v>
      </c>
      <c r="C33" s="201" t="s">
        <v>4321</v>
      </c>
      <c r="D33" s="186">
        <v>1.0</v>
      </c>
      <c r="E33" s="188"/>
      <c r="F33" s="188"/>
    </row>
    <row r="34">
      <c r="A34" s="179"/>
      <c r="B34" s="186">
        <v>59.0</v>
      </c>
      <c r="C34" s="201" t="s">
        <v>4322</v>
      </c>
      <c r="D34" s="186">
        <v>1.0</v>
      </c>
      <c r="E34" s="188"/>
      <c r="F34" s="188"/>
    </row>
    <row r="35">
      <c r="A35" s="179"/>
      <c r="B35" s="186">
        <v>61.0</v>
      </c>
      <c r="C35" s="201" t="s">
        <v>4323</v>
      </c>
      <c r="D35" s="186">
        <v>1.0</v>
      </c>
      <c r="E35" s="186"/>
      <c r="F35" s="188"/>
    </row>
    <row r="36">
      <c r="A36" s="179"/>
      <c r="B36" s="186">
        <v>64.0</v>
      </c>
      <c r="C36" s="201" t="s">
        <v>4324</v>
      </c>
      <c r="D36" s="186">
        <v>1.0</v>
      </c>
      <c r="E36" s="188"/>
      <c r="F36" s="188"/>
    </row>
    <row r="37">
      <c r="A37" s="179"/>
      <c r="B37" s="186">
        <v>65.0</v>
      </c>
      <c r="C37" s="201" t="s">
        <v>4325</v>
      </c>
      <c r="D37" s="186">
        <v>1.0</v>
      </c>
      <c r="E37" s="188"/>
      <c r="F37" s="188"/>
    </row>
    <row r="38">
      <c r="A38" s="179"/>
      <c r="B38" s="186">
        <v>67.0</v>
      </c>
      <c r="C38" s="201" t="s">
        <v>4326</v>
      </c>
      <c r="D38" s="186">
        <v>1.0</v>
      </c>
      <c r="E38" s="188"/>
      <c r="F38" s="188"/>
    </row>
    <row r="39">
      <c r="A39" s="179"/>
      <c r="B39" s="186">
        <v>68.0</v>
      </c>
      <c r="C39" s="201" t="s">
        <v>4327</v>
      </c>
      <c r="D39" s="186">
        <v>1.0</v>
      </c>
      <c r="E39" s="186"/>
      <c r="F39" s="188"/>
    </row>
    <row r="40">
      <c r="A40" s="179"/>
      <c r="B40" s="186">
        <v>69.0</v>
      </c>
      <c r="C40" s="201" t="s">
        <v>4328</v>
      </c>
      <c r="D40" s="186">
        <v>1.0</v>
      </c>
      <c r="E40" s="188"/>
      <c r="F40" s="188"/>
    </row>
    <row r="41">
      <c r="A41" s="179"/>
      <c r="B41" s="186">
        <v>72.0</v>
      </c>
      <c r="C41" s="201" t="s">
        <v>4329</v>
      </c>
      <c r="D41" s="186">
        <v>1.0</v>
      </c>
      <c r="E41" s="188"/>
      <c r="F41" s="188"/>
    </row>
    <row r="42">
      <c r="A42" s="179"/>
      <c r="B42" s="186">
        <v>76.0</v>
      </c>
      <c r="C42" s="201" t="s">
        <v>4330</v>
      </c>
      <c r="D42" s="186">
        <v>1.0</v>
      </c>
      <c r="E42" s="188"/>
      <c r="F42" s="188"/>
    </row>
    <row r="43">
      <c r="A43" s="179"/>
      <c r="B43" s="186">
        <v>81.0</v>
      </c>
      <c r="C43" s="201" t="s">
        <v>4331</v>
      </c>
      <c r="D43" s="186">
        <v>1.0</v>
      </c>
      <c r="E43" s="188"/>
      <c r="F43" s="188"/>
    </row>
    <row r="44">
      <c r="A44" s="179"/>
      <c r="B44" s="186">
        <v>82.0</v>
      </c>
      <c r="C44" s="201" t="s">
        <v>4332</v>
      </c>
      <c r="D44" s="186">
        <v>1.0</v>
      </c>
      <c r="E44" s="188"/>
      <c r="F44" s="188"/>
    </row>
    <row r="45">
      <c r="A45" s="179"/>
      <c r="B45" s="186">
        <v>85.0</v>
      </c>
      <c r="C45" s="201" t="s">
        <v>4333</v>
      </c>
      <c r="D45" s="186">
        <v>1.0</v>
      </c>
      <c r="E45" s="188"/>
      <c r="F45" s="188"/>
    </row>
    <row r="46">
      <c r="A46" s="179"/>
      <c r="B46" s="186">
        <v>86.0</v>
      </c>
      <c r="C46" s="201" t="s">
        <v>4334</v>
      </c>
      <c r="D46" s="186">
        <v>1.0</v>
      </c>
      <c r="E46" s="186"/>
      <c r="F46" s="188"/>
    </row>
    <row r="47">
      <c r="A47" s="179"/>
      <c r="B47" s="186">
        <v>92.0</v>
      </c>
      <c r="C47" s="201" t="s">
        <v>4335</v>
      </c>
      <c r="D47" s="186">
        <v>1.0</v>
      </c>
      <c r="E47" s="188"/>
      <c r="F47" s="188"/>
    </row>
    <row r="48">
      <c r="A48" s="179"/>
      <c r="B48" s="186">
        <v>93.0</v>
      </c>
      <c r="C48" s="201" t="s">
        <v>4318</v>
      </c>
      <c r="D48" s="186">
        <v>1.0</v>
      </c>
      <c r="E48" s="188"/>
      <c r="F48" s="188"/>
    </row>
    <row r="49">
      <c r="A49" s="179"/>
      <c r="B49" s="186">
        <v>95.0</v>
      </c>
      <c r="C49" s="201" t="s">
        <v>4336</v>
      </c>
      <c r="D49" s="186">
        <v>1.0</v>
      </c>
      <c r="E49" s="186"/>
      <c r="F49" s="186"/>
    </row>
    <row r="50">
      <c r="A50" s="179"/>
      <c r="B50" s="186">
        <v>96.0</v>
      </c>
      <c r="C50" s="201" t="s">
        <v>4337</v>
      </c>
      <c r="D50" s="186">
        <v>1.0</v>
      </c>
      <c r="E50" s="188"/>
      <c r="F50" s="188"/>
    </row>
    <row r="51">
      <c r="A51" s="179"/>
      <c r="B51" s="186">
        <v>97.0</v>
      </c>
      <c r="C51" s="201" t="s">
        <v>4338</v>
      </c>
      <c r="D51" s="186">
        <v>1.0</v>
      </c>
      <c r="E51" s="188"/>
      <c r="F51" s="188"/>
    </row>
    <row r="52">
      <c r="A52" s="179"/>
      <c r="B52" s="186">
        <v>100.0</v>
      </c>
      <c r="C52" s="201" t="s">
        <v>4339</v>
      </c>
      <c r="D52" s="186">
        <v>1.0</v>
      </c>
      <c r="E52" s="186"/>
      <c r="F52" s="188"/>
    </row>
    <row r="53">
      <c r="A53" s="179"/>
      <c r="B53" s="186">
        <v>101.0</v>
      </c>
      <c r="C53" s="201" t="s">
        <v>4340</v>
      </c>
      <c r="D53" s="186">
        <v>1.0</v>
      </c>
      <c r="E53" s="188"/>
      <c r="F53" s="188"/>
    </row>
    <row r="54">
      <c r="A54" s="179"/>
      <c r="B54" s="186">
        <v>102.0</v>
      </c>
      <c r="C54" s="201" t="s">
        <v>4326</v>
      </c>
      <c r="D54" s="186">
        <v>1.0</v>
      </c>
      <c r="E54" s="188"/>
      <c r="F54" s="188"/>
    </row>
    <row r="55">
      <c r="A55" s="179"/>
      <c r="B55" s="186">
        <v>103.0</v>
      </c>
      <c r="C55" s="201" t="s">
        <v>4314</v>
      </c>
      <c r="D55" s="186">
        <v>1.0</v>
      </c>
      <c r="E55" s="188"/>
      <c r="F55" s="188"/>
    </row>
    <row r="56">
      <c r="A56" s="179"/>
      <c r="B56" s="186">
        <v>104.0</v>
      </c>
      <c r="C56" s="201" t="s">
        <v>4341</v>
      </c>
      <c r="D56" s="186">
        <v>1.0</v>
      </c>
      <c r="E56" s="188"/>
      <c r="F56" s="188"/>
    </row>
    <row r="57">
      <c r="A57" s="179"/>
      <c r="B57" s="186">
        <v>106.0</v>
      </c>
      <c r="C57" s="201" t="s">
        <v>4342</v>
      </c>
      <c r="D57" s="186">
        <v>1.0</v>
      </c>
      <c r="E57" s="188"/>
      <c r="F57" s="188"/>
    </row>
    <row r="58">
      <c r="A58" s="179"/>
      <c r="B58" s="186">
        <v>109.0</v>
      </c>
      <c r="C58" s="201" t="s">
        <v>4343</v>
      </c>
      <c r="D58" s="186">
        <v>1.0</v>
      </c>
      <c r="E58" s="188"/>
      <c r="F58" s="188"/>
    </row>
    <row r="59">
      <c r="A59" s="179"/>
      <c r="B59" s="186">
        <v>112.0</v>
      </c>
      <c r="C59" s="201" t="s">
        <v>4344</v>
      </c>
      <c r="D59" s="186">
        <v>1.0</v>
      </c>
      <c r="E59" s="188"/>
      <c r="F59" s="188"/>
    </row>
    <row r="60">
      <c r="A60" s="179"/>
      <c r="B60" s="186">
        <v>113.0</v>
      </c>
      <c r="C60" s="201" t="s">
        <v>4314</v>
      </c>
      <c r="D60" s="186">
        <v>1.0</v>
      </c>
      <c r="E60" s="188"/>
      <c r="F60" s="188"/>
    </row>
    <row r="61">
      <c r="A61" s="179"/>
      <c r="B61" s="186">
        <v>115.0</v>
      </c>
      <c r="C61" s="201" t="s">
        <v>4345</v>
      </c>
      <c r="D61" s="186">
        <v>1.0</v>
      </c>
      <c r="E61" s="186"/>
      <c r="F61" s="188"/>
    </row>
    <row r="62">
      <c r="A62" s="179"/>
      <c r="B62" s="186">
        <v>118.0</v>
      </c>
      <c r="C62" s="201" t="s">
        <v>4346</v>
      </c>
      <c r="D62" s="186">
        <v>1.0</v>
      </c>
      <c r="E62" s="188"/>
      <c r="F62" s="188"/>
    </row>
    <row r="63">
      <c r="A63" s="179"/>
      <c r="B63" s="186">
        <v>119.0</v>
      </c>
      <c r="C63" s="201" t="s">
        <v>4347</v>
      </c>
      <c r="D63" s="186">
        <v>1.0</v>
      </c>
      <c r="E63" s="188"/>
      <c r="F63" s="188"/>
    </row>
    <row r="64">
      <c r="A64" s="179"/>
      <c r="B64" s="186">
        <v>120.0</v>
      </c>
      <c r="C64" s="201" t="s">
        <v>4348</v>
      </c>
      <c r="D64" s="186">
        <v>1.0</v>
      </c>
      <c r="E64" s="186"/>
      <c r="F64" s="188"/>
    </row>
    <row r="65">
      <c r="A65" s="179"/>
      <c r="B65" s="186">
        <v>122.0</v>
      </c>
      <c r="C65" s="201" t="s">
        <v>4349</v>
      </c>
      <c r="D65" s="186">
        <v>1.0</v>
      </c>
      <c r="E65" s="188"/>
      <c r="F65" s="188"/>
    </row>
    <row r="66">
      <c r="A66" s="179"/>
      <c r="B66" s="186">
        <v>123.0</v>
      </c>
      <c r="C66" s="201" t="s">
        <v>4350</v>
      </c>
      <c r="D66" s="186">
        <v>1.0</v>
      </c>
      <c r="E66" s="186"/>
      <c r="F66" s="188"/>
    </row>
    <row r="67">
      <c r="A67" s="179"/>
      <c r="B67" s="186">
        <v>125.0</v>
      </c>
      <c r="C67" s="201" t="s">
        <v>4351</v>
      </c>
      <c r="D67" s="186">
        <v>1.0</v>
      </c>
      <c r="E67" s="188"/>
      <c r="F67" s="188"/>
    </row>
    <row r="68">
      <c r="A68" s="179"/>
      <c r="B68" s="186">
        <v>126.0</v>
      </c>
      <c r="C68" s="201" t="s">
        <v>4352</v>
      </c>
      <c r="D68" s="186">
        <v>1.0</v>
      </c>
      <c r="E68" s="188"/>
      <c r="F68" s="188"/>
    </row>
    <row r="69">
      <c r="A69" s="179"/>
      <c r="B69" s="186">
        <v>127.0</v>
      </c>
      <c r="C69" s="201" t="s">
        <v>4353</v>
      </c>
      <c r="D69" s="186">
        <v>1.0</v>
      </c>
      <c r="E69" s="188"/>
      <c r="F69" s="188"/>
    </row>
    <row r="70">
      <c r="A70" s="179"/>
      <c r="B70" s="186">
        <v>128.0</v>
      </c>
      <c r="C70" s="201" t="s">
        <v>4354</v>
      </c>
      <c r="D70" s="186">
        <v>1.0</v>
      </c>
      <c r="E70" s="188"/>
      <c r="F70" s="188"/>
    </row>
    <row r="71">
      <c r="A71" s="179"/>
      <c r="B71" s="186">
        <v>132.0</v>
      </c>
      <c r="C71" s="201" t="s">
        <v>4318</v>
      </c>
      <c r="D71" s="186">
        <v>1.0</v>
      </c>
      <c r="E71" s="188"/>
      <c r="F71" s="188"/>
    </row>
    <row r="72">
      <c r="A72" s="179"/>
      <c r="B72" s="186">
        <v>133.0</v>
      </c>
      <c r="C72" s="201" t="s">
        <v>4355</v>
      </c>
      <c r="D72" s="186">
        <v>1.0</v>
      </c>
      <c r="E72" s="188"/>
      <c r="F72" s="188"/>
    </row>
    <row r="73">
      <c r="A73" s="179"/>
      <c r="B73" s="186">
        <v>134.0</v>
      </c>
      <c r="C73" s="201" t="s">
        <v>4356</v>
      </c>
      <c r="D73" s="186">
        <v>1.0</v>
      </c>
      <c r="E73" s="188"/>
      <c r="F73" s="188"/>
    </row>
    <row r="74">
      <c r="A74" s="179"/>
      <c r="B74" s="186">
        <v>140.0</v>
      </c>
      <c r="C74" s="201" t="s">
        <v>4357</v>
      </c>
      <c r="D74" s="186">
        <v>1.0</v>
      </c>
      <c r="E74" s="188"/>
      <c r="F74" s="188"/>
    </row>
    <row r="75">
      <c r="A75" s="179"/>
      <c r="B75" s="186">
        <v>141.0</v>
      </c>
      <c r="C75" s="201" t="s">
        <v>4292</v>
      </c>
      <c r="D75" s="186">
        <v>1.0</v>
      </c>
      <c r="E75" s="188"/>
      <c r="F75" s="188"/>
    </row>
    <row r="76">
      <c r="A76" s="179"/>
      <c r="B76" s="186">
        <v>143.0</v>
      </c>
      <c r="C76" s="201" t="s">
        <v>4358</v>
      </c>
      <c r="D76" s="186">
        <v>1.0</v>
      </c>
      <c r="E76" s="188"/>
      <c r="F76" s="188"/>
    </row>
    <row r="77">
      <c r="A77" s="179"/>
      <c r="B77" s="186">
        <v>144.0</v>
      </c>
      <c r="C77" s="201" t="s">
        <v>4359</v>
      </c>
      <c r="D77" s="186">
        <v>1.0</v>
      </c>
      <c r="E77" s="188"/>
      <c r="F77" s="188"/>
    </row>
    <row r="78">
      <c r="A78" s="179"/>
      <c r="B78" s="186">
        <v>145.0</v>
      </c>
      <c r="C78" s="201" t="s">
        <v>4360</v>
      </c>
      <c r="D78" s="186">
        <v>1.0</v>
      </c>
      <c r="E78" s="188"/>
      <c r="F78" s="188"/>
    </row>
    <row r="79">
      <c r="A79" s="179"/>
      <c r="B79" s="186">
        <v>147.0</v>
      </c>
      <c r="C79" s="201" t="s">
        <v>4314</v>
      </c>
      <c r="D79" s="186">
        <v>1.0</v>
      </c>
      <c r="E79" s="188"/>
      <c r="F79" s="188"/>
    </row>
    <row r="80">
      <c r="A80" s="179"/>
      <c r="B80" s="186">
        <v>151.0</v>
      </c>
      <c r="C80" s="201" t="s">
        <v>4361</v>
      </c>
      <c r="D80" s="186">
        <v>1.0</v>
      </c>
      <c r="E80" s="188"/>
      <c r="F80" s="188"/>
    </row>
    <row r="81">
      <c r="A81" s="179"/>
      <c r="B81" s="186">
        <v>152.0</v>
      </c>
      <c r="C81" s="201" t="s">
        <v>4362</v>
      </c>
      <c r="D81" s="186">
        <v>1.0</v>
      </c>
      <c r="E81" s="188"/>
      <c r="F81" s="188"/>
    </row>
    <row r="82">
      <c r="A82" s="179"/>
      <c r="B82" s="186">
        <v>156.0</v>
      </c>
      <c r="C82" s="201" t="s">
        <v>4363</v>
      </c>
      <c r="D82" s="186">
        <v>1.0</v>
      </c>
      <c r="E82" s="188"/>
      <c r="F82" s="188"/>
    </row>
    <row r="83">
      <c r="A83" s="179"/>
      <c r="B83" s="186">
        <v>157.0</v>
      </c>
      <c r="C83" s="201" t="s">
        <v>4364</v>
      </c>
      <c r="D83" s="186">
        <v>1.0</v>
      </c>
      <c r="E83" s="188"/>
      <c r="F83" s="188"/>
    </row>
    <row r="84">
      <c r="A84" s="179"/>
      <c r="B84" s="186">
        <v>159.0</v>
      </c>
      <c r="C84" s="201" t="s">
        <v>4365</v>
      </c>
      <c r="D84" s="186">
        <v>1.0</v>
      </c>
      <c r="E84" s="188"/>
      <c r="F84" s="188"/>
    </row>
    <row r="85">
      <c r="A85" s="179"/>
      <c r="B85" s="186">
        <v>160.0</v>
      </c>
      <c r="C85" s="201" t="s">
        <v>4366</v>
      </c>
      <c r="D85" s="186">
        <v>1.0</v>
      </c>
      <c r="E85" s="188"/>
      <c r="F85" s="188"/>
    </row>
    <row r="86">
      <c r="A86" s="179"/>
      <c r="B86" s="186">
        <v>162.0</v>
      </c>
      <c r="C86" s="201" t="s">
        <v>4367</v>
      </c>
      <c r="D86" s="186">
        <v>1.0</v>
      </c>
      <c r="E86" s="188"/>
      <c r="F86" s="188"/>
    </row>
    <row r="87">
      <c r="A87" s="179"/>
      <c r="B87" s="186">
        <v>163.0</v>
      </c>
      <c r="C87" s="201" t="s">
        <v>4368</v>
      </c>
      <c r="D87" s="186">
        <v>1.0</v>
      </c>
      <c r="E87" s="188"/>
      <c r="F87" s="188"/>
    </row>
    <row r="88">
      <c r="A88" s="179"/>
      <c r="B88" s="186">
        <v>164.0</v>
      </c>
      <c r="C88" s="201" t="s">
        <v>4369</v>
      </c>
      <c r="D88" s="186">
        <v>1.0</v>
      </c>
      <c r="E88" s="186"/>
      <c r="F88" s="188"/>
    </row>
    <row r="89">
      <c r="A89" s="179"/>
      <c r="B89" s="186">
        <v>165.0</v>
      </c>
      <c r="C89" s="201" t="s">
        <v>4331</v>
      </c>
      <c r="D89" s="186">
        <v>1.0</v>
      </c>
      <c r="E89" s="188"/>
      <c r="F89" s="188"/>
    </row>
    <row r="90">
      <c r="A90" s="179"/>
      <c r="B90" s="186">
        <v>167.0</v>
      </c>
      <c r="C90" s="201" t="s">
        <v>4325</v>
      </c>
      <c r="D90" s="186">
        <v>1.0</v>
      </c>
      <c r="E90" s="188"/>
      <c r="F90" s="188"/>
    </row>
    <row r="91">
      <c r="A91" s="179"/>
      <c r="B91" s="186">
        <v>171.0</v>
      </c>
      <c r="C91" s="201" t="s">
        <v>4294</v>
      </c>
      <c r="D91" s="186">
        <v>1.0</v>
      </c>
      <c r="E91" s="186"/>
      <c r="F91" s="188"/>
    </row>
    <row r="92">
      <c r="A92" s="179"/>
      <c r="B92" s="186">
        <v>172.0</v>
      </c>
      <c r="C92" s="201" t="s">
        <v>4370</v>
      </c>
      <c r="D92" s="186">
        <v>1.0</v>
      </c>
      <c r="E92" s="188"/>
      <c r="F92" s="188"/>
    </row>
    <row r="93">
      <c r="A93" s="179"/>
      <c r="B93" s="186">
        <v>173.0</v>
      </c>
      <c r="C93" s="201" t="s">
        <v>4371</v>
      </c>
      <c r="D93" s="186">
        <v>1.0</v>
      </c>
      <c r="E93" s="188"/>
      <c r="F93" s="188"/>
    </row>
    <row r="94">
      <c r="A94" s="179"/>
      <c r="B94" s="186">
        <v>175.0</v>
      </c>
      <c r="C94" s="201" t="s">
        <v>4372</v>
      </c>
      <c r="D94" s="186">
        <v>1.0</v>
      </c>
      <c r="E94" s="188"/>
      <c r="F94" s="188"/>
    </row>
    <row r="95">
      <c r="A95" s="179"/>
      <c r="B95" s="186">
        <v>176.0</v>
      </c>
      <c r="C95" s="201" t="s">
        <v>4373</v>
      </c>
      <c r="D95" s="186">
        <v>1.0</v>
      </c>
      <c r="E95" s="188"/>
      <c r="F95" s="188"/>
    </row>
    <row r="96">
      <c r="A96" s="179"/>
      <c r="B96" s="186">
        <v>177.0</v>
      </c>
      <c r="C96" s="201" t="s">
        <v>4374</v>
      </c>
      <c r="D96" s="186">
        <v>1.0</v>
      </c>
      <c r="E96" s="188"/>
      <c r="F96" s="188"/>
    </row>
    <row r="97">
      <c r="A97" s="179"/>
      <c r="B97" s="186">
        <v>178.0</v>
      </c>
      <c r="C97" s="201" t="s">
        <v>4375</v>
      </c>
      <c r="D97" s="186">
        <v>1.0</v>
      </c>
      <c r="E97" s="188"/>
      <c r="F97" s="188"/>
    </row>
    <row r="98">
      <c r="A98" s="179"/>
      <c r="B98" s="186">
        <v>179.0</v>
      </c>
      <c r="C98" s="201" t="s">
        <v>4376</v>
      </c>
      <c r="D98" s="186">
        <v>1.0</v>
      </c>
      <c r="E98" s="188"/>
      <c r="F98" s="188"/>
    </row>
    <row r="99">
      <c r="A99" s="179"/>
      <c r="B99" s="186">
        <v>181.0</v>
      </c>
      <c r="C99" s="201" t="s">
        <v>4377</v>
      </c>
      <c r="D99" s="186">
        <v>1.0</v>
      </c>
      <c r="E99" s="188"/>
      <c r="F99" s="188"/>
    </row>
    <row r="100">
      <c r="A100" s="179"/>
      <c r="B100" s="186">
        <v>183.0</v>
      </c>
      <c r="C100" s="201" t="s">
        <v>4378</v>
      </c>
      <c r="D100" s="186">
        <v>1.0</v>
      </c>
      <c r="E100" s="186"/>
      <c r="F100" s="188"/>
    </row>
    <row r="101">
      <c r="A101" s="179"/>
      <c r="B101" s="186">
        <v>186.0</v>
      </c>
      <c r="C101" s="201" t="s">
        <v>4379</v>
      </c>
      <c r="D101" s="186">
        <v>1.0</v>
      </c>
      <c r="E101" s="188"/>
      <c r="F101" s="188"/>
    </row>
    <row r="102">
      <c r="A102" s="179"/>
      <c r="B102" s="186">
        <v>192.0</v>
      </c>
      <c r="C102" s="201" t="s">
        <v>4380</v>
      </c>
      <c r="D102" s="186">
        <v>1.0</v>
      </c>
      <c r="E102" s="188"/>
      <c r="F102" s="188"/>
    </row>
    <row r="103">
      <c r="A103" s="179"/>
      <c r="B103" s="186">
        <v>196.0</v>
      </c>
      <c r="C103" s="201" t="s">
        <v>4381</v>
      </c>
      <c r="D103" s="186">
        <v>1.0</v>
      </c>
      <c r="E103" s="188"/>
      <c r="F103" s="188"/>
    </row>
    <row r="104">
      <c r="A104" s="179"/>
      <c r="B104" s="186">
        <v>197.0</v>
      </c>
      <c r="C104" s="201" t="s">
        <v>4382</v>
      </c>
      <c r="D104" s="186">
        <v>1.0</v>
      </c>
      <c r="E104" s="188"/>
      <c r="F104" s="188"/>
    </row>
    <row r="105">
      <c r="A105" s="179"/>
      <c r="B105" s="186">
        <v>199.0</v>
      </c>
      <c r="C105" s="201" t="s">
        <v>4383</v>
      </c>
      <c r="D105" s="186">
        <v>1.0</v>
      </c>
      <c r="E105" s="188"/>
      <c r="F105" s="188"/>
    </row>
    <row r="106">
      <c r="A106" s="179"/>
      <c r="B106" s="186">
        <v>201.0</v>
      </c>
      <c r="C106" s="201" t="s">
        <v>4384</v>
      </c>
      <c r="D106" s="186">
        <v>1.0</v>
      </c>
      <c r="E106" s="188"/>
      <c r="F106" s="188"/>
    </row>
    <row r="107">
      <c r="A107" s="179"/>
      <c r="B107" s="186">
        <v>205.0</v>
      </c>
      <c r="C107" s="201" t="s">
        <v>4385</v>
      </c>
      <c r="D107" s="186">
        <v>1.0</v>
      </c>
      <c r="E107" s="188"/>
      <c r="F107" s="188"/>
    </row>
    <row r="108">
      <c r="A108" s="179"/>
      <c r="B108" s="186">
        <v>208.0</v>
      </c>
      <c r="C108" s="201" t="s">
        <v>4356</v>
      </c>
      <c r="D108" s="186">
        <v>1.0</v>
      </c>
      <c r="E108" s="188"/>
      <c r="F108" s="188"/>
    </row>
    <row r="109">
      <c r="A109" s="179"/>
      <c r="B109" s="186">
        <v>209.0</v>
      </c>
      <c r="C109" s="201" t="s">
        <v>4331</v>
      </c>
      <c r="D109" s="186">
        <v>1.0</v>
      </c>
      <c r="E109" s="188"/>
      <c r="F109" s="188"/>
    </row>
    <row r="110">
      <c r="A110" s="179"/>
      <c r="B110" s="186">
        <v>211.0</v>
      </c>
      <c r="C110" s="201" t="s">
        <v>4386</v>
      </c>
      <c r="D110" s="186">
        <v>1.0</v>
      </c>
      <c r="E110" s="188"/>
      <c r="F110" s="188"/>
    </row>
    <row r="111">
      <c r="A111" s="179"/>
      <c r="B111" s="186">
        <v>214.0</v>
      </c>
      <c r="C111" s="201" t="s">
        <v>4387</v>
      </c>
      <c r="D111" s="186">
        <v>1.0</v>
      </c>
      <c r="E111" s="188"/>
      <c r="F111" s="188"/>
    </row>
    <row r="112">
      <c r="A112" s="179"/>
      <c r="B112" s="186">
        <v>222.0</v>
      </c>
      <c r="C112" s="201" t="s">
        <v>4388</v>
      </c>
      <c r="D112" s="186">
        <v>1.0</v>
      </c>
      <c r="E112" s="188"/>
      <c r="F112" s="188"/>
    </row>
    <row r="113">
      <c r="A113" s="179"/>
      <c r="B113" s="186">
        <v>223.0</v>
      </c>
      <c r="C113" s="201" t="s">
        <v>4314</v>
      </c>
      <c r="D113" s="186">
        <v>1.0</v>
      </c>
      <c r="E113" s="188"/>
      <c r="F113" s="188"/>
    </row>
    <row r="114">
      <c r="A114" s="179"/>
      <c r="B114" s="186">
        <v>224.0</v>
      </c>
      <c r="C114" s="201" t="s">
        <v>4314</v>
      </c>
      <c r="D114" s="186">
        <v>1.0</v>
      </c>
      <c r="E114" s="188"/>
      <c r="F114" s="188"/>
    </row>
    <row r="115">
      <c r="A115" s="179"/>
      <c r="B115" s="186">
        <v>225.0</v>
      </c>
      <c r="C115" s="201" t="s">
        <v>4389</v>
      </c>
      <c r="D115" s="186">
        <v>1.0</v>
      </c>
      <c r="E115" s="188"/>
      <c r="F115" s="188"/>
    </row>
    <row r="116">
      <c r="A116" s="179"/>
      <c r="B116" s="186">
        <v>226.0</v>
      </c>
      <c r="C116" s="201" t="s">
        <v>4390</v>
      </c>
      <c r="D116" s="186">
        <v>1.0</v>
      </c>
      <c r="E116" s="186"/>
      <c r="F116" s="188"/>
    </row>
    <row r="117">
      <c r="A117" s="179"/>
      <c r="B117" s="186">
        <v>227.0</v>
      </c>
      <c r="C117" s="201" t="s">
        <v>4331</v>
      </c>
      <c r="D117" s="186">
        <v>1.0</v>
      </c>
      <c r="E117" s="188"/>
      <c r="F117" s="188"/>
    </row>
    <row r="118">
      <c r="A118" s="179"/>
      <c r="B118" s="186">
        <v>228.0</v>
      </c>
      <c r="C118" s="201" t="s">
        <v>4391</v>
      </c>
      <c r="D118" s="186">
        <v>1.0</v>
      </c>
      <c r="E118" s="186"/>
      <c r="F118" s="188"/>
    </row>
    <row r="119">
      <c r="A119" s="179"/>
      <c r="B119" s="186">
        <v>229.0</v>
      </c>
      <c r="C119" s="201" t="s">
        <v>4392</v>
      </c>
      <c r="D119" s="186">
        <v>1.0</v>
      </c>
      <c r="E119" s="188"/>
      <c r="F119" s="188"/>
    </row>
    <row r="120">
      <c r="A120" s="179"/>
      <c r="B120" s="186">
        <v>230.0</v>
      </c>
      <c r="C120" s="201" t="s">
        <v>4393</v>
      </c>
      <c r="D120" s="186">
        <v>1.0</v>
      </c>
      <c r="E120" s="188"/>
      <c r="F120" s="188"/>
    </row>
    <row r="121">
      <c r="A121" s="179"/>
      <c r="B121" s="186">
        <v>231.0</v>
      </c>
      <c r="C121" s="201" t="s">
        <v>4314</v>
      </c>
      <c r="D121" s="186">
        <v>1.0</v>
      </c>
      <c r="E121" s="188"/>
      <c r="F121" s="188"/>
    </row>
    <row r="122">
      <c r="A122" s="179"/>
      <c r="B122" s="186">
        <v>232.0</v>
      </c>
      <c r="C122" s="201" t="s">
        <v>4394</v>
      </c>
      <c r="D122" s="186">
        <v>1.0</v>
      </c>
      <c r="E122" s="188"/>
      <c r="F122" s="188"/>
    </row>
    <row r="123">
      <c r="A123" s="179"/>
      <c r="B123" s="186">
        <v>237.0</v>
      </c>
      <c r="C123" s="201" t="s">
        <v>4395</v>
      </c>
      <c r="D123" s="186">
        <v>1.0</v>
      </c>
      <c r="E123" s="188"/>
      <c r="F123" s="188"/>
    </row>
    <row r="124">
      <c r="A124" s="179"/>
      <c r="B124" s="186">
        <v>238.0</v>
      </c>
      <c r="C124" s="201" t="s">
        <v>4396</v>
      </c>
      <c r="D124" s="186">
        <v>1.0</v>
      </c>
      <c r="E124" s="188"/>
      <c r="F124" s="188"/>
    </row>
    <row r="125">
      <c r="A125" s="179"/>
      <c r="B125" s="186">
        <v>239.0</v>
      </c>
      <c r="C125" s="201" t="s">
        <v>4353</v>
      </c>
      <c r="D125" s="186">
        <v>1.0</v>
      </c>
      <c r="E125" s="188"/>
      <c r="F125" s="188"/>
    </row>
    <row r="126">
      <c r="A126" s="179"/>
      <c r="B126" s="186">
        <v>245.0</v>
      </c>
      <c r="C126" s="201" t="s">
        <v>4397</v>
      </c>
      <c r="D126" s="186">
        <v>1.0</v>
      </c>
      <c r="E126" s="188"/>
      <c r="F126" s="188"/>
    </row>
    <row r="127">
      <c r="A127" s="179"/>
      <c r="B127" s="186">
        <v>246.0</v>
      </c>
      <c r="C127" s="201" t="s">
        <v>4398</v>
      </c>
      <c r="D127" s="186">
        <v>1.0</v>
      </c>
      <c r="E127" s="188"/>
      <c r="F127" s="188"/>
    </row>
    <row r="128">
      <c r="A128" s="179"/>
      <c r="B128" s="186">
        <v>248.0</v>
      </c>
      <c r="C128" s="201" t="s">
        <v>4399</v>
      </c>
      <c r="D128" s="186">
        <v>1.0</v>
      </c>
      <c r="E128" s="188"/>
      <c r="F128" s="188"/>
    </row>
    <row r="129">
      <c r="A129" s="179"/>
      <c r="B129" s="186">
        <v>249.0</v>
      </c>
      <c r="C129" s="201" t="s">
        <v>4400</v>
      </c>
      <c r="D129" s="186">
        <v>1.0</v>
      </c>
      <c r="E129" s="188"/>
      <c r="F129" s="188"/>
    </row>
    <row r="130">
      <c r="A130" s="179"/>
      <c r="B130" s="186">
        <v>250.0</v>
      </c>
      <c r="C130" s="201" t="s">
        <v>4401</v>
      </c>
      <c r="D130" s="186">
        <v>1.0</v>
      </c>
      <c r="E130" s="188"/>
      <c r="F130" s="188"/>
    </row>
    <row r="131">
      <c r="A131" s="179"/>
      <c r="B131" s="186">
        <v>252.0</v>
      </c>
      <c r="C131" s="201" t="s">
        <v>4314</v>
      </c>
      <c r="D131" s="186">
        <v>1.0</v>
      </c>
      <c r="E131" s="188"/>
      <c r="F131" s="188"/>
    </row>
    <row r="132">
      <c r="A132" s="179"/>
      <c r="B132" s="186">
        <v>254.0</v>
      </c>
      <c r="C132" s="201" t="s">
        <v>4402</v>
      </c>
      <c r="D132" s="186">
        <v>1.0</v>
      </c>
      <c r="E132" s="188"/>
      <c r="F132" s="188"/>
    </row>
    <row r="133">
      <c r="A133" s="179"/>
      <c r="B133" s="186">
        <v>258.0</v>
      </c>
      <c r="C133" s="201" t="s">
        <v>4403</v>
      </c>
      <c r="D133" s="186">
        <v>1.0</v>
      </c>
      <c r="E133" s="188"/>
      <c r="F133" s="188"/>
    </row>
    <row r="134">
      <c r="A134" s="179"/>
      <c r="B134" s="186">
        <v>260.0</v>
      </c>
      <c r="C134" s="201" t="s">
        <v>4404</v>
      </c>
      <c r="D134" s="186">
        <v>1.0</v>
      </c>
      <c r="E134" s="186"/>
      <c r="F134" s="188"/>
    </row>
    <row r="135">
      <c r="A135" s="179"/>
      <c r="B135" s="186">
        <v>264.0</v>
      </c>
      <c r="C135" s="201" t="s">
        <v>4405</v>
      </c>
      <c r="D135" s="186">
        <v>1.0</v>
      </c>
      <c r="E135" s="188"/>
      <c r="F135" s="188"/>
    </row>
    <row r="136">
      <c r="A136" s="179"/>
      <c r="B136" s="186">
        <v>265.0</v>
      </c>
      <c r="C136" s="201" t="s">
        <v>4353</v>
      </c>
      <c r="D136" s="186">
        <v>1.0</v>
      </c>
      <c r="E136" s="188"/>
      <c r="F136" s="188"/>
    </row>
    <row r="137">
      <c r="A137" s="179"/>
      <c r="B137" s="186">
        <v>266.0</v>
      </c>
      <c r="C137" s="201" t="s">
        <v>4406</v>
      </c>
      <c r="D137" s="186">
        <v>1.0</v>
      </c>
      <c r="E137" s="188"/>
      <c r="F137" s="188"/>
    </row>
    <row r="138">
      <c r="A138" s="179"/>
      <c r="B138" s="186">
        <v>269.0</v>
      </c>
      <c r="C138" s="201" t="s">
        <v>4407</v>
      </c>
      <c r="D138" s="186">
        <v>1.0</v>
      </c>
      <c r="E138" s="188"/>
      <c r="F138" s="188"/>
    </row>
    <row r="139">
      <c r="A139" s="179"/>
      <c r="B139" s="186">
        <v>271.0</v>
      </c>
      <c r="C139" s="201" t="s">
        <v>4338</v>
      </c>
      <c r="D139" s="186">
        <v>1.0</v>
      </c>
      <c r="E139" s="188"/>
      <c r="F139" s="188"/>
    </row>
    <row r="140">
      <c r="A140" s="179"/>
      <c r="B140" s="186">
        <v>274.0</v>
      </c>
      <c r="C140" s="201" t="s">
        <v>4408</v>
      </c>
      <c r="D140" s="186">
        <v>1.0</v>
      </c>
      <c r="E140" s="188"/>
      <c r="F140" s="188"/>
    </row>
    <row r="141">
      <c r="A141" s="179"/>
      <c r="B141" s="186">
        <v>276.0</v>
      </c>
      <c r="C141" s="201" t="s">
        <v>4409</v>
      </c>
      <c r="D141" s="186">
        <v>1.0</v>
      </c>
      <c r="E141" s="188"/>
      <c r="F141" s="188"/>
    </row>
    <row r="142">
      <c r="A142" s="179"/>
      <c r="B142" s="186">
        <v>277.0</v>
      </c>
      <c r="C142" s="201" t="s">
        <v>4410</v>
      </c>
      <c r="D142" s="186">
        <v>1.0</v>
      </c>
      <c r="E142" s="188"/>
      <c r="F142" s="188"/>
    </row>
    <row r="143">
      <c r="A143" s="179"/>
      <c r="B143" s="186">
        <v>279.0</v>
      </c>
      <c r="C143" s="201" t="s">
        <v>4411</v>
      </c>
      <c r="D143" s="186">
        <v>1.0</v>
      </c>
      <c r="E143" s="188"/>
      <c r="F143" s="188"/>
    </row>
    <row r="144">
      <c r="A144" s="179"/>
      <c r="B144" s="186">
        <v>280.0</v>
      </c>
      <c r="C144" s="201" t="s">
        <v>4298</v>
      </c>
      <c r="D144" s="186">
        <v>1.0</v>
      </c>
      <c r="E144" s="186"/>
      <c r="F144" s="188"/>
    </row>
    <row r="145">
      <c r="A145" s="179"/>
      <c r="B145" s="186">
        <v>283.0</v>
      </c>
      <c r="C145" s="201" t="s">
        <v>4290</v>
      </c>
      <c r="D145" s="186">
        <v>1.0</v>
      </c>
      <c r="E145" s="186"/>
      <c r="F145" s="188"/>
    </row>
    <row r="146">
      <c r="A146" s="179"/>
      <c r="B146" s="186">
        <v>284.0</v>
      </c>
      <c r="C146" s="201" t="s">
        <v>4412</v>
      </c>
      <c r="D146" s="186">
        <v>1.0</v>
      </c>
      <c r="E146" s="188"/>
      <c r="F146" s="188"/>
    </row>
    <row r="147">
      <c r="A147" s="179"/>
      <c r="B147" s="186">
        <v>285.0</v>
      </c>
      <c r="C147" s="201" t="s">
        <v>4413</v>
      </c>
      <c r="D147" s="186">
        <v>1.0</v>
      </c>
      <c r="E147" s="188"/>
      <c r="F147" s="188"/>
    </row>
    <row r="148">
      <c r="A148" s="179"/>
      <c r="B148" s="186">
        <v>286.0</v>
      </c>
      <c r="C148" s="201" t="s">
        <v>4294</v>
      </c>
      <c r="D148" s="186">
        <v>1.0</v>
      </c>
      <c r="E148" s="188"/>
      <c r="F148" s="188"/>
    </row>
    <row r="149">
      <c r="A149" s="179"/>
      <c r="B149" s="186">
        <v>287.0</v>
      </c>
      <c r="C149" s="201" t="s">
        <v>4414</v>
      </c>
      <c r="D149" s="186">
        <v>1.0</v>
      </c>
      <c r="E149" s="186"/>
      <c r="F149" s="188"/>
    </row>
    <row r="150">
      <c r="A150" s="179"/>
      <c r="B150" s="186">
        <v>290.0</v>
      </c>
      <c r="C150" s="201" t="s">
        <v>4415</v>
      </c>
      <c r="D150" s="186">
        <v>1.0</v>
      </c>
      <c r="E150" s="188"/>
      <c r="F150" s="188"/>
    </row>
    <row r="151">
      <c r="A151" s="179"/>
      <c r="B151" s="186">
        <v>298.0</v>
      </c>
      <c r="C151" s="201" t="s">
        <v>4416</v>
      </c>
      <c r="D151" s="186">
        <v>1.0</v>
      </c>
      <c r="E151" s="188"/>
      <c r="F151" s="188"/>
    </row>
    <row r="152">
      <c r="A152" s="179"/>
      <c r="B152" s="186">
        <v>300.0</v>
      </c>
      <c r="C152" s="201" t="s">
        <v>4417</v>
      </c>
      <c r="D152" s="186">
        <v>1.0</v>
      </c>
      <c r="E152" s="188"/>
      <c r="F152" s="188"/>
    </row>
    <row r="153">
      <c r="A153" s="179"/>
      <c r="B153" s="186">
        <v>302.0</v>
      </c>
      <c r="C153" s="201" t="s">
        <v>4418</v>
      </c>
      <c r="D153" s="186">
        <v>1.0</v>
      </c>
      <c r="E153" s="188"/>
      <c r="F153" s="188"/>
    </row>
    <row r="154">
      <c r="A154" s="179"/>
      <c r="B154" s="186">
        <v>306.0</v>
      </c>
      <c r="C154" s="201" t="s">
        <v>4419</v>
      </c>
      <c r="D154" s="186">
        <v>1.0</v>
      </c>
      <c r="E154" s="188"/>
      <c r="F154" s="188"/>
    </row>
    <row r="155">
      <c r="A155" s="179"/>
      <c r="B155" s="186">
        <v>308.0</v>
      </c>
      <c r="C155" s="201" t="s">
        <v>4401</v>
      </c>
      <c r="D155" s="186">
        <v>1.0</v>
      </c>
      <c r="E155" s="188"/>
      <c r="F155" s="188"/>
    </row>
    <row r="156">
      <c r="A156" s="179"/>
      <c r="B156" s="186">
        <v>310.0</v>
      </c>
      <c r="C156" s="201" t="s">
        <v>4420</v>
      </c>
      <c r="D156" s="186">
        <v>1.0</v>
      </c>
      <c r="E156" s="188"/>
      <c r="F156" s="188"/>
    </row>
    <row r="157">
      <c r="A157" s="179"/>
      <c r="B157" s="186">
        <v>312.0</v>
      </c>
      <c r="C157" s="201" t="s">
        <v>4294</v>
      </c>
      <c r="D157" s="186">
        <v>1.0</v>
      </c>
      <c r="E157" s="188"/>
      <c r="F157" s="188"/>
    </row>
    <row r="158">
      <c r="A158" s="179"/>
      <c r="B158" s="186">
        <v>313.0</v>
      </c>
      <c r="C158" s="201" t="s">
        <v>4314</v>
      </c>
      <c r="D158" s="186">
        <v>1.0</v>
      </c>
      <c r="E158" s="188"/>
      <c r="F158" s="188"/>
    </row>
    <row r="159">
      <c r="A159" s="179"/>
      <c r="B159" s="186">
        <v>314.0</v>
      </c>
      <c r="C159" s="201" t="s">
        <v>4419</v>
      </c>
      <c r="D159" s="186">
        <v>1.0</v>
      </c>
      <c r="E159" s="188"/>
      <c r="F159" s="188"/>
    </row>
    <row r="160">
      <c r="A160" s="179"/>
      <c r="B160" s="186">
        <v>315.0</v>
      </c>
      <c r="C160" s="201" t="s">
        <v>4421</v>
      </c>
      <c r="D160" s="186">
        <v>1.0</v>
      </c>
      <c r="E160" s="186"/>
      <c r="F160" s="188"/>
    </row>
    <row r="161">
      <c r="A161" s="179"/>
      <c r="B161" s="186">
        <v>316.0</v>
      </c>
      <c r="C161" s="201" t="s">
        <v>2967</v>
      </c>
      <c r="D161" s="186">
        <v>1.0</v>
      </c>
      <c r="E161" s="188"/>
      <c r="F161" s="188"/>
    </row>
    <row r="162">
      <c r="A162" s="179"/>
      <c r="B162" s="186">
        <v>319.0</v>
      </c>
      <c r="C162" s="201" t="s">
        <v>4422</v>
      </c>
      <c r="D162" s="186">
        <v>1.0</v>
      </c>
      <c r="E162" s="188"/>
      <c r="F162" s="188"/>
    </row>
    <row r="163">
      <c r="A163" s="179"/>
      <c r="B163" s="186">
        <v>320.0</v>
      </c>
      <c r="C163" s="201" t="s">
        <v>4353</v>
      </c>
      <c r="D163" s="186">
        <v>1.0</v>
      </c>
      <c r="E163" s="188"/>
      <c r="F163" s="188"/>
    </row>
    <row r="164">
      <c r="A164" s="179"/>
      <c r="B164" s="186">
        <v>321.0</v>
      </c>
      <c r="C164" s="201" t="s">
        <v>4423</v>
      </c>
      <c r="D164" s="186">
        <v>1.0</v>
      </c>
      <c r="E164" s="188"/>
      <c r="F164" s="188"/>
    </row>
    <row r="165">
      <c r="A165" s="179"/>
      <c r="B165" s="186">
        <v>328.0</v>
      </c>
      <c r="C165" s="201" t="s">
        <v>4424</v>
      </c>
      <c r="D165" s="186">
        <v>1.0</v>
      </c>
      <c r="E165" s="188"/>
      <c r="F165" s="188"/>
    </row>
    <row r="166">
      <c r="A166" s="179"/>
      <c r="B166" s="186">
        <v>332.0</v>
      </c>
      <c r="C166" s="201" t="s">
        <v>4425</v>
      </c>
      <c r="D166" s="186">
        <v>1.0</v>
      </c>
      <c r="E166" s="188"/>
      <c r="F166" s="188"/>
    </row>
    <row r="167">
      <c r="A167" s="179"/>
      <c r="B167" s="186">
        <v>334.0</v>
      </c>
      <c r="C167" s="201" t="s">
        <v>4426</v>
      </c>
      <c r="D167" s="186">
        <v>1.0</v>
      </c>
      <c r="E167" s="188"/>
      <c r="F167" s="188"/>
    </row>
    <row r="168">
      <c r="A168" s="179"/>
      <c r="B168" s="186">
        <v>336.0</v>
      </c>
      <c r="C168" s="201" t="s">
        <v>4309</v>
      </c>
      <c r="D168" s="186">
        <v>1.0</v>
      </c>
      <c r="E168" s="188"/>
      <c r="F168" s="188"/>
    </row>
    <row r="169">
      <c r="A169" s="179"/>
      <c r="B169" s="186">
        <v>339.0</v>
      </c>
      <c r="C169" s="201" t="s">
        <v>4427</v>
      </c>
      <c r="D169" s="186">
        <v>1.0</v>
      </c>
      <c r="E169" s="188"/>
      <c r="F169" s="188"/>
    </row>
    <row r="170">
      <c r="A170" s="179"/>
      <c r="B170" s="186">
        <v>340.0</v>
      </c>
      <c r="C170" s="201" t="s">
        <v>4428</v>
      </c>
      <c r="D170" s="186">
        <v>1.0</v>
      </c>
      <c r="E170" s="188"/>
      <c r="F170" s="188"/>
    </row>
    <row r="171">
      <c r="A171" s="179"/>
      <c r="B171" s="186">
        <v>342.0</v>
      </c>
      <c r="C171" s="201" t="s">
        <v>4429</v>
      </c>
      <c r="D171" s="186">
        <v>1.0</v>
      </c>
      <c r="E171" s="188"/>
      <c r="F171" s="188"/>
    </row>
    <row r="172">
      <c r="A172" s="179"/>
      <c r="B172" s="186">
        <v>343.0</v>
      </c>
      <c r="C172" s="201" t="s">
        <v>4430</v>
      </c>
      <c r="D172" s="186">
        <v>1.0</v>
      </c>
      <c r="E172" s="188"/>
      <c r="F172" s="188"/>
    </row>
    <row r="173">
      <c r="A173" s="179"/>
      <c r="B173" s="186">
        <v>344.0</v>
      </c>
      <c r="C173" s="201" t="s">
        <v>4431</v>
      </c>
      <c r="D173" s="186">
        <v>1.0</v>
      </c>
      <c r="E173" s="188"/>
      <c r="F173" s="188"/>
    </row>
    <row r="174">
      <c r="A174" s="179"/>
      <c r="B174" s="186">
        <v>345.0</v>
      </c>
      <c r="C174" s="201" t="s">
        <v>4432</v>
      </c>
      <c r="D174" s="186">
        <v>1.0</v>
      </c>
      <c r="E174" s="188"/>
      <c r="F174" s="188"/>
    </row>
    <row r="175">
      <c r="A175" s="179"/>
      <c r="B175" s="186">
        <v>354.0</v>
      </c>
      <c r="C175" s="201" t="s">
        <v>4433</v>
      </c>
      <c r="D175" s="186">
        <v>1.0</v>
      </c>
      <c r="E175" s="188"/>
      <c r="F175" s="188"/>
    </row>
    <row r="176">
      <c r="A176" s="179"/>
      <c r="B176" s="186">
        <v>357.0</v>
      </c>
      <c r="C176" s="201" t="s">
        <v>4434</v>
      </c>
      <c r="D176" s="186">
        <v>1.0</v>
      </c>
      <c r="E176" s="186"/>
      <c r="F176" s="186"/>
    </row>
    <row r="177">
      <c r="A177" s="179"/>
      <c r="B177" s="186">
        <v>358.0</v>
      </c>
      <c r="C177" s="201" t="s">
        <v>4435</v>
      </c>
      <c r="D177" s="186">
        <v>1.0</v>
      </c>
      <c r="E177" s="188"/>
      <c r="F177" s="188"/>
    </row>
    <row r="178">
      <c r="A178" s="179"/>
      <c r="B178" s="186">
        <v>359.0</v>
      </c>
      <c r="C178" s="201" t="s">
        <v>4436</v>
      </c>
      <c r="D178" s="186">
        <v>1.0</v>
      </c>
      <c r="E178" s="188"/>
      <c r="F178" s="188"/>
    </row>
    <row r="179">
      <c r="A179" s="179"/>
      <c r="B179" s="186">
        <v>361.0</v>
      </c>
      <c r="C179" s="201" t="s">
        <v>4396</v>
      </c>
      <c r="D179" s="186">
        <v>1.0</v>
      </c>
      <c r="E179" s="188"/>
      <c r="F179" s="188"/>
    </row>
    <row r="180">
      <c r="A180" s="179"/>
      <c r="B180" s="186">
        <v>364.0</v>
      </c>
      <c r="C180" s="201" t="s">
        <v>4437</v>
      </c>
      <c r="D180" s="186">
        <v>1.0</v>
      </c>
      <c r="E180" s="188"/>
      <c r="F180" s="188"/>
    </row>
    <row r="181">
      <c r="A181" s="179"/>
      <c r="B181" s="186">
        <v>365.0</v>
      </c>
      <c r="C181" s="201" t="s">
        <v>4299</v>
      </c>
      <c r="D181" s="186">
        <v>1.0</v>
      </c>
      <c r="E181" s="188"/>
      <c r="F181" s="188"/>
    </row>
    <row r="182">
      <c r="A182" s="179"/>
      <c r="B182" s="186">
        <v>366.0</v>
      </c>
      <c r="C182" s="201" t="s">
        <v>4438</v>
      </c>
      <c r="D182" s="186">
        <v>1.0</v>
      </c>
      <c r="E182" s="188"/>
      <c r="F182" s="188"/>
    </row>
    <row r="183">
      <c r="A183" s="179"/>
      <c r="B183" s="186">
        <v>367.0</v>
      </c>
      <c r="C183" s="201" t="s">
        <v>4439</v>
      </c>
      <c r="D183" s="186">
        <v>1.0</v>
      </c>
      <c r="E183" s="188"/>
      <c r="F183" s="188"/>
    </row>
    <row r="184">
      <c r="A184" s="179"/>
      <c r="B184" s="186">
        <v>369.0</v>
      </c>
      <c r="C184" s="201" t="s">
        <v>4440</v>
      </c>
      <c r="D184" s="186">
        <v>1.0</v>
      </c>
      <c r="E184" s="188"/>
      <c r="F184" s="188"/>
    </row>
    <row r="185">
      <c r="A185" s="179"/>
      <c r="B185" s="186">
        <v>371.0</v>
      </c>
      <c r="C185" s="201" t="s">
        <v>4441</v>
      </c>
      <c r="D185" s="186">
        <v>1.0</v>
      </c>
      <c r="E185" s="188"/>
      <c r="F185" s="188"/>
    </row>
    <row r="186">
      <c r="A186" s="179"/>
      <c r="B186" s="186">
        <v>374.0</v>
      </c>
      <c r="C186" s="201" t="s">
        <v>4442</v>
      </c>
      <c r="D186" s="186">
        <v>1.0</v>
      </c>
      <c r="E186" s="188"/>
      <c r="F186" s="188"/>
    </row>
    <row r="187">
      <c r="A187" s="179"/>
      <c r="B187" s="186">
        <v>375.0</v>
      </c>
      <c r="C187" s="201" t="s">
        <v>4353</v>
      </c>
      <c r="D187" s="186">
        <v>1.0</v>
      </c>
      <c r="E187" s="188"/>
      <c r="F187" s="188"/>
    </row>
    <row r="188">
      <c r="A188" s="179"/>
      <c r="B188" s="186">
        <v>376.0</v>
      </c>
      <c r="C188" s="201" t="s">
        <v>4443</v>
      </c>
      <c r="D188" s="186">
        <v>1.0</v>
      </c>
      <c r="E188" s="188"/>
      <c r="F188" s="188"/>
    </row>
    <row r="189">
      <c r="A189" s="179"/>
      <c r="B189" s="186">
        <v>377.0</v>
      </c>
      <c r="C189" s="201" t="s">
        <v>4444</v>
      </c>
      <c r="D189" s="186">
        <v>1.0</v>
      </c>
      <c r="E189" s="186"/>
      <c r="F189" s="188"/>
    </row>
    <row r="190">
      <c r="A190" s="179"/>
      <c r="B190" s="186">
        <v>378.0</v>
      </c>
      <c r="C190" s="201" t="s">
        <v>4445</v>
      </c>
      <c r="D190" s="186">
        <v>1.0</v>
      </c>
      <c r="E190" s="188"/>
      <c r="F190" s="188"/>
    </row>
    <row r="191">
      <c r="A191" s="179"/>
      <c r="B191" s="186">
        <v>379.0</v>
      </c>
      <c r="C191" s="201" t="s">
        <v>4446</v>
      </c>
      <c r="D191" s="186">
        <v>1.0</v>
      </c>
      <c r="E191" s="188"/>
      <c r="F191" s="188"/>
    </row>
    <row r="192">
      <c r="A192" s="179"/>
      <c r="B192" s="186">
        <v>381.0</v>
      </c>
      <c r="C192" s="201" t="s">
        <v>4447</v>
      </c>
      <c r="D192" s="186">
        <v>1.0</v>
      </c>
      <c r="E192" s="188"/>
      <c r="F192" s="188"/>
    </row>
    <row r="193">
      <c r="A193" s="179"/>
      <c r="B193" s="186">
        <v>384.0</v>
      </c>
      <c r="C193" s="201" t="s">
        <v>4448</v>
      </c>
      <c r="D193" s="186">
        <v>1.0</v>
      </c>
      <c r="E193" s="188"/>
      <c r="F193" s="188"/>
    </row>
    <row r="194">
      <c r="A194" s="179"/>
      <c r="B194" s="186">
        <v>385.0</v>
      </c>
      <c r="C194" s="201" t="s">
        <v>4449</v>
      </c>
      <c r="D194" s="186">
        <v>1.0</v>
      </c>
      <c r="E194" s="188"/>
      <c r="F194" s="188"/>
    </row>
    <row r="195">
      <c r="A195" s="179"/>
      <c r="B195" s="186">
        <v>387.0</v>
      </c>
      <c r="C195" s="201" t="s">
        <v>4331</v>
      </c>
      <c r="D195" s="186">
        <v>1.0</v>
      </c>
      <c r="E195" s="188"/>
      <c r="F195" s="188"/>
    </row>
    <row r="196">
      <c r="A196" s="179"/>
      <c r="B196" s="186">
        <v>389.0</v>
      </c>
      <c r="C196" s="201" t="s">
        <v>4450</v>
      </c>
      <c r="D196" s="186">
        <v>1.0</v>
      </c>
      <c r="E196" s="188"/>
      <c r="F196" s="188"/>
    </row>
    <row r="197">
      <c r="A197" s="179"/>
      <c r="B197" s="186">
        <v>390.0</v>
      </c>
      <c r="C197" s="201" t="s">
        <v>4341</v>
      </c>
      <c r="D197" s="186">
        <v>1.0</v>
      </c>
      <c r="E197" s="188"/>
      <c r="F197" s="188"/>
    </row>
    <row r="198">
      <c r="A198" s="179"/>
      <c r="B198" s="186">
        <v>392.0</v>
      </c>
      <c r="C198" s="201" t="s">
        <v>4451</v>
      </c>
      <c r="D198" s="186">
        <v>1.0</v>
      </c>
      <c r="E198" s="188"/>
      <c r="F198" s="188"/>
    </row>
    <row r="199">
      <c r="A199" s="179"/>
      <c r="B199" s="186">
        <v>393.0</v>
      </c>
      <c r="C199" s="201" t="s">
        <v>4431</v>
      </c>
      <c r="D199" s="186">
        <v>1.0</v>
      </c>
      <c r="E199" s="188"/>
      <c r="F199" s="188"/>
    </row>
    <row r="200">
      <c r="A200" s="179"/>
      <c r="B200" s="186">
        <v>394.0</v>
      </c>
      <c r="C200" s="201" t="s">
        <v>4340</v>
      </c>
      <c r="D200" s="186">
        <v>1.0</v>
      </c>
      <c r="E200" s="188"/>
      <c r="F200" s="188"/>
    </row>
    <row r="201">
      <c r="A201" s="179"/>
      <c r="B201" s="186">
        <v>395.0</v>
      </c>
      <c r="C201" s="201" t="s">
        <v>4452</v>
      </c>
      <c r="D201" s="186">
        <v>1.0</v>
      </c>
      <c r="E201" s="188"/>
      <c r="F201" s="188"/>
    </row>
    <row r="202">
      <c r="A202" s="179"/>
      <c r="B202" s="186">
        <v>396.0</v>
      </c>
      <c r="C202" s="201" t="s">
        <v>4353</v>
      </c>
      <c r="D202" s="186">
        <v>1.0</v>
      </c>
      <c r="E202" s="188"/>
      <c r="F202" s="188"/>
    </row>
    <row r="203">
      <c r="A203" s="179"/>
      <c r="B203" s="186">
        <v>399.0</v>
      </c>
      <c r="C203" s="201" t="s">
        <v>4453</v>
      </c>
      <c r="D203" s="186">
        <v>1.0</v>
      </c>
      <c r="E203" s="188"/>
      <c r="F203" s="188"/>
    </row>
    <row r="204">
      <c r="A204" s="179"/>
      <c r="B204" s="186">
        <v>402.0</v>
      </c>
      <c r="C204" s="201" t="s">
        <v>2834</v>
      </c>
      <c r="D204" s="186">
        <v>1.0</v>
      </c>
      <c r="E204" s="188"/>
      <c r="F204" s="188"/>
    </row>
    <row r="205">
      <c r="A205" s="179"/>
      <c r="B205" s="186">
        <v>403.0</v>
      </c>
      <c r="C205" s="201" t="s">
        <v>4454</v>
      </c>
      <c r="D205" s="186">
        <v>1.0</v>
      </c>
      <c r="E205" s="188"/>
      <c r="F205" s="188"/>
    </row>
    <row r="206">
      <c r="A206" s="179"/>
      <c r="B206" s="186">
        <v>405.0</v>
      </c>
      <c r="C206" s="201" t="s">
        <v>4318</v>
      </c>
      <c r="D206" s="186">
        <v>1.0</v>
      </c>
      <c r="E206" s="188"/>
      <c r="F206" s="188"/>
    </row>
    <row r="207">
      <c r="A207" s="179"/>
      <c r="B207" s="186">
        <v>406.0</v>
      </c>
      <c r="C207" s="201" t="s">
        <v>4353</v>
      </c>
      <c r="D207" s="186">
        <v>1.0</v>
      </c>
      <c r="E207" s="188"/>
      <c r="F207" s="188"/>
    </row>
    <row r="208">
      <c r="A208" s="179"/>
      <c r="B208" s="186">
        <v>407.0</v>
      </c>
      <c r="C208" s="201" t="s">
        <v>4455</v>
      </c>
      <c r="D208" s="186">
        <v>1.0</v>
      </c>
      <c r="E208" s="188"/>
      <c r="F208" s="188"/>
    </row>
    <row r="209">
      <c r="A209" s="179"/>
      <c r="B209" s="186">
        <v>409.0</v>
      </c>
      <c r="C209" s="201" t="s">
        <v>4419</v>
      </c>
      <c r="D209" s="186">
        <v>1.0</v>
      </c>
      <c r="E209" s="188"/>
      <c r="F209" s="188"/>
    </row>
    <row r="210">
      <c r="A210" s="179"/>
      <c r="B210" s="186">
        <v>413.0</v>
      </c>
      <c r="C210" s="201" t="s">
        <v>4431</v>
      </c>
      <c r="D210" s="186">
        <v>1.0</v>
      </c>
      <c r="E210" s="188"/>
      <c r="F210" s="188"/>
    </row>
    <row r="211">
      <c r="A211" s="179"/>
      <c r="B211" s="186">
        <v>414.0</v>
      </c>
      <c r="C211" s="201" t="s">
        <v>4456</v>
      </c>
      <c r="D211" s="186">
        <v>1.0</v>
      </c>
      <c r="E211" s="186"/>
      <c r="F211" s="188"/>
    </row>
    <row r="212">
      <c r="A212" s="179"/>
      <c r="B212" s="186">
        <v>415.0</v>
      </c>
      <c r="C212" s="201" t="s">
        <v>4457</v>
      </c>
      <c r="D212" s="186">
        <v>1.0</v>
      </c>
      <c r="E212" s="188"/>
      <c r="F212" s="188"/>
    </row>
    <row r="213">
      <c r="A213" s="179"/>
      <c r="B213" s="186">
        <v>418.0</v>
      </c>
      <c r="C213" s="201" t="s">
        <v>4458</v>
      </c>
      <c r="D213" s="186">
        <v>1.0</v>
      </c>
      <c r="E213" s="188"/>
      <c r="F213" s="188"/>
    </row>
    <row r="214">
      <c r="A214" s="179"/>
      <c r="B214" s="186">
        <v>421.0</v>
      </c>
      <c r="C214" s="201" t="s">
        <v>4459</v>
      </c>
      <c r="D214" s="186">
        <v>1.0</v>
      </c>
      <c r="E214" s="188"/>
      <c r="F214" s="188"/>
    </row>
    <row r="215">
      <c r="A215" s="179"/>
      <c r="B215" s="186">
        <v>422.0</v>
      </c>
      <c r="C215" s="201" t="s">
        <v>4460</v>
      </c>
      <c r="D215" s="186">
        <v>1.0</v>
      </c>
      <c r="E215" s="188"/>
      <c r="F215" s="188"/>
    </row>
    <row r="216">
      <c r="A216" s="179"/>
      <c r="B216" s="186">
        <v>427.0</v>
      </c>
      <c r="C216" s="201" t="s">
        <v>4461</v>
      </c>
      <c r="D216" s="186">
        <v>1.0</v>
      </c>
      <c r="E216" s="188"/>
      <c r="F216" s="188"/>
    </row>
    <row r="217">
      <c r="A217" s="179"/>
      <c r="B217" s="186">
        <v>429.0</v>
      </c>
      <c r="C217" s="201" t="s">
        <v>4462</v>
      </c>
      <c r="D217" s="186">
        <v>1.0</v>
      </c>
      <c r="E217" s="188"/>
      <c r="F217" s="188"/>
    </row>
    <row r="218">
      <c r="A218" s="179"/>
      <c r="B218" s="186">
        <v>430.0</v>
      </c>
      <c r="C218" s="201" t="s">
        <v>4463</v>
      </c>
      <c r="D218" s="186">
        <v>1.0</v>
      </c>
      <c r="E218" s="188"/>
      <c r="F218" s="188"/>
    </row>
    <row r="219">
      <c r="A219" s="179"/>
      <c r="B219" s="186">
        <v>432.0</v>
      </c>
      <c r="C219" s="201" t="s">
        <v>4464</v>
      </c>
      <c r="D219" s="186">
        <v>1.0</v>
      </c>
      <c r="E219" s="188"/>
      <c r="F219" s="188"/>
    </row>
    <row r="220">
      <c r="A220" s="179"/>
      <c r="B220" s="186">
        <v>436.0</v>
      </c>
      <c r="C220" s="201" t="s">
        <v>4465</v>
      </c>
      <c r="D220" s="186">
        <v>1.0</v>
      </c>
      <c r="E220" s="188"/>
      <c r="F220" s="188"/>
    </row>
    <row r="221">
      <c r="A221" s="179"/>
      <c r="B221" s="186">
        <v>437.0</v>
      </c>
      <c r="C221" s="201" t="s">
        <v>4466</v>
      </c>
      <c r="D221" s="186">
        <v>1.0</v>
      </c>
      <c r="E221" s="188"/>
      <c r="F221" s="188"/>
    </row>
    <row r="222">
      <c r="A222" s="179"/>
      <c r="B222" s="186">
        <v>440.0</v>
      </c>
      <c r="C222" s="201" t="s">
        <v>4467</v>
      </c>
      <c r="D222" s="186">
        <v>1.0</v>
      </c>
      <c r="E222" s="188"/>
      <c r="F222" s="188"/>
    </row>
    <row r="223">
      <c r="A223" s="179"/>
      <c r="B223" s="186">
        <v>450.0</v>
      </c>
      <c r="C223" s="201" t="s">
        <v>4468</v>
      </c>
      <c r="D223" s="186">
        <v>1.0</v>
      </c>
      <c r="E223" s="188"/>
      <c r="F223" s="188"/>
    </row>
    <row r="224">
      <c r="A224" s="179"/>
      <c r="B224" s="186">
        <v>452.0</v>
      </c>
      <c r="C224" s="201" t="s">
        <v>4314</v>
      </c>
      <c r="D224" s="186">
        <v>1.0</v>
      </c>
      <c r="E224" s="188"/>
      <c r="F224" s="188"/>
    </row>
    <row r="225">
      <c r="A225" s="179"/>
      <c r="B225" s="186">
        <v>453.0</v>
      </c>
      <c r="C225" s="201" t="s">
        <v>4469</v>
      </c>
      <c r="D225" s="186">
        <v>1.0</v>
      </c>
      <c r="E225" s="186"/>
      <c r="F225" s="188"/>
    </row>
    <row r="226">
      <c r="A226" s="179"/>
      <c r="B226" s="186">
        <v>454.0</v>
      </c>
      <c r="C226" s="201" t="s">
        <v>4470</v>
      </c>
      <c r="D226" s="186">
        <v>1.0</v>
      </c>
      <c r="E226" s="188"/>
      <c r="F226" s="188"/>
    </row>
    <row r="227">
      <c r="A227" s="179"/>
      <c r="B227" s="186">
        <v>456.0</v>
      </c>
      <c r="C227" s="201" t="s">
        <v>4471</v>
      </c>
      <c r="D227" s="186">
        <v>1.0</v>
      </c>
      <c r="E227" s="188"/>
      <c r="F227" s="188"/>
    </row>
    <row r="228">
      <c r="A228" s="179"/>
      <c r="B228" s="186">
        <v>458.0</v>
      </c>
      <c r="C228" s="201" t="s">
        <v>4472</v>
      </c>
      <c r="D228" s="186">
        <v>1.0</v>
      </c>
      <c r="E228" s="188"/>
      <c r="F228" s="188"/>
    </row>
    <row r="229">
      <c r="A229" s="179"/>
      <c r="B229" s="186">
        <v>459.0</v>
      </c>
      <c r="C229" s="201" t="s">
        <v>4396</v>
      </c>
      <c r="D229" s="186">
        <v>1.0</v>
      </c>
      <c r="E229" s="186"/>
      <c r="F229" s="188"/>
    </row>
    <row r="230">
      <c r="A230" s="179"/>
      <c r="B230" s="186">
        <v>461.0</v>
      </c>
      <c r="C230" s="201" t="s">
        <v>4473</v>
      </c>
      <c r="D230" s="186">
        <v>1.0</v>
      </c>
      <c r="E230" s="188"/>
      <c r="F230" s="188"/>
    </row>
    <row r="231">
      <c r="A231" s="179"/>
      <c r="B231" s="186">
        <v>465.0</v>
      </c>
      <c r="C231" s="201" t="s">
        <v>4474</v>
      </c>
      <c r="D231" s="186">
        <v>1.0</v>
      </c>
      <c r="E231" s="188"/>
      <c r="F231" s="188"/>
    </row>
    <row r="232">
      <c r="A232" s="179"/>
      <c r="B232" s="186">
        <v>468.0</v>
      </c>
      <c r="C232" s="201" t="s">
        <v>4314</v>
      </c>
      <c r="D232" s="186">
        <v>1.0</v>
      </c>
      <c r="E232" s="188"/>
      <c r="F232" s="188"/>
    </row>
    <row r="233">
      <c r="A233" s="179"/>
      <c r="B233" s="186">
        <v>469.0</v>
      </c>
      <c r="C233" s="201" t="s">
        <v>4314</v>
      </c>
      <c r="D233" s="186">
        <v>1.0</v>
      </c>
      <c r="E233" s="188"/>
      <c r="F233" s="188"/>
    </row>
    <row r="234">
      <c r="A234" s="179"/>
      <c r="B234" s="186">
        <v>471.0</v>
      </c>
      <c r="C234" s="201" t="s">
        <v>4299</v>
      </c>
      <c r="D234" s="186">
        <v>1.0</v>
      </c>
      <c r="E234" s="188"/>
      <c r="F234" s="188"/>
    </row>
    <row r="235">
      <c r="A235" s="179"/>
      <c r="B235" s="186">
        <v>472.0</v>
      </c>
      <c r="C235" s="201" t="s">
        <v>4326</v>
      </c>
      <c r="D235" s="186">
        <v>1.0</v>
      </c>
      <c r="E235" s="186"/>
      <c r="F235" s="188"/>
    </row>
    <row r="236">
      <c r="A236" s="179"/>
      <c r="B236" s="186">
        <v>473.0</v>
      </c>
      <c r="C236" s="201" t="s">
        <v>4353</v>
      </c>
      <c r="D236" s="186">
        <v>1.0</v>
      </c>
      <c r="E236" s="188"/>
      <c r="F236" s="188"/>
    </row>
    <row r="237">
      <c r="A237" s="179"/>
      <c r="B237" s="186">
        <v>475.0</v>
      </c>
      <c r="C237" s="201" t="s">
        <v>4475</v>
      </c>
      <c r="D237" s="186">
        <v>1.0</v>
      </c>
      <c r="E237" s="188"/>
      <c r="F237" s="188"/>
    </row>
    <row r="238">
      <c r="A238" s="179"/>
      <c r="B238" s="186">
        <v>476.0</v>
      </c>
      <c r="C238" s="201" t="s">
        <v>4476</v>
      </c>
      <c r="D238" s="186">
        <v>1.0</v>
      </c>
      <c r="E238" s="188"/>
      <c r="F238" s="188"/>
    </row>
    <row r="239">
      <c r="A239" s="179"/>
      <c r="B239" s="186">
        <v>478.0</v>
      </c>
      <c r="C239" s="201" t="s">
        <v>4314</v>
      </c>
      <c r="D239" s="186">
        <v>1.0</v>
      </c>
      <c r="E239" s="188"/>
      <c r="F239" s="188"/>
    </row>
    <row r="240">
      <c r="A240" s="179"/>
      <c r="B240" s="186">
        <v>479.0</v>
      </c>
      <c r="C240" s="201" t="s">
        <v>4477</v>
      </c>
      <c r="D240" s="186">
        <v>1.0</v>
      </c>
      <c r="E240" s="188"/>
      <c r="F240" s="188"/>
    </row>
    <row r="241">
      <c r="A241" s="179"/>
      <c r="B241" s="186">
        <v>482.0</v>
      </c>
      <c r="C241" s="201" t="s">
        <v>4478</v>
      </c>
      <c r="D241" s="186">
        <v>1.0</v>
      </c>
      <c r="E241" s="188"/>
      <c r="F241" s="188"/>
    </row>
    <row r="242">
      <c r="A242" s="179"/>
      <c r="B242" s="186">
        <v>484.0</v>
      </c>
      <c r="C242" s="201" t="s">
        <v>4479</v>
      </c>
      <c r="D242" s="186">
        <v>1.0</v>
      </c>
      <c r="E242" s="188"/>
      <c r="F242" s="188"/>
    </row>
    <row r="243">
      <c r="A243" s="179"/>
      <c r="B243" s="186">
        <v>485.0</v>
      </c>
      <c r="C243" s="201" t="s">
        <v>4480</v>
      </c>
      <c r="D243" s="186">
        <v>1.0</v>
      </c>
      <c r="E243" s="188"/>
      <c r="F243" s="188"/>
    </row>
    <row r="244">
      <c r="A244" s="179"/>
      <c r="B244" s="186">
        <v>492.0</v>
      </c>
      <c r="C244" s="201" t="s">
        <v>4481</v>
      </c>
      <c r="D244" s="186">
        <v>1.0</v>
      </c>
      <c r="E244" s="188"/>
      <c r="F244" s="188"/>
    </row>
    <row r="245">
      <c r="A245" s="179"/>
      <c r="B245" s="186">
        <v>493.0</v>
      </c>
      <c r="C245" s="201" t="s">
        <v>4482</v>
      </c>
      <c r="D245" s="186">
        <v>1.0</v>
      </c>
      <c r="E245" s="188"/>
      <c r="F245" s="188"/>
    </row>
    <row r="246">
      <c r="A246" s="179"/>
      <c r="B246" s="186">
        <v>494.0</v>
      </c>
      <c r="C246" s="201" t="s">
        <v>4483</v>
      </c>
      <c r="D246" s="186">
        <v>1.0</v>
      </c>
      <c r="E246" s="186"/>
      <c r="F246" s="188"/>
    </row>
    <row r="247">
      <c r="A247" s="179"/>
      <c r="B247" s="186">
        <v>496.0</v>
      </c>
      <c r="C247" s="201" t="s">
        <v>4484</v>
      </c>
      <c r="D247" s="186">
        <v>1.0</v>
      </c>
      <c r="E247" s="188"/>
      <c r="F247" s="188"/>
    </row>
    <row r="248">
      <c r="A248" s="179"/>
      <c r="B248" s="186">
        <v>499.0</v>
      </c>
      <c r="C248" s="201" t="s">
        <v>4485</v>
      </c>
      <c r="D248" s="186">
        <v>1.0</v>
      </c>
      <c r="E248" s="188"/>
      <c r="F248" s="188"/>
    </row>
    <row r="249">
      <c r="A249" s="179"/>
      <c r="B249" s="186">
        <v>501.0</v>
      </c>
      <c r="C249" s="201" t="s">
        <v>4429</v>
      </c>
      <c r="D249" s="186">
        <v>1.0</v>
      </c>
      <c r="E249" s="188"/>
      <c r="F249" s="188"/>
    </row>
    <row r="250">
      <c r="A250" s="179"/>
      <c r="B250" s="186">
        <v>504.0</v>
      </c>
      <c r="C250" s="201" t="s">
        <v>4298</v>
      </c>
      <c r="D250" s="186">
        <v>1.0</v>
      </c>
      <c r="E250" s="188"/>
      <c r="F250" s="188"/>
    </row>
    <row r="251">
      <c r="A251" s="179"/>
      <c r="B251" s="186">
        <v>511.0</v>
      </c>
      <c r="C251" s="201" t="s">
        <v>4486</v>
      </c>
      <c r="D251" s="186">
        <v>1.0</v>
      </c>
      <c r="E251" s="188"/>
      <c r="F251" s="188"/>
    </row>
    <row r="252">
      <c r="A252" s="179"/>
      <c r="B252" s="186">
        <v>517.0</v>
      </c>
      <c r="C252" s="201" t="s">
        <v>4356</v>
      </c>
      <c r="D252" s="186">
        <v>1.0</v>
      </c>
      <c r="E252" s="188"/>
      <c r="F252" s="188"/>
    </row>
    <row r="253">
      <c r="A253" s="179"/>
      <c r="B253" s="186">
        <v>518.0</v>
      </c>
      <c r="C253" s="201" t="s">
        <v>4431</v>
      </c>
      <c r="D253" s="186">
        <v>1.0</v>
      </c>
      <c r="E253" s="188"/>
      <c r="F253" s="188"/>
    </row>
    <row r="254">
      <c r="A254" s="179"/>
      <c r="B254" s="186">
        <v>521.0</v>
      </c>
      <c r="C254" s="201" t="s">
        <v>4314</v>
      </c>
      <c r="D254" s="186">
        <v>1.0</v>
      </c>
      <c r="E254" s="188"/>
      <c r="F254" s="188"/>
    </row>
    <row r="255">
      <c r="A255" s="179"/>
      <c r="B255" s="186">
        <v>523.0</v>
      </c>
      <c r="C255" s="201" t="s">
        <v>4487</v>
      </c>
      <c r="D255" s="186">
        <v>1.0</v>
      </c>
      <c r="E255" s="188"/>
      <c r="F255" s="188"/>
    </row>
    <row r="256">
      <c r="A256" s="179"/>
      <c r="B256" s="186">
        <v>524.0</v>
      </c>
      <c r="C256" s="201" t="s">
        <v>4488</v>
      </c>
      <c r="D256" s="186">
        <v>1.0</v>
      </c>
      <c r="E256" s="188"/>
      <c r="F256" s="188"/>
    </row>
    <row r="257">
      <c r="A257" s="179"/>
      <c r="B257" s="186">
        <v>526.0</v>
      </c>
      <c r="C257" s="201" t="s">
        <v>4489</v>
      </c>
      <c r="D257" s="186">
        <v>1.0</v>
      </c>
      <c r="E257" s="188"/>
      <c r="F257" s="188"/>
    </row>
    <row r="258">
      <c r="A258" s="179"/>
      <c r="B258" s="186">
        <v>528.0</v>
      </c>
      <c r="C258" s="201" t="s">
        <v>4438</v>
      </c>
      <c r="D258" s="186">
        <v>1.0</v>
      </c>
      <c r="E258" s="188"/>
      <c r="F258" s="188"/>
    </row>
    <row r="259">
      <c r="A259" s="179"/>
      <c r="B259" s="186">
        <v>529.0</v>
      </c>
      <c r="C259" s="201" t="s">
        <v>4354</v>
      </c>
      <c r="D259" s="186">
        <v>1.0</v>
      </c>
      <c r="E259" s="188"/>
      <c r="F259" s="188"/>
    </row>
    <row r="260">
      <c r="A260" s="179"/>
      <c r="B260" s="186">
        <v>530.0</v>
      </c>
      <c r="C260" s="201" t="s">
        <v>4490</v>
      </c>
      <c r="D260" s="186">
        <v>1.0</v>
      </c>
      <c r="E260" s="188"/>
      <c r="F260" s="188"/>
    </row>
    <row r="261">
      <c r="A261" s="179"/>
      <c r="B261" s="186">
        <v>531.0</v>
      </c>
      <c r="C261" s="201" t="s">
        <v>4491</v>
      </c>
      <c r="D261" s="186">
        <v>1.0</v>
      </c>
      <c r="E261" s="188"/>
      <c r="F261" s="188"/>
    </row>
    <row r="262">
      <c r="A262" s="179"/>
      <c r="B262" s="186">
        <v>536.0</v>
      </c>
      <c r="C262" s="201" t="s">
        <v>4492</v>
      </c>
      <c r="D262" s="186">
        <v>1.0</v>
      </c>
      <c r="E262" s="188"/>
      <c r="F262" s="188"/>
    </row>
    <row r="263">
      <c r="A263" s="179"/>
      <c r="B263" s="186">
        <v>540.0</v>
      </c>
      <c r="C263" s="201" t="s">
        <v>4493</v>
      </c>
      <c r="D263" s="186">
        <v>1.0</v>
      </c>
      <c r="E263" s="186"/>
      <c r="F263" s="188"/>
    </row>
    <row r="264">
      <c r="A264" s="179"/>
      <c r="B264" s="186">
        <v>541.0</v>
      </c>
      <c r="C264" s="201" t="s">
        <v>2361</v>
      </c>
      <c r="D264" s="186">
        <v>1.0</v>
      </c>
      <c r="E264" s="188"/>
      <c r="F264" s="188"/>
    </row>
    <row r="265">
      <c r="A265" s="179"/>
      <c r="B265" s="186">
        <v>544.0</v>
      </c>
      <c r="C265" s="201" t="s">
        <v>4494</v>
      </c>
      <c r="D265" s="186">
        <v>1.0</v>
      </c>
      <c r="E265" s="188"/>
      <c r="F265" s="188"/>
    </row>
    <row r="266">
      <c r="A266" s="179"/>
      <c r="B266" s="186">
        <v>546.0</v>
      </c>
      <c r="C266" s="201" t="s">
        <v>4495</v>
      </c>
      <c r="D266" s="186">
        <v>1.0</v>
      </c>
      <c r="E266" s="188"/>
      <c r="F266" s="188"/>
    </row>
    <row r="267">
      <c r="A267" s="179"/>
      <c r="B267" s="186">
        <v>548.0</v>
      </c>
      <c r="C267" s="201" t="s">
        <v>4496</v>
      </c>
      <c r="D267" s="186">
        <v>1.0</v>
      </c>
      <c r="E267" s="188"/>
      <c r="F267" s="188"/>
    </row>
    <row r="268">
      <c r="A268" s="179"/>
      <c r="B268" s="186">
        <v>551.0</v>
      </c>
      <c r="C268" s="201" t="s">
        <v>4294</v>
      </c>
      <c r="D268" s="186">
        <v>1.0</v>
      </c>
      <c r="E268" s="188"/>
      <c r="F268" s="188"/>
    </row>
    <row r="269">
      <c r="A269" s="179"/>
      <c r="B269" s="186">
        <v>554.0</v>
      </c>
      <c r="C269" s="201" t="s">
        <v>4497</v>
      </c>
      <c r="D269" s="186">
        <v>1.0</v>
      </c>
      <c r="E269" s="188"/>
      <c r="F269" s="188"/>
    </row>
    <row r="270">
      <c r="A270" s="179"/>
      <c r="B270" s="186">
        <v>556.0</v>
      </c>
      <c r="C270" s="201" t="s">
        <v>4498</v>
      </c>
      <c r="D270" s="186">
        <v>1.0</v>
      </c>
      <c r="E270" s="188"/>
      <c r="F270" s="188"/>
    </row>
    <row r="271">
      <c r="A271" s="179"/>
      <c r="B271" s="186">
        <v>563.0</v>
      </c>
      <c r="C271" s="201" t="s">
        <v>4299</v>
      </c>
      <c r="D271" s="186">
        <v>1.0</v>
      </c>
      <c r="E271" s="188"/>
      <c r="F271" s="188"/>
    </row>
    <row r="272">
      <c r="A272" s="179"/>
      <c r="B272" s="186">
        <v>566.0</v>
      </c>
      <c r="C272" s="201" t="s">
        <v>4499</v>
      </c>
      <c r="D272" s="186">
        <v>1.0</v>
      </c>
      <c r="E272" s="188"/>
      <c r="F272" s="188"/>
    </row>
    <row r="273">
      <c r="A273" s="179"/>
      <c r="B273" s="186">
        <v>567.0</v>
      </c>
      <c r="C273" s="201" t="s">
        <v>4353</v>
      </c>
      <c r="D273" s="186">
        <v>1.0</v>
      </c>
      <c r="E273" s="188"/>
      <c r="F273" s="188"/>
    </row>
    <row r="274">
      <c r="A274" s="179"/>
      <c r="B274" s="186">
        <v>568.0</v>
      </c>
      <c r="C274" s="201" t="s">
        <v>4401</v>
      </c>
      <c r="D274" s="186">
        <v>1.0</v>
      </c>
      <c r="E274" s="188"/>
      <c r="F274" s="188"/>
    </row>
    <row r="275">
      <c r="A275" s="179"/>
      <c r="B275" s="186">
        <v>578.0</v>
      </c>
      <c r="C275" s="201" t="s">
        <v>4292</v>
      </c>
      <c r="D275" s="186">
        <v>1.0</v>
      </c>
      <c r="E275" s="188"/>
      <c r="F275" s="188"/>
    </row>
    <row r="276">
      <c r="A276" s="179"/>
      <c r="B276" s="186">
        <v>582.0</v>
      </c>
      <c r="C276" s="201" t="s">
        <v>4462</v>
      </c>
      <c r="D276" s="186">
        <v>1.0</v>
      </c>
      <c r="E276" s="186"/>
      <c r="F276" s="188"/>
    </row>
    <row r="277">
      <c r="A277" s="179"/>
      <c r="B277" s="186">
        <v>583.0</v>
      </c>
      <c r="C277" s="201" t="s">
        <v>4314</v>
      </c>
      <c r="D277" s="186">
        <v>1.0</v>
      </c>
      <c r="E277" s="188"/>
      <c r="F277" s="188"/>
    </row>
    <row r="278">
      <c r="A278" s="179"/>
      <c r="B278" s="186">
        <v>584.0</v>
      </c>
      <c r="C278" s="201" t="s">
        <v>4500</v>
      </c>
      <c r="D278" s="186">
        <v>1.0</v>
      </c>
      <c r="E278" s="188"/>
      <c r="F278" s="188"/>
    </row>
    <row r="279">
      <c r="A279" s="179"/>
      <c r="B279" s="186">
        <v>585.0</v>
      </c>
      <c r="C279" s="201" t="s">
        <v>4501</v>
      </c>
      <c r="D279" s="186">
        <v>1.0</v>
      </c>
      <c r="E279" s="188"/>
      <c r="F279" s="188"/>
    </row>
    <row r="280">
      <c r="A280" s="179"/>
      <c r="B280" s="186">
        <v>590.0</v>
      </c>
      <c r="C280" s="201" t="s">
        <v>4294</v>
      </c>
      <c r="D280" s="186">
        <v>1.0</v>
      </c>
      <c r="E280" s="188"/>
      <c r="F280" s="188"/>
    </row>
    <row r="281">
      <c r="A281" s="179"/>
      <c r="B281" s="186">
        <v>591.0</v>
      </c>
      <c r="C281" s="201" t="s">
        <v>4502</v>
      </c>
      <c r="D281" s="186">
        <v>1.0</v>
      </c>
      <c r="E281" s="188"/>
      <c r="F281" s="188"/>
    </row>
    <row r="282">
      <c r="A282" s="179"/>
      <c r="B282" s="186">
        <v>592.0</v>
      </c>
      <c r="C282" s="201" t="s">
        <v>4503</v>
      </c>
      <c r="D282" s="186">
        <v>1.0</v>
      </c>
      <c r="E282" s="188"/>
      <c r="F282" s="188"/>
    </row>
    <row r="283">
      <c r="A283" s="179"/>
      <c r="B283" s="186">
        <v>593.0</v>
      </c>
      <c r="C283" s="201" t="s">
        <v>89</v>
      </c>
      <c r="D283" s="186">
        <v>1.0</v>
      </c>
      <c r="E283" s="188"/>
      <c r="F283" s="188"/>
    </row>
    <row r="284">
      <c r="A284" s="179"/>
      <c r="B284" s="186">
        <v>4.0</v>
      </c>
      <c r="C284" s="201" t="s">
        <v>4504</v>
      </c>
      <c r="D284" s="186">
        <v>2.0</v>
      </c>
      <c r="E284" s="188"/>
      <c r="F284" s="188"/>
    </row>
    <row r="285">
      <c r="A285" s="179"/>
      <c r="B285" s="186">
        <v>19.0</v>
      </c>
      <c r="C285" s="201" t="s">
        <v>4505</v>
      </c>
      <c r="D285" s="186">
        <v>2.0</v>
      </c>
      <c r="E285" s="188"/>
      <c r="F285" s="188"/>
    </row>
    <row r="286">
      <c r="A286" s="179"/>
      <c r="B286" s="186">
        <v>26.0</v>
      </c>
      <c r="C286" s="201" t="s">
        <v>4506</v>
      </c>
      <c r="D286" s="186">
        <v>2.0</v>
      </c>
      <c r="E286" s="188"/>
      <c r="F286" s="188"/>
    </row>
    <row r="287">
      <c r="A287" s="179"/>
      <c r="B287" s="186">
        <v>45.0</v>
      </c>
      <c r="C287" s="201" t="s">
        <v>4507</v>
      </c>
      <c r="D287" s="186">
        <v>2.0</v>
      </c>
      <c r="E287" s="188"/>
      <c r="F287" s="188"/>
    </row>
    <row r="288">
      <c r="A288" s="179"/>
      <c r="B288" s="186">
        <v>63.0</v>
      </c>
      <c r="C288" s="201" t="s">
        <v>4508</v>
      </c>
      <c r="D288" s="186">
        <v>2.0</v>
      </c>
      <c r="E288" s="210">
        <v>3.0</v>
      </c>
      <c r="F288" s="188"/>
    </row>
    <row r="289">
      <c r="A289" s="179"/>
      <c r="B289" s="186">
        <v>75.0</v>
      </c>
      <c r="C289" s="201" t="s">
        <v>4509</v>
      </c>
      <c r="D289" s="186">
        <v>2.0</v>
      </c>
      <c r="E289" s="188"/>
      <c r="F289" s="188"/>
    </row>
    <row r="290">
      <c r="A290" s="179"/>
      <c r="B290" s="186">
        <v>94.0</v>
      </c>
      <c r="C290" s="201" t="s">
        <v>4510</v>
      </c>
      <c r="D290" s="186">
        <v>2.0</v>
      </c>
      <c r="E290" s="188"/>
      <c r="F290" s="188"/>
    </row>
    <row r="291">
      <c r="A291" s="179"/>
      <c r="B291" s="186">
        <v>110.0</v>
      </c>
      <c r="C291" s="201" t="s">
        <v>4511</v>
      </c>
      <c r="D291" s="186">
        <v>2.0</v>
      </c>
      <c r="E291" s="188"/>
      <c r="F291" s="188"/>
    </row>
    <row r="292">
      <c r="A292" s="179"/>
      <c r="B292" s="186">
        <v>111.0</v>
      </c>
      <c r="C292" s="201" t="s">
        <v>4512</v>
      </c>
      <c r="D292" s="186">
        <v>2.0</v>
      </c>
      <c r="E292" s="188"/>
      <c r="F292" s="188"/>
    </row>
    <row r="293">
      <c r="A293" s="179"/>
      <c r="B293" s="186">
        <v>117.0</v>
      </c>
      <c r="C293" s="201" t="s">
        <v>430</v>
      </c>
      <c r="D293" s="186">
        <v>2.0</v>
      </c>
      <c r="E293" s="188"/>
      <c r="F293" s="188"/>
    </row>
    <row r="294">
      <c r="A294" s="179"/>
      <c r="B294" s="186">
        <v>137.0</v>
      </c>
      <c r="C294" s="201" t="s">
        <v>4513</v>
      </c>
      <c r="D294" s="186">
        <v>2.0</v>
      </c>
      <c r="E294" s="210">
        <v>3.0</v>
      </c>
      <c r="F294" s="188"/>
    </row>
    <row r="295">
      <c r="A295" s="179"/>
      <c r="B295" s="186">
        <v>148.0</v>
      </c>
      <c r="C295" s="201" t="s">
        <v>4514</v>
      </c>
      <c r="D295" s="186">
        <v>2.0</v>
      </c>
      <c r="E295" s="210">
        <v>3.0</v>
      </c>
      <c r="F295" s="188"/>
    </row>
    <row r="296">
      <c r="A296" s="179"/>
      <c r="B296" s="186">
        <v>149.0</v>
      </c>
      <c r="C296" s="201" t="s">
        <v>4515</v>
      </c>
      <c r="D296" s="186">
        <v>2.0</v>
      </c>
      <c r="E296" s="188"/>
      <c r="F296" s="188"/>
    </row>
    <row r="297">
      <c r="A297" s="179"/>
      <c r="B297" s="186">
        <v>166.0</v>
      </c>
      <c r="C297" s="201" t="s">
        <v>430</v>
      </c>
      <c r="D297" s="186">
        <v>2.0</v>
      </c>
      <c r="E297" s="188"/>
      <c r="F297" s="188"/>
    </row>
    <row r="298">
      <c r="A298" s="179"/>
      <c r="B298" s="186">
        <v>182.0</v>
      </c>
      <c r="C298" s="201" t="s">
        <v>4516</v>
      </c>
      <c r="D298" s="186">
        <v>2.0</v>
      </c>
      <c r="E298" s="210">
        <v>5.0</v>
      </c>
      <c r="F298" s="188"/>
    </row>
    <row r="299">
      <c r="A299" s="179"/>
      <c r="B299" s="186">
        <v>189.0</v>
      </c>
      <c r="C299" s="201" t="s">
        <v>4517</v>
      </c>
      <c r="D299" s="186">
        <v>2.0</v>
      </c>
      <c r="E299" s="188"/>
      <c r="F299" s="188"/>
    </row>
    <row r="300">
      <c r="A300" s="179"/>
      <c r="B300" s="186">
        <v>200.0</v>
      </c>
      <c r="C300" s="201" t="s">
        <v>4518</v>
      </c>
      <c r="D300" s="186">
        <v>2.0</v>
      </c>
      <c r="E300" s="188"/>
      <c r="F300" s="188"/>
    </row>
    <row r="301">
      <c r="A301" s="179"/>
      <c r="B301" s="186">
        <v>213.0</v>
      </c>
      <c r="C301" s="201" t="s">
        <v>4519</v>
      </c>
      <c r="D301" s="186">
        <v>2.0</v>
      </c>
      <c r="E301" s="188"/>
      <c r="F301" s="188"/>
    </row>
    <row r="302">
      <c r="A302" s="179"/>
      <c r="B302" s="186">
        <v>235.0</v>
      </c>
      <c r="C302" s="201" t="s">
        <v>4520</v>
      </c>
      <c r="D302" s="186">
        <v>2.0</v>
      </c>
      <c r="E302" s="186"/>
      <c r="F302" s="188"/>
    </row>
    <row r="303">
      <c r="A303" s="179"/>
      <c r="B303" s="186">
        <v>241.0</v>
      </c>
      <c r="C303" s="201" t="s">
        <v>4521</v>
      </c>
      <c r="D303" s="186">
        <v>2.0</v>
      </c>
      <c r="E303" s="188"/>
      <c r="F303" s="188"/>
    </row>
    <row r="304">
      <c r="A304" s="179"/>
      <c r="B304" s="186">
        <v>244.0</v>
      </c>
      <c r="C304" s="201" t="s">
        <v>4522</v>
      </c>
      <c r="D304" s="186">
        <v>2.0</v>
      </c>
      <c r="E304" s="186"/>
      <c r="F304" s="188"/>
    </row>
    <row r="305">
      <c r="A305" s="179"/>
      <c r="B305" s="186">
        <v>259.0</v>
      </c>
      <c r="C305" s="201" t="s">
        <v>4523</v>
      </c>
      <c r="D305" s="186">
        <v>2.0</v>
      </c>
      <c r="E305" s="188"/>
      <c r="F305" s="188"/>
    </row>
    <row r="306">
      <c r="A306" s="179"/>
      <c r="B306" s="186">
        <v>268.0</v>
      </c>
      <c r="C306" s="201" t="s">
        <v>4524</v>
      </c>
      <c r="D306" s="186">
        <v>2.0</v>
      </c>
      <c r="E306" s="188"/>
      <c r="F306" s="188"/>
    </row>
    <row r="307">
      <c r="A307" s="179"/>
      <c r="B307" s="186">
        <v>272.0</v>
      </c>
      <c r="C307" s="201" t="s">
        <v>4525</v>
      </c>
      <c r="D307" s="186">
        <v>2.0</v>
      </c>
      <c r="E307" s="188"/>
      <c r="F307" s="188"/>
    </row>
    <row r="308">
      <c r="A308" s="179"/>
      <c r="B308" s="186">
        <v>273.0</v>
      </c>
      <c r="C308" s="201" t="s">
        <v>4526</v>
      </c>
      <c r="D308" s="186">
        <v>2.0</v>
      </c>
      <c r="E308" s="210">
        <v>5.0</v>
      </c>
      <c r="F308" s="188"/>
    </row>
    <row r="309">
      <c r="A309" s="179"/>
      <c r="B309" s="186">
        <v>275.0</v>
      </c>
      <c r="C309" s="201" t="s">
        <v>4527</v>
      </c>
      <c r="D309" s="186">
        <v>2.0</v>
      </c>
      <c r="E309" s="186"/>
      <c r="F309" s="188"/>
    </row>
    <row r="310">
      <c r="A310" s="179"/>
      <c r="B310" s="186">
        <v>278.0</v>
      </c>
      <c r="C310" s="201" t="s">
        <v>4528</v>
      </c>
      <c r="D310" s="186">
        <v>2.0</v>
      </c>
      <c r="E310" s="188"/>
      <c r="F310" s="188"/>
    </row>
    <row r="311">
      <c r="A311" s="179"/>
      <c r="B311" s="186">
        <v>299.0</v>
      </c>
      <c r="C311" s="201" t="s">
        <v>4529</v>
      </c>
      <c r="D311" s="186">
        <v>2.0</v>
      </c>
      <c r="E311" s="188"/>
      <c r="F311" s="188"/>
    </row>
    <row r="312">
      <c r="A312" s="179"/>
      <c r="B312" s="186">
        <v>323.0</v>
      </c>
      <c r="C312" s="201" t="s">
        <v>4530</v>
      </c>
      <c r="D312" s="186">
        <v>2.0</v>
      </c>
      <c r="E312" s="188"/>
      <c r="F312" s="188"/>
    </row>
    <row r="313">
      <c r="A313" s="179"/>
      <c r="B313" s="186">
        <v>325.0</v>
      </c>
      <c r="C313" s="201" t="s">
        <v>1887</v>
      </c>
      <c r="D313" s="186">
        <v>2.0</v>
      </c>
      <c r="E313" s="188"/>
      <c r="F313" s="188"/>
    </row>
    <row r="314">
      <c r="A314" s="179"/>
      <c r="B314" s="186">
        <v>349.0</v>
      </c>
      <c r="C314" s="201" t="s">
        <v>430</v>
      </c>
      <c r="D314" s="186">
        <v>2.0</v>
      </c>
      <c r="E314" s="186"/>
      <c r="F314" s="188"/>
    </row>
    <row r="315">
      <c r="A315" s="179"/>
      <c r="B315" s="186">
        <v>370.0</v>
      </c>
      <c r="C315" s="201" t="s">
        <v>4531</v>
      </c>
      <c r="D315" s="186">
        <v>2.0</v>
      </c>
      <c r="E315" s="188"/>
      <c r="F315" s="188"/>
    </row>
    <row r="316">
      <c r="A316" s="179"/>
      <c r="B316" s="186">
        <v>386.0</v>
      </c>
      <c r="C316" s="201" t="s">
        <v>4532</v>
      </c>
      <c r="D316" s="186">
        <v>2.0</v>
      </c>
      <c r="E316" s="210">
        <v>3.0</v>
      </c>
      <c r="F316" s="188"/>
    </row>
    <row r="317">
      <c r="A317" s="179"/>
      <c r="B317" s="186">
        <v>401.0</v>
      </c>
      <c r="C317" s="201" t="s">
        <v>4533</v>
      </c>
      <c r="D317" s="186">
        <v>2.0</v>
      </c>
      <c r="E317" s="186"/>
      <c r="F317" s="188"/>
    </row>
    <row r="318">
      <c r="A318" s="179"/>
      <c r="B318" s="186">
        <v>404.0</v>
      </c>
      <c r="C318" s="201" t="s">
        <v>4534</v>
      </c>
      <c r="D318" s="186">
        <v>2.0</v>
      </c>
      <c r="E318" s="188"/>
      <c r="F318" s="188"/>
    </row>
    <row r="319">
      <c r="A319" s="179"/>
      <c r="B319" s="186">
        <v>426.0</v>
      </c>
      <c r="C319" s="201" t="s">
        <v>4535</v>
      </c>
      <c r="D319" s="186">
        <v>2.0</v>
      </c>
      <c r="E319" s="188"/>
      <c r="F319" s="188"/>
    </row>
    <row r="320">
      <c r="A320" s="179"/>
      <c r="B320" s="186">
        <v>438.0</v>
      </c>
      <c r="C320" s="201" t="s">
        <v>4536</v>
      </c>
      <c r="D320" s="186">
        <v>2.0</v>
      </c>
      <c r="E320" s="210">
        <v>3.0</v>
      </c>
      <c r="F320" s="188"/>
    </row>
    <row r="321">
      <c r="A321" s="179"/>
      <c r="B321" s="186">
        <v>441.0</v>
      </c>
      <c r="C321" s="201" t="s">
        <v>1887</v>
      </c>
      <c r="D321" s="186">
        <v>2.0</v>
      </c>
      <c r="E321" s="188"/>
      <c r="F321" s="188"/>
    </row>
    <row r="322">
      <c r="A322" s="179"/>
      <c r="B322" s="186">
        <v>442.0</v>
      </c>
      <c r="C322" s="201" t="s">
        <v>4537</v>
      </c>
      <c r="D322" s="186">
        <v>2.0</v>
      </c>
      <c r="E322" s="188"/>
      <c r="F322" s="188"/>
    </row>
    <row r="323">
      <c r="A323" s="179"/>
      <c r="B323" s="186">
        <v>443.0</v>
      </c>
      <c r="C323" s="201" t="s">
        <v>4538</v>
      </c>
      <c r="D323" s="186">
        <v>2.0</v>
      </c>
      <c r="E323" s="210">
        <v>3.0</v>
      </c>
      <c r="F323" s="188"/>
    </row>
    <row r="324">
      <c r="A324" s="179"/>
      <c r="B324" s="186">
        <v>467.0</v>
      </c>
      <c r="C324" s="201" t="s">
        <v>4539</v>
      </c>
      <c r="D324" s="186">
        <v>2.0</v>
      </c>
      <c r="E324" s="210">
        <v>3.0</v>
      </c>
      <c r="F324" s="188"/>
    </row>
    <row r="325">
      <c r="A325" s="179"/>
      <c r="B325" s="186">
        <v>489.0</v>
      </c>
      <c r="C325" s="201" t="s">
        <v>4540</v>
      </c>
      <c r="D325" s="186">
        <v>2.0</v>
      </c>
      <c r="E325" s="186"/>
      <c r="F325" s="188"/>
    </row>
    <row r="326">
      <c r="A326" s="179"/>
      <c r="B326" s="186">
        <v>491.0</v>
      </c>
      <c r="C326" s="201" t="s">
        <v>4541</v>
      </c>
      <c r="D326" s="186">
        <v>2.0</v>
      </c>
      <c r="E326" s="188"/>
      <c r="F326" s="188"/>
    </row>
    <row r="327">
      <c r="A327" s="179"/>
      <c r="B327" s="186">
        <v>506.0</v>
      </c>
      <c r="C327" s="201" t="s">
        <v>4542</v>
      </c>
      <c r="D327" s="186">
        <v>2.0</v>
      </c>
      <c r="E327" s="188"/>
      <c r="F327" s="188"/>
    </row>
    <row r="328">
      <c r="A328" s="179"/>
      <c r="B328" s="186">
        <v>508.0</v>
      </c>
      <c r="C328" s="201" t="s">
        <v>4543</v>
      </c>
      <c r="D328" s="186">
        <v>2.0</v>
      </c>
      <c r="E328" s="188"/>
      <c r="F328" s="188"/>
    </row>
    <row r="329">
      <c r="A329" s="179"/>
      <c r="B329" s="186">
        <v>532.0</v>
      </c>
      <c r="C329" s="201" t="s">
        <v>4544</v>
      </c>
      <c r="D329" s="186">
        <v>2.0</v>
      </c>
      <c r="E329" s="186"/>
      <c r="F329" s="188"/>
    </row>
    <row r="330">
      <c r="A330" s="179"/>
      <c r="B330" s="186">
        <v>538.0</v>
      </c>
      <c r="C330" s="201" t="s">
        <v>4545</v>
      </c>
      <c r="D330" s="186">
        <v>2.0</v>
      </c>
      <c r="E330" s="188"/>
      <c r="F330" s="188"/>
    </row>
    <row r="331">
      <c r="A331" s="179"/>
      <c r="B331" s="186">
        <v>552.0</v>
      </c>
      <c r="C331" s="201" t="s">
        <v>4546</v>
      </c>
      <c r="D331" s="186">
        <v>2.0</v>
      </c>
      <c r="E331" s="188"/>
      <c r="F331" s="188"/>
    </row>
    <row r="332">
      <c r="A332" s="179"/>
      <c r="B332" s="186">
        <v>555.0</v>
      </c>
      <c r="C332" s="201" t="s">
        <v>4547</v>
      </c>
      <c r="D332" s="186">
        <v>2.0</v>
      </c>
      <c r="E332" s="188"/>
      <c r="F332" s="188"/>
    </row>
    <row r="333">
      <c r="A333" s="179"/>
      <c r="B333" s="186">
        <v>560.0</v>
      </c>
      <c r="C333" s="201" t="s">
        <v>4548</v>
      </c>
      <c r="D333" s="186">
        <v>2.0</v>
      </c>
      <c r="E333" s="188"/>
      <c r="F333" s="188"/>
    </row>
    <row r="334">
      <c r="A334" s="179"/>
      <c r="B334" s="186">
        <v>570.0</v>
      </c>
      <c r="C334" s="201" t="s">
        <v>4549</v>
      </c>
      <c r="D334" s="186">
        <v>2.0</v>
      </c>
      <c r="E334" s="188"/>
      <c r="F334" s="188"/>
    </row>
    <row r="335">
      <c r="A335" s="179"/>
      <c r="B335" s="186">
        <v>586.0</v>
      </c>
      <c r="C335" s="201" t="s">
        <v>4550</v>
      </c>
      <c r="D335" s="186">
        <v>2.0</v>
      </c>
      <c r="E335" s="188"/>
      <c r="F335" s="188"/>
    </row>
    <row r="336">
      <c r="A336" s="179"/>
      <c r="B336" s="186">
        <v>587.0</v>
      </c>
      <c r="C336" s="201" t="s">
        <v>4551</v>
      </c>
      <c r="D336" s="186">
        <v>2.0</v>
      </c>
      <c r="E336" s="210">
        <v>3.0</v>
      </c>
      <c r="F336" s="188"/>
    </row>
    <row r="337">
      <c r="A337" s="179"/>
      <c r="B337" s="186">
        <v>594.0</v>
      </c>
      <c r="C337" s="201" t="s">
        <v>4552</v>
      </c>
      <c r="D337" s="186">
        <v>2.0</v>
      </c>
      <c r="E337" s="188"/>
      <c r="F337" s="188"/>
    </row>
    <row r="338">
      <c r="A338" s="179"/>
      <c r="B338" s="186">
        <v>22.0</v>
      </c>
      <c r="C338" s="201" t="s">
        <v>4553</v>
      </c>
      <c r="D338" s="186">
        <v>3.0</v>
      </c>
      <c r="E338" s="188"/>
      <c r="F338" s="188"/>
    </row>
    <row r="339">
      <c r="A339" s="179"/>
      <c r="B339" s="186">
        <v>138.0</v>
      </c>
      <c r="C339" s="201" t="s">
        <v>4554</v>
      </c>
      <c r="D339" s="186">
        <v>3.0</v>
      </c>
      <c r="E339" s="188"/>
      <c r="F339" s="188"/>
    </row>
    <row r="340">
      <c r="A340" s="179"/>
      <c r="B340" s="186">
        <v>198.0</v>
      </c>
      <c r="C340" s="201" t="s">
        <v>4555</v>
      </c>
      <c r="D340" s="186">
        <v>3.0</v>
      </c>
      <c r="E340" s="188"/>
      <c r="F340" s="188"/>
    </row>
    <row r="341">
      <c r="A341" s="179"/>
      <c r="B341" s="186">
        <v>240.0</v>
      </c>
      <c r="C341" s="201" t="s">
        <v>4556</v>
      </c>
      <c r="D341" s="186">
        <v>3.0</v>
      </c>
      <c r="E341" s="188"/>
      <c r="F341" s="188"/>
    </row>
    <row r="342">
      <c r="A342" s="179"/>
      <c r="B342" s="186">
        <v>267.0</v>
      </c>
      <c r="C342" s="201" t="s">
        <v>4557</v>
      </c>
      <c r="D342" s="186">
        <v>3.0</v>
      </c>
      <c r="E342" s="188"/>
      <c r="F342" s="188"/>
    </row>
    <row r="343">
      <c r="A343" s="179"/>
      <c r="B343" s="186">
        <v>301.0</v>
      </c>
      <c r="C343" s="201" t="s">
        <v>3993</v>
      </c>
      <c r="D343" s="186">
        <v>3.0</v>
      </c>
      <c r="E343" s="188"/>
      <c r="F343" s="188"/>
    </row>
    <row r="344">
      <c r="A344" s="179"/>
      <c r="B344" s="186">
        <v>317.0</v>
      </c>
      <c r="C344" s="201" t="s">
        <v>4558</v>
      </c>
      <c r="D344" s="186">
        <v>3.0</v>
      </c>
      <c r="E344" s="188"/>
      <c r="F344" s="188"/>
    </row>
    <row r="345">
      <c r="A345" s="179"/>
      <c r="B345" s="186">
        <v>322.0</v>
      </c>
      <c r="C345" s="201" t="s">
        <v>4559</v>
      </c>
      <c r="D345" s="186">
        <v>3.0</v>
      </c>
      <c r="E345" s="188"/>
      <c r="F345" s="188"/>
    </row>
    <row r="346">
      <c r="A346" s="179"/>
      <c r="B346" s="186">
        <v>360.0</v>
      </c>
      <c r="C346" s="201" t="s">
        <v>4560</v>
      </c>
      <c r="D346" s="186">
        <v>3.0</v>
      </c>
      <c r="E346" s="188"/>
      <c r="F346" s="188"/>
    </row>
    <row r="347">
      <c r="A347" s="179"/>
      <c r="B347" s="186">
        <v>411.0</v>
      </c>
      <c r="C347" s="201" t="s">
        <v>4561</v>
      </c>
      <c r="D347" s="186">
        <v>3.0</v>
      </c>
      <c r="E347" s="188"/>
      <c r="F347" s="188"/>
    </row>
    <row r="348">
      <c r="A348" s="179"/>
      <c r="B348" s="186">
        <v>417.0</v>
      </c>
      <c r="C348" s="201" t="s">
        <v>4562</v>
      </c>
      <c r="D348" s="186">
        <v>3.0</v>
      </c>
      <c r="E348" s="188"/>
      <c r="F348" s="188"/>
    </row>
    <row r="349">
      <c r="A349" s="179"/>
      <c r="B349" s="186">
        <v>433.0</v>
      </c>
      <c r="C349" s="201" t="s">
        <v>4563</v>
      </c>
      <c r="D349" s="186">
        <v>3.0</v>
      </c>
      <c r="E349" s="188"/>
      <c r="F349" s="188"/>
    </row>
    <row r="350">
      <c r="A350" s="179"/>
      <c r="B350" s="186">
        <v>477.0</v>
      </c>
      <c r="C350" s="201" t="s">
        <v>4564</v>
      </c>
      <c r="D350" s="186">
        <v>3.0</v>
      </c>
      <c r="E350" s="188"/>
      <c r="F350" s="188"/>
    </row>
    <row r="351">
      <c r="A351" s="179"/>
      <c r="B351" s="186">
        <v>483.0</v>
      </c>
      <c r="C351" s="201" t="s">
        <v>4565</v>
      </c>
      <c r="D351" s="186">
        <v>3.0</v>
      </c>
      <c r="E351" s="188"/>
      <c r="F351" s="188"/>
    </row>
    <row r="352">
      <c r="A352" s="179"/>
      <c r="B352" s="186">
        <v>534.0</v>
      </c>
      <c r="C352" s="201" t="s">
        <v>4566</v>
      </c>
      <c r="D352" s="186">
        <v>3.0</v>
      </c>
      <c r="E352" s="188"/>
      <c r="F352" s="188"/>
    </row>
    <row r="353">
      <c r="A353" s="179"/>
      <c r="B353" s="186">
        <v>542.0</v>
      </c>
      <c r="C353" s="201" t="s">
        <v>4567</v>
      </c>
      <c r="D353" s="186">
        <v>3.0</v>
      </c>
      <c r="E353" s="188"/>
      <c r="F353" s="188"/>
    </row>
    <row r="354">
      <c r="A354" s="179"/>
      <c r="B354" s="186">
        <v>589.0</v>
      </c>
      <c r="C354" s="201" t="s">
        <v>4568</v>
      </c>
      <c r="D354" s="186">
        <v>3.0</v>
      </c>
      <c r="E354" s="188"/>
      <c r="F354" s="188"/>
    </row>
    <row r="355">
      <c r="A355" s="179"/>
      <c r="B355" s="186">
        <v>598.0</v>
      </c>
      <c r="C355" s="201" t="s">
        <v>4569</v>
      </c>
      <c r="D355" s="186">
        <v>3.0</v>
      </c>
      <c r="E355" s="186"/>
      <c r="F355" s="188"/>
    </row>
    <row r="356">
      <c r="A356" s="179"/>
      <c r="B356" s="186">
        <v>220.0</v>
      </c>
      <c r="C356" s="201" t="s">
        <v>4570</v>
      </c>
      <c r="D356" s="186">
        <v>4.0</v>
      </c>
      <c r="E356" s="188"/>
      <c r="F356" s="188"/>
    </row>
    <row r="357">
      <c r="A357" s="179"/>
      <c r="B357" s="186">
        <v>253.0</v>
      </c>
      <c r="C357" s="201" t="s">
        <v>4571</v>
      </c>
      <c r="D357" s="186">
        <v>4.0</v>
      </c>
      <c r="E357" s="188"/>
      <c r="F357" s="188"/>
    </row>
    <row r="358">
      <c r="A358" s="179"/>
      <c r="B358" s="186">
        <v>425.0</v>
      </c>
      <c r="C358" s="201" t="s">
        <v>4572</v>
      </c>
      <c r="D358" s="186">
        <v>4.0</v>
      </c>
      <c r="E358" s="186"/>
      <c r="F358" s="188"/>
    </row>
    <row r="359">
      <c r="A359" s="179"/>
      <c r="B359" s="186">
        <v>451.0</v>
      </c>
      <c r="C359" s="201" t="s">
        <v>4573</v>
      </c>
      <c r="D359" s="186">
        <v>4.0</v>
      </c>
      <c r="E359" s="210"/>
      <c r="F359" s="188"/>
    </row>
    <row r="360">
      <c r="A360" s="179"/>
      <c r="B360" s="186">
        <v>490.0</v>
      </c>
      <c r="C360" s="201" t="s">
        <v>4574</v>
      </c>
      <c r="D360" s="186">
        <v>4.0</v>
      </c>
      <c r="E360" s="210"/>
      <c r="F360" s="188"/>
    </row>
    <row r="361">
      <c r="A361" s="179"/>
      <c r="B361" s="186">
        <v>549.0</v>
      </c>
      <c r="C361" s="201" t="s">
        <v>4575</v>
      </c>
      <c r="D361" s="186">
        <v>4.0</v>
      </c>
      <c r="E361" s="210"/>
      <c r="F361" s="188"/>
    </row>
    <row r="362">
      <c r="A362" s="179"/>
      <c r="B362" s="186">
        <v>571.0</v>
      </c>
      <c r="C362" s="201" t="s">
        <v>4576</v>
      </c>
      <c r="D362" s="186">
        <v>4.0</v>
      </c>
      <c r="E362" s="210"/>
      <c r="F362" s="188"/>
    </row>
    <row r="363">
      <c r="A363" s="179"/>
      <c r="B363" s="186">
        <v>24.0</v>
      </c>
      <c r="C363" s="201" t="s">
        <v>4577</v>
      </c>
      <c r="D363" s="186">
        <v>5.0</v>
      </c>
      <c r="E363" s="188"/>
      <c r="F363" s="188"/>
    </row>
    <row r="364">
      <c r="A364" s="179"/>
      <c r="B364" s="186">
        <v>57.0</v>
      </c>
      <c r="C364" s="201" t="s">
        <v>4578</v>
      </c>
      <c r="D364" s="186">
        <v>5.0</v>
      </c>
      <c r="E364" s="188"/>
      <c r="F364" s="188"/>
    </row>
    <row r="365">
      <c r="A365" s="179"/>
      <c r="B365" s="186">
        <v>188.0</v>
      </c>
      <c r="C365" s="201" t="s">
        <v>4579</v>
      </c>
      <c r="D365" s="186">
        <v>5.0</v>
      </c>
      <c r="E365" s="186"/>
      <c r="F365" s="188"/>
    </row>
    <row r="366">
      <c r="A366" s="179"/>
      <c r="B366" s="186">
        <v>215.0</v>
      </c>
      <c r="C366" s="201" t="s">
        <v>4580</v>
      </c>
      <c r="D366" s="186">
        <v>5.0</v>
      </c>
      <c r="E366" s="188"/>
      <c r="F366" s="188"/>
    </row>
    <row r="367">
      <c r="A367" s="179"/>
      <c r="B367" s="186">
        <v>262.0</v>
      </c>
      <c r="C367" s="201" t="s">
        <v>4581</v>
      </c>
      <c r="D367" s="186">
        <v>5.0</v>
      </c>
      <c r="E367" s="188"/>
      <c r="F367" s="188"/>
    </row>
    <row r="368">
      <c r="A368" s="179"/>
      <c r="B368" s="186">
        <v>307.0</v>
      </c>
      <c r="C368" s="201" t="s">
        <v>4582</v>
      </c>
      <c r="D368" s="186">
        <v>5.0</v>
      </c>
      <c r="E368" s="188"/>
      <c r="F368" s="188"/>
    </row>
    <row r="369">
      <c r="A369" s="179"/>
      <c r="B369" s="186">
        <v>350.0</v>
      </c>
      <c r="C369" s="201" t="s">
        <v>4583</v>
      </c>
      <c r="D369" s="186">
        <v>5.0</v>
      </c>
      <c r="E369" s="188"/>
      <c r="F369" s="188"/>
    </row>
    <row r="370">
      <c r="A370" s="179"/>
      <c r="B370" s="186">
        <v>351.0</v>
      </c>
      <c r="C370" s="201" t="s">
        <v>4583</v>
      </c>
      <c r="D370" s="186">
        <v>5.0</v>
      </c>
      <c r="E370" s="188"/>
      <c r="F370" s="188"/>
    </row>
    <row r="371">
      <c r="A371" s="179"/>
      <c r="B371" s="186">
        <v>382.0</v>
      </c>
      <c r="C371" s="201" t="s">
        <v>4584</v>
      </c>
      <c r="D371" s="186">
        <v>5.0</v>
      </c>
      <c r="E371" s="186"/>
      <c r="F371" s="188"/>
    </row>
    <row r="372">
      <c r="A372" s="179"/>
      <c r="B372" s="186">
        <v>448.0</v>
      </c>
      <c r="C372" s="201" t="s">
        <v>4585</v>
      </c>
      <c r="D372" s="186">
        <v>5.0</v>
      </c>
      <c r="E372" s="186"/>
      <c r="F372" s="188"/>
    </row>
    <row r="373">
      <c r="A373" s="179"/>
      <c r="B373" s="186">
        <v>464.0</v>
      </c>
      <c r="C373" s="201" t="s">
        <v>4586</v>
      </c>
      <c r="D373" s="186">
        <v>5.0</v>
      </c>
      <c r="E373" s="188"/>
      <c r="F373" s="188"/>
    </row>
    <row r="374">
      <c r="A374" s="179"/>
      <c r="B374" s="186">
        <v>515.0</v>
      </c>
      <c r="C374" s="201" t="s">
        <v>4587</v>
      </c>
      <c r="D374" s="186">
        <v>5.0</v>
      </c>
      <c r="E374" s="188"/>
      <c r="F374" s="188"/>
    </row>
    <row r="375">
      <c r="A375" s="179"/>
      <c r="B375" s="186">
        <v>537.0</v>
      </c>
      <c r="C375" s="201" t="s">
        <v>4588</v>
      </c>
      <c r="D375" s="186">
        <v>5.0</v>
      </c>
      <c r="E375" s="188"/>
      <c r="F375" s="188"/>
    </row>
    <row r="376">
      <c r="A376" s="179"/>
      <c r="B376" s="186">
        <v>596.0</v>
      </c>
      <c r="C376" s="201" t="s">
        <v>4589</v>
      </c>
      <c r="D376" s="186">
        <v>5.0</v>
      </c>
      <c r="E376" s="210">
        <v>8.0</v>
      </c>
      <c r="F376" s="188"/>
    </row>
    <row r="377">
      <c r="A377" s="179"/>
      <c r="B377" s="186">
        <v>83.0</v>
      </c>
      <c r="C377" s="201" t="s">
        <v>4590</v>
      </c>
      <c r="D377" s="186">
        <v>6.0</v>
      </c>
      <c r="E377" s="188"/>
      <c r="F377" s="188"/>
    </row>
    <row r="378">
      <c r="A378" s="179"/>
      <c r="B378" s="186">
        <v>98.0</v>
      </c>
      <c r="C378" s="201" t="s">
        <v>4591</v>
      </c>
      <c r="D378" s="186">
        <v>6.0</v>
      </c>
      <c r="E378" s="188"/>
      <c r="F378" s="188"/>
    </row>
    <row r="379">
      <c r="A379" s="179"/>
      <c r="B379" s="186">
        <v>169.0</v>
      </c>
      <c r="C379" s="201" t="s">
        <v>4592</v>
      </c>
      <c r="D379" s="186">
        <v>6.0</v>
      </c>
      <c r="E379" s="188"/>
      <c r="F379" s="188"/>
    </row>
    <row r="380">
      <c r="A380" s="179"/>
      <c r="B380" s="186">
        <v>187.0</v>
      </c>
      <c r="C380" s="201" t="s">
        <v>4593</v>
      </c>
      <c r="D380" s="186">
        <v>6.0</v>
      </c>
      <c r="E380" s="188"/>
      <c r="F380" s="188"/>
    </row>
    <row r="381">
      <c r="A381" s="179"/>
      <c r="B381" s="186">
        <v>191.0</v>
      </c>
      <c r="C381" s="201" t="s">
        <v>4594</v>
      </c>
      <c r="D381" s="186">
        <v>6.0</v>
      </c>
      <c r="E381" s="188"/>
      <c r="F381" s="188"/>
    </row>
    <row r="382">
      <c r="A382" s="179"/>
      <c r="B382" s="186">
        <v>203.0</v>
      </c>
      <c r="C382" s="201" t="s">
        <v>4595</v>
      </c>
      <c r="D382" s="186">
        <v>6.0</v>
      </c>
      <c r="E382" s="188"/>
      <c r="F382" s="188"/>
    </row>
    <row r="383">
      <c r="A383" s="179"/>
      <c r="B383" s="186">
        <v>251.0</v>
      </c>
      <c r="C383" s="201" t="s">
        <v>4596</v>
      </c>
      <c r="D383" s="186">
        <v>6.0</v>
      </c>
      <c r="E383" s="188"/>
      <c r="F383" s="188"/>
    </row>
    <row r="384">
      <c r="A384" s="179"/>
      <c r="B384" s="186">
        <v>463.0</v>
      </c>
      <c r="C384" s="201" t="s">
        <v>4597</v>
      </c>
      <c r="D384" s="186">
        <v>6.0</v>
      </c>
      <c r="E384" s="188"/>
      <c r="F384" s="188"/>
    </row>
    <row r="385">
      <c r="A385" s="179"/>
      <c r="B385" s="186">
        <v>481.0</v>
      </c>
      <c r="C385" s="201" t="s">
        <v>4598</v>
      </c>
      <c r="D385" s="186">
        <v>6.0</v>
      </c>
      <c r="E385" s="188"/>
      <c r="F385" s="188"/>
    </row>
    <row r="386">
      <c r="A386" s="179"/>
      <c r="B386" s="186">
        <v>509.0</v>
      </c>
      <c r="C386" s="201" t="s">
        <v>4599</v>
      </c>
      <c r="D386" s="186">
        <v>6.0</v>
      </c>
      <c r="E386" s="188"/>
      <c r="F386" s="188"/>
    </row>
    <row r="387">
      <c r="A387" s="179"/>
      <c r="B387" s="186">
        <v>14.0</v>
      </c>
      <c r="C387" s="201" t="s">
        <v>4600</v>
      </c>
      <c r="D387" s="186">
        <v>7.0</v>
      </c>
      <c r="E387" s="188"/>
      <c r="F387" s="188"/>
    </row>
    <row r="388">
      <c r="A388" s="179"/>
      <c r="B388" s="186">
        <v>114.0</v>
      </c>
      <c r="C388" s="201" t="s">
        <v>4601</v>
      </c>
      <c r="D388" s="186">
        <v>7.0</v>
      </c>
      <c r="E388" s="188"/>
      <c r="F388" s="188"/>
    </row>
    <row r="389">
      <c r="A389" s="179"/>
      <c r="B389" s="186">
        <v>207.0</v>
      </c>
      <c r="C389" s="201" t="s">
        <v>4602</v>
      </c>
      <c r="D389" s="186">
        <v>7.0</v>
      </c>
      <c r="E389" s="188"/>
      <c r="F389" s="188"/>
    </row>
    <row r="390">
      <c r="A390" s="179"/>
      <c r="B390" s="186">
        <v>247.0</v>
      </c>
      <c r="C390" s="201" t="s">
        <v>4603</v>
      </c>
      <c r="D390" s="186">
        <v>7.0</v>
      </c>
      <c r="E390" s="188"/>
      <c r="F390" s="188"/>
    </row>
    <row r="391">
      <c r="A391" s="179"/>
      <c r="B391" s="186">
        <v>288.0</v>
      </c>
      <c r="C391" s="201" t="s">
        <v>4604</v>
      </c>
      <c r="D391" s="186">
        <v>7.0</v>
      </c>
      <c r="E391" s="188"/>
      <c r="F391" s="188"/>
    </row>
    <row r="392">
      <c r="A392" s="179"/>
      <c r="B392" s="186">
        <v>296.0</v>
      </c>
      <c r="C392" s="201" t="s">
        <v>4605</v>
      </c>
      <c r="D392" s="186">
        <v>7.0</v>
      </c>
      <c r="E392" s="188"/>
      <c r="F392" s="188"/>
    </row>
    <row r="393">
      <c r="A393" s="179"/>
      <c r="B393" s="186">
        <v>372.0</v>
      </c>
      <c r="C393" s="201" t="s">
        <v>4606</v>
      </c>
      <c r="D393" s="186">
        <v>7.0</v>
      </c>
      <c r="E393" s="1">
        <v>8.0</v>
      </c>
      <c r="F393" s="210"/>
    </row>
    <row r="394">
      <c r="A394" s="179"/>
      <c r="B394" s="186">
        <v>487.0</v>
      </c>
      <c r="C394" s="201" t="s">
        <v>4607</v>
      </c>
      <c r="D394" s="186">
        <v>7.0</v>
      </c>
      <c r="E394" s="188"/>
      <c r="F394" s="188"/>
    </row>
    <row r="395">
      <c r="A395" s="179"/>
      <c r="B395" s="186">
        <v>514.0</v>
      </c>
      <c r="C395" s="201" t="s">
        <v>4608</v>
      </c>
      <c r="D395" s="186">
        <v>7.0</v>
      </c>
      <c r="E395" s="188"/>
      <c r="F395" s="188"/>
    </row>
    <row r="396">
      <c r="A396" s="179"/>
      <c r="B396" s="186">
        <v>40.0</v>
      </c>
      <c r="C396" s="201" t="s">
        <v>4609</v>
      </c>
      <c r="D396" s="186">
        <v>98.0</v>
      </c>
      <c r="E396" s="188"/>
      <c r="F396" s="188"/>
    </row>
    <row r="397">
      <c r="A397" s="179"/>
      <c r="B397" s="186">
        <v>43.0</v>
      </c>
      <c r="C397" s="201" t="s">
        <v>2537</v>
      </c>
      <c r="D397" s="186">
        <v>98.0</v>
      </c>
      <c r="E397" s="188"/>
      <c r="F397" s="188"/>
    </row>
    <row r="398">
      <c r="A398" s="179"/>
      <c r="B398" s="186">
        <v>73.0</v>
      </c>
      <c r="C398" s="201" t="s">
        <v>4610</v>
      </c>
      <c r="D398" s="186">
        <v>98.0</v>
      </c>
      <c r="E398" s="188"/>
      <c r="F398" s="188"/>
    </row>
    <row r="399">
      <c r="A399" s="179"/>
      <c r="B399" s="186">
        <v>79.0</v>
      </c>
      <c r="C399" s="201" t="s">
        <v>4611</v>
      </c>
      <c r="D399" s="186">
        <v>98.0</v>
      </c>
      <c r="E399" s="188"/>
      <c r="F399" s="188"/>
    </row>
    <row r="400">
      <c r="A400" s="179"/>
      <c r="B400" s="186">
        <v>99.0</v>
      </c>
      <c r="C400" s="201" t="s">
        <v>4612</v>
      </c>
      <c r="D400" s="186">
        <v>98.0</v>
      </c>
      <c r="E400" s="188"/>
      <c r="F400" s="188"/>
    </row>
    <row r="401">
      <c r="A401" s="179"/>
      <c r="B401" s="186">
        <v>108.0</v>
      </c>
      <c r="C401" s="201" t="s">
        <v>4613</v>
      </c>
      <c r="D401" s="186">
        <v>98.0</v>
      </c>
      <c r="E401" s="186"/>
      <c r="F401" s="188"/>
    </row>
    <row r="402">
      <c r="A402" s="179"/>
      <c r="B402" s="186">
        <v>136.0</v>
      </c>
      <c r="C402" s="201" t="s">
        <v>4614</v>
      </c>
      <c r="D402" s="186">
        <v>98.0</v>
      </c>
      <c r="E402" s="186"/>
      <c r="F402" s="188"/>
    </row>
    <row r="403">
      <c r="A403" s="179"/>
      <c r="B403" s="186">
        <v>168.0</v>
      </c>
      <c r="C403" s="201" t="s">
        <v>4615</v>
      </c>
      <c r="D403" s="186">
        <v>98.0</v>
      </c>
      <c r="E403" s="188"/>
      <c r="F403" s="188"/>
    </row>
    <row r="404">
      <c r="A404" s="179"/>
      <c r="B404" s="186">
        <v>217.0</v>
      </c>
      <c r="C404" s="201" t="s">
        <v>4616</v>
      </c>
      <c r="D404" s="186">
        <v>98.0</v>
      </c>
      <c r="E404" s="188"/>
      <c r="F404" s="188"/>
    </row>
    <row r="405">
      <c r="A405" s="179"/>
      <c r="B405" s="186">
        <v>218.0</v>
      </c>
      <c r="C405" s="201" t="s">
        <v>4617</v>
      </c>
      <c r="D405" s="186">
        <v>98.0</v>
      </c>
      <c r="E405" s="188"/>
      <c r="F405" s="188"/>
    </row>
    <row r="406">
      <c r="A406" s="179"/>
      <c r="B406" s="186">
        <v>255.0</v>
      </c>
      <c r="C406" s="201" t="s">
        <v>4618</v>
      </c>
      <c r="D406" s="186">
        <v>98.0</v>
      </c>
      <c r="E406" s="188"/>
      <c r="F406" s="188"/>
    </row>
    <row r="407">
      <c r="A407" s="179"/>
      <c r="B407" s="186">
        <v>303.0</v>
      </c>
      <c r="C407" s="201" t="s">
        <v>4619</v>
      </c>
      <c r="D407" s="186">
        <v>98.0</v>
      </c>
      <c r="E407" s="188"/>
      <c r="F407" s="188"/>
    </row>
    <row r="408">
      <c r="A408" s="179"/>
      <c r="B408" s="186">
        <v>324.0</v>
      </c>
      <c r="C408" s="201" t="s">
        <v>4620</v>
      </c>
      <c r="D408" s="186">
        <v>98.0</v>
      </c>
      <c r="E408" s="188"/>
      <c r="F408" s="188"/>
    </row>
    <row r="409">
      <c r="A409" s="179"/>
      <c r="B409" s="186">
        <v>329.0</v>
      </c>
      <c r="C409" s="201" t="s">
        <v>4621</v>
      </c>
      <c r="D409" s="186">
        <v>98.0</v>
      </c>
      <c r="E409" s="210"/>
      <c r="F409" s="188"/>
    </row>
    <row r="410">
      <c r="A410" s="179"/>
      <c r="B410" s="186">
        <v>368.0</v>
      </c>
      <c r="C410" s="201" t="s">
        <v>4622</v>
      </c>
      <c r="D410" s="186">
        <v>98.0</v>
      </c>
      <c r="E410" s="188"/>
      <c r="F410" s="188"/>
    </row>
    <row r="411">
      <c r="A411" s="179"/>
      <c r="B411" s="186">
        <v>383.0</v>
      </c>
      <c r="C411" s="201" t="s">
        <v>4623</v>
      </c>
      <c r="D411" s="186">
        <v>98.0</v>
      </c>
      <c r="E411" s="210"/>
      <c r="F411" s="188"/>
    </row>
    <row r="412">
      <c r="A412" s="179"/>
      <c r="B412" s="186">
        <v>431.0</v>
      </c>
      <c r="C412" s="201" t="s">
        <v>4624</v>
      </c>
      <c r="D412" s="186">
        <v>98.0</v>
      </c>
      <c r="E412" s="188"/>
      <c r="F412" s="188"/>
    </row>
    <row r="413">
      <c r="A413" s="179"/>
      <c r="B413" s="186">
        <v>439.0</v>
      </c>
      <c r="C413" s="201" t="s">
        <v>4625</v>
      </c>
      <c r="D413" s="186">
        <v>98.0</v>
      </c>
      <c r="E413" s="188"/>
      <c r="F413" s="188"/>
    </row>
    <row r="414">
      <c r="A414" s="179"/>
      <c r="B414" s="186">
        <v>474.0</v>
      </c>
      <c r="C414" s="201" t="s">
        <v>4626</v>
      </c>
      <c r="D414" s="186">
        <v>98.0</v>
      </c>
      <c r="E414" s="188"/>
      <c r="F414" s="188"/>
    </row>
    <row r="415">
      <c r="A415" s="179"/>
      <c r="B415" s="186">
        <v>512.0</v>
      </c>
      <c r="C415" s="201" t="s">
        <v>4627</v>
      </c>
      <c r="D415" s="186">
        <v>98.0</v>
      </c>
      <c r="E415" s="188"/>
      <c r="F415" s="188"/>
    </row>
    <row r="416">
      <c r="A416" s="179"/>
      <c r="B416" s="186">
        <v>535.0</v>
      </c>
      <c r="C416" s="201" t="s">
        <v>4628</v>
      </c>
      <c r="D416" s="186">
        <v>98.0</v>
      </c>
      <c r="E416" s="188"/>
      <c r="F416" s="188"/>
    </row>
    <row r="417">
      <c r="A417" s="179"/>
      <c r="B417" s="186">
        <v>558.0</v>
      </c>
      <c r="C417" s="201" t="s">
        <v>4629</v>
      </c>
      <c r="D417" s="186">
        <v>98.0</v>
      </c>
      <c r="E417" s="188"/>
      <c r="F417" s="188"/>
    </row>
    <row r="418">
      <c r="A418" s="179"/>
      <c r="B418" s="186">
        <v>562.0</v>
      </c>
      <c r="C418" s="201" t="s">
        <v>4630</v>
      </c>
      <c r="D418" s="186">
        <v>98.0</v>
      </c>
      <c r="E418" s="188"/>
      <c r="F418" s="188"/>
    </row>
    <row r="419">
      <c r="A419" s="179"/>
      <c r="B419" s="186">
        <v>572.0</v>
      </c>
      <c r="C419" s="201" t="s">
        <v>4630</v>
      </c>
      <c r="D419" s="186">
        <v>98.0</v>
      </c>
      <c r="E419" s="188"/>
      <c r="F419" s="188"/>
    </row>
    <row r="420">
      <c r="A420" s="179"/>
      <c r="B420" s="186">
        <v>1.0</v>
      </c>
      <c r="C420" s="46"/>
      <c r="D420" s="186">
        <v>99.0</v>
      </c>
      <c r="E420" s="188"/>
      <c r="F420" s="188"/>
    </row>
    <row r="421">
      <c r="A421" s="179"/>
      <c r="B421" s="186">
        <v>11.0</v>
      </c>
      <c r="C421" s="46"/>
      <c r="D421" s="186">
        <v>99.0</v>
      </c>
      <c r="E421" s="188"/>
      <c r="F421" s="188"/>
    </row>
    <row r="422">
      <c r="A422" s="179"/>
      <c r="B422" s="186">
        <v>15.0</v>
      </c>
      <c r="C422" s="46"/>
      <c r="D422" s="186">
        <v>99.0</v>
      </c>
      <c r="E422" s="188"/>
      <c r="F422" s="188"/>
    </row>
    <row r="423">
      <c r="A423" s="179"/>
      <c r="B423" s="186">
        <v>18.0</v>
      </c>
      <c r="C423" s="201" t="s">
        <v>4631</v>
      </c>
      <c r="D423" s="186">
        <v>99.0</v>
      </c>
      <c r="E423" s="188"/>
      <c r="F423" s="188"/>
    </row>
    <row r="424">
      <c r="A424" s="179"/>
      <c r="B424" s="186">
        <v>30.0</v>
      </c>
      <c r="C424" s="46"/>
      <c r="D424" s="186">
        <v>99.0</v>
      </c>
      <c r="E424" s="188"/>
      <c r="F424" s="188"/>
    </row>
    <row r="425">
      <c r="A425" s="179"/>
      <c r="B425" s="186">
        <v>31.0</v>
      </c>
      <c r="C425" s="46"/>
      <c r="D425" s="186">
        <v>99.0</v>
      </c>
      <c r="E425" s="188"/>
      <c r="F425" s="188"/>
    </row>
    <row r="426">
      <c r="A426" s="179"/>
      <c r="B426" s="186">
        <v>32.0</v>
      </c>
      <c r="C426" s="46"/>
      <c r="D426" s="186">
        <v>99.0</v>
      </c>
      <c r="E426" s="188"/>
      <c r="F426" s="188"/>
    </row>
    <row r="427">
      <c r="A427" s="179"/>
      <c r="B427" s="186">
        <v>36.0</v>
      </c>
      <c r="C427" s="46"/>
      <c r="D427" s="186">
        <v>99.0</v>
      </c>
      <c r="E427" s="188"/>
      <c r="F427" s="188"/>
    </row>
    <row r="428">
      <c r="A428" s="179"/>
      <c r="B428" s="186">
        <v>38.0</v>
      </c>
      <c r="C428" s="46"/>
      <c r="D428" s="186">
        <v>99.0</v>
      </c>
      <c r="E428" s="188"/>
      <c r="F428" s="188"/>
    </row>
    <row r="429">
      <c r="A429" s="179"/>
      <c r="B429" s="186">
        <v>42.0</v>
      </c>
      <c r="C429" s="46"/>
      <c r="D429" s="186">
        <v>99.0</v>
      </c>
      <c r="E429" s="188"/>
      <c r="F429" s="188"/>
    </row>
    <row r="430">
      <c r="A430" s="179"/>
      <c r="B430" s="186">
        <v>47.0</v>
      </c>
      <c r="C430" s="46"/>
      <c r="D430" s="186">
        <v>99.0</v>
      </c>
      <c r="E430" s="188"/>
      <c r="F430" s="188"/>
    </row>
    <row r="431">
      <c r="A431" s="179"/>
      <c r="B431" s="186">
        <v>51.0</v>
      </c>
      <c r="C431" s="201" t="s">
        <v>4632</v>
      </c>
      <c r="D431" s="186">
        <v>99.0</v>
      </c>
      <c r="E431" s="188"/>
      <c r="F431" s="188"/>
    </row>
    <row r="432">
      <c r="A432" s="179"/>
      <c r="B432" s="186">
        <v>52.0</v>
      </c>
      <c r="C432" s="201" t="s">
        <v>4633</v>
      </c>
      <c r="D432" s="186">
        <v>99.0</v>
      </c>
      <c r="E432" s="188"/>
      <c r="F432" s="188"/>
    </row>
    <row r="433">
      <c r="A433" s="179"/>
      <c r="B433" s="186">
        <v>54.0</v>
      </c>
      <c r="C433" s="46"/>
      <c r="D433" s="186">
        <v>99.0</v>
      </c>
      <c r="E433" s="188"/>
      <c r="F433" s="188"/>
    </row>
    <row r="434">
      <c r="A434" s="179"/>
      <c r="B434" s="186">
        <v>55.0</v>
      </c>
      <c r="C434" s="46"/>
      <c r="D434" s="186">
        <v>99.0</v>
      </c>
      <c r="E434" s="188"/>
      <c r="F434" s="188"/>
    </row>
    <row r="435">
      <c r="A435" s="179"/>
      <c r="B435" s="186">
        <v>56.0</v>
      </c>
      <c r="C435" s="46"/>
      <c r="D435" s="186">
        <v>99.0</v>
      </c>
      <c r="E435" s="188"/>
      <c r="F435" s="188"/>
    </row>
    <row r="436">
      <c r="A436" s="179"/>
      <c r="B436" s="186">
        <v>58.0</v>
      </c>
      <c r="C436" s="46"/>
      <c r="D436" s="186">
        <v>99.0</v>
      </c>
      <c r="E436" s="188"/>
      <c r="F436" s="188"/>
    </row>
    <row r="437">
      <c r="A437" s="179"/>
      <c r="B437" s="186">
        <v>60.0</v>
      </c>
      <c r="C437" s="46"/>
      <c r="D437" s="186">
        <v>99.0</v>
      </c>
      <c r="E437" s="188"/>
      <c r="F437" s="188"/>
    </row>
    <row r="438">
      <c r="A438" s="179"/>
      <c r="B438" s="186">
        <v>62.0</v>
      </c>
      <c r="C438" s="46"/>
      <c r="D438" s="186">
        <v>99.0</v>
      </c>
      <c r="E438" s="188"/>
      <c r="F438" s="188"/>
    </row>
    <row r="439">
      <c r="A439" s="179"/>
      <c r="B439" s="186">
        <v>66.0</v>
      </c>
      <c r="C439" s="46"/>
      <c r="D439" s="186">
        <v>99.0</v>
      </c>
      <c r="E439" s="188"/>
      <c r="F439" s="188"/>
    </row>
    <row r="440">
      <c r="A440" s="179"/>
      <c r="B440" s="186">
        <v>70.0</v>
      </c>
      <c r="C440" s="46" t="s">
        <v>1723</v>
      </c>
      <c r="D440" s="186">
        <v>99.0</v>
      </c>
      <c r="E440" s="188"/>
      <c r="F440" s="188"/>
    </row>
    <row r="441">
      <c r="A441" s="179"/>
      <c r="B441" s="186">
        <v>71.0</v>
      </c>
      <c r="C441" s="46"/>
      <c r="D441" s="186">
        <v>99.0</v>
      </c>
      <c r="E441" s="188"/>
      <c r="F441" s="188"/>
    </row>
    <row r="442">
      <c r="A442" s="179"/>
      <c r="B442" s="186">
        <v>74.0</v>
      </c>
      <c r="C442" s="46" t="s">
        <v>1723</v>
      </c>
      <c r="D442" s="186">
        <v>99.0</v>
      </c>
      <c r="E442" s="188"/>
      <c r="F442" s="188"/>
    </row>
    <row r="443">
      <c r="A443" s="179"/>
      <c r="B443" s="186">
        <v>77.0</v>
      </c>
      <c r="C443" s="46"/>
      <c r="D443" s="186">
        <v>99.0</v>
      </c>
      <c r="E443" s="186"/>
      <c r="F443" s="188"/>
    </row>
    <row r="444">
      <c r="A444" s="179"/>
      <c r="B444" s="186">
        <v>78.0</v>
      </c>
      <c r="C444" s="46"/>
      <c r="D444" s="186">
        <v>99.0</v>
      </c>
      <c r="E444" s="188"/>
      <c r="F444" s="188"/>
    </row>
    <row r="445">
      <c r="A445" s="179"/>
      <c r="B445" s="186">
        <v>80.0</v>
      </c>
      <c r="C445" s="46"/>
      <c r="D445" s="186">
        <v>99.0</v>
      </c>
      <c r="E445" s="188"/>
      <c r="F445" s="188"/>
    </row>
    <row r="446">
      <c r="A446" s="179"/>
      <c r="B446" s="186">
        <v>84.0</v>
      </c>
      <c r="C446" s="201" t="s">
        <v>2960</v>
      </c>
      <c r="D446" s="186">
        <v>99.0</v>
      </c>
      <c r="E446" s="188"/>
      <c r="F446" s="188"/>
    </row>
    <row r="447">
      <c r="A447" s="179"/>
      <c r="B447" s="186">
        <v>87.0</v>
      </c>
      <c r="C447" s="46"/>
      <c r="D447" s="186">
        <v>99.0</v>
      </c>
      <c r="E447" s="186"/>
      <c r="F447" s="188"/>
    </row>
    <row r="448">
      <c r="A448" s="179"/>
      <c r="B448" s="186">
        <v>88.0</v>
      </c>
      <c r="C448" s="46"/>
      <c r="D448" s="186">
        <v>99.0</v>
      </c>
      <c r="E448" s="188"/>
      <c r="F448" s="188"/>
    </row>
    <row r="449">
      <c r="A449" s="179"/>
      <c r="B449" s="186">
        <v>89.0</v>
      </c>
      <c r="C449" s="201" t="s">
        <v>3890</v>
      </c>
      <c r="D449" s="186">
        <v>99.0</v>
      </c>
      <c r="E449" s="188"/>
      <c r="F449" s="188"/>
    </row>
    <row r="450">
      <c r="A450" s="179"/>
      <c r="B450" s="186">
        <v>90.0</v>
      </c>
      <c r="C450" s="46"/>
      <c r="D450" s="186">
        <v>99.0</v>
      </c>
      <c r="E450" s="188"/>
      <c r="F450" s="188"/>
    </row>
    <row r="451">
      <c r="A451" s="179"/>
      <c r="B451" s="186">
        <v>91.0</v>
      </c>
      <c r="C451" s="46"/>
      <c r="D451" s="186">
        <v>99.0</v>
      </c>
      <c r="E451" s="188"/>
      <c r="F451" s="188"/>
    </row>
    <row r="452">
      <c r="A452" s="179"/>
      <c r="B452" s="186">
        <v>105.0</v>
      </c>
      <c r="C452" s="46"/>
      <c r="D452" s="186">
        <v>99.0</v>
      </c>
      <c r="E452" s="188"/>
      <c r="F452" s="188"/>
    </row>
    <row r="453">
      <c r="A453" s="179"/>
      <c r="B453" s="186">
        <v>107.0</v>
      </c>
      <c r="C453" s="46"/>
      <c r="D453" s="186">
        <v>99.0</v>
      </c>
      <c r="E453" s="188"/>
      <c r="F453" s="188"/>
    </row>
    <row r="454">
      <c r="A454" s="179"/>
      <c r="B454" s="186">
        <v>116.0</v>
      </c>
      <c r="C454" s="46"/>
      <c r="D454" s="186">
        <v>99.0</v>
      </c>
      <c r="E454" s="188"/>
      <c r="F454" s="188"/>
    </row>
    <row r="455">
      <c r="A455" s="179"/>
      <c r="B455" s="186">
        <v>121.0</v>
      </c>
      <c r="C455" s="46" t="s">
        <v>1723</v>
      </c>
      <c r="D455" s="186">
        <v>99.0</v>
      </c>
      <c r="E455" s="188"/>
      <c r="F455" s="188"/>
    </row>
    <row r="456">
      <c r="A456" s="179"/>
      <c r="B456" s="186">
        <v>124.0</v>
      </c>
      <c r="C456" s="46"/>
      <c r="D456" s="186">
        <v>99.0</v>
      </c>
      <c r="E456" s="188"/>
      <c r="F456" s="188"/>
    </row>
    <row r="457">
      <c r="A457" s="179"/>
      <c r="B457" s="186">
        <v>129.0</v>
      </c>
      <c r="C457" s="46"/>
      <c r="D457" s="186">
        <v>99.0</v>
      </c>
      <c r="E457" s="188"/>
      <c r="F457" s="188"/>
    </row>
    <row r="458">
      <c r="A458" s="179"/>
      <c r="B458" s="186">
        <v>130.0</v>
      </c>
      <c r="C458" s="201" t="s">
        <v>279</v>
      </c>
      <c r="D458" s="186">
        <v>99.0</v>
      </c>
      <c r="E458" s="188"/>
      <c r="F458" s="188"/>
    </row>
    <row r="459">
      <c r="A459" s="179"/>
      <c r="B459" s="186">
        <v>131.0</v>
      </c>
      <c r="C459" s="46"/>
      <c r="D459" s="186">
        <v>99.0</v>
      </c>
      <c r="E459" s="186"/>
      <c r="F459" s="188"/>
    </row>
    <row r="460">
      <c r="A460" s="179"/>
      <c r="B460" s="186">
        <v>135.0</v>
      </c>
      <c r="C460" s="201" t="s">
        <v>1918</v>
      </c>
      <c r="D460" s="186">
        <v>99.0</v>
      </c>
      <c r="E460" s="188"/>
      <c r="F460" s="188"/>
    </row>
    <row r="461">
      <c r="A461" s="179"/>
      <c r="B461" s="186">
        <v>139.0</v>
      </c>
      <c r="C461" s="201" t="s">
        <v>1918</v>
      </c>
      <c r="D461" s="186">
        <v>99.0</v>
      </c>
      <c r="E461" s="188"/>
      <c r="F461" s="188"/>
    </row>
    <row r="462">
      <c r="A462" s="179"/>
      <c r="B462" s="186">
        <v>142.0</v>
      </c>
      <c r="C462" s="46"/>
      <c r="D462" s="186">
        <v>99.0</v>
      </c>
      <c r="E462" s="188"/>
      <c r="F462" s="188"/>
    </row>
    <row r="463">
      <c r="A463" s="179"/>
      <c r="B463" s="186">
        <v>146.0</v>
      </c>
      <c r="C463" s="46"/>
      <c r="D463" s="186">
        <v>99.0</v>
      </c>
      <c r="E463" s="188"/>
      <c r="F463" s="188"/>
    </row>
    <row r="464">
      <c r="A464" s="179"/>
      <c r="B464" s="186">
        <v>150.0</v>
      </c>
      <c r="C464" s="46"/>
      <c r="D464" s="186">
        <v>99.0</v>
      </c>
      <c r="E464" s="188"/>
      <c r="F464" s="188"/>
    </row>
    <row r="465">
      <c r="A465" s="179"/>
      <c r="B465" s="186">
        <v>153.0</v>
      </c>
      <c r="C465" s="46"/>
      <c r="D465" s="186">
        <v>99.0</v>
      </c>
      <c r="E465" s="188"/>
      <c r="F465" s="188"/>
    </row>
    <row r="466">
      <c r="A466" s="179"/>
      <c r="B466" s="186">
        <v>154.0</v>
      </c>
      <c r="C466" s="46"/>
      <c r="D466" s="186">
        <v>99.0</v>
      </c>
      <c r="E466" s="188"/>
      <c r="F466" s="188"/>
    </row>
    <row r="467">
      <c r="A467" s="179"/>
      <c r="B467" s="186">
        <v>155.0</v>
      </c>
      <c r="C467" s="46"/>
      <c r="D467" s="186">
        <v>99.0</v>
      </c>
      <c r="E467" s="188"/>
      <c r="F467" s="188"/>
    </row>
    <row r="468">
      <c r="A468" s="179"/>
      <c r="B468" s="186">
        <v>158.0</v>
      </c>
      <c r="C468" s="46"/>
      <c r="D468" s="186">
        <v>99.0</v>
      </c>
      <c r="E468" s="188"/>
      <c r="F468" s="188"/>
    </row>
    <row r="469">
      <c r="A469" s="179"/>
      <c r="B469" s="186">
        <v>161.0</v>
      </c>
      <c r="C469" s="46" t="s">
        <v>1723</v>
      </c>
      <c r="D469" s="186">
        <v>99.0</v>
      </c>
      <c r="E469" s="188"/>
      <c r="F469" s="188"/>
    </row>
    <row r="470">
      <c r="A470" s="179"/>
      <c r="B470" s="186">
        <v>170.0</v>
      </c>
      <c r="C470" s="46"/>
      <c r="D470" s="186">
        <v>99.0</v>
      </c>
      <c r="E470" s="186"/>
      <c r="F470" s="188"/>
    </row>
    <row r="471">
      <c r="A471" s="179"/>
      <c r="B471" s="186">
        <v>174.0</v>
      </c>
      <c r="C471" s="201" t="s">
        <v>4634</v>
      </c>
      <c r="D471" s="186">
        <v>99.0</v>
      </c>
      <c r="E471" s="186"/>
      <c r="F471" s="188"/>
    </row>
    <row r="472">
      <c r="A472" s="179"/>
      <c r="B472" s="186">
        <v>180.0</v>
      </c>
      <c r="C472" s="46"/>
      <c r="D472" s="186">
        <v>99.0</v>
      </c>
      <c r="E472" s="188"/>
      <c r="F472" s="188"/>
    </row>
    <row r="473">
      <c r="A473" s="179"/>
      <c r="B473" s="186">
        <v>184.0</v>
      </c>
      <c r="C473" s="46"/>
      <c r="D473" s="186">
        <v>99.0</v>
      </c>
      <c r="E473" s="188"/>
      <c r="F473" s="188"/>
    </row>
    <row r="474">
      <c r="A474" s="179"/>
      <c r="B474" s="186">
        <v>185.0</v>
      </c>
      <c r="C474" s="46"/>
      <c r="D474" s="186">
        <v>99.0</v>
      </c>
      <c r="E474" s="188"/>
      <c r="F474" s="188"/>
    </row>
    <row r="475">
      <c r="A475" s="179"/>
      <c r="B475" s="186">
        <v>190.0</v>
      </c>
      <c r="C475" s="46"/>
      <c r="D475" s="186">
        <v>99.0</v>
      </c>
      <c r="E475" s="188"/>
      <c r="F475" s="188"/>
    </row>
    <row r="476">
      <c r="A476" s="179"/>
      <c r="B476" s="186">
        <v>193.0</v>
      </c>
      <c r="C476" s="46"/>
      <c r="D476" s="186">
        <v>99.0</v>
      </c>
      <c r="E476" s="188"/>
      <c r="F476" s="188"/>
    </row>
    <row r="477">
      <c r="A477" s="179"/>
      <c r="B477" s="186">
        <v>194.0</v>
      </c>
      <c r="C477" s="201" t="s">
        <v>4034</v>
      </c>
      <c r="D477" s="186">
        <v>99.0</v>
      </c>
      <c r="E477" s="188"/>
      <c r="F477" s="188"/>
    </row>
    <row r="478">
      <c r="A478" s="179"/>
      <c r="B478" s="186">
        <v>195.0</v>
      </c>
      <c r="C478" s="46"/>
      <c r="D478" s="186">
        <v>99.0</v>
      </c>
      <c r="E478" s="188"/>
      <c r="F478" s="188"/>
    </row>
    <row r="479">
      <c r="A479" s="179"/>
      <c r="B479" s="186">
        <v>202.0</v>
      </c>
      <c r="C479" s="201" t="s">
        <v>505</v>
      </c>
      <c r="D479" s="186">
        <v>99.0</v>
      </c>
      <c r="E479" s="188"/>
      <c r="F479" s="188"/>
    </row>
    <row r="480">
      <c r="A480" s="179"/>
      <c r="B480" s="186">
        <v>204.0</v>
      </c>
      <c r="C480" s="46"/>
      <c r="D480" s="186">
        <v>99.0</v>
      </c>
      <c r="E480" s="188"/>
      <c r="F480" s="188"/>
    </row>
    <row r="481">
      <c r="A481" s="179"/>
      <c r="B481" s="186">
        <v>206.0</v>
      </c>
      <c r="C481" s="46" t="s">
        <v>1723</v>
      </c>
      <c r="D481" s="186">
        <v>99.0</v>
      </c>
      <c r="E481" s="188"/>
      <c r="F481" s="188"/>
    </row>
    <row r="482">
      <c r="A482" s="179"/>
      <c r="B482" s="186">
        <v>210.0</v>
      </c>
      <c r="C482" s="46"/>
      <c r="D482" s="186">
        <v>99.0</v>
      </c>
      <c r="E482" s="186"/>
      <c r="F482" s="188"/>
    </row>
    <row r="483">
      <c r="A483" s="179"/>
      <c r="B483" s="186">
        <v>212.0</v>
      </c>
      <c r="C483" s="46"/>
      <c r="D483" s="186">
        <v>99.0</v>
      </c>
      <c r="E483" s="188"/>
      <c r="F483" s="188"/>
    </row>
    <row r="484">
      <c r="A484" s="179"/>
      <c r="B484" s="186">
        <v>216.0</v>
      </c>
      <c r="C484" s="46"/>
      <c r="D484" s="186">
        <v>99.0</v>
      </c>
      <c r="E484" s="188"/>
      <c r="F484" s="188"/>
    </row>
    <row r="485">
      <c r="A485" s="179"/>
      <c r="B485" s="186">
        <v>219.0</v>
      </c>
      <c r="C485" s="201" t="s">
        <v>4635</v>
      </c>
      <c r="D485" s="186">
        <v>99.0</v>
      </c>
      <c r="E485" s="188"/>
      <c r="F485" s="188"/>
    </row>
    <row r="486">
      <c r="A486" s="179"/>
      <c r="B486" s="186">
        <v>221.0</v>
      </c>
      <c r="C486" s="46"/>
      <c r="D486" s="186">
        <v>99.0</v>
      </c>
      <c r="E486" s="188"/>
      <c r="F486" s="188"/>
    </row>
    <row r="487">
      <c r="A487" s="179"/>
      <c r="B487" s="186">
        <v>233.0</v>
      </c>
      <c r="C487" s="46"/>
      <c r="D487" s="186">
        <v>99.0</v>
      </c>
      <c r="E487" s="188"/>
      <c r="F487" s="188"/>
    </row>
    <row r="488">
      <c r="A488" s="179"/>
      <c r="B488" s="186">
        <v>234.0</v>
      </c>
      <c r="C488" s="201" t="s">
        <v>4636</v>
      </c>
      <c r="D488" s="186">
        <v>99.0</v>
      </c>
      <c r="E488" s="188"/>
      <c r="F488" s="188"/>
    </row>
    <row r="489">
      <c r="A489" s="179"/>
      <c r="B489" s="186">
        <v>236.0</v>
      </c>
      <c r="C489" s="46"/>
      <c r="D489" s="186">
        <v>99.0</v>
      </c>
      <c r="E489" s="188"/>
      <c r="F489" s="188"/>
    </row>
    <row r="490">
      <c r="A490" s="179"/>
      <c r="B490" s="186">
        <v>242.0</v>
      </c>
      <c r="C490" s="46"/>
      <c r="D490" s="186">
        <v>99.0</v>
      </c>
      <c r="E490" s="188"/>
      <c r="F490" s="188"/>
    </row>
    <row r="491">
      <c r="A491" s="179"/>
      <c r="B491" s="186">
        <v>243.0</v>
      </c>
      <c r="C491" s="46"/>
      <c r="D491" s="186">
        <v>99.0</v>
      </c>
      <c r="E491" s="188"/>
      <c r="F491" s="188"/>
    </row>
    <row r="492">
      <c r="A492" s="179"/>
      <c r="B492" s="186">
        <v>256.0</v>
      </c>
      <c r="C492" s="46"/>
      <c r="D492" s="186">
        <v>99.0</v>
      </c>
      <c r="E492" s="188"/>
      <c r="F492" s="188"/>
    </row>
    <row r="493">
      <c r="A493" s="179"/>
      <c r="B493" s="186">
        <v>257.0</v>
      </c>
      <c r="C493" s="46"/>
      <c r="D493" s="186">
        <v>99.0</v>
      </c>
      <c r="E493" s="188"/>
      <c r="F493" s="188"/>
    </row>
    <row r="494">
      <c r="A494" s="179"/>
      <c r="B494" s="186">
        <v>261.0</v>
      </c>
      <c r="C494" s="46"/>
      <c r="D494" s="186">
        <v>99.0</v>
      </c>
      <c r="E494" s="188"/>
      <c r="F494" s="188"/>
    </row>
    <row r="495">
      <c r="A495" s="179"/>
      <c r="B495" s="186">
        <v>263.0</v>
      </c>
      <c r="C495" s="46"/>
      <c r="D495" s="186">
        <v>99.0</v>
      </c>
      <c r="E495" s="188"/>
      <c r="F495" s="188"/>
    </row>
    <row r="496">
      <c r="A496" s="179"/>
      <c r="B496" s="186">
        <v>270.0</v>
      </c>
      <c r="C496" s="46"/>
      <c r="D496" s="186">
        <v>99.0</v>
      </c>
      <c r="E496" s="188"/>
      <c r="F496" s="188"/>
    </row>
    <row r="497">
      <c r="A497" s="179"/>
      <c r="B497" s="186">
        <v>281.0</v>
      </c>
      <c r="C497" s="46"/>
      <c r="D497" s="186">
        <v>99.0</v>
      </c>
      <c r="E497" s="188"/>
      <c r="F497" s="188"/>
    </row>
    <row r="498">
      <c r="A498" s="179"/>
      <c r="B498" s="186">
        <v>282.0</v>
      </c>
      <c r="C498" s="46"/>
      <c r="D498" s="186">
        <v>99.0</v>
      </c>
      <c r="E498" s="188"/>
      <c r="F498" s="188"/>
    </row>
    <row r="499">
      <c r="A499" s="179"/>
      <c r="B499" s="186">
        <v>289.0</v>
      </c>
      <c r="C499" s="46"/>
      <c r="D499" s="186">
        <v>99.0</v>
      </c>
      <c r="E499" s="188"/>
      <c r="F499" s="188"/>
    </row>
    <row r="500">
      <c r="A500" s="179"/>
      <c r="B500" s="186">
        <v>291.0</v>
      </c>
      <c r="C500" s="46"/>
      <c r="D500" s="186">
        <v>99.0</v>
      </c>
      <c r="E500" s="188"/>
      <c r="F500" s="188"/>
    </row>
    <row r="501">
      <c r="A501" s="179"/>
      <c r="B501" s="186">
        <v>292.0</v>
      </c>
      <c r="C501" s="201" t="s">
        <v>1918</v>
      </c>
      <c r="D501" s="186">
        <v>99.0</v>
      </c>
      <c r="E501" s="188"/>
      <c r="F501" s="188"/>
    </row>
    <row r="502">
      <c r="A502" s="179"/>
      <c r="B502" s="186">
        <v>293.0</v>
      </c>
      <c r="C502" s="201" t="s">
        <v>4637</v>
      </c>
      <c r="D502" s="186">
        <v>99.0</v>
      </c>
      <c r="E502" s="186"/>
      <c r="F502" s="186"/>
    </row>
    <row r="503">
      <c r="A503" s="179"/>
      <c r="B503" s="186">
        <v>294.0</v>
      </c>
      <c r="C503" s="46"/>
      <c r="D503" s="186">
        <v>99.0</v>
      </c>
      <c r="E503" s="188"/>
      <c r="F503" s="188"/>
    </row>
    <row r="504">
      <c r="A504" s="179"/>
      <c r="B504" s="186">
        <v>295.0</v>
      </c>
      <c r="C504" s="46"/>
      <c r="D504" s="186">
        <v>99.0</v>
      </c>
      <c r="E504" s="188"/>
      <c r="F504" s="188"/>
    </row>
    <row r="505">
      <c r="A505" s="179"/>
      <c r="B505" s="186">
        <v>297.0</v>
      </c>
      <c r="C505" s="46"/>
      <c r="D505" s="186">
        <v>99.0</v>
      </c>
      <c r="E505" s="188"/>
      <c r="F505" s="188"/>
    </row>
    <row r="506">
      <c r="A506" s="179"/>
      <c r="B506" s="186">
        <v>304.0</v>
      </c>
      <c r="C506" s="201" t="s">
        <v>4638</v>
      </c>
      <c r="D506" s="186">
        <v>99.0</v>
      </c>
      <c r="E506" s="188"/>
      <c r="F506" s="188"/>
    </row>
    <row r="507">
      <c r="A507" s="179"/>
      <c r="B507" s="186">
        <v>305.0</v>
      </c>
      <c r="C507" s="46"/>
      <c r="D507" s="186">
        <v>99.0</v>
      </c>
      <c r="E507" s="188"/>
      <c r="F507" s="188"/>
    </row>
    <row r="508">
      <c r="A508" s="179"/>
      <c r="B508" s="186">
        <v>309.0</v>
      </c>
      <c r="C508" s="46"/>
      <c r="D508" s="186">
        <v>99.0</v>
      </c>
      <c r="E508" s="188"/>
      <c r="F508" s="188"/>
    </row>
    <row r="509">
      <c r="A509" s="179"/>
      <c r="B509" s="186">
        <v>311.0</v>
      </c>
      <c r="C509" s="46"/>
      <c r="D509" s="186">
        <v>99.0</v>
      </c>
      <c r="E509" s="186"/>
      <c r="F509" s="188"/>
    </row>
    <row r="510">
      <c r="A510" s="179"/>
      <c r="B510" s="186">
        <v>318.0</v>
      </c>
      <c r="C510" s="46"/>
      <c r="D510" s="186">
        <v>99.0</v>
      </c>
      <c r="E510" s="188"/>
      <c r="F510" s="188"/>
    </row>
    <row r="511">
      <c r="A511" s="179"/>
      <c r="B511" s="186">
        <v>326.0</v>
      </c>
      <c r="C511" s="46"/>
      <c r="D511" s="186">
        <v>99.0</v>
      </c>
      <c r="E511" s="188"/>
      <c r="F511" s="188"/>
    </row>
    <row r="512">
      <c r="A512" s="179"/>
      <c r="B512" s="186">
        <v>327.0</v>
      </c>
      <c r="C512" s="201" t="s">
        <v>4639</v>
      </c>
      <c r="D512" s="186">
        <v>99.0</v>
      </c>
      <c r="E512" s="188"/>
      <c r="F512" s="188"/>
    </row>
    <row r="513">
      <c r="A513" s="179"/>
      <c r="B513" s="186">
        <v>330.0</v>
      </c>
      <c r="C513" s="46"/>
      <c r="D513" s="186">
        <v>99.0</v>
      </c>
      <c r="E513" s="188"/>
      <c r="F513" s="188"/>
    </row>
    <row r="514">
      <c r="A514" s="179"/>
      <c r="B514" s="186">
        <v>331.0</v>
      </c>
      <c r="C514" s="46"/>
      <c r="D514" s="186">
        <v>99.0</v>
      </c>
      <c r="E514" s="186"/>
      <c r="F514" s="188"/>
    </row>
    <row r="515">
      <c r="A515" s="179"/>
      <c r="B515" s="186">
        <v>333.0</v>
      </c>
      <c r="C515" s="46"/>
      <c r="D515" s="186">
        <v>99.0</v>
      </c>
      <c r="E515" s="188"/>
      <c r="F515" s="188"/>
    </row>
    <row r="516">
      <c r="A516" s="179"/>
      <c r="B516" s="186">
        <v>335.0</v>
      </c>
      <c r="C516" s="46"/>
      <c r="D516" s="186">
        <v>99.0</v>
      </c>
      <c r="E516" s="188"/>
      <c r="F516" s="188"/>
    </row>
    <row r="517">
      <c r="A517" s="179"/>
      <c r="B517" s="186">
        <v>337.0</v>
      </c>
      <c r="C517" s="46"/>
      <c r="D517" s="186">
        <v>99.0</v>
      </c>
      <c r="E517" s="188"/>
      <c r="F517" s="188"/>
    </row>
    <row r="518">
      <c r="A518" s="179"/>
      <c r="B518" s="186">
        <v>338.0</v>
      </c>
      <c r="C518" s="46"/>
      <c r="D518" s="186">
        <v>99.0</v>
      </c>
      <c r="E518" s="186"/>
      <c r="F518" s="188"/>
    </row>
    <row r="519">
      <c r="A519" s="179"/>
      <c r="B519" s="186">
        <v>341.0</v>
      </c>
      <c r="C519" s="201" t="s">
        <v>2919</v>
      </c>
      <c r="D519" s="186">
        <v>99.0</v>
      </c>
      <c r="E519" s="188"/>
      <c r="F519" s="188"/>
    </row>
    <row r="520">
      <c r="A520" s="179"/>
      <c r="B520" s="186">
        <v>346.0</v>
      </c>
      <c r="C520" s="46"/>
      <c r="D520" s="186">
        <v>99.0</v>
      </c>
      <c r="E520" s="188"/>
      <c r="F520" s="188"/>
    </row>
    <row r="521">
      <c r="A521" s="179"/>
      <c r="B521" s="186">
        <v>347.0</v>
      </c>
      <c r="C521" s="46"/>
      <c r="D521" s="186">
        <v>99.0</v>
      </c>
      <c r="E521" s="186"/>
      <c r="F521" s="188"/>
    </row>
    <row r="522">
      <c r="A522" s="179"/>
      <c r="B522" s="186">
        <v>348.0</v>
      </c>
      <c r="C522" s="46"/>
      <c r="D522" s="186">
        <v>99.0</v>
      </c>
      <c r="E522" s="188"/>
      <c r="F522" s="188"/>
    </row>
    <row r="523">
      <c r="A523" s="179"/>
      <c r="B523" s="186">
        <v>352.0</v>
      </c>
      <c r="C523" s="46"/>
      <c r="D523" s="186">
        <v>99.0</v>
      </c>
      <c r="E523" s="186"/>
      <c r="F523" s="188"/>
    </row>
    <row r="524">
      <c r="A524" s="179"/>
      <c r="B524" s="186">
        <v>353.0</v>
      </c>
      <c r="C524" s="46"/>
      <c r="D524" s="186">
        <v>99.0</v>
      </c>
      <c r="E524" s="188"/>
      <c r="F524" s="188"/>
    </row>
    <row r="525">
      <c r="A525" s="179"/>
      <c r="B525" s="186">
        <v>355.0</v>
      </c>
      <c r="C525" s="46"/>
      <c r="D525" s="186">
        <v>99.0</v>
      </c>
      <c r="E525" s="188"/>
      <c r="F525" s="188"/>
    </row>
    <row r="526">
      <c r="A526" s="179"/>
      <c r="B526" s="186">
        <v>356.0</v>
      </c>
      <c r="C526" s="46"/>
      <c r="D526" s="186">
        <v>99.0</v>
      </c>
      <c r="E526" s="188"/>
      <c r="F526" s="188"/>
    </row>
    <row r="527">
      <c r="A527" s="179"/>
      <c r="B527" s="186">
        <v>362.0</v>
      </c>
      <c r="C527" s="46"/>
      <c r="D527" s="186">
        <v>99.0</v>
      </c>
      <c r="E527" s="188"/>
      <c r="F527" s="188"/>
    </row>
    <row r="528">
      <c r="A528" s="179"/>
      <c r="B528" s="186">
        <v>363.0</v>
      </c>
      <c r="C528" s="46"/>
      <c r="D528" s="186">
        <v>99.0</v>
      </c>
      <c r="E528" s="188"/>
      <c r="F528" s="188"/>
    </row>
    <row r="529">
      <c r="A529" s="179"/>
      <c r="B529" s="186">
        <v>373.0</v>
      </c>
      <c r="C529" s="46"/>
      <c r="D529" s="186">
        <v>99.0</v>
      </c>
      <c r="E529" s="188"/>
      <c r="F529" s="188"/>
    </row>
    <row r="530">
      <c r="A530" s="179"/>
      <c r="B530" s="186">
        <v>380.0</v>
      </c>
      <c r="C530" s="46"/>
      <c r="D530" s="186">
        <v>99.0</v>
      </c>
      <c r="E530" s="188"/>
      <c r="F530" s="188"/>
    </row>
    <row r="531">
      <c r="A531" s="179"/>
      <c r="B531" s="186">
        <v>388.0</v>
      </c>
      <c r="C531" s="46"/>
      <c r="D531" s="186">
        <v>99.0</v>
      </c>
      <c r="E531" s="188"/>
      <c r="F531" s="188"/>
    </row>
    <row r="532">
      <c r="A532" s="179"/>
      <c r="B532" s="186">
        <v>391.0</v>
      </c>
      <c r="C532" s="46"/>
      <c r="D532" s="186">
        <v>99.0</v>
      </c>
      <c r="E532" s="188"/>
      <c r="F532" s="188"/>
    </row>
    <row r="533">
      <c r="A533" s="179"/>
      <c r="B533" s="186">
        <v>397.0</v>
      </c>
      <c r="C533" s="46"/>
      <c r="D533" s="186">
        <v>99.0</v>
      </c>
      <c r="E533" s="188"/>
      <c r="F533" s="188"/>
    </row>
    <row r="534">
      <c r="A534" s="179"/>
      <c r="B534" s="186">
        <v>398.0</v>
      </c>
      <c r="C534" s="201" t="s">
        <v>505</v>
      </c>
      <c r="D534" s="186">
        <v>99.0</v>
      </c>
      <c r="E534" s="188"/>
      <c r="F534" s="188"/>
    </row>
    <row r="535">
      <c r="A535" s="179"/>
      <c r="B535" s="186">
        <v>400.0</v>
      </c>
      <c r="C535" s="201" t="s">
        <v>1829</v>
      </c>
      <c r="D535" s="186">
        <v>99.0</v>
      </c>
      <c r="E535" s="188"/>
      <c r="F535" s="188"/>
    </row>
    <row r="536">
      <c r="A536" s="179"/>
      <c r="B536" s="186">
        <v>408.0</v>
      </c>
      <c r="C536" s="201" t="s">
        <v>2916</v>
      </c>
      <c r="D536" s="186">
        <v>99.0</v>
      </c>
      <c r="E536" s="188"/>
      <c r="F536" s="188"/>
    </row>
    <row r="537">
      <c r="A537" s="179"/>
      <c r="B537" s="186">
        <v>410.0</v>
      </c>
      <c r="C537" s="201" t="s">
        <v>4640</v>
      </c>
      <c r="D537" s="186">
        <v>99.0</v>
      </c>
      <c r="E537" s="188"/>
      <c r="F537" s="188"/>
    </row>
    <row r="538">
      <c r="A538" s="179"/>
      <c r="B538" s="186">
        <v>412.0</v>
      </c>
      <c r="C538" s="46"/>
      <c r="D538" s="186">
        <v>99.0</v>
      </c>
      <c r="E538" s="188"/>
      <c r="F538" s="188"/>
    </row>
    <row r="539">
      <c r="A539" s="179"/>
      <c r="B539" s="186">
        <v>416.0</v>
      </c>
      <c r="C539" s="46"/>
      <c r="D539" s="186">
        <v>99.0</v>
      </c>
      <c r="E539" s="186"/>
      <c r="F539" s="188"/>
    </row>
    <row r="540">
      <c r="A540" s="179"/>
      <c r="B540" s="186">
        <v>419.0</v>
      </c>
      <c r="C540" s="46"/>
      <c r="D540" s="186">
        <v>99.0</v>
      </c>
      <c r="E540" s="188"/>
      <c r="F540" s="188"/>
    </row>
    <row r="541">
      <c r="A541" s="179"/>
      <c r="B541" s="186">
        <v>420.0</v>
      </c>
      <c r="C541" s="46"/>
      <c r="D541" s="186">
        <v>99.0</v>
      </c>
      <c r="E541" s="188"/>
      <c r="F541" s="188"/>
    </row>
    <row r="542">
      <c r="A542" s="179"/>
      <c r="B542" s="186">
        <v>423.0</v>
      </c>
      <c r="C542" s="46"/>
      <c r="D542" s="186">
        <v>99.0</v>
      </c>
      <c r="E542" s="188"/>
      <c r="F542" s="188"/>
    </row>
    <row r="543">
      <c r="A543" s="179"/>
      <c r="B543" s="186">
        <v>424.0</v>
      </c>
      <c r="C543" s="201" t="s">
        <v>1918</v>
      </c>
      <c r="D543" s="186">
        <v>99.0</v>
      </c>
      <c r="E543" s="188"/>
      <c r="F543" s="188"/>
    </row>
    <row r="544">
      <c r="A544" s="179"/>
      <c r="B544" s="186">
        <v>428.0</v>
      </c>
      <c r="C544" s="46"/>
      <c r="D544" s="186">
        <v>99.0</v>
      </c>
      <c r="E544" s="188"/>
      <c r="F544" s="188"/>
    </row>
    <row r="545">
      <c r="A545" s="179"/>
      <c r="B545" s="186">
        <v>434.0</v>
      </c>
      <c r="C545" s="201" t="s">
        <v>3864</v>
      </c>
      <c r="D545" s="186">
        <v>99.0</v>
      </c>
      <c r="E545" s="188"/>
      <c r="F545" s="188"/>
    </row>
    <row r="546">
      <c r="A546" s="179"/>
      <c r="B546" s="186">
        <v>435.0</v>
      </c>
      <c r="C546" s="46"/>
      <c r="D546" s="186">
        <v>99.0</v>
      </c>
      <c r="E546" s="188"/>
      <c r="F546" s="188"/>
    </row>
    <row r="547">
      <c r="A547" s="179"/>
      <c r="B547" s="186">
        <v>444.0</v>
      </c>
      <c r="C547" s="46"/>
      <c r="D547" s="186">
        <v>99.0</v>
      </c>
      <c r="E547" s="188"/>
      <c r="F547" s="188"/>
    </row>
    <row r="548">
      <c r="A548" s="179"/>
      <c r="B548" s="186">
        <v>445.0</v>
      </c>
      <c r="C548" s="46"/>
      <c r="D548" s="186">
        <v>99.0</v>
      </c>
      <c r="E548" s="188"/>
      <c r="F548" s="188"/>
    </row>
    <row r="549">
      <c r="A549" s="179"/>
      <c r="B549" s="186">
        <v>446.0</v>
      </c>
      <c r="C549" s="46"/>
      <c r="D549" s="186">
        <v>99.0</v>
      </c>
      <c r="E549" s="188"/>
      <c r="F549" s="188"/>
    </row>
    <row r="550">
      <c r="A550" s="179"/>
      <c r="B550" s="186">
        <v>447.0</v>
      </c>
      <c r="C550" s="201" t="s">
        <v>4641</v>
      </c>
      <c r="D550" s="186">
        <v>99.0</v>
      </c>
      <c r="E550" s="188"/>
      <c r="F550" s="188"/>
    </row>
    <row r="551">
      <c r="A551" s="179"/>
      <c r="B551" s="186">
        <v>449.0</v>
      </c>
      <c r="C551" s="46"/>
      <c r="D551" s="186">
        <v>99.0</v>
      </c>
      <c r="E551" s="188"/>
      <c r="F551" s="188"/>
    </row>
    <row r="552">
      <c r="A552" s="179"/>
      <c r="B552" s="186">
        <v>455.0</v>
      </c>
      <c r="C552" s="46"/>
      <c r="D552" s="186">
        <v>99.0</v>
      </c>
      <c r="E552" s="188"/>
      <c r="F552" s="188"/>
    </row>
    <row r="553">
      <c r="A553" s="179"/>
      <c r="B553" s="186">
        <v>457.0</v>
      </c>
      <c r="C553" s="46"/>
      <c r="D553" s="186">
        <v>99.0</v>
      </c>
      <c r="E553" s="188"/>
      <c r="F553" s="188"/>
    </row>
    <row r="554">
      <c r="A554" s="179"/>
      <c r="B554" s="186">
        <v>460.0</v>
      </c>
      <c r="C554" s="46"/>
      <c r="D554" s="186">
        <v>99.0</v>
      </c>
      <c r="E554" s="188"/>
      <c r="F554" s="188"/>
    </row>
    <row r="555">
      <c r="A555" s="179"/>
      <c r="B555" s="186">
        <v>462.0</v>
      </c>
      <c r="C555" s="46"/>
      <c r="D555" s="186">
        <v>99.0</v>
      </c>
      <c r="E555" s="188"/>
      <c r="F555" s="188"/>
    </row>
    <row r="556">
      <c r="A556" s="179"/>
      <c r="B556" s="186">
        <v>466.0</v>
      </c>
      <c r="C556" s="46"/>
      <c r="D556" s="186">
        <v>99.0</v>
      </c>
      <c r="E556" s="186"/>
      <c r="F556" s="188"/>
    </row>
    <row r="557">
      <c r="A557" s="179"/>
      <c r="B557" s="186">
        <v>470.0</v>
      </c>
      <c r="C557" s="46"/>
      <c r="D557" s="186">
        <v>99.0</v>
      </c>
      <c r="E557" s="188"/>
      <c r="F557" s="188"/>
    </row>
    <row r="558">
      <c r="A558" s="179"/>
      <c r="B558" s="186">
        <v>480.0</v>
      </c>
      <c r="C558" s="46" t="s">
        <v>1723</v>
      </c>
      <c r="D558" s="186">
        <v>99.0</v>
      </c>
      <c r="E558" s="188"/>
      <c r="F558" s="188"/>
    </row>
    <row r="559">
      <c r="A559" s="179"/>
      <c r="B559" s="186">
        <v>486.0</v>
      </c>
      <c r="C559" s="46"/>
      <c r="D559" s="186">
        <v>99.0</v>
      </c>
      <c r="E559" s="188"/>
      <c r="F559" s="188"/>
    </row>
    <row r="560">
      <c r="A560" s="179"/>
      <c r="B560" s="186">
        <v>488.0</v>
      </c>
      <c r="C560" s="46"/>
      <c r="D560" s="186">
        <v>99.0</v>
      </c>
      <c r="E560" s="188"/>
      <c r="F560" s="188"/>
    </row>
    <row r="561">
      <c r="A561" s="179"/>
      <c r="B561" s="186">
        <v>495.0</v>
      </c>
      <c r="C561" s="46"/>
      <c r="D561" s="186">
        <v>99.0</v>
      </c>
      <c r="E561" s="188"/>
      <c r="F561" s="188"/>
    </row>
    <row r="562">
      <c r="A562" s="179"/>
      <c r="B562" s="186">
        <v>497.0</v>
      </c>
      <c r="C562" s="201" t="s">
        <v>2966</v>
      </c>
      <c r="D562" s="186">
        <v>99.0</v>
      </c>
      <c r="E562" s="188"/>
      <c r="F562" s="188"/>
    </row>
    <row r="563">
      <c r="A563" s="179"/>
      <c r="B563" s="186">
        <v>498.0</v>
      </c>
      <c r="C563" s="46"/>
      <c r="D563" s="186">
        <v>99.0</v>
      </c>
      <c r="E563" s="188"/>
      <c r="F563" s="188"/>
    </row>
    <row r="564">
      <c r="A564" s="179"/>
      <c r="B564" s="186">
        <v>500.0</v>
      </c>
      <c r="C564" s="46"/>
      <c r="D564" s="186">
        <v>99.0</v>
      </c>
      <c r="E564" s="188"/>
      <c r="F564" s="188"/>
    </row>
    <row r="565">
      <c r="A565" s="179"/>
      <c r="B565" s="186">
        <v>502.0</v>
      </c>
      <c r="C565" s="201" t="s">
        <v>4642</v>
      </c>
      <c r="D565" s="186">
        <v>99.0</v>
      </c>
      <c r="E565" s="188"/>
      <c r="F565" s="188"/>
    </row>
    <row r="566">
      <c r="A566" s="179"/>
      <c r="B566" s="186">
        <v>503.0</v>
      </c>
      <c r="C566" s="46" t="s">
        <v>1723</v>
      </c>
      <c r="D566" s="186">
        <v>99.0</v>
      </c>
      <c r="E566" s="188"/>
      <c r="F566" s="188"/>
    </row>
    <row r="567">
      <c r="A567" s="179"/>
      <c r="B567" s="186">
        <v>505.0</v>
      </c>
      <c r="C567" s="46"/>
      <c r="D567" s="186">
        <v>99.0</v>
      </c>
      <c r="E567" s="188"/>
      <c r="F567" s="188"/>
    </row>
    <row r="568">
      <c r="A568" s="179"/>
      <c r="B568" s="186">
        <v>507.0</v>
      </c>
      <c r="C568" s="46"/>
      <c r="D568" s="186">
        <v>99.0</v>
      </c>
      <c r="E568" s="188"/>
      <c r="F568" s="188"/>
    </row>
    <row r="569">
      <c r="A569" s="179"/>
      <c r="B569" s="186">
        <v>510.0</v>
      </c>
      <c r="C569" s="46"/>
      <c r="D569" s="186">
        <v>99.0</v>
      </c>
      <c r="E569" s="188"/>
      <c r="F569" s="188"/>
    </row>
    <row r="570">
      <c r="A570" s="179"/>
      <c r="B570" s="186">
        <v>513.0</v>
      </c>
      <c r="C570" s="46"/>
      <c r="D570" s="186">
        <v>99.0</v>
      </c>
      <c r="E570" s="188"/>
      <c r="F570" s="188"/>
    </row>
    <row r="571">
      <c r="A571" s="179"/>
      <c r="B571" s="186">
        <v>516.0</v>
      </c>
      <c r="C571" s="46"/>
      <c r="D571" s="186">
        <v>99.0</v>
      </c>
      <c r="E571" s="186"/>
      <c r="F571" s="186"/>
    </row>
    <row r="572">
      <c r="A572" s="179"/>
      <c r="B572" s="186">
        <v>519.0</v>
      </c>
      <c r="C572" s="46"/>
      <c r="D572" s="186">
        <v>99.0</v>
      </c>
      <c r="E572" s="188"/>
      <c r="F572" s="188"/>
    </row>
    <row r="573">
      <c r="A573" s="179"/>
      <c r="B573" s="186">
        <v>520.0</v>
      </c>
      <c r="C573" s="46"/>
      <c r="D573" s="186">
        <v>99.0</v>
      </c>
      <c r="E573" s="188"/>
      <c r="F573" s="188"/>
    </row>
    <row r="574">
      <c r="A574" s="179"/>
      <c r="B574" s="186">
        <v>522.0</v>
      </c>
      <c r="C574" s="46"/>
      <c r="D574" s="186">
        <v>99.0</v>
      </c>
      <c r="E574" s="188"/>
      <c r="F574" s="188"/>
    </row>
    <row r="575">
      <c r="A575" s="179"/>
      <c r="B575" s="186">
        <v>525.0</v>
      </c>
      <c r="C575" s="46"/>
      <c r="D575" s="186">
        <v>99.0</v>
      </c>
      <c r="E575" s="188"/>
      <c r="F575" s="188"/>
    </row>
    <row r="576">
      <c r="A576" s="179"/>
      <c r="B576" s="186">
        <v>527.0</v>
      </c>
      <c r="C576" s="46"/>
      <c r="D576" s="186">
        <v>99.0</v>
      </c>
      <c r="E576" s="188"/>
      <c r="F576" s="188"/>
    </row>
    <row r="577">
      <c r="A577" s="179"/>
      <c r="B577" s="186">
        <v>533.0</v>
      </c>
      <c r="C577" s="201" t="s">
        <v>2960</v>
      </c>
      <c r="D577" s="186">
        <v>99.0</v>
      </c>
      <c r="E577" s="188"/>
      <c r="F577" s="188"/>
    </row>
    <row r="578">
      <c r="A578" s="179"/>
      <c r="B578" s="186">
        <v>539.0</v>
      </c>
      <c r="C578" s="201" t="s">
        <v>157</v>
      </c>
      <c r="D578" s="186">
        <v>99.0</v>
      </c>
      <c r="E578" s="188"/>
      <c r="F578" s="188"/>
    </row>
    <row r="579">
      <c r="A579" s="179"/>
      <c r="B579" s="186">
        <v>543.0</v>
      </c>
      <c r="C579" s="201" t="s">
        <v>4643</v>
      </c>
      <c r="D579" s="186">
        <v>99.0</v>
      </c>
      <c r="E579" s="188"/>
      <c r="F579" s="188"/>
    </row>
    <row r="580">
      <c r="A580" s="179"/>
      <c r="B580" s="186">
        <v>545.0</v>
      </c>
      <c r="C580" s="201" t="s">
        <v>2966</v>
      </c>
      <c r="D580" s="186">
        <v>99.0</v>
      </c>
      <c r="E580" s="188"/>
      <c r="F580" s="188"/>
    </row>
    <row r="581">
      <c r="A581" s="179"/>
      <c r="B581" s="186">
        <v>547.0</v>
      </c>
      <c r="C581" s="46"/>
      <c r="D581" s="186">
        <v>99.0</v>
      </c>
      <c r="E581" s="188"/>
      <c r="F581" s="188"/>
    </row>
    <row r="582">
      <c r="A582" s="179"/>
      <c r="B582" s="186">
        <v>550.0</v>
      </c>
      <c r="C582" s="46"/>
      <c r="D582" s="186">
        <v>99.0</v>
      </c>
      <c r="E582" s="188"/>
      <c r="F582" s="188"/>
    </row>
    <row r="583">
      <c r="A583" s="179"/>
      <c r="B583" s="186">
        <v>553.0</v>
      </c>
      <c r="C583" s="46"/>
      <c r="D583" s="186">
        <v>99.0</v>
      </c>
      <c r="E583" s="188"/>
      <c r="F583" s="188"/>
    </row>
    <row r="584">
      <c r="A584" s="179"/>
      <c r="B584" s="186">
        <v>557.0</v>
      </c>
      <c r="C584" s="46"/>
      <c r="D584" s="186">
        <v>99.0</v>
      </c>
      <c r="E584" s="188"/>
      <c r="F584" s="188"/>
    </row>
    <row r="585">
      <c r="A585" s="179"/>
      <c r="B585" s="186">
        <v>559.0</v>
      </c>
      <c r="C585" s="46"/>
      <c r="D585" s="186">
        <v>99.0</v>
      </c>
      <c r="E585" s="188"/>
      <c r="F585" s="188"/>
    </row>
    <row r="586">
      <c r="A586" s="179"/>
      <c r="B586" s="186">
        <v>561.0</v>
      </c>
      <c r="C586" s="46"/>
      <c r="D586" s="186">
        <v>99.0</v>
      </c>
      <c r="E586" s="188"/>
      <c r="F586" s="188"/>
    </row>
    <row r="587">
      <c r="A587" s="179"/>
      <c r="B587" s="186">
        <v>564.0</v>
      </c>
      <c r="C587" s="46"/>
      <c r="D587" s="186">
        <v>99.0</v>
      </c>
      <c r="E587" s="188"/>
      <c r="F587" s="188"/>
    </row>
    <row r="588">
      <c r="A588" s="179"/>
      <c r="B588" s="186">
        <v>565.0</v>
      </c>
      <c r="C588" s="46"/>
      <c r="D588" s="186">
        <v>99.0</v>
      </c>
      <c r="E588" s="188"/>
      <c r="F588" s="188"/>
    </row>
    <row r="589">
      <c r="A589" s="179"/>
      <c r="B589" s="186">
        <v>569.0</v>
      </c>
      <c r="C589" s="46"/>
      <c r="D589" s="186">
        <v>99.0</v>
      </c>
      <c r="E589" s="188"/>
      <c r="F589" s="188"/>
    </row>
    <row r="590">
      <c r="A590" s="179"/>
      <c r="B590" s="186">
        <v>573.0</v>
      </c>
      <c r="C590" s="46"/>
      <c r="D590" s="186">
        <v>99.0</v>
      </c>
      <c r="E590" s="188"/>
      <c r="F590" s="188"/>
    </row>
    <row r="591">
      <c r="A591" s="179"/>
      <c r="B591" s="186">
        <v>574.0</v>
      </c>
      <c r="C591" s="46"/>
      <c r="D591" s="186">
        <v>99.0</v>
      </c>
      <c r="E591" s="188"/>
      <c r="F591" s="188"/>
    </row>
    <row r="592">
      <c r="A592" s="179"/>
      <c r="B592" s="186">
        <v>575.0</v>
      </c>
      <c r="C592" s="46"/>
      <c r="D592" s="186">
        <v>99.0</v>
      </c>
      <c r="E592" s="188"/>
      <c r="F592" s="188"/>
    </row>
    <row r="593">
      <c r="A593" s="179"/>
      <c r="B593" s="186">
        <v>576.0</v>
      </c>
      <c r="C593" s="46"/>
      <c r="D593" s="186">
        <v>99.0</v>
      </c>
      <c r="E593" s="188"/>
      <c r="F593" s="188"/>
    </row>
    <row r="594">
      <c r="A594" s="179"/>
      <c r="B594" s="186">
        <v>577.0</v>
      </c>
      <c r="C594" s="46"/>
      <c r="D594" s="186">
        <v>99.0</v>
      </c>
      <c r="E594" s="188"/>
      <c r="F594" s="188"/>
    </row>
    <row r="595">
      <c r="A595" s="179"/>
      <c r="B595" s="186">
        <v>579.0</v>
      </c>
      <c r="C595" s="46"/>
      <c r="D595" s="186">
        <v>99.0</v>
      </c>
      <c r="E595" s="188"/>
      <c r="F595" s="188"/>
    </row>
    <row r="596">
      <c r="A596" s="179"/>
      <c r="B596" s="186">
        <v>580.0</v>
      </c>
      <c r="C596" s="46"/>
      <c r="D596" s="186">
        <v>99.0</v>
      </c>
      <c r="E596" s="188"/>
      <c r="F596" s="188"/>
    </row>
    <row r="597">
      <c r="A597" s="179"/>
      <c r="B597" s="186">
        <v>581.0</v>
      </c>
      <c r="C597" s="46"/>
      <c r="D597" s="186">
        <v>99.0</v>
      </c>
      <c r="E597" s="188"/>
      <c r="F597" s="188"/>
    </row>
    <row r="598">
      <c r="A598" s="179"/>
      <c r="B598" s="186">
        <v>588.0</v>
      </c>
      <c r="C598" s="46"/>
      <c r="D598" s="186">
        <v>99.0</v>
      </c>
      <c r="E598" s="188"/>
      <c r="F598" s="188"/>
    </row>
    <row r="599">
      <c r="A599" s="179"/>
      <c r="B599" s="186">
        <v>595.0</v>
      </c>
      <c r="C599" s="46" t="s">
        <v>1724</v>
      </c>
      <c r="D599" s="186">
        <v>99.0</v>
      </c>
      <c r="E599" s="188"/>
      <c r="F599" s="188"/>
    </row>
    <row r="600">
      <c r="A600" s="179"/>
      <c r="B600" s="186">
        <v>597.0</v>
      </c>
      <c r="C600" s="46"/>
      <c r="D600" s="186">
        <v>99.0</v>
      </c>
      <c r="E600" s="188"/>
      <c r="F600" s="188"/>
    </row>
    <row r="601">
      <c r="A601" s="179"/>
      <c r="B601" s="186">
        <v>599.0</v>
      </c>
      <c r="C601" s="46"/>
      <c r="D601" s="186">
        <v>99.0</v>
      </c>
      <c r="E601" s="188"/>
      <c r="F601" s="188"/>
    </row>
    <row r="602">
      <c r="A602" s="179"/>
      <c r="B602" s="186">
        <v>600.0</v>
      </c>
      <c r="C602" s="46"/>
      <c r="D602" s="186">
        <v>99.0</v>
      </c>
      <c r="E602" s="188"/>
      <c r="F602" s="188"/>
    </row>
    <row r="603">
      <c r="C603" s="181"/>
    </row>
    <row r="604">
      <c r="C604" s="181"/>
    </row>
    <row r="605">
      <c r="C605" s="181"/>
    </row>
    <row r="606">
      <c r="C606" s="181"/>
    </row>
    <row r="607">
      <c r="C607" s="181"/>
    </row>
    <row r="608">
      <c r="C608" s="181"/>
    </row>
    <row r="609">
      <c r="C609" s="181"/>
    </row>
    <row r="610">
      <c r="C610" s="181"/>
    </row>
    <row r="611">
      <c r="C611" s="181"/>
    </row>
    <row r="612">
      <c r="C612" s="181"/>
    </row>
    <row r="613">
      <c r="C613" s="181"/>
    </row>
    <row r="614">
      <c r="C614" s="181"/>
    </row>
    <row r="615">
      <c r="C615" s="181"/>
    </row>
    <row r="616">
      <c r="C616" s="181"/>
    </row>
    <row r="617">
      <c r="C617" s="181"/>
    </row>
    <row r="618">
      <c r="C618" s="181"/>
    </row>
    <row r="619">
      <c r="C619" s="181"/>
    </row>
    <row r="620">
      <c r="C620" s="181"/>
    </row>
    <row r="621">
      <c r="C621" s="181"/>
    </row>
    <row r="622">
      <c r="C622" s="181"/>
    </row>
    <row r="623">
      <c r="C623" s="181"/>
    </row>
    <row r="624">
      <c r="C624" s="181"/>
    </row>
    <row r="625">
      <c r="C625" s="181"/>
    </row>
    <row r="626">
      <c r="C626" s="181"/>
    </row>
    <row r="627">
      <c r="C627" s="181"/>
    </row>
    <row r="628">
      <c r="C628" s="181"/>
    </row>
    <row r="629">
      <c r="C629" s="181"/>
    </row>
    <row r="630">
      <c r="C630" s="181"/>
    </row>
    <row r="631">
      <c r="C631" s="181"/>
    </row>
    <row r="632">
      <c r="C632" s="181"/>
    </row>
    <row r="633">
      <c r="C633" s="181"/>
    </row>
    <row r="634">
      <c r="C634" s="181"/>
    </row>
    <row r="635">
      <c r="C635" s="181"/>
    </row>
    <row r="636">
      <c r="C636" s="181"/>
    </row>
    <row r="637">
      <c r="C637" s="181"/>
    </row>
    <row r="638">
      <c r="C638" s="181"/>
    </row>
    <row r="639">
      <c r="C639" s="181"/>
    </row>
    <row r="640">
      <c r="C640" s="181"/>
    </row>
    <row r="641">
      <c r="C641" s="181"/>
    </row>
    <row r="642">
      <c r="C642" s="181"/>
    </row>
    <row r="643">
      <c r="C643" s="181"/>
    </row>
    <row r="644">
      <c r="C644" s="181"/>
    </row>
    <row r="645">
      <c r="C645" s="181"/>
    </row>
    <row r="646">
      <c r="C646" s="181"/>
    </row>
    <row r="647">
      <c r="C647" s="181"/>
    </row>
    <row r="648">
      <c r="C648" s="181"/>
    </row>
    <row r="649">
      <c r="C649" s="181"/>
    </row>
    <row r="650">
      <c r="C650" s="181"/>
    </row>
    <row r="651">
      <c r="C651" s="181"/>
    </row>
    <row r="652">
      <c r="C652" s="181"/>
    </row>
    <row r="653">
      <c r="C653" s="181"/>
    </row>
    <row r="654">
      <c r="C654" s="181"/>
    </row>
    <row r="655">
      <c r="C655" s="181"/>
    </row>
    <row r="656">
      <c r="C656" s="181"/>
    </row>
    <row r="657">
      <c r="C657" s="181"/>
    </row>
    <row r="658">
      <c r="C658" s="181"/>
    </row>
    <row r="659">
      <c r="C659" s="181"/>
    </row>
    <row r="660">
      <c r="C660" s="181"/>
    </row>
    <row r="661">
      <c r="C661" s="181"/>
    </row>
    <row r="662">
      <c r="C662" s="181"/>
    </row>
    <row r="663">
      <c r="C663" s="181"/>
    </row>
    <row r="664">
      <c r="C664" s="181"/>
    </row>
    <row r="665">
      <c r="C665" s="181"/>
    </row>
    <row r="666">
      <c r="C666" s="181"/>
    </row>
    <row r="667">
      <c r="C667" s="181"/>
    </row>
    <row r="668">
      <c r="C668" s="181"/>
    </row>
    <row r="669">
      <c r="C669" s="181"/>
    </row>
    <row r="670">
      <c r="C670" s="181"/>
    </row>
    <row r="671">
      <c r="C671" s="181"/>
    </row>
    <row r="672">
      <c r="C672" s="181"/>
    </row>
    <row r="673">
      <c r="C673" s="181"/>
    </row>
    <row r="674">
      <c r="C674" s="181"/>
    </row>
    <row r="675">
      <c r="C675" s="181"/>
    </row>
    <row r="676">
      <c r="C676" s="181"/>
    </row>
    <row r="677">
      <c r="C677" s="181"/>
    </row>
    <row r="678">
      <c r="C678" s="181"/>
    </row>
    <row r="679">
      <c r="C679" s="181"/>
    </row>
    <row r="680">
      <c r="C680" s="181"/>
    </row>
    <row r="681">
      <c r="C681" s="181"/>
    </row>
    <row r="682">
      <c r="C682" s="181"/>
    </row>
    <row r="683">
      <c r="C683" s="181"/>
    </row>
    <row r="684">
      <c r="C684" s="181"/>
    </row>
    <row r="685">
      <c r="C685" s="181"/>
    </row>
    <row r="686">
      <c r="C686" s="181"/>
    </row>
    <row r="687">
      <c r="C687" s="181"/>
    </row>
    <row r="688">
      <c r="C688" s="181"/>
    </row>
    <row r="689">
      <c r="C689" s="181"/>
    </row>
    <row r="690">
      <c r="C690" s="181"/>
    </row>
    <row r="691">
      <c r="C691" s="181"/>
    </row>
    <row r="692">
      <c r="C692" s="181"/>
    </row>
    <row r="693">
      <c r="C693" s="181"/>
    </row>
    <row r="694">
      <c r="C694" s="181"/>
    </row>
    <row r="695">
      <c r="C695" s="181"/>
    </row>
    <row r="696">
      <c r="C696" s="181"/>
    </row>
    <row r="697">
      <c r="C697" s="181"/>
    </row>
    <row r="698">
      <c r="C698" s="181"/>
    </row>
    <row r="699">
      <c r="C699" s="181"/>
    </row>
    <row r="700">
      <c r="C700" s="181"/>
    </row>
    <row r="701">
      <c r="C701" s="181"/>
    </row>
    <row r="702">
      <c r="C702" s="181"/>
    </row>
    <row r="703">
      <c r="C703" s="181"/>
    </row>
    <row r="704">
      <c r="C704" s="181"/>
    </row>
    <row r="705">
      <c r="C705" s="181"/>
    </row>
    <row r="706">
      <c r="C706" s="181"/>
    </row>
    <row r="707">
      <c r="C707" s="181"/>
    </row>
    <row r="708">
      <c r="C708" s="181"/>
    </row>
    <row r="709">
      <c r="C709" s="181"/>
    </row>
    <row r="710">
      <c r="C710" s="181"/>
    </row>
    <row r="711">
      <c r="C711" s="181"/>
    </row>
    <row r="712">
      <c r="C712" s="181"/>
    </row>
    <row r="713">
      <c r="C713" s="181"/>
    </row>
    <row r="714">
      <c r="C714" s="181"/>
    </row>
    <row r="715">
      <c r="C715" s="181"/>
    </row>
    <row r="716">
      <c r="C716" s="181"/>
    </row>
    <row r="717">
      <c r="C717" s="181"/>
    </row>
    <row r="718">
      <c r="C718" s="181"/>
    </row>
    <row r="719">
      <c r="C719" s="181"/>
    </row>
    <row r="720">
      <c r="C720" s="181"/>
    </row>
    <row r="721">
      <c r="C721" s="181"/>
    </row>
    <row r="722">
      <c r="C722" s="181"/>
    </row>
    <row r="723">
      <c r="C723" s="181"/>
    </row>
    <row r="724">
      <c r="C724" s="181"/>
    </row>
    <row r="725">
      <c r="C725" s="181"/>
    </row>
    <row r="726">
      <c r="C726" s="181"/>
    </row>
    <row r="727">
      <c r="C727" s="181"/>
    </row>
    <row r="728">
      <c r="C728" s="181"/>
    </row>
    <row r="729">
      <c r="C729" s="181"/>
    </row>
    <row r="730">
      <c r="C730" s="181"/>
    </row>
    <row r="731">
      <c r="C731" s="181"/>
    </row>
    <row r="732">
      <c r="C732" s="181"/>
    </row>
    <row r="733">
      <c r="C733" s="181"/>
    </row>
    <row r="734">
      <c r="C734" s="181"/>
    </row>
    <row r="735">
      <c r="C735" s="181"/>
    </row>
    <row r="736">
      <c r="C736" s="181"/>
    </row>
    <row r="737">
      <c r="C737" s="181"/>
    </row>
    <row r="738">
      <c r="C738" s="181"/>
    </row>
    <row r="739">
      <c r="C739" s="181"/>
    </row>
    <row r="740">
      <c r="C740" s="181"/>
    </row>
    <row r="741">
      <c r="C741" s="181"/>
    </row>
    <row r="742">
      <c r="C742" s="181"/>
    </row>
    <row r="743">
      <c r="C743" s="181"/>
    </row>
    <row r="744">
      <c r="C744" s="181"/>
    </row>
    <row r="745">
      <c r="C745" s="181"/>
    </row>
    <row r="746">
      <c r="C746" s="181"/>
    </row>
    <row r="747">
      <c r="C747" s="181"/>
    </row>
    <row r="748">
      <c r="C748" s="181"/>
    </row>
    <row r="749">
      <c r="C749" s="181"/>
    </row>
    <row r="750">
      <c r="C750" s="181"/>
    </row>
    <row r="751">
      <c r="C751" s="181"/>
    </row>
    <row r="752">
      <c r="C752" s="181"/>
    </row>
    <row r="753">
      <c r="C753" s="181"/>
    </row>
    <row r="754">
      <c r="C754" s="181"/>
    </row>
    <row r="755">
      <c r="C755" s="181"/>
    </row>
    <row r="756">
      <c r="C756" s="181"/>
    </row>
    <row r="757">
      <c r="C757" s="181"/>
    </row>
    <row r="758">
      <c r="C758" s="181"/>
    </row>
    <row r="759">
      <c r="C759" s="181"/>
    </row>
    <row r="760">
      <c r="C760" s="181"/>
    </row>
    <row r="761">
      <c r="C761" s="181"/>
    </row>
    <row r="762">
      <c r="C762" s="181"/>
    </row>
    <row r="763">
      <c r="C763" s="181"/>
    </row>
    <row r="764">
      <c r="C764" s="181"/>
    </row>
    <row r="765">
      <c r="C765" s="181"/>
    </row>
    <row r="766">
      <c r="C766" s="181"/>
    </row>
    <row r="767">
      <c r="C767" s="181"/>
    </row>
    <row r="768">
      <c r="C768" s="181"/>
    </row>
    <row r="769">
      <c r="C769" s="181"/>
    </row>
    <row r="770">
      <c r="C770" s="181"/>
    </row>
    <row r="771">
      <c r="C771" s="181"/>
    </row>
    <row r="772">
      <c r="C772" s="181"/>
    </row>
    <row r="773">
      <c r="C773" s="181"/>
    </row>
    <row r="774">
      <c r="C774" s="181"/>
    </row>
    <row r="775">
      <c r="C775" s="181"/>
    </row>
    <row r="776">
      <c r="C776" s="181"/>
    </row>
    <row r="777">
      <c r="C777" s="181"/>
    </row>
    <row r="778">
      <c r="C778" s="181"/>
    </row>
    <row r="779">
      <c r="C779" s="181"/>
    </row>
    <row r="780">
      <c r="C780" s="181"/>
    </row>
    <row r="781">
      <c r="C781" s="181"/>
    </row>
    <row r="782">
      <c r="C782" s="181"/>
    </row>
    <row r="783">
      <c r="C783" s="181"/>
    </row>
    <row r="784">
      <c r="C784" s="181"/>
    </row>
    <row r="785">
      <c r="C785" s="181"/>
    </row>
    <row r="786">
      <c r="C786" s="181"/>
    </row>
    <row r="787">
      <c r="C787" s="181"/>
    </row>
    <row r="788">
      <c r="C788" s="181"/>
    </row>
    <row r="789">
      <c r="C789" s="181"/>
    </row>
    <row r="790">
      <c r="C790" s="181"/>
    </row>
    <row r="791">
      <c r="C791" s="181"/>
    </row>
    <row r="792">
      <c r="C792" s="181"/>
    </row>
    <row r="793">
      <c r="C793" s="181"/>
    </row>
    <row r="794">
      <c r="C794" s="181"/>
    </row>
    <row r="795">
      <c r="C795" s="181"/>
    </row>
    <row r="796">
      <c r="C796" s="181"/>
    </row>
    <row r="797">
      <c r="C797" s="181"/>
    </row>
    <row r="798">
      <c r="C798" s="181"/>
    </row>
    <row r="799">
      <c r="C799" s="181"/>
    </row>
    <row r="800">
      <c r="C800" s="181"/>
    </row>
    <row r="801">
      <c r="C801" s="181"/>
    </row>
    <row r="802">
      <c r="C802" s="181"/>
    </row>
    <row r="803">
      <c r="C803" s="181"/>
    </row>
    <row r="804">
      <c r="C804" s="181"/>
    </row>
    <row r="805">
      <c r="C805" s="181"/>
    </row>
    <row r="806">
      <c r="C806" s="181"/>
    </row>
    <row r="807">
      <c r="C807" s="181"/>
    </row>
    <row r="808">
      <c r="C808" s="181"/>
    </row>
    <row r="809">
      <c r="C809" s="181"/>
    </row>
    <row r="810">
      <c r="C810" s="181"/>
    </row>
    <row r="811">
      <c r="C811" s="181"/>
    </row>
    <row r="812">
      <c r="C812" s="181"/>
    </row>
    <row r="813">
      <c r="C813" s="181"/>
    </row>
    <row r="814">
      <c r="C814" s="181"/>
    </row>
    <row r="815">
      <c r="C815" s="181"/>
    </row>
    <row r="816">
      <c r="C816" s="181"/>
    </row>
    <row r="817">
      <c r="C817" s="181"/>
    </row>
    <row r="818">
      <c r="C818" s="181"/>
    </row>
    <row r="819">
      <c r="C819" s="181"/>
    </row>
    <row r="820">
      <c r="C820" s="181"/>
    </row>
    <row r="821">
      <c r="C821" s="181"/>
    </row>
    <row r="822">
      <c r="C822" s="181"/>
    </row>
    <row r="823">
      <c r="C823" s="181"/>
    </row>
    <row r="824">
      <c r="C824" s="181"/>
    </row>
    <row r="825">
      <c r="C825" s="181"/>
    </row>
    <row r="826">
      <c r="C826" s="181"/>
    </row>
    <row r="827">
      <c r="C827" s="181"/>
    </row>
    <row r="828">
      <c r="C828" s="181"/>
    </row>
    <row r="829">
      <c r="C829" s="181"/>
    </row>
    <row r="830">
      <c r="C830" s="181"/>
    </row>
    <row r="831">
      <c r="C831" s="181"/>
    </row>
    <row r="832">
      <c r="C832" s="181"/>
    </row>
    <row r="833">
      <c r="C833" s="181"/>
    </row>
    <row r="834">
      <c r="C834" s="181"/>
    </row>
    <row r="835">
      <c r="C835" s="181"/>
    </row>
    <row r="836">
      <c r="C836" s="181"/>
    </row>
    <row r="837">
      <c r="C837" s="181"/>
    </row>
    <row r="838">
      <c r="C838" s="181"/>
    </row>
    <row r="839">
      <c r="C839" s="181"/>
    </row>
    <row r="840">
      <c r="C840" s="181"/>
    </row>
    <row r="841">
      <c r="C841" s="181"/>
    </row>
    <row r="842">
      <c r="C842" s="181"/>
    </row>
    <row r="843">
      <c r="C843" s="181"/>
    </row>
    <row r="844">
      <c r="C844" s="181"/>
    </row>
    <row r="845">
      <c r="C845" s="181"/>
    </row>
    <row r="846">
      <c r="C846" s="181"/>
    </row>
    <row r="847">
      <c r="C847" s="181"/>
    </row>
    <row r="848">
      <c r="C848" s="181"/>
    </row>
    <row r="849">
      <c r="C849" s="181"/>
    </row>
    <row r="850">
      <c r="C850" s="181"/>
    </row>
    <row r="851">
      <c r="C851" s="181"/>
    </row>
    <row r="852">
      <c r="C852" s="181"/>
    </row>
    <row r="853">
      <c r="C853" s="181"/>
    </row>
    <row r="854">
      <c r="C854" s="181"/>
    </row>
    <row r="855">
      <c r="C855" s="181"/>
    </row>
    <row r="856">
      <c r="C856" s="181"/>
    </row>
    <row r="857">
      <c r="C857" s="181"/>
    </row>
    <row r="858">
      <c r="C858" s="181"/>
    </row>
    <row r="859">
      <c r="C859" s="181"/>
    </row>
    <row r="860">
      <c r="C860" s="181"/>
    </row>
    <row r="861">
      <c r="C861" s="181"/>
    </row>
    <row r="862">
      <c r="C862" s="181"/>
    </row>
    <row r="863">
      <c r="C863" s="181"/>
    </row>
    <row r="864">
      <c r="C864" s="181"/>
    </row>
    <row r="865">
      <c r="C865" s="181"/>
    </row>
    <row r="866">
      <c r="C866" s="181"/>
    </row>
    <row r="867">
      <c r="C867" s="181"/>
    </row>
    <row r="868">
      <c r="C868" s="181"/>
    </row>
    <row r="869">
      <c r="C869" s="181"/>
    </row>
    <row r="870">
      <c r="C870" s="181"/>
    </row>
    <row r="871">
      <c r="C871" s="181"/>
    </row>
    <row r="872">
      <c r="C872" s="181"/>
    </row>
    <row r="873">
      <c r="C873" s="181"/>
    </row>
    <row r="874">
      <c r="C874" s="181"/>
    </row>
    <row r="875">
      <c r="C875" s="181"/>
    </row>
    <row r="876">
      <c r="C876" s="181"/>
    </row>
    <row r="877">
      <c r="C877" s="181"/>
    </row>
    <row r="878">
      <c r="C878" s="181"/>
    </row>
    <row r="879">
      <c r="C879" s="181"/>
    </row>
    <row r="880">
      <c r="C880" s="181"/>
    </row>
    <row r="881">
      <c r="C881" s="181"/>
    </row>
    <row r="882">
      <c r="C882" s="181"/>
    </row>
    <row r="883">
      <c r="C883" s="181"/>
    </row>
    <row r="884">
      <c r="C884" s="181"/>
    </row>
    <row r="885">
      <c r="C885" s="181"/>
    </row>
    <row r="886">
      <c r="C886" s="181"/>
    </row>
    <row r="887">
      <c r="C887" s="181"/>
    </row>
    <row r="888">
      <c r="C888" s="181"/>
    </row>
    <row r="889">
      <c r="C889" s="181"/>
    </row>
    <row r="890">
      <c r="C890" s="181"/>
    </row>
    <row r="891">
      <c r="C891" s="181"/>
    </row>
    <row r="892">
      <c r="C892" s="181"/>
    </row>
    <row r="893">
      <c r="C893" s="181"/>
    </row>
    <row r="894">
      <c r="C894" s="181"/>
    </row>
    <row r="895">
      <c r="C895" s="181"/>
    </row>
    <row r="896">
      <c r="C896" s="181"/>
    </row>
    <row r="897">
      <c r="C897" s="181"/>
    </row>
    <row r="898">
      <c r="C898" s="181"/>
    </row>
    <row r="899">
      <c r="C899" s="181"/>
    </row>
    <row r="900">
      <c r="C900" s="181"/>
    </row>
    <row r="901">
      <c r="C901" s="181"/>
    </row>
    <row r="902">
      <c r="C902" s="181"/>
    </row>
    <row r="903">
      <c r="C903" s="181"/>
    </row>
    <row r="904">
      <c r="C904" s="181"/>
    </row>
    <row r="905">
      <c r="C905" s="181"/>
    </row>
    <row r="906">
      <c r="C906" s="181"/>
    </row>
    <row r="907">
      <c r="C907" s="181"/>
    </row>
    <row r="908">
      <c r="C908" s="181"/>
    </row>
    <row r="909">
      <c r="C909" s="181"/>
    </row>
    <row r="910">
      <c r="C910" s="181"/>
    </row>
    <row r="911">
      <c r="C911" s="181"/>
    </row>
    <row r="912">
      <c r="C912" s="181"/>
    </row>
    <row r="913">
      <c r="C913" s="181"/>
    </row>
    <row r="914">
      <c r="C914" s="181"/>
    </row>
    <row r="915">
      <c r="C915" s="181"/>
    </row>
    <row r="916">
      <c r="C916" s="181"/>
    </row>
    <row r="917">
      <c r="C917" s="181"/>
    </row>
    <row r="918">
      <c r="C918" s="181"/>
    </row>
    <row r="919">
      <c r="C919" s="181"/>
    </row>
    <row r="920">
      <c r="C920" s="181"/>
    </row>
    <row r="921">
      <c r="C921" s="181"/>
    </row>
    <row r="922">
      <c r="C922" s="181"/>
    </row>
    <row r="923">
      <c r="C923" s="181"/>
    </row>
    <row r="924">
      <c r="C924" s="181"/>
    </row>
    <row r="925">
      <c r="C925" s="181"/>
    </row>
    <row r="926">
      <c r="C926" s="181"/>
    </row>
    <row r="927">
      <c r="C927" s="181"/>
    </row>
    <row r="928">
      <c r="C928" s="181"/>
    </row>
    <row r="929">
      <c r="C929" s="181"/>
    </row>
    <row r="930">
      <c r="C930" s="181"/>
    </row>
    <row r="931">
      <c r="C931" s="181"/>
    </row>
    <row r="932">
      <c r="C932" s="181"/>
    </row>
    <row r="933">
      <c r="C933" s="181"/>
    </row>
    <row r="934">
      <c r="C934" s="181"/>
    </row>
    <row r="935">
      <c r="C935" s="181"/>
    </row>
    <row r="936">
      <c r="C936" s="181"/>
    </row>
    <row r="937">
      <c r="C937" s="181"/>
    </row>
    <row r="938">
      <c r="C938" s="181"/>
    </row>
    <row r="939">
      <c r="C939" s="181"/>
    </row>
    <row r="940">
      <c r="C940" s="181"/>
    </row>
    <row r="941">
      <c r="C941" s="181"/>
    </row>
    <row r="942">
      <c r="C942" s="181"/>
    </row>
    <row r="943">
      <c r="C943" s="181"/>
    </row>
    <row r="944">
      <c r="C944" s="181"/>
    </row>
    <row r="945">
      <c r="C945" s="181"/>
    </row>
    <row r="946">
      <c r="C946" s="181"/>
    </row>
    <row r="947">
      <c r="C947" s="181"/>
    </row>
    <row r="948">
      <c r="C948" s="181"/>
    </row>
    <row r="949">
      <c r="C949" s="181"/>
    </row>
    <row r="950">
      <c r="C950" s="181"/>
    </row>
    <row r="951">
      <c r="C951" s="181"/>
    </row>
    <row r="952">
      <c r="C952" s="181"/>
    </row>
    <row r="953">
      <c r="C953" s="181"/>
    </row>
    <row r="954">
      <c r="C954" s="181"/>
    </row>
    <row r="955">
      <c r="C955" s="181"/>
    </row>
    <row r="956">
      <c r="C956" s="181"/>
    </row>
    <row r="957">
      <c r="C957" s="181"/>
    </row>
    <row r="958">
      <c r="C958" s="181"/>
    </row>
    <row r="959">
      <c r="C959" s="181"/>
    </row>
    <row r="960">
      <c r="C960" s="181"/>
    </row>
    <row r="961">
      <c r="C961" s="181"/>
    </row>
    <row r="962">
      <c r="C962" s="181"/>
    </row>
    <row r="963">
      <c r="C963" s="181"/>
    </row>
    <row r="964">
      <c r="C964" s="181"/>
    </row>
    <row r="965">
      <c r="C965" s="181"/>
    </row>
    <row r="966">
      <c r="C966" s="181"/>
    </row>
    <row r="967">
      <c r="C967" s="181"/>
    </row>
    <row r="968">
      <c r="C968" s="181"/>
    </row>
    <row r="969">
      <c r="C969" s="181"/>
    </row>
    <row r="970">
      <c r="C970" s="181"/>
    </row>
    <row r="971">
      <c r="C971" s="181"/>
    </row>
    <row r="972">
      <c r="C972" s="181"/>
    </row>
    <row r="973">
      <c r="C973" s="181"/>
    </row>
    <row r="974">
      <c r="C974" s="181"/>
    </row>
    <row r="975">
      <c r="C975" s="181"/>
    </row>
    <row r="976">
      <c r="C976" s="181"/>
    </row>
    <row r="977">
      <c r="C977" s="181"/>
    </row>
    <row r="978">
      <c r="C978" s="181"/>
    </row>
    <row r="979">
      <c r="C979" s="181"/>
    </row>
    <row r="980">
      <c r="C980" s="181"/>
    </row>
    <row r="981">
      <c r="C981" s="181"/>
    </row>
    <row r="982">
      <c r="C982" s="181"/>
    </row>
    <row r="983">
      <c r="C983" s="181"/>
    </row>
    <row r="984">
      <c r="C984" s="181"/>
    </row>
    <row r="985">
      <c r="C985" s="181"/>
    </row>
    <row r="986">
      <c r="C986" s="181"/>
    </row>
    <row r="987">
      <c r="C987" s="181"/>
    </row>
    <row r="988">
      <c r="C988" s="181"/>
    </row>
    <row r="989">
      <c r="C989" s="181"/>
    </row>
    <row r="990">
      <c r="C990" s="181"/>
    </row>
    <row r="991">
      <c r="C991" s="181"/>
    </row>
    <row r="992">
      <c r="C992" s="181"/>
    </row>
    <row r="993">
      <c r="C993" s="181"/>
    </row>
    <row r="994">
      <c r="C994" s="181"/>
    </row>
    <row r="995">
      <c r="C995" s="181"/>
    </row>
    <row r="996">
      <c r="C996" s="181"/>
    </row>
    <row r="997">
      <c r="C997" s="181"/>
    </row>
    <row r="998">
      <c r="C998" s="181"/>
    </row>
    <row r="999">
      <c r="C999" s="181"/>
    </row>
    <row r="1000">
      <c r="C1000" s="181"/>
    </row>
    <row r="1001">
      <c r="C1001" s="181"/>
    </row>
    <row r="1002">
      <c r="C1002" s="181"/>
    </row>
  </sheetData>
  <autoFilter ref="$B$2:$F$602">
    <sortState ref="B2:F602">
      <sortCondition ref="D2:D602"/>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37.0"/>
    <col customWidth="1" min="9" max="9" width="32.43"/>
    <col customWidth="1" min="10" max="10" width="14.43"/>
  </cols>
  <sheetData>
    <row r="1">
      <c r="A1" s="179"/>
      <c r="B1" s="213" t="s">
        <v>4644</v>
      </c>
      <c r="C1" s="181"/>
      <c r="D1" s="182"/>
      <c r="E1" s="182"/>
      <c r="F1" s="182"/>
    </row>
    <row r="2">
      <c r="A2" s="179"/>
      <c r="B2" s="183" t="s">
        <v>319</v>
      </c>
      <c r="C2" s="184" t="s">
        <v>320</v>
      </c>
      <c r="D2" s="183" t="s">
        <v>1875</v>
      </c>
      <c r="E2" s="183" t="s">
        <v>1876</v>
      </c>
      <c r="F2" s="183" t="s">
        <v>1877</v>
      </c>
      <c r="H2" s="185" t="s">
        <v>325</v>
      </c>
      <c r="I2" s="185" t="s">
        <v>1878</v>
      </c>
      <c r="J2" s="185" t="s">
        <v>88</v>
      </c>
      <c r="K2" s="185" t="s">
        <v>114</v>
      </c>
    </row>
    <row r="3">
      <c r="A3" s="179"/>
      <c r="B3" s="186">
        <v>2.0</v>
      </c>
      <c r="C3" s="201" t="s">
        <v>4645</v>
      </c>
      <c r="D3" s="186">
        <v>1.0</v>
      </c>
      <c r="E3" s="188"/>
      <c r="F3" s="188"/>
      <c r="G3" s="1"/>
      <c r="H3" s="192">
        <v>1.0</v>
      </c>
      <c r="I3" s="224" t="s">
        <v>4646</v>
      </c>
      <c r="J3" s="192">
        <f t="shared" ref="J3:J13" si="1">countif($D:$F,H3)</f>
        <v>232</v>
      </c>
      <c r="K3" s="194">
        <f t="shared" ref="K3:K13" si="2">J3/600</f>
        <v>0.3866666667</v>
      </c>
      <c r="L3" s="1"/>
      <c r="M3" s="1"/>
      <c r="N3" s="1"/>
      <c r="O3" s="1"/>
      <c r="P3" s="1"/>
      <c r="Q3" s="1"/>
      <c r="R3" s="1" t="s">
        <v>63</v>
      </c>
    </row>
    <row r="4">
      <c r="A4" s="179"/>
      <c r="B4" s="186">
        <v>3.0</v>
      </c>
      <c r="C4" s="201" t="s">
        <v>4647</v>
      </c>
      <c r="D4" s="186">
        <v>1.0</v>
      </c>
      <c r="E4" s="188"/>
      <c r="F4" s="188"/>
      <c r="H4" s="192">
        <v>2.0</v>
      </c>
      <c r="I4" s="224" t="s">
        <v>4648</v>
      </c>
      <c r="J4" s="192">
        <f t="shared" si="1"/>
        <v>163</v>
      </c>
      <c r="K4" s="194">
        <f t="shared" si="2"/>
        <v>0.2716666667</v>
      </c>
    </row>
    <row r="5">
      <c r="A5" s="179"/>
      <c r="B5" s="186">
        <v>5.0</v>
      </c>
      <c r="C5" s="201" t="s">
        <v>2161</v>
      </c>
      <c r="D5" s="186">
        <v>1.0</v>
      </c>
      <c r="E5" s="188"/>
      <c r="F5" s="188"/>
      <c r="H5" s="195">
        <v>3.0</v>
      </c>
      <c r="I5" s="225" t="s">
        <v>4649</v>
      </c>
      <c r="J5" s="195">
        <f t="shared" si="1"/>
        <v>19</v>
      </c>
      <c r="K5" s="197">
        <f t="shared" si="2"/>
        <v>0.03166666667</v>
      </c>
    </row>
    <row r="6">
      <c r="A6" s="179"/>
      <c r="B6" s="186">
        <v>10.0</v>
      </c>
      <c r="C6" s="201" t="s">
        <v>4650</v>
      </c>
      <c r="D6" s="186">
        <v>1.0</v>
      </c>
      <c r="E6" s="186"/>
      <c r="F6" s="188"/>
      <c r="H6" s="195">
        <v>4.0</v>
      </c>
      <c r="I6" s="225" t="s">
        <v>4651</v>
      </c>
      <c r="J6" s="195">
        <f t="shared" si="1"/>
        <v>9</v>
      </c>
      <c r="K6" s="197">
        <f t="shared" si="2"/>
        <v>0.015</v>
      </c>
    </row>
    <row r="7">
      <c r="A7" s="179"/>
      <c r="B7" s="186">
        <v>13.0</v>
      </c>
      <c r="C7" s="201" t="s">
        <v>4652</v>
      </c>
      <c r="D7" s="186">
        <v>1.0</v>
      </c>
      <c r="E7" s="188"/>
      <c r="F7" s="188"/>
      <c r="H7" s="195">
        <v>5.0</v>
      </c>
      <c r="I7" s="225" t="s">
        <v>4653</v>
      </c>
      <c r="J7" s="195">
        <f t="shared" si="1"/>
        <v>13</v>
      </c>
      <c r="K7" s="197">
        <f t="shared" si="2"/>
        <v>0.02166666667</v>
      </c>
    </row>
    <row r="8">
      <c r="A8" s="179"/>
      <c r="B8" s="186">
        <v>14.0</v>
      </c>
      <c r="C8" s="201" t="s">
        <v>1906</v>
      </c>
      <c r="D8" s="186">
        <v>1.0</v>
      </c>
      <c r="E8" s="188"/>
      <c r="F8" s="188"/>
      <c r="H8" s="195">
        <v>6.0</v>
      </c>
      <c r="I8" s="225" t="s">
        <v>4654</v>
      </c>
      <c r="J8" s="195">
        <f t="shared" si="1"/>
        <v>8</v>
      </c>
      <c r="K8" s="197">
        <f t="shared" si="2"/>
        <v>0.01333333333</v>
      </c>
    </row>
    <row r="9">
      <c r="A9" s="179"/>
      <c r="B9" s="186">
        <v>17.0</v>
      </c>
      <c r="C9" s="201" t="s">
        <v>4655</v>
      </c>
      <c r="D9" s="186">
        <v>1.0</v>
      </c>
      <c r="E9" s="188"/>
      <c r="F9" s="188"/>
      <c r="H9" s="195">
        <v>7.0</v>
      </c>
      <c r="I9" s="225" t="s">
        <v>4656</v>
      </c>
      <c r="J9" s="195">
        <f t="shared" si="1"/>
        <v>15</v>
      </c>
      <c r="K9" s="197">
        <f t="shared" si="2"/>
        <v>0.025</v>
      </c>
    </row>
    <row r="10">
      <c r="A10" s="179"/>
      <c r="B10" s="186">
        <v>18.0</v>
      </c>
      <c r="C10" s="201" t="s">
        <v>4657</v>
      </c>
      <c r="D10" s="186">
        <v>1.0</v>
      </c>
      <c r="E10" s="188"/>
      <c r="F10" s="188"/>
      <c r="H10" s="195">
        <v>8.0</v>
      </c>
      <c r="I10" s="225" t="s">
        <v>4658</v>
      </c>
      <c r="J10" s="195">
        <f t="shared" si="1"/>
        <v>13</v>
      </c>
      <c r="K10" s="197">
        <f t="shared" si="2"/>
        <v>0.02166666667</v>
      </c>
      <c r="N10" s="229"/>
    </row>
    <row r="11">
      <c r="A11" s="179"/>
      <c r="B11" s="186">
        <v>20.0</v>
      </c>
      <c r="C11" s="201" t="s">
        <v>4659</v>
      </c>
      <c r="D11" s="186">
        <v>1.0</v>
      </c>
      <c r="E11" s="210">
        <v>3.0</v>
      </c>
      <c r="F11" s="210">
        <v>7.0</v>
      </c>
      <c r="H11" s="195">
        <v>9.0</v>
      </c>
      <c r="I11" s="225" t="s">
        <v>4660</v>
      </c>
      <c r="J11" s="195">
        <f t="shared" si="1"/>
        <v>20</v>
      </c>
      <c r="K11" s="197">
        <f t="shared" si="2"/>
        <v>0.03333333333</v>
      </c>
      <c r="N11" s="229"/>
    </row>
    <row r="12">
      <c r="A12" s="179"/>
      <c r="B12" s="186">
        <v>22.0</v>
      </c>
      <c r="C12" s="201" t="s">
        <v>4068</v>
      </c>
      <c r="D12" s="186">
        <v>1.0</v>
      </c>
      <c r="E12" s="188"/>
      <c r="F12" s="188"/>
      <c r="H12" s="195">
        <v>98.0</v>
      </c>
      <c r="I12" s="225" t="s">
        <v>123</v>
      </c>
      <c r="J12" s="195">
        <f t="shared" si="1"/>
        <v>31</v>
      </c>
      <c r="K12" s="197">
        <f t="shared" si="2"/>
        <v>0.05166666667</v>
      </c>
      <c r="N12" s="229"/>
    </row>
    <row r="13">
      <c r="A13" s="179"/>
      <c r="B13" s="186">
        <v>26.0</v>
      </c>
      <c r="C13" s="201" t="s">
        <v>4661</v>
      </c>
      <c r="D13" s="186">
        <v>1.0</v>
      </c>
      <c r="E13" s="210">
        <v>2.0</v>
      </c>
      <c r="F13" s="188"/>
      <c r="H13" s="195">
        <v>99.0</v>
      </c>
      <c r="I13" s="225" t="s">
        <v>4662</v>
      </c>
      <c r="J13" s="195">
        <f t="shared" si="1"/>
        <v>157</v>
      </c>
      <c r="K13" s="197">
        <f t="shared" si="2"/>
        <v>0.2616666667</v>
      </c>
      <c r="N13" s="229"/>
    </row>
    <row r="14">
      <c r="A14" s="179"/>
      <c r="B14" s="186">
        <v>27.0</v>
      </c>
      <c r="C14" s="201" t="s">
        <v>4663</v>
      </c>
      <c r="D14" s="186">
        <v>1.0</v>
      </c>
      <c r="E14" s="210">
        <v>3.0</v>
      </c>
      <c r="F14" s="188"/>
      <c r="N14" s="229"/>
    </row>
    <row r="15">
      <c r="A15" s="179"/>
      <c r="B15" s="186">
        <v>28.0</v>
      </c>
      <c r="C15" s="201" t="s">
        <v>4664</v>
      </c>
      <c r="D15" s="186">
        <v>1.0</v>
      </c>
      <c r="E15" s="210">
        <v>2.0</v>
      </c>
      <c r="F15" s="188"/>
      <c r="N15" s="229"/>
    </row>
    <row r="16">
      <c r="A16" s="179"/>
      <c r="B16" s="186">
        <v>29.0</v>
      </c>
      <c r="C16" s="201" t="s">
        <v>4665</v>
      </c>
      <c r="D16" s="186">
        <v>1.0</v>
      </c>
      <c r="E16" s="188"/>
      <c r="F16" s="188"/>
      <c r="N16" s="229"/>
    </row>
    <row r="17">
      <c r="A17" s="179"/>
      <c r="B17" s="186">
        <v>34.0</v>
      </c>
      <c r="C17" s="201" t="s">
        <v>4666</v>
      </c>
      <c r="D17" s="186">
        <v>1.0</v>
      </c>
      <c r="E17" s="210">
        <v>2.0</v>
      </c>
      <c r="F17" s="188"/>
      <c r="N17" s="229"/>
    </row>
    <row r="18">
      <c r="A18" s="179"/>
      <c r="B18" s="186">
        <v>36.0</v>
      </c>
      <c r="C18" s="201" t="s">
        <v>4667</v>
      </c>
      <c r="D18" s="186">
        <v>1.0</v>
      </c>
      <c r="E18" s="210">
        <v>3.0</v>
      </c>
      <c r="F18" s="188"/>
      <c r="N18" s="229"/>
    </row>
    <row r="19">
      <c r="A19" s="179"/>
      <c r="B19" s="186">
        <v>39.0</v>
      </c>
      <c r="C19" s="201" t="s">
        <v>4668</v>
      </c>
      <c r="D19" s="186">
        <v>1.0</v>
      </c>
      <c r="E19" s="210"/>
      <c r="F19" s="188"/>
      <c r="N19" s="230"/>
      <c r="O19" s="229"/>
    </row>
    <row r="20">
      <c r="A20" s="179"/>
      <c r="B20" s="186">
        <v>40.0</v>
      </c>
      <c r="C20" s="201" t="s">
        <v>4669</v>
      </c>
      <c r="D20" s="186">
        <v>1.0</v>
      </c>
      <c r="E20" s="188"/>
      <c r="F20" s="188"/>
      <c r="N20" s="230"/>
      <c r="O20" s="229"/>
    </row>
    <row r="21">
      <c r="A21" s="179"/>
      <c r="B21" s="186">
        <v>41.0</v>
      </c>
      <c r="C21" s="201" t="s">
        <v>4670</v>
      </c>
      <c r="D21" s="186">
        <v>1.0</v>
      </c>
      <c r="E21" s="188"/>
      <c r="F21" s="188"/>
      <c r="N21" s="230"/>
      <c r="O21" s="229"/>
    </row>
    <row r="22">
      <c r="A22" s="179"/>
      <c r="B22" s="186">
        <v>43.0</v>
      </c>
      <c r="C22" s="201" t="s">
        <v>4671</v>
      </c>
      <c r="D22" s="186">
        <v>1.0</v>
      </c>
      <c r="E22" s="188"/>
      <c r="F22" s="188"/>
    </row>
    <row r="23">
      <c r="A23" s="179"/>
      <c r="B23" s="186">
        <v>44.0</v>
      </c>
      <c r="C23" s="201" t="s">
        <v>4672</v>
      </c>
      <c r="D23" s="186">
        <v>1.0</v>
      </c>
      <c r="E23" s="188"/>
      <c r="F23" s="188"/>
    </row>
    <row r="24">
      <c r="A24" s="179"/>
      <c r="B24" s="186">
        <v>45.0</v>
      </c>
      <c r="C24" s="201" t="s">
        <v>4673</v>
      </c>
      <c r="D24" s="186">
        <v>1.0</v>
      </c>
      <c r="E24" s="210">
        <v>2.0</v>
      </c>
      <c r="F24" s="210">
        <v>3.0</v>
      </c>
    </row>
    <row r="25">
      <c r="A25" s="179"/>
      <c r="B25" s="186">
        <v>48.0</v>
      </c>
      <c r="C25" s="201" t="s">
        <v>4674</v>
      </c>
      <c r="D25" s="186">
        <v>1.0</v>
      </c>
      <c r="E25" s="210">
        <v>5.0</v>
      </c>
      <c r="F25" s="188"/>
    </row>
    <row r="26">
      <c r="A26" s="179"/>
      <c r="B26" s="186">
        <v>51.0</v>
      </c>
      <c r="C26" s="201" t="s">
        <v>4675</v>
      </c>
      <c r="D26" s="186">
        <v>1.0</v>
      </c>
      <c r="E26" s="188"/>
      <c r="F26" s="188"/>
    </row>
    <row r="27">
      <c r="A27" s="179"/>
      <c r="B27" s="186">
        <v>61.0</v>
      </c>
      <c r="C27" s="201" t="s">
        <v>4676</v>
      </c>
      <c r="D27" s="186">
        <v>1.0</v>
      </c>
      <c r="E27" s="186">
        <v>4.0</v>
      </c>
      <c r="F27" s="210">
        <v>7.0</v>
      </c>
    </row>
    <row r="28">
      <c r="A28" s="179"/>
      <c r="B28" s="186">
        <v>62.0</v>
      </c>
      <c r="C28" s="201" t="s">
        <v>1906</v>
      </c>
      <c r="D28" s="186">
        <v>1.0</v>
      </c>
      <c r="E28" s="188"/>
      <c r="F28" s="188"/>
    </row>
    <row r="29">
      <c r="A29" s="179"/>
      <c r="B29" s="186">
        <v>64.0</v>
      </c>
      <c r="C29" s="201" t="s">
        <v>4677</v>
      </c>
      <c r="D29" s="186">
        <v>1.0</v>
      </c>
      <c r="E29" s="188"/>
      <c r="F29" s="188"/>
    </row>
    <row r="30">
      <c r="A30" s="179"/>
      <c r="B30" s="186">
        <v>68.0</v>
      </c>
      <c r="C30" s="201" t="s">
        <v>4678</v>
      </c>
      <c r="D30" s="186">
        <v>1.0</v>
      </c>
      <c r="E30" s="186"/>
      <c r="F30" s="188"/>
    </row>
    <row r="31">
      <c r="A31" s="179"/>
      <c r="B31" s="186">
        <v>69.0</v>
      </c>
      <c r="C31" s="201" t="s">
        <v>4679</v>
      </c>
      <c r="D31" s="186">
        <v>1.0</v>
      </c>
      <c r="E31" s="188"/>
      <c r="F31" s="188"/>
    </row>
    <row r="32">
      <c r="A32" s="179"/>
      <c r="B32" s="186">
        <v>73.0</v>
      </c>
      <c r="C32" s="201" t="s">
        <v>4680</v>
      </c>
      <c r="D32" s="186">
        <v>1.0</v>
      </c>
      <c r="E32" s="188"/>
      <c r="F32" s="188"/>
    </row>
    <row r="33">
      <c r="A33" s="179"/>
      <c r="B33" s="186">
        <v>74.0</v>
      </c>
      <c r="C33" s="201" t="s">
        <v>4681</v>
      </c>
      <c r="D33" s="186">
        <v>1.0</v>
      </c>
      <c r="E33" s="210">
        <v>2.0</v>
      </c>
      <c r="F33" s="188"/>
    </row>
    <row r="34">
      <c r="A34" s="179"/>
      <c r="B34" s="186">
        <v>75.0</v>
      </c>
      <c r="C34" s="201" t="s">
        <v>4682</v>
      </c>
      <c r="D34" s="186">
        <v>1.0</v>
      </c>
      <c r="E34" s="210">
        <v>7.0</v>
      </c>
      <c r="F34" s="188"/>
    </row>
    <row r="35">
      <c r="A35" s="179"/>
      <c r="B35" s="186">
        <v>76.0</v>
      </c>
      <c r="C35" s="201" t="s">
        <v>4683</v>
      </c>
      <c r="D35" s="186">
        <v>1.0</v>
      </c>
      <c r="E35" s="188"/>
      <c r="F35" s="188"/>
    </row>
    <row r="36">
      <c r="A36" s="179"/>
      <c r="B36" s="186">
        <v>78.0</v>
      </c>
      <c r="C36" s="201" t="s">
        <v>4684</v>
      </c>
      <c r="D36" s="186">
        <v>1.0</v>
      </c>
      <c r="E36" s="188"/>
      <c r="F36" s="188"/>
    </row>
    <row r="37">
      <c r="A37" s="179"/>
      <c r="B37" s="186">
        <v>82.0</v>
      </c>
      <c r="C37" s="201" t="s">
        <v>4685</v>
      </c>
      <c r="D37" s="186">
        <v>1.0</v>
      </c>
      <c r="E37" s="188"/>
      <c r="F37" s="188"/>
    </row>
    <row r="38">
      <c r="A38" s="179"/>
      <c r="B38" s="186">
        <v>85.0</v>
      </c>
      <c r="C38" s="201" t="s">
        <v>4686</v>
      </c>
      <c r="D38" s="186">
        <v>1.0</v>
      </c>
      <c r="E38" s="210">
        <v>9.0</v>
      </c>
      <c r="F38" s="188"/>
    </row>
    <row r="39">
      <c r="A39" s="179"/>
      <c r="B39" s="186">
        <v>86.0</v>
      </c>
      <c r="C39" s="201" t="s">
        <v>4687</v>
      </c>
      <c r="D39" s="186">
        <v>1.0</v>
      </c>
      <c r="E39" s="186"/>
      <c r="F39" s="188"/>
    </row>
    <row r="40">
      <c r="A40" s="179"/>
      <c r="B40" s="186">
        <v>95.0</v>
      </c>
      <c r="C40" s="201" t="s">
        <v>4688</v>
      </c>
      <c r="D40" s="186">
        <v>1.0</v>
      </c>
      <c r="E40" s="186">
        <v>4.0</v>
      </c>
      <c r="F40" s="186"/>
    </row>
    <row r="41">
      <c r="A41" s="179"/>
      <c r="B41" s="186">
        <v>96.0</v>
      </c>
      <c r="C41" s="201" t="s">
        <v>4689</v>
      </c>
      <c r="D41" s="186">
        <v>1.0</v>
      </c>
      <c r="E41" s="188"/>
      <c r="F41" s="188"/>
    </row>
    <row r="42">
      <c r="A42" s="179"/>
      <c r="B42" s="186">
        <v>98.0</v>
      </c>
      <c r="C42" s="201" t="s">
        <v>4690</v>
      </c>
      <c r="D42" s="186">
        <v>1.0</v>
      </c>
      <c r="E42" s="188"/>
      <c r="F42" s="188"/>
    </row>
    <row r="43">
      <c r="A43" s="179"/>
      <c r="B43" s="186">
        <v>100.0</v>
      </c>
      <c r="C43" s="201" t="s">
        <v>4691</v>
      </c>
      <c r="D43" s="186">
        <v>1.0</v>
      </c>
      <c r="E43" s="186">
        <v>4.0</v>
      </c>
      <c r="F43" s="188"/>
    </row>
    <row r="44">
      <c r="A44" s="179"/>
      <c r="B44" s="186">
        <v>102.0</v>
      </c>
      <c r="C44" s="201" t="s">
        <v>4692</v>
      </c>
      <c r="D44" s="186">
        <v>1.0</v>
      </c>
      <c r="E44" s="188"/>
      <c r="F44" s="188"/>
    </row>
    <row r="45">
      <c r="A45" s="179"/>
      <c r="B45" s="186">
        <v>103.0</v>
      </c>
      <c r="C45" s="201" t="s">
        <v>4693</v>
      </c>
      <c r="D45" s="186">
        <v>1.0</v>
      </c>
      <c r="E45" s="188"/>
      <c r="F45" s="188"/>
    </row>
    <row r="46">
      <c r="A46" s="179"/>
      <c r="B46" s="186">
        <v>104.0</v>
      </c>
      <c r="C46" s="201" t="s">
        <v>4694</v>
      </c>
      <c r="D46" s="186">
        <v>1.0</v>
      </c>
      <c r="E46" s="188"/>
      <c r="F46" s="188"/>
    </row>
    <row r="47">
      <c r="A47" s="179"/>
      <c r="B47" s="186">
        <v>106.0</v>
      </c>
      <c r="C47" s="201" t="s">
        <v>4695</v>
      </c>
      <c r="D47" s="186">
        <v>1.0</v>
      </c>
      <c r="E47" s="188"/>
      <c r="F47" s="188"/>
    </row>
    <row r="48">
      <c r="A48" s="179"/>
      <c r="B48" s="186">
        <v>110.0</v>
      </c>
      <c r="C48" s="201" t="s">
        <v>4696</v>
      </c>
      <c r="D48" s="186">
        <v>1.0</v>
      </c>
      <c r="E48" s="210">
        <v>2.0</v>
      </c>
      <c r="F48" s="188"/>
    </row>
    <row r="49">
      <c r="A49" s="179"/>
      <c r="B49" s="186">
        <v>111.0</v>
      </c>
      <c r="C49" s="201" t="s">
        <v>4697</v>
      </c>
      <c r="D49" s="186">
        <v>1.0</v>
      </c>
      <c r="E49" s="210">
        <v>7.0</v>
      </c>
      <c r="F49" s="188"/>
    </row>
    <row r="50">
      <c r="A50" s="179"/>
      <c r="B50" s="186">
        <v>112.0</v>
      </c>
      <c r="C50" s="201" t="s">
        <v>4698</v>
      </c>
      <c r="D50" s="186">
        <v>1.0</v>
      </c>
      <c r="E50" s="188"/>
      <c r="F50" s="188"/>
    </row>
    <row r="51">
      <c r="A51" s="179"/>
      <c r="B51" s="186">
        <v>113.0</v>
      </c>
      <c r="C51" s="201" t="s">
        <v>4699</v>
      </c>
      <c r="D51" s="186">
        <v>1.0</v>
      </c>
      <c r="E51" s="210">
        <v>5.0</v>
      </c>
      <c r="F51" s="210">
        <v>6.0</v>
      </c>
    </row>
    <row r="52">
      <c r="A52" s="179"/>
      <c r="B52" s="186">
        <v>114.0</v>
      </c>
      <c r="C52" s="201" t="s">
        <v>4011</v>
      </c>
      <c r="D52" s="186">
        <v>1.0</v>
      </c>
      <c r="E52" s="188"/>
      <c r="F52" s="188"/>
    </row>
    <row r="53">
      <c r="A53" s="179"/>
      <c r="B53" s="186">
        <v>115.0</v>
      </c>
      <c r="C53" s="201" t="s">
        <v>4700</v>
      </c>
      <c r="D53" s="186">
        <v>1.0</v>
      </c>
      <c r="E53" s="186">
        <v>2.0</v>
      </c>
      <c r="F53" s="210">
        <v>9.0</v>
      </c>
    </row>
    <row r="54">
      <c r="A54" s="179"/>
      <c r="B54" s="186">
        <v>119.0</v>
      </c>
      <c r="C54" s="201" t="s">
        <v>4701</v>
      </c>
      <c r="D54" s="186">
        <v>1.0</v>
      </c>
      <c r="E54" s="210">
        <v>7.0</v>
      </c>
      <c r="F54" s="188"/>
    </row>
    <row r="55">
      <c r="A55" s="179"/>
      <c r="B55" s="186">
        <v>120.0</v>
      </c>
      <c r="C55" s="201" t="s">
        <v>463</v>
      </c>
      <c r="D55" s="186">
        <v>1.0</v>
      </c>
      <c r="E55" s="186">
        <v>9.0</v>
      </c>
      <c r="F55" s="188"/>
    </row>
    <row r="56">
      <c r="A56" s="179"/>
      <c r="B56" s="186">
        <v>121.0</v>
      </c>
      <c r="C56" s="201" t="s">
        <v>4702</v>
      </c>
      <c r="D56" s="186">
        <v>1.0</v>
      </c>
      <c r="E56" s="210">
        <v>5.0</v>
      </c>
      <c r="F56" s="188"/>
    </row>
    <row r="57">
      <c r="A57" s="179"/>
      <c r="B57" s="186">
        <v>127.0</v>
      </c>
      <c r="C57" s="201" t="s">
        <v>4703</v>
      </c>
      <c r="D57" s="186">
        <v>1.0</v>
      </c>
      <c r="E57" s="188"/>
      <c r="F57" s="188"/>
    </row>
    <row r="58">
      <c r="A58" s="179"/>
      <c r="B58" s="186">
        <v>130.0</v>
      </c>
      <c r="C58" s="201" t="s">
        <v>4704</v>
      </c>
      <c r="D58" s="186">
        <v>1.0</v>
      </c>
      <c r="E58" s="188"/>
      <c r="F58" s="188"/>
    </row>
    <row r="59">
      <c r="A59" s="179"/>
      <c r="B59" s="186">
        <v>133.0</v>
      </c>
      <c r="C59" s="201" t="s">
        <v>4705</v>
      </c>
      <c r="D59" s="186">
        <v>1.0</v>
      </c>
      <c r="E59" s="188"/>
      <c r="F59" s="188"/>
    </row>
    <row r="60">
      <c r="A60" s="179"/>
      <c r="B60" s="186">
        <v>134.0</v>
      </c>
      <c r="C60" s="201" t="s">
        <v>2161</v>
      </c>
      <c r="D60" s="186">
        <v>1.0</v>
      </c>
      <c r="E60" s="188"/>
      <c r="F60" s="188"/>
    </row>
    <row r="61">
      <c r="A61" s="179"/>
      <c r="B61" s="186">
        <v>135.0</v>
      </c>
      <c r="C61" s="201" t="s">
        <v>4706</v>
      </c>
      <c r="D61" s="186">
        <v>1.0</v>
      </c>
      <c r="E61" s="188"/>
      <c r="F61" s="188"/>
    </row>
    <row r="62">
      <c r="A62" s="179"/>
      <c r="B62" s="186">
        <v>137.0</v>
      </c>
      <c r="C62" s="201" t="s">
        <v>4707</v>
      </c>
      <c r="D62" s="186">
        <v>1.0</v>
      </c>
      <c r="E62" s="188"/>
      <c r="F62" s="188"/>
    </row>
    <row r="63">
      <c r="A63" s="179"/>
      <c r="B63" s="186">
        <v>138.0</v>
      </c>
      <c r="C63" s="201" t="s">
        <v>4708</v>
      </c>
      <c r="D63" s="186">
        <v>1.0</v>
      </c>
      <c r="E63" s="188"/>
      <c r="F63" s="188"/>
    </row>
    <row r="64">
      <c r="A64" s="179"/>
      <c r="B64" s="186">
        <v>139.0</v>
      </c>
      <c r="C64" s="201" t="s">
        <v>4709</v>
      </c>
      <c r="D64" s="186">
        <v>1.0</v>
      </c>
      <c r="E64" s="188"/>
      <c r="F64" s="188"/>
    </row>
    <row r="65">
      <c r="A65" s="179"/>
      <c r="B65" s="186">
        <v>140.0</v>
      </c>
      <c r="C65" s="201" t="s">
        <v>4710</v>
      </c>
      <c r="D65" s="186">
        <v>1.0</v>
      </c>
      <c r="E65" s="188"/>
      <c r="F65" s="188"/>
    </row>
    <row r="66">
      <c r="A66" s="179"/>
      <c r="B66" s="186">
        <v>145.0</v>
      </c>
      <c r="C66" s="201" t="s">
        <v>156</v>
      </c>
      <c r="D66" s="186">
        <v>1.0</v>
      </c>
      <c r="E66" s="188"/>
      <c r="F66" s="188"/>
    </row>
    <row r="67">
      <c r="A67" s="179"/>
      <c r="B67" s="186">
        <v>148.0</v>
      </c>
      <c r="C67" s="201" t="s">
        <v>4711</v>
      </c>
      <c r="D67" s="186">
        <v>1.0</v>
      </c>
      <c r="E67" s="188"/>
      <c r="F67" s="188"/>
    </row>
    <row r="68">
      <c r="A68" s="179"/>
      <c r="B68" s="186">
        <v>149.0</v>
      </c>
      <c r="C68" s="201" t="s">
        <v>4712</v>
      </c>
      <c r="D68" s="186">
        <v>1.0</v>
      </c>
      <c r="E68" s="188"/>
      <c r="F68" s="188"/>
    </row>
    <row r="69">
      <c r="A69" s="179"/>
      <c r="B69" s="186">
        <v>151.0</v>
      </c>
      <c r="C69" s="201" t="s">
        <v>4713</v>
      </c>
      <c r="D69" s="186">
        <v>1.0</v>
      </c>
      <c r="E69" s="188"/>
      <c r="F69" s="188"/>
    </row>
    <row r="70">
      <c r="A70" s="179"/>
      <c r="B70" s="186">
        <v>154.0</v>
      </c>
      <c r="C70" s="201" t="s">
        <v>4714</v>
      </c>
      <c r="D70" s="186">
        <v>1.0</v>
      </c>
      <c r="E70" s="188"/>
      <c r="F70" s="188"/>
    </row>
    <row r="71">
      <c r="A71" s="179"/>
      <c r="B71" s="186">
        <v>156.0</v>
      </c>
      <c r="C71" s="201" t="s">
        <v>4715</v>
      </c>
      <c r="D71" s="186">
        <v>1.0</v>
      </c>
      <c r="E71" s="188"/>
      <c r="F71" s="188"/>
    </row>
    <row r="72">
      <c r="A72" s="179"/>
      <c r="B72" s="186">
        <v>157.0</v>
      </c>
      <c r="C72" s="201" t="s">
        <v>4716</v>
      </c>
      <c r="D72" s="186">
        <v>1.0</v>
      </c>
      <c r="E72" s="188"/>
      <c r="F72" s="188"/>
    </row>
    <row r="73">
      <c r="A73" s="179"/>
      <c r="B73" s="186">
        <v>164.0</v>
      </c>
      <c r="C73" s="201" t="s">
        <v>4717</v>
      </c>
      <c r="D73" s="186">
        <v>1.0</v>
      </c>
      <c r="E73" s="186"/>
      <c r="F73" s="188"/>
    </row>
    <row r="74">
      <c r="A74" s="179"/>
      <c r="B74" s="186">
        <v>165.0</v>
      </c>
      <c r="C74" s="201" t="s">
        <v>4718</v>
      </c>
      <c r="D74" s="186">
        <v>1.0</v>
      </c>
      <c r="E74" s="188"/>
      <c r="F74" s="188"/>
    </row>
    <row r="75">
      <c r="A75" s="179"/>
      <c r="B75" s="186">
        <v>166.0</v>
      </c>
      <c r="C75" s="201" t="s">
        <v>4719</v>
      </c>
      <c r="D75" s="186">
        <v>1.0</v>
      </c>
      <c r="E75" s="188"/>
      <c r="F75" s="188"/>
    </row>
    <row r="76">
      <c r="A76" s="179"/>
      <c r="B76" s="186">
        <v>168.0</v>
      </c>
      <c r="C76" s="201" t="s">
        <v>4720</v>
      </c>
      <c r="D76" s="186">
        <v>1.0</v>
      </c>
      <c r="E76" s="188"/>
      <c r="F76" s="188"/>
    </row>
    <row r="77">
      <c r="A77" s="179"/>
      <c r="B77" s="186">
        <v>172.0</v>
      </c>
      <c r="C77" s="201" t="s">
        <v>4721</v>
      </c>
      <c r="D77" s="186">
        <v>1.0</v>
      </c>
      <c r="E77" s="188"/>
      <c r="F77" s="188"/>
    </row>
    <row r="78">
      <c r="A78" s="179"/>
      <c r="B78" s="186">
        <v>174.0</v>
      </c>
      <c r="C78" s="201" t="s">
        <v>4722</v>
      </c>
      <c r="D78" s="186">
        <v>1.0</v>
      </c>
      <c r="E78" s="186"/>
      <c r="F78" s="188"/>
    </row>
    <row r="79">
      <c r="A79" s="179"/>
      <c r="B79" s="186">
        <v>176.0</v>
      </c>
      <c r="C79" s="201" t="s">
        <v>4723</v>
      </c>
      <c r="D79" s="186">
        <v>1.0</v>
      </c>
      <c r="E79" s="188"/>
      <c r="F79" s="188"/>
    </row>
    <row r="80">
      <c r="A80" s="179"/>
      <c r="B80" s="186">
        <v>183.0</v>
      </c>
      <c r="C80" s="201" t="s">
        <v>4724</v>
      </c>
      <c r="D80" s="186">
        <v>1.0</v>
      </c>
      <c r="E80" s="186"/>
      <c r="F80" s="188"/>
    </row>
    <row r="81">
      <c r="A81" s="179"/>
      <c r="B81" s="186">
        <v>186.0</v>
      </c>
      <c r="C81" s="201" t="s">
        <v>4725</v>
      </c>
      <c r="D81" s="186">
        <v>1.0</v>
      </c>
      <c r="E81" s="188"/>
      <c r="F81" s="188"/>
    </row>
    <row r="82">
      <c r="A82" s="179"/>
      <c r="B82" s="186">
        <v>189.0</v>
      </c>
      <c r="C82" s="201" t="s">
        <v>4726</v>
      </c>
      <c r="D82" s="186">
        <v>1.0</v>
      </c>
      <c r="E82" s="188"/>
      <c r="F82" s="188"/>
    </row>
    <row r="83">
      <c r="A83" s="179"/>
      <c r="B83" s="186">
        <v>192.0</v>
      </c>
      <c r="C83" s="201" t="s">
        <v>4727</v>
      </c>
      <c r="D83" s="186">
        <v>1.0</v>
      </c>
      <c r="E83" s="188"/>
      <c r="F83" s="188"/>
    </row>
    <row r="84">
      <c r="A84" s="179"/>
      <c r="B84" s="186">
        <v>197.0</v>
      </c>
      <c r="C84" s="201" t="s">
        <v>4728</v>
      </c>
      <c r="D84" s="186">
        <v>1.0</v>
      </c>
      <c r="E84" s="188"/>
      <c r="F84" s="188"/>
    </row>
    <row r="85">
      <c r="A85" s="179"/>
      <c r="B85" s="186">
        <v>198.0</v>
      </c>
      <c r="C85" s="201" t="s">
        <v>4729</v>
      </c>
      <c r="D85" s="186">
        <v>1.0</v>
      </c>
      <c r="E85" s="188"/>
      <c r="F85" s="188"/>
    </row>
    <row r="86">
      <c r="A86" s="179"/>
      <c r="B86" s="186">
        <v>199.0</v>
      </c>
      <c r="C86" s="201" t="s">
        <v>4730</v>
      </c>
      <c r="D86" s="186">
        <v>1.0</v>
      </c>
      <c r="E86" s="210">
        <v>3.0</v>
      </c>
      <c r="F86" s="188"/>
    </row>
    <row r="87">
      <c r="A87" s="179"/>
      <c r="B87" s="186">
        <v>202.0</v>
      </c>
      <c r="C87" s="201" t="s">
        <v>4731</v>
      </c>
      <c r="D87" s="186">
        <v>1.0</v>
      </c>
      <c r="E87" s="188"/>
      <c r="F87" s="188"/>
    </row>
    <row r="88">
      <c r="A88" s="179"/>
      <c r="B88" s="186">
        <v>220.0</v>
      </c>
      <c r="C88" s="201" t="s">
        <v>4732</v>
      </c>
      <c r="D88" s="186">
        <v>1.0</v>
      </c>
      <c r="E88" s="188"/>
      <c r="F88" s="188"/>
    </row>
    <row r="89">
      <c r="A89" s="179"/>
      <c r="B89" s="186">
        <v>221.0</v>
      </c>
      <c r="C89" s="201" t="s">
        <v>4733</v>
      </c>
      <c r="D89" s="186">
        <v>1.0</v>
      </c>
      <c r="E89" s="188"/>
      <c r="F89" s="188"/>
    </row>
    <row r="90">
      <c r="A90" s="179"/>
      <c r="B90" s="186">
        <v>223.0</v>
      </c>
      <c r="C90" s="201" t="s">
        <v>156</v>
      </c>
      <c r="D90" s="186">
        <v>1.0</v>
      </c>
      <c r="E90" s="188"/>
      <c r="F90" s="188"/>
    </row>
    <row r="91">
      <c r="A91" s="179"/>
      <c r="B91" s="186">
        <v>224.0</v>
      </c>
      <c r="C91" s="201" t="s">
        <v>4734</v>
      </c>
      <c r="D91" s="186">
        <v>1.0</v>
      </c>
      <c r="E91" s="210">
        <v>3.0</v>
      </c>
      <c r="F91" s="188"/>
    </row>
    <row r="92">
      <c r="A92" s="179"/>
      <c r="B92" s="186">
        <v>229.0</v>
      </c>
      <c r="C92" s="201" t="s">
        <v>4735</v>
      </c>
      <c r="D92" s="186">
        <v>1.0</v>
      </c>
      <c r="E92" s="188"/>
      <c r="F92" s="188"/>
    </row>
    <row r="93">
      <c r="A93" s="179"/>
      <c r="B93" s="186">
        <v>232.0</v>
      </c>
      <c r="C93" s="201" t="s">
        <v>4736</v>
      </c>
      <c r="D93" s="186">
        <v>1.0</v>
      </c>
      <c r="E93" s="188"/>
      <c r="F93" s="188"/>
    </row>
    <row r="94">
      <c r="A94" s="179"/>
      <c r="B94" s="186">
        <v>235.0</v>
      </c>
      <c r="C94" s="201" t="s">
        <v>4737</v>
      </c>
      <c r="D94" s="186">
        <v>1.0</v>
      </c>
      <c r="E94" s="186"/>
      <c r="F94" s="188"/>
    </row>
    <row r="95">
      <c r="A95" s="179"/>
      <c r="B95" s="186">
        <v>239.0</v>
      </c>
      <c r="C95" s="201" t="s">
        <v>4738</v>
      </c>
      <c r="D95" s="186">
        <v>1.0</v>
      </c>
      <c r="E95" s="188"/>
      <c r="F95" s="188"/>
    </row>
    <row r="96">
      <c r="A96" s="179"/>
      <c r="B96" s="186">
        <v>240.0</v>
      </c>
      <c r="C96" s="201" t="s">
        <v>2161</v>
      </c>
      <c r="D96" s="186">
        <v>1.0</v>
      </c>
      <c r="E96" s="188"/>
      <c r="F96" s="188"/>
    </row>
    <row r="97">
      <c r="A97" s="179"/>
      <c r="B97" s="186">
        <v>243.0</v>
      </c>
      <c r="C97" s="201" t="s">
        <v>4739</v>
      </c>
      <c r="D97" s="186">
        <v>1.0</v>
      </c>
      <c r="E97" s="210">
        <v>6.0</v>
      </c>
      <c r="F97" s="188"/>
    </row>
    <row r="98">
      <c r="A98" s="179"/>
      <c r="B98" s="186">
        <v>244.0</v>
      </c>
      <c r="C98" s="201" t="s">
        <v>4740</v>
      </c>
      <c r="D98" s="186">
        <v>1.0</v>
      </c>
      <c r="E98" s="186"/>
      <c r="F98" s="188"/>
    </row>
    <row r="99">
      <c r="A99" s="179"/>
      <c r="B99" s="186">
        <v>245.0</v>
      </c>
      <c r="C99" s="201" t="s">
        <v>4741</v>
      </c>
      <c r="D99" s="186">
        <v>1.0</v>
      </c>
      <c r="E99" s="188"/>
      <c r="F99" s="188"/>
    </row>
    <row r="100">
      <c r="A100" s="179"/>
      <c r="B100" s="186">
        <v>249.0</v>
      </c>
      <c r="C100" s="201" t="s">
        <v>4742</v>
      </c>
      <c r="D100" s="186">
        <v>1.0</v>
      </c>
      <c r="E100" s="188"/>
      <c r="F100" s="188"/>
    </row>
    <row r="101">
      <c r="A101" s="179"/>
      <c r="B101" s="186">
        <v>253.0</v>
      </c>
      <c r="C101" s="201" t="s">
        <v>4743</v>
      </c>
      <c r="D101" s="186">
        <v>1.0</v>
      </c>
      <c r="E101" s="188"/>
      <c r="F101" s="188"/>
    </row>
    <row r="102">
      <c r="A102" s="179"/>
      <c r="B102" s="186">
        <v>255.0</v>
      </c>
      <c r="C102" s="201" t="s">
        <v>4744</v>
      </c>
      <c r="D102" s="186">
        <v>1.0</v>
      </c>
      <c r="E102" s="188"/>
      <c r="F102" s="188"/>
    </row>
    <row r="103">
      <c r="A103" s="179"/>
      <c r="B103" s="186">
        <v>260.0</v>
      </c>
      <c r="C103" s="201" t="s">
        <v>4745</v>
      </c>
      <c r="D103" s="186">
        <v>1.0</v>
      </c>
      <c r="E103" s="186">
        <v>5.0</v>
      </c>
      <c r="F103" s="188"/>
    </row>
    <row r="104">
      <c r="A104" s="179"/>
      <c r="B104" s="186">
        <v>266.0</v>
      </c>
      <c r="C104" s="201" t="s">
        <v>4746</v>
      </c>
      <c r="D104" s="186">
        <v>1.0</v>
      </c>
      <c r="E104" s="210">
        <v>7.0</v>
      </c>
      <c r="F104" s="188"/>
    </row>
    <row r="105">
      <c r="A105" s="179"/>
      <c r="B105" s="186">
        <v>268.0</v>
      </c>
      <c r="C105" s="201" t="s">
        <v>4747</v>
      </c>
      <c r="D105" s="186">
        <v>1.0</v>
      </c>
      <c r="E105" s="188"/>
      <c r="F105" s="188"/>
    </row>
    <row r="106">
      <c r="A106" s="179"/>
      <c r="B106" s="186">
        <v>269.0</v>
      </c>
      <c r="C106" s="201" t="s">
        <v>4748</v>
      </c>
      <c r="D106" s="186">
        <v>1.0</v>
      </c>
      <c r="E106" s="188"/>
      <c r="F106" s="188"/>
    </row>
    <row r="107">
      <c r="A107" s="179"/>
      <c r="B107" s="186">
        <v>271.0</v>
      </c>
      <c r="C107" s="201" t="s">
        <v>4749</v>
      </c>
      <c r="D107" s="186">
        <v>1.0</v>
      </c>
      <c r="E107" s="210"/>
      <c r="F107" s="188"/>
    </row>
    <row r="108">
      <c r="A108" s="179"/>
      <c r="B108" s="186">
        <v>272.0</v>
      </c>
      <c r="C108" s="201" t="s">
        <v>4750</v>
      </c>
      <c r="D108" s="186">
        <v>1.0</v>
      </c>
      <c r="E108" s="188"/>
      <c r="F108" s="188"/>
    </row>
    <row r="109">
      <c r="A109" s="179"/>
      <c r="B109" s="186">
        <v>275.0</v>
      </c>
      <c r="C109" s="201" t="s">
        <v>4751</v>
      </c>
      <c r="D109" s="186">
        <v>1.0</v>
      </c>
      <c r="E109" s="186"/>
      <c r="F109" s="188"/>
    </row>
    <row r="110">
      <c r="A110" s="179"/>
      <c r="B110" s="186">
        <v>276.0</v>
      </c>
      <c r="C110" s="201" t="s">
        <v>4752</v>
      </c>
      <c r="D110" s="186">
        <v>1.0</v>
      </c>
      <c r="E110" s="188"/>
      <c r="F110" s="188"/>
    </row>
    <row r="111">
      <c r="A111" s="179"/>
      <c r="B111" s="186">
        <v>277.0</v>
      </c>
      <c r="C111" s="201" t="s">
        <v>4753</v>
      </c>
      <c r="D111" s="186">
        <v>1.0</v>
      </c>
      <c r="E111" s="188"/>
      <c r="F111" s="188"/>
    </row>
    <row r="112">
      <c r="A112" s="179"/>
      <c r="B112" s="186">
        <v>280.0</v>
      </c>
      <c r="C112" s="201" t="s">
        <v>4754</v>
      </c>
      <c r="D112" s="186">
        <v>1.0</v>
      </c>
      <c r="E112" s="186">
        <v>3.0</v>
      </c>
      <c r="F112" s="210">
        <v>5.0</v>
      </c>
    </row>
    <row r="113">
      <c r="A113" s="179"/>
      <c r="B113" s="186">
        <v>282.0</v>
      </c>
      <c r="C113" s="201" t="s">
        <v>4755</v>
      </c>
      <c r="D113" s="186">
        <v>1.0</v>
      </c>
      <c r="E113" s="188"/>
      <c r="F113" s="188"/>
    </row>
    <row r="114">
      <c r="A114" s="179"/>
      <c r="B114" s="186">
        <v>286.0</v>
      </c>
      <c r="C114" s="201" t="s">
        <v>4756</v>
      </c>
      <c r="D114" s="186">
        <v>1.0</v>
      </c>
      <c r="E114" s="188"/>
      <c r="F114" s="188"/>
    </row>
    <row r="115">
      <c r="A115" s="179"/>
      <c r="B115" s="186">
        <v>287.0</v>
      </c>
      <c r="C115" s="201" t="s">
        <v>4757</v>
      </c>
      <c r="D115" s="186">
        <v>1.0</v>
      </c>
      <c r="E115" s="186">
        <v>3.0</v>
      </c>
      <c r="F115" s="210">
        <v>7.0</v>
      </c>
    </row>
    <row r="116">
      <c r="A116" s="179"/>
      <c r="B116" s="186">
        <v>288.0</v>
      </c>
      <c r="C116" s="201" t="s">
        <v>4758</v>
      </c>
      <c r="D116" s="186">
        <v>1.0</v>
      </c>
      <c r="E116" s="188"/>
      <c r="F116" s="188"/>
    </row>
    <row r="117">
      <c r="A117" s="179"/>
      <c r="B117" s="186">
        <v>293.0</v>
      </c>
      <c r="C117" s="201" t="s">
        <v>4759</v>
      </c>
      <c r="D117" s="186">
        <v>1.0</v>
      </c>
      <c r="E117" s="186">
        <v>2.0</v>
      </c>
      <c r="F117" s="186">
        <v>5.0</v>
      </c>
    </row>
    <row r="118">
      <c r="A118" s="179"/>
      <c r="B118" s="186">
        <v>295.0</v>
      </c>
      <c r="C118" s="201" t="s">
        <v>4760</v>
      </c>
      <c r="D118" s="186">
        <v>1.0</v>
      </c>
      <c r="E118" s="188"/>
      <c r="F118" s="188"/>
    </row>
    <row r="119">
      <c r="A119" s="179"/>
      <c r="B119" s="186">
        <v>296.0</v>
      </c>
      <c r="C119" s="201" t="s">
        <v>4761</v>
      </c>
      <c r="D119" s="186">
        <v>1.0</v>
      </c>
      <c r="E119" s="188"/>
      <c r="F119" s="188"/>
    </row>
    <row r="120">
      <c r="A120" s="179"/>
      <c r="B120" s="186">
        <v>299.0</v>
      </c>
      <c r="C120" s="201" t="s">
        <v>4762</v>
      </c>
      <c r="D120" s="186">
        <v>1.0</v>
      </c>
      <c r="E120" s="188"/>
      <c r="F120" s="188"/>
    </row>
    <row r="121">
      <c r="A121" s="179"/>
      <c r="B121" s="186">
        <v>302.0</v>
      </c>
      <c r="C121" s="201" t="s">
        <v>4763</v>
      </c>
      <c r="D121" s="186">
        <v>1.0</v>
      </c>
      <c r="E121" s="188"/>
      <c r="F121" s="188"/>
    </row>
    <row r="122">
      <c r="A122" s="179"/>
      <c r="B122" s="186">
        <v>304.0</v>
      </c>
      <c r="C122" s="201" t="s">
        <v>4764</v>
      </c>
      <c r="D122" s="186">
        <v>1.0</v>
      </c>
      <c r="E122" s="188"/>
      <c r="F122" s="188"/>
    </row>
    <row r="123">
      <c r="A123" s="179"/>
      <c r="B123" s="186">
        <v>306.0</v>
      </c>
      <c r="C123" s="201" t="s">
        <v>4765</v>
      </c>
      <c r="D123" s="186">
        <v>1.0</v>
      </c>
      <c r="E123" s="188"/>
      <c r="F123" s="188"/>
    </row>
    <row r="124">
      <c r="A124" s="179"/>
      <c r="B124" s="186">
        <v>308.0</v>
      </c>
      <c r="C124" s="201" t="s">
        <v>4766</v>
      </c>
      <c r="D124" s="186">
        <v>1.0</v>
      </c>
      <c r="E124" s="188"/>
      <c r="F124" s="188"/>
    </row>
    <row r="125">
      <c r="A125" s="179"/>
      <c r="B125" s="186">
        <v>311.0</v>
      </c>
      <c r="C125" s="201" t="s">
        <v>4767</v>
      </c>
      <c r="D125" s="186">
        <v>1.0</v>
      </c>
      <c r="E125" s="186"/>
      <c r="F125" s="188"/>
    </row>
    <row r="126">
      <c r="A126" s="179"/>
      <c r="B126" s="186">
        <v>315.0</v>
      </c>
      <c r="C126" s="201" t="s">
        <v>4768</v>
      </c>
      <c r="D126" s="186">
        <v>1.0</v>
      </c>
      <c r="E126" s="186"/>
      <c r="F126" s="188"/>
    </row>
    <row r="127">
      <c r="A127" s="179"/>
      <c r="B127" s="186">
        <v>320.0</v>
      </c>
      <c r="C127" s="201" t="s">
        <v>4769</v>
      </c>
      <c r="D127" s="186">
        <v>1.0</v>
      </c>
      <c r="E127" s="188"/>
      <c r="F127" s="188"/>
    </row>
    <row r="128">
      <c r="A128" s="179"/>
      <c r="B128" s="186">
        <v>321.0</v>
      </c>
      <c r="C128" s="201" t="s">
        <v>4770</v>
      </c>
      <c r="D128" s="186">
        <v>1.0</v>
      </c>
      <c r="E128" s="188"/>
      <c r="F128" s="188"/>
    </row>
    <row r="129">
      <c r="A129" s="179"/>
      <c r="B129" s="186">
        <v>322.0</v>
      </c>
      <c r="C129" s="201" t="s">
        <v>4771</v>
      </c>
      <c r="D129" s="186">
        <v>1.0</v>
      </c>
      <c r="E129" s="188"/>
      <c r="F129" s="188"/>
    </row>
    <row r="130">
      <c r="A130" s="179"/>
      <c r="B130" s="186">
        <v>325.0</v>
      </c>
      <c r="C130" s="201" t="s">
        <v>4772</v>
      </c>
      <c r="D130" s="186">
        <v>1.0</v>
      </c>
      <c r="E130" s="188"/>
      <c r="F130" s="188"/>
    </row>
    <row r="131">
      <c r="A131" s="179"/>
      <c r="B131" s="186">
        <v>327.0</v>
      </c>
      <c r="C131" s="201" t="s">
        <v>4773</v>
      </c>
      <c r="D131" s="186">
        <v>1.0</v>
      </c>
      <c r="E131" s="188"/>
      <c r="F131" s="188"/>
    </row>
    <row r="132">
      <c r="A132" s="179"/>
      <c r="B132" s="186">
        <v>329.0</v>
      </c>
      <c r="C132" s="201" t="s">
        <v>4774</v>
      </c>
      <c r="D132" s="186">
        <v>1.0</v>
      </c>
      <c r="E132" s="188"/>
      <c r="F132" s="188"/>
    </row>
    <row r="133">
      <c r="A133" s="179"/>
      <c r="B133" s="186">
        <v>330.0</v>
      </c>
      <c r="C133" s="201" t="s">
        <v>4775</v>
      </c>
      <c r="D133" s="186">
        <v>1.0</v>
      </c>
      <c r="E133" s="188"/>
      <c r="F133" s="188"/>
    </row>
    <row r="134">
      <c r="A134" s="179"/>
      <c r="B134" s="186">
        <v>332.0</v>
      </c>
      <c r="C134" s="201" t="s">
        <v>4776</v>
      </c>
      <c r="D134" s="186">
        <v>1.0</v>
      </c>
      <c r="E134" s="188"/>
      <c r="F134" s="188"/>
    </row>
    <row r="135">
      <c r="A135" s="179"/>
      <c r="B135" s="186">
        <v>336.0</v>
      </c>
      <c r="C135" s="201" t="s">
        <v>4777</v>
      </c>
      <c r="D135" s="186">
        <v>1.0</v>
      </c>
      <c r="E135" s="210">
        <v>9.0</v>
      </c>
      <c r="F135" s="188"/>
    </row>
    <row r="136">
      <c r="A136" s="179"/>
      <c r="B136" s="186">
        <v>339.0</v>
      </c>
      <c r="C136" s="201" t="s">
        <v>4778</v>
      </c>
      <c r="D136" s="186">
        <v>1.0</v>
      </c>
      <c r="E136" s="188"/>
      <c r="F136" s="188"/>
    </row>
    <row r="137">
      <c r="A137" s="179"/>
      <c r="B137" s="186">
        <v>340.0</v>
      </c>
      <c r="C137" s="201" t="s">
        <v>4779</v>
      </c>
      <c r="D137" s="186">
        <v>1.0</v>
      </c>
      <c r="E137" s="188"/>
      <c r="F137" s="188"/>
    </row>
    <row r="138">
      <c r="A138" s="179"/>
      <c r="B138" s="186">
        <v>341.0</v>
      </c>
      <c r="C138" s="201" t="s">
        <v>4780</v>
      </c>
      <c r="D138" s="186">
        <v>1.0</v>
      </c>
      <c r="E138" s="188"/>
      <c r="F138" s="188"/>
    </row>
    <row r="139">
      <c r="A139" s="179"/>
      <c r="B139" s="186">
        <v>342.0</v>
      </c>
      <c r="C139" s="201" t="s">
        <v>4781</v>
      </c>
      <c r="D139" s="186">
        <v>1.0</v>
      </c>
      <c r="E139" s="188"/>
      <c r="F139" s="188"/>
    </row>
    <row r="140">
      <c r="A140" s="179"/>
      <c r="B140" s="186">
        <v>347.0</v>
      </c>
      <c r="C140" s="201" t="s">
        <v>4782</v>
      </c>
      <c r="D140" s="186">
        <v>1.0</v>
      </c>
      <c r="E140" s="186">
        <v>2.0</v>
      </c>
      <c r="F140" s="188"/>
    </row>
    <row r="141">
      <c r="A141" s="179"/>
      <c r="B141" s="186">
        <v>349.0</v>
      </c>
      <c r="C141" s="201" t="s">
        <v>4783</v>
      </c>
      <c r="D141" s="186">
        <v>1.0</v>
      </c>
      <c r="E141" s="186"/>
      <c r="F141" s="188"/>
    </row>
    <row r="142">
      <c r="A142" s="179"/>
      <c r="B142" s="186">
        <v>350.0</v>
      </c>
      <c r="C142" s="201" t="s">
        <v>4784</v>
      </c>
      <c r="D142" s="186">
        <v>1.0</v>
      </c>
      <c r="E142" s="188"/>
      <c r="F142" s="188"/>
    </row>
    <row r="143">
      <c r="A143" s="179"/>
      <c r="B143" s="186">
        <v>351.0</v>
      </c>
      <c r="C143" s="201" t="s">
        <v>4784</v>
      </c>
      <c r="D143" s="186">
        <v>1.0</v>
      </c>
      <c r="E143" s="188"/>
      <c r="F143" s="188"/>
    </row>
    <row r="144">
      <c r="A144" s="179"/>
      <c r="B144" s="186">
        <v>352.0</v>
      </c>
      <c r="C144" s="201" t="s">
        <v>4785</v>
      </c>
      <c r="D144" s="186">
        <v>1.0</v>
      </c>
      <c r="E144" s="186">
        <v>4.0</v>
      </c>
      <c r="F144" s="210">
        <v>7.0</v>
      </c>
    </row>
    <row r="145">
      <c r="A145" s="179"/>
      <c r="B145" s="186">
        <v>357.0</v>
      </c>
      <c r="C145" s="201" t="s">
        <v>4786</v>
      </c>
      <c r="D145" s="186">
        <v>1.0</v>
      </c>
      <c r="E145" s="186"/>
      <c r="F145" s="186"/>
    </row>
    <row r="146">
      <c r="A146" s="179"/>
      <c r="B146" s="186">
        <v>358.0</v>
      </c>
      <c r="C146" s="201" t="s">
        <v>4787</v>
      </c>
      <c r="D146" s="186">
        <v>1.0</v>
      </c>
      <c r="E146" s="188"/>
      <c r="F146" s="188"/>
    </row>
    <row r="147">
      <c r="A147" s="179"/>
      <c r="B147" s="186">
        <v>359.0</v>
      </c>
      <c r="C147" s="201" t="s">
        <v>4788</v>
      </c>
      <c r="D147" s="186">
        <v>1.0</v>
      </c>
      <c r="E147" s="188"/>
      <c r="F147" s="188"/>
    </row>
    <row r="148">
      <c r="A148" s="179"/>
      <c r="B148" s="186">
        <v>364.0</v>
      </c>
      <c r="C148" s="201" t="s">
        <v>4789</v>
      </c>
      <c r="D148" s="186">
        <v>1.0</v>
      </c>
      <c r="E148" s="188"/>
      <c r="F148" s="188"/>
    </row>
    <row r="149">
      <c r="A149" s="179"/>
      <c r="B149" s="186">
        <v>366.0</v>
      </c>
      <c r="C149" s="201" t="s">
        <v>4790</v>
      </c>
      <c r="D149" s="186">
        <v>1.0</v>
      </c>
      <c r="E149" s="188"/>
      <c r="F149" s="188"/>
    </row>
    <row r="150">
      <c r="A150" s="179"/>
      <c r="B150" s="186">
        <v>367.0</v>
      </c>
      <c r="C150" s="201" t="s">
        <v>4791</v>
      </c>
      <c r="D150" s="186">
        <v>1.0</v>
      </c>
      <c r="E150" s="210">
        <v>2.0</v>
      </c>
      <c r="F150" s="188"/>
    </row>
    <row r="151">
      <c r="A151" s="179"/>
      <c r="B151" s="186">
        <v>368.0</v>
      </c>
      <c r="C151" s="201" t="s">
        <v>4792</v>
      </c>
      <c r="D151" s="186">
        <v>1.0</v>
      </c>
      <c r="E151" s="188"/>
      <c r="F151" s="188"/>
    </row>
    <row r="152">
      <c r="A152" s="179"/>
      <c r="B152" s="186">
        <v>374.0</v>
      </c>
      <c r="C152" s="201" t="s">
        <v>4793</v>
      </c>
      <c r="D152" s="186">
        <v>1.0</v>
      </c>
      <c r="E152" s="188"/>
      <c r="F152" s="188"/>
    </row>
    <row r="153">
      <c r="A153" s="179"/>
      <c r="B153" s="186">
        <v>375.0</v>
      </c>
      <c r="C153" s="201" t="s">
        <v>4794</v>
      </c>
      <c r="D153" s="186">
        <v>1.0</v>
      </c>
      <c r="E153" s="188"/>
      <c r="F153" s="188"/>
    </row>
    <row r="154">
      <c r="A154" s="179"/>
      <c r="B154" s="186">
        <v>376.0</v>
      </c>
      <c r="C154" s="201" t="s">
        <v>4795</v>
      </c>
      <c r="D154" s="186">
        <v>1.0</v>
      </c>
      <c r="E154" s="210">
        <v>3.0</v>
      </c>
      <c r="F154" s="188"/>
    </row>
    <row r="155">
      <c r="A155" s="179"/>
      <c r="B155" s="186">
        <v>378.0</v>
      </c>
      <c r="C155" s="201" t="s">
        <v>4796</v>
      </c>
      <c r="D155" s="186">
        <v>1.0</v>
      </c>
      <c r="E155" s="188"/>
      <c r="F155" s="188"/>
    </row>
    <row r="156">
      <c r="A156" s="179"/>
      <c r="B156" s="186">
        <v>384.0</v>
      </c>
      <c r="C156" s="201" t="s">
        <v>4797</v>
      </c>
      <c r="D156" s="186">
        <v>1.0</v>
      </c>
      <c r="E156" s="188"/>
      <c r="F156" s="188"/>
    </row>
    <row r="157">
      <c r="A157" s="179"/>
      <c r="B157" s="186">
        <v>385.0</v>
      </c>
      <c r="C157" s="201" t="s">
        <v>4798</v>
      </c>
      <c r="D157" s="186">
        <v>1.0</v>
      </c>
      <c r="E157" s="188"/>
      <c r="F157" s="188"/>
    </row>
    <row r="158">
      <c r="A158" s="179"/>
      <c r="B158" s="186">
        <v>386.0</v>
      </c>
      <c r="C158" s="201" t="s">
        <v>4799</v>
      </c>
      <c r="D158" s="186">
        <v>1.0</v>
      </c>
      <c r="E158" s="188"/>
      <c r="F158" s="188"/>
    </row>
    <row r="159">
      <c r="A159" s="179"/>
      <c r="B159" s="186">
        <v>387.0</v>
      </c>
      <c r="C159" s="201" t="s">
        <v>4800</v>
      </c>
      <c r="D159" s="186">
        <v>1.0</v>
      </c>
      <c r="E159" s="188"/>
      <c r="F159" s="188"/>
    </row>
    <row r="160">
      <c r="A160" s="179"/>
      <c r="B160" s="186">
        <v>389.0</v>
      </c>
      <c r="C160" s="201" t="s">
        <v>4801</v>
      </c>
      <c r="D160" s="186">
        <v>1.0</v>
      </c>
      <c r="E160" s="188"/>
      <c r="F160" s="188"/>
    </row>
    <row r="161">
      <c r="A161" s="179"/>
      <c r="B161" s="186">
        <v>390.0</v>
      </c>
      <c r="C161" s="201" t="s">
        <v>4694</v>
      </c>
      <c r="D161" s="186">
        <v>1.0</v>
      </c>
      <c r="E161" s="188"/>
      <c r="F161" s="188"/>
    </row>
    <row r="162">
      <c r="A162" s="179"/>
      <c r="B162" s="186">
        <v>391.0</v>
      </c>
      <c r="C162" s="201" t="s">
        <v>4802</v>
      </c>
      <c r="D162" s="186">
        <v>1.0</v>
      </c>
      <c r="E162" s="188"/>
      <c r="F162" s="188"/>
    </row>
    <row r="163">
      <c r="A163" s="179"/>
      <c r="B163" s="186">
        <v>392.0</v>
      </c>
      <c r="C163" s="201" t="s">
        <v>4803</v>
      </c>
      <c r="D163" s="186">
        <v>1.0</v>
      </c>
      <c r="E163" s="188"/>
      <c r="F163" s="188"/>
    </row>
    <row r="164">
      <c r="A164" s="179"/>
      <c r="B164" s="186">
        <v>395.0</v>
      </c>
      <c r="C164" s="201" t="s">
        <v>2134</v>
      </c>
      <c r="D164" s="186">
        <v>1.0</v>
      </c>
      <c r="E164" s="188"/>
      <c r="F164" s="188"/>
    </row>
    <row r="165">
      <c r="A165" s="179"/>
      <c r="B165" s="186">
        <v>398.0</v>
      </c>
      <c r="C165" s="201" t="s">
        <v>4005</v>
      </c>
      <c r="D165" s="186">
        <v>1.0</v>
      </c>
      <c r="E165" s="188"/>
      <c r="F165" s="188"/>
    </row>
    <row r="166">
      <c r="A166" s="179"/>
      <c r="B166" s="186">
        <v>399.0</v>
      </c>
      <c r="C166" s="201" t="s">
        <v>4804</v>
      </c>
      <c r="D166" s="186">
        <v>1.0</v>
      </c>
      <c r="E166" s="188"/>
      <c r="F166" s="188"/>
    </row>
    <row r="167">
      <c r="A167" s="179"/>
      <c r="B167" s="186">
        <v>400.0</v>
      </c>
      <c r="C167" s="201" t="s">
        <v>4670</v>
      </c>
      <c r="D167" s="186">
        <v>1.0</v>
      </c>
      <c r="E167" s="188"/>
      <c r="F167" s="188"/>
    </row>
    <row r="168">
      <c r="A168" s="179"/>
      <c r="B168" s="186">
        <v>401.0</v>
      </c>
      <c r="C168" s="201" t="s">
        <v>4805</v>
      </c>
      <c r="D168" s="186">
        <v>1.0</v>
      </c>
      <c r="E168" s="186"/>
      <c r="F168" s="188"/>
    </row>
    <row r="169">
      <c r="A169" s="179"/>
      <c r="B169" s="186">
        <v>403.0</v>
      </c>
      <c r="C169" s="201" t="s">
        <v>4806</v>
      </c>
      <c r="D169" s="186">
        <v>1.0</v>
      </c>
      <c r="E169" s="210">
        <v>3.0</v>
      </c>
      <c r="F169" s="188"/>
    </row>
    <row r="170">
      <c r="A170" s="179"/>
      <c r="B170" s="186">
        <v>404.0</v>
      </c>
      <c r="C170" s="201" t="s">
        <v>4807</v>
      </c>
      <c r="D170" s="186">
        <v>1.0</v>
      </c>
      <c r="E170" s="188"/>
      <c r="F170" s="188"/>
    </row>
    <row r="171">
      <c r="A171" s="179"/>
      <c r="B171" s="186">
        <v>405.0</v>
      </c>
      <c r="C171" s="201" t="s">
        <v>4808</v>
      </c>
      <c r="D171" s="186">
        <v>1.0</v>
      </c>
      <c r="E171" s="188"/>
      <c r="F171" s="188"/>
    </row>
    <row r="172">
      <c r="A172" s="179"/>
      <c r="B172" s="186">
        <v>409.0</v>
      </c>
      <c r="C172" s="201" t="s">
        <v>4809</v>
      </c>
      <c r="D172" s="186">
        <v>1.0</v>
      </c>
      <c r="E172" s="210">
        <v>8.0</v>
      </c>
      <c r="F172" s="188"/>
    </row>
    <row r="173">
      <c r="A173" s="179"/>
      <c r="B173" s="186">
        <v>415.0</v>
      </c>
      <c r="C173" s="201" t="s">
        <v>4810</v>
      </c>
      <c r="D173" s="186">
        <v>1.0</v>
      </c>
      <c r="E173" s="210">
        <v>3.0</v>
      </c>
      <c r="F173" s="188"/>
    </row>
    <row r="174">
      <c r="A174" s="179"/>
      <c r="B174" s="186">
        <v>417.0</v>
      </c>
      <c r="C174" s="201" t="s">
        <v>4811</v>
      </c>
      <c r="D174" s="186">
        <v>1.0</v>
      </c>
      <c r="E174" s="188"/>
      <c r="F174" s="188"/>
    </row>
    <row r="175">
      <c r="A175" s="179"/>
      <c r="B175" s="186">
        <v>420.0</v>
      </c>
      <c r="C175" s="201" t="s">
        <v>4812</v>
      </c>
      <c r="D175" s="186">
        <v>1.0</v>
      </c>
      <c r="E175" s="188"/>
      <c r="F175" s="188"/>
    </row>
    <row r="176">
      <c r="A176" s="179"/>
      <c r="B176" s="186">
        <v>421.0</v>
      </c>
      <c r="C176" s="201" t="s">
        <v>4813</v>
      </c>
      <c r="D176" s="186">
        <v>1.0</v>
      </c>
      <c r="E176" s="210">
        <v>5.0</v>
      </c>
      <c r="F176" s="188"/>
    </row>
    <row r="177">
      <c r="A177" s="179"/>
      <c r="B177" s="186">
        <v>422.0</v>
      </c>
      <c r="C177" s="201" t="s">
        <v>4814</v>
      </c>
      <c r="D177" s="186">
        <v>1.0</v>
      </c>
      <c r="E177" s="188"/>
      <c r="F177" s="188"/>
    </row>
    <row r="178">
      <c r="A178" s="179"/>
      <c r="B178" s="186">
        <v>426.0</v>
      </c>
      <c r="C178" s="201" t="s">
        <v>4815</v>
      </c>
      <c r="D178" s="186">
        <v>1.0</v>
      </c>
      <c r="E178" s="188"/>
      <c r="F178" s="188"/>
    </row>
    <row r="179">
      <c r="A179" s="179"/>
      <c r="B179" s="186">
        <v>429.0</v>
      </c>
      <c r="C179" s="201" t="s">
        <v>4816</v>
      </c>
      <c r="D179" s="186">
        <v>1.0</v>
      </c>
      <c r="E179" s="210">
        <v>2.0</v>
      </c>
      <c r="F179" s="188"/>
    </row>
    <row r="180">
      <c r="A180" s="179"/>
      <c r="B180" s="186">
        <v>431.0</v>
      </c>
      <c r="C180" s="201" t="s">
        <v>4817</v>
      </c>
      <c r="D180" s="186">
        <v>1.0</v>
      </c>
      <c r="E180" s="188"/>
      <c r="F180" s="188"/>
    </row>
    <row r="181">
      <c r="A181" s="179"/>
      <c r="B181" s="186">
        <v>432.0</v>
      </c>
      <c r="C181" s="201" t="s">
        <v>4818</v>
      </c>
      <c r="D181" s="186">
        <v>1.0</v>
      </c>
      <c r="E181" s="188"/>
      <c r="F181" s="188"/>
    </row>
    <row r="182">
      <c r="A182" s="179"/>
      <c r="B182" s="186">
        <v>437.0</v>
      </c>
      <c r="C182" s="201" t="s">
        <v>4819</v>
      </c>
      <c r="D182" s="186">
        <v>1.0</v>
      </c>
      <c r="E182" s="188"/>
      <c r="F182" s="188"/>
    </row>
    <row r="183">
      <c r="A183" s="179"/>
      <c r="B183" s="186">
        <v>440.0</v>
      </c>
      <c r="C183" s="201" t="s">
        <v>4820</v>
      </c>
      <c r="D183" s="186">
        <v>1.0</v>
      </c>
      <c r="E183" s="188"/>
      <c r="F183" s="188"/>
    </row>
    <row r="184">
      <c r="A184" s="179"/>
      <c r="B184" s="186">
        <v>441.0</v>
      </c>
      <c r="C184" s="201" t="s">
        <v>438</v>
      </c>
      <c r="D184" s="186">
        <v>1.0</v>
      </c>
      <c r="E184" s="188"/>
      <c r="F184" s="188"/>
    </row>
    <row r="185">
      <c r="A185" s="179"/>
      <c r="B185" s="186">
        <v>443.0</v>
      </c>
      <c r="C185" s="201" t="s">
        <v>4821</v>
      </c>
      <c r="D185" s="186">
        <v>1.0</v>
      </c>
      <c r="E185" s="210">
        <v>3.0</v>
      </c>
      <c r="F185" s="188"/>
    </row>
    <row r="186">
      <c r="A186" s="179"/>
      <c r="B186" s="186">
        <v>448.0</v>
      </c>
      <c r="C186" s="201" t="s">
        <v>4822</v>
      </c>
      <c r="D186" s="186">
        <v>1.0</v>
      </c>
      <c r="E186" s="186"/>
      <c r="F186" s="188"/>
    </row>
    <row r="187">
      <c r="A187" s="179"/>
      <c r="B187" s="186">
        <v>452.0</v>
      </c>
      <c r="C187" s="201" t="s">
        <v>4823</v>
      </c>
      <c r="D187" s="186">
        <v>1.0</v>
      </c>
      <c r="E187" s="188"/>
      <c r="F187" s="188"/>
    </row>
    <row r="188">
      <c r="A188" s="179"/>
      <c r="B188" s="186">
        <v>454.0</v>
      </c>
      <c r="C188" s="201" t="s">
        <v>4824</v>
      </c>
      <c r="D188" s="186">
        <v>1.0</v>
      </c>
      <c r="E188" s="188"/>
      <c r="F188" s="188"/>
    </row>
    <row r="189">
      <c r="A189" s="179"/>
      <c r="B189" s="186">
        <v>458.0</v>
      </c>
      <c r="C189" s="201" t="s">
        <v>4825</v>
      </c>
      <c r="D189" s="186">
        <v>1.0</v>
      </c>
      <c r="E189" s="188"/>
      <c r="F189" s="188"/>
    </row>
    <row r="190">
      <c r="A190" s="179"/>
      <c r="B190" s="186">
        <v>465.0</v>
      </c>
      <c r="C190" s="201" t="s">
        <v>156</v>
      </c>
      <c r="D190" s="186">
        <v>1.0</v>
      </c>
      <c r="E190" s="188"/>
      <c r="F190" s="188"/>
    </row>
    <row r="191">
      <c r="A191" s="179"/>
      <c r="B191" s="186">
        <v>467.0</v>
      </c>
      <c r="C191" s="201" t="s">
        <v>4826</v>
      </c>
      <c r="D191" s="186">
        <v>1.0</v>
      </c>
      <c r="E191" s="188"/>
      <c r="F191" s="188"/>
    </row>
    <row r="192">
      <c r="A192" s="179"/>
      <c r="B192" s="186">
        <v>471.0</v>
      </c>
      <c r="C192" s="201" t="s">
        <v>4827</v>
      </c>
      <c r="D192" s="186">
        <v>1.0</v>
      </c>
      <c r="E192" s="188"/>
      <c r="F192" s="188"/>
    </row>
    <row r="193">
      <c r="A193" s="179"/>
      <c r="B193" s="186">
        <v>473.0</v>
      </c>
      <c r="C193" s="201" t="s">
        <v>4828</v>
      </c>
      <c r="D193" s="186">
        <v>1.0</v>
      </c>
      <c r="E193" s="188"/>
      <c r="F193" s="188"/>
    </row>
    <row r="194">
      <c r="A194" s="179"/>
      <c r="B194" s="186">
        <v>477.0</v>
      </c>
      <c r="C194" s="201" t="s">
        <v>4829</v>
      </c>
      <c r="D194" s="186">
        <v>1.0</v>
      </c>
      <c r="E194" s="188"/>
      <c r="F194" s="188"/>
    </row>
    <row r="195">
      <c r="A195" s="179"/>
      <c r="B195" s="186">
        <v>478.0</v>
      </c>
      <c r="C195" s="201" t="s">
        <v>3995</v>
      </c>
      <c r="D195" s="186">
        <v>1.0</v>
      </c>
      <c r="E195" s="188"/>
      <c r="F195" s="188"/>
    </row>
    <row r="196">
      <c r="A196" s="179"/>
      <c r="B196" s="186">
        <v>483.0</v>
      </c>
      <c r="C196" s="201" t="s">
        <v>4830</v>
      </c>
      <c r="D196" s="186">
        <v>1.0</v>
      </c>
      <c r="E196" s="188"/>
      <c r="F196" s="188"/>
    </row>
    <row r="197">
      <c r="A197" s="179"/>
      <c r="B197" s="186">
        <v>484.0</v>
      </c>
      <c r="C197" s="201" t="s">
        <v>4831</v>
      </c>
      <c r="D197" s="186">
        <v>1.0</v>
      </c>
      <c r="E197" s="188"/>
      <c r="F197" s="188"/>
    </row>
    <row r="198">
      <c r="A198" s="179"/>
      <c r="B198" s="186">
        <v>487.0</v>
      </c>
      <c r="C198" s="201" t="s">
        <v>4832</v>
      </c>
      <c r="D198" s="186">
        <v>1.0</v>
      </c>
      <c r="E198" s="188"/>
      <c r="F198" s="188"/>
    </row>
    <row r="199">
      <c r="A199" s="179"/>
      <c r="B199" s="186">
        <v>496.0</v>
      </c>
      <c r="C199" s="201" t="s">
        <v>4833</v>
      </c>
      <c r="D199" s="186">
        <v>1.0</v>
      </c>
      <c r="E199" s="188"/>
      <c r="F199" s="188"/>
    </row>
    <row r="200">
      <c r="A200" s="179"/>
      <c r="B200" s="186">
        <v>497.0</v>
      </c>
      <c r="C200" s="201" t="s">
        <v>4834</v>
      </c>
      <c r="D200" s="186">
        <v>1.0</v>
      </c>
      <c r="E200" s="188"/>
      <c r="F200" s="188"/>
    </row>
    <row r="201">
      <c r="A201" s="179"/>
      <c r="B201" s="186">
        <v>502.0</v>
      </c>
      <c r="C201" s="201" t="s">
        <v>4005</v>
      </c>
      <c r="D201" s="186">
        <v>1.0</v>
      </c>
      <c r="E201" s="188"/>
      <c r="F201" s="188"/>
    </row>
    <row r="202">
      <c r="A202" s="179"/>
      <c r="B202" s="186">
        <v>506.0</v>
      </c>
      <c r="C202" s="201" t="s">
        <v>4835</v>
      </c>
      <c r="D202" s="186">
        <v>1.0</v>
      </c>
      <c r="E202" s="188"/>
      <c r="F202" s="188"/>
    </row>
    <row r="203">
      <c r="A203" s="179"/>
      <c r="B203" s="186">
        <v>508.0</v>
      </c>
      <c r="C203" s="201" t="s">
        <v>4836</v>
      </c>
      <c r="D203" s="186">
        <v>1.0</v>
      </c>
      <c r="E203" s="188"/>
      <c r="F203" s="188"/>
    </row>
    <row r="204">
      <c r="A204" s="179"/>
      <c r="B204" s="186">
        <v>511.0</v>
      </c>
      <c r="C204" s="201" t="s">
        <v>4837</v>
      </c>
      <c r="D204" s="186">
        <v>1.0</v>
      </c>
      <c r="E204" s="210">
        <v>4.0</v>
      </c>
      <c r="F204" s="188"/>
    </row>
    <row r="205">
      <c r="A205" s="179"/>
      <c r="B205" s="186">
        <v>515.0</v>
      </c>
      <c r="C205" s="201" t="s">
        <v>462</v>
      </c>
      <c r="D205" s="186">
        <v>1.0</v>
      </c>
      <c r="E205" s="210">
        <v>9.0</v>
      </c>
      <c r="F205" s="188"/>
    </row>
    <row r="206">
      <c r="A206" s="179"/>
      <c r="B206" s="186">
        <v>524.0</v>
      </c>
      <c r="C206" s="201" t="s">
        <v>4838</v>
      </c>
      <c r="D206" s="186">
        <v>1.0</v>
      </c>
      <c r="E206" s="188"/>
      <c r="F206" s="188"/>
    </row>
    <row r="207">
      <c r="A207" s="179"/>
      <c r="B207" s="186">
        <v>530.0</v>
      </c>
      <c r="C207" s="201" t="s">
        <v>4839</v>
      </c>
      <c r="D207" s="186">
        <v>1.0</v>
      </c>
      <c r="E207" s="188"/>
      <c r="F207" s="188"/>
    </row>
    <row r="208">
      <c r="A208" s="179"/>
      <c r="B208" s="186">
        <v>532.0</v>
      </c>
      <c r="C208" s="201" t="s">
        <v>4840</v>
      </c>
      <c r="D208" s="186">
        <v>1.0</v>
      </c>
      <c r="E208" s="186">
        <v>6.0</v>
      </c>
      <c r="F208" s="188"/>
    </row>
    <row r="209">
      <c r="A209" s="179"/>
      <c r="B209" s="186">
        <v>534.0</v>
      </c>
      <c r="C209" s="201" t="s">
        <v>4841</v>
      </c>
      <c r="D209" s="186">
        <v>1.0</v>
      </c>
      <c r="E209" s="188"/>
      <c r="F209" s="188"/>
    </row>
    <row r="210">
      <c r="A210" s="179"/>
      <c r="B210" s="186">
        <v>535.0</v>
      </c>
      <c r="C210" s="201" t="s">
        <v>2154</v>
      </c>
      <c r="D210" s="186">
        <v>1.0</v>
      </c>
      <c r="E210" s="188"/>
      <c r="F210" s="188"/>
    </row>
    <row r="211">
      <c r="A211" s="179"/>
      <c r="B211" s="186">
        <v>537.0</v>
      </c>
      <c r="C211" s="201" t="s">
        <v>4842</v>
      </c>
      <c r="D211" s="186">
        <v>1.0</v>
      </c>
      <c r="E211" s="188"/>
      <c r="F211" s="188"/>
    </row>
    <row r="212">
      <c r="A212" s="179"/>
      <c r="B212" s="186">
        <v>538.0</v>
      </c>
      <c r="C212" s="201" t="s">
        <v>4843</v>
      </c>
      <c r="D212" s="186">
        <v>1.0</v>
      </c>
      <c r="E212" s="210">
        <v>3.0</v>
      </c>
      <c r="F212" s="188"/>
    </row>
    <row r="213">
      <c r="A213" s="179"/>
      <c r="B213" s="186">
        <v>540.0</v>
      </c>
      <c r="C213" s="201" t="s">
        <v>4844</v>
      </c>
      <c r="D213" s="186">
        <v>1.0</v>
      </c>
      <c r="E213" s="186"/>
      <c r="F213" s="188"/>
    </row>
    <row r="214">
      <c r="A214" s="179"/>
      <c r="B214" s="186">
        <v>541.0</v>
      </c>
      <c r="C214" s="201" t="s">
        <v>4845</v>
      </c>
      <c r="D214" s="186">
        <v>1.0</v>
      </c>
      <c r="E214" s="188"/>
      <c r="F214" s="188"/>
    </row>
    <row r="215">
      <c r="A215" s="179"/>
      <c r="B215" s="186">
        <v>542.0</v>
      </c>
      <c r="C215" s="201" t="s">
        <v>4846</v>
      </c>
      <c r="D215" s="186">
        <v>1.0</v>
      </c>
      <c r="E215" s="188"/>
      <c r="F215" s="188"/>
    </row>
    <row r="216">
      <c r="A216" s="179"/>
      <c r="B216" s="186">
        <v>544.0</v>
      </c>
      <c r="C216" s="201" t="s">
        <v>4847</v>
      </c>
      <c r="D216" s="186">
        <v>1.0</v>
      </c>
      <c r="E216" s="188"/>
      <c r="F216" s="188"/>
    </row>
    <row r="217">
      <c r="A217" s="179"/>
      <c r="B217" s="186">
        <v>545.0</v>
      </c>
      <c r="C217" s="201" t="s">
        <v>4848</v>
      </c>
      <c r="D217" s="186">
        <v>1.0</v>
      </c>
      <c r="E217" s="188"/>
      <c r="F217" s="188"/>
    </row>
    <row r="218">
      <c r="A218" s="179"/>
      <c r="B218" s="186">
        <v>546.0</v>
      </c>
      <c r="C218" s="201" t="s">
        <v>4849</v>
      </c>
      <c r="D218" s="186">
        <v>1.0</v>
      </c>
      <c r="E218" s="188"/>
      <c r="F218" s="188"/>
    </row>
    <row r="219">
      <c r="A219" s="179"/>
      <c r="B219" s="186">
        <v>549.0</v>
      </c>
      <c r="C219" s="201" t="s">
        <v>4850</v>
      </c>
      <c r="D219" s="186">
        <v>1.0</v>
      </c>
      <c r="E219" s="210">
        <v>2.0</v>
      </c>
      <c r="F219" s="188"/>
    </row>
    <row r="220">
      <c r="A220" s="179"/>
      <c r="B220" s="186">
        <v>551.0</v>
      </c>
      <c r="C220" s="201" t="s">
        <v>4851</v>
      </c>
      <c r="D220" s="186">
        <v>1.0</v>
      </c>
      <c r="E220" s="188"/>
      <c r="F220" s="188"/>
    </row>
    <row r="221">
      <c r="A221" s="179"/>
      <c r="B221" s="186">
        <v>555.0</v>
      </c>
      <c r="C221" s="201" t="s">
        <v>4852</v>
      </c>
      <c r="D221" s="186">
        <v>1.0</v>
      </c>
      <c r="E221" s="188"/>
      <c r="F221" s="188"/>
    </row>
    <row r="222">
      <c r="A222" s="179"/>
      <c r="B222" s="186">
        <v>556.0</v>
      </c>
      <c r="C222" s="201" t="s">
        <v>4853</v>
      </c>
      <c r="D222" s="186">
        <v>1.0</v>
      </c>
      <c r="E222" s="188"/>
      <c r="F222" s="188"/>
    </row>
    <row r="223">
      <c r="A223" s="179"/>
      <c r="B223" s="186">
        <v>561.0</v>
      </c>
      <c r="C223" s="201" t="s">
        <v>4854</v>
      </c>
      <c r="D223" s="186">
        <v>1.0</v>
      </c>
      <c r="E223" s="188"/>
      <c r="F223" s="188"/>
    </row>
    <row r="224">
      <c r="A224" s="179"/>
      <c r="B224" s="186">
        <v>563.0</v>
      </c>
      <c r="C224" s="201" t="s">
        <v>1902</v>
      </c>
      <c r="D224" s="186">
        <v>1.0</v>
      </c>
      <c r="E224" s="188"/>
      <c r="F224" s="188"/>
    </row>
    <row r="225">
      <c r="A225" s="179"/>
      <c r="B225" s="186">
        <v>566.0</v>
      </c>
      <c r="C225" s="201" t="s">
        <v>4855</v>
      </c>
      <c r="D225" s="186">
        <v>1.0</v>
      </c>
      <c r="E225" s="210">
        <v>6.0</v>
      </c>
      <c r="F225" s="188"/>
    </row>
    <row r="226">
      <c r="A226" s="179"/>
      <c r="B226" s="186">
        <v>567.0</v>
      </c>
      <c r="C226" s="201" t="s">
        <v>4856</v>
      </c>
      <c r="D226" s="186">
        <v>1.0</v>
      </c>
      <c r="E226" s="188"/>
      <c r="F226" s="188"/>
    </row>
    <row r="227">
      <c r="A227" s="179"/>
      <c r="B227" s="186">
        <v>568.0</v>
      </c>
      <c r="C227" s="201" t="s">
        <v>156</v>
      </c>
      <c r="D227" s="186">
        <v>1.0</v>
      </c>
      <c r="E227" s="188"/>
      <c r="F227" s="188"/>
    </row>
    <row r="228">
      <c r="A228" s="179"/>
      <c r="B228" s="186">
        <v>570.0</v>
      </c>
      <c r="C228" s="201" t="s">
        <v>436</v>
      </c>
      <c r="D228" s="186">
        <v>1.0</v>
      </c>
      <c r="E228" s="188"/>
      <c r="F228" s="188"/>
    </row>
    <row r="229">
      <c r="A229" s="179"/>
      <c r="B229" s="186">
        <v>583.0</v>
      </c>
      <c r="C229" s="201" t="s">
        <v>156</v>
      </c>
      <c r="D229" s="186">
        <v>1.0</v>
      </c>
      <c r="E229" s="188"/>
      <c r="F229" s="188"/>
    </row>
    <row r="230">
      <c r="A230" s="179"/>
      <c r="B230" s="186">
        <v>586.0</v>
      </c>
      <c r="C230" s="201" t="s">
        <v>4857</v>
      </c>
      <c r="D230" s="186">
        <v>1.0</v>
      </c>
      <c r="E230" s="188"/>
      <c r="F230" s="188"/>
    </row>
    <row r="231">
      <c r="A231" s="179"/>
      <c r="B231" s="186">
        <v>590.0</v>
      </c>
      <c r="C231" s="201" t="s">
        <v>4858</v>
      </c>
      <c r="D231" s="186">
        <v>1.0</v>
      </c>
      <c r="E231" s="188"/>
      <c r="F231" s="188"/>
    </row>
    <row r="232">
      <c r="A232" s="179"/>
      <c r="B232" s="186">
        <v>595.0</v>
      </c>
      <c r="C232" s="201" t="s">
        <v>4859</v>
      </c>
      <c r="D232" s="186">
        <v>1.0</v>
      </c>
      <c r="E232" s="188"/>
      <c r="F232" s="188"/>
    </row>
    <row r="233">
      <c r="A233" s="179"/>
      <c r="B233" s="186">
        <v>596.0</v>
      </c>
      <c r="C233" s="201" t="s">
        <v>4860</v>
      </c>
      <c r="D233" s="186">
        <v>1.0</v>
      </c>
      <c r="E233" s="188"/>
      <c r="F233" s="188"/>
    </row>
    <row r="234">
      <c r="A234" s="179"/>
      <c r="B234" s="186">
        <v>598.0</v>
      </c>
      <c r="C234" s="201" t="s">
        <v>4861</v>
      </c>
      <c r="D234" s="186">
        <v>1.0</v>
      </c>
      <c r="E234" s="186">
        <v>4.0</v>
      </c>
      <c r="F234" s="188"/>
    </row>
    <row r="235">
      <c r="A235" s="179"/>
      <c r="B235" s="186">
        <v>6.0</v>
      </c>
      <c r="C235" s="201" t="s">
        <v>4862</v>
      </c>
      <c r="D235" s="186">
        <v>2.0</v>
      </c>
      <c r="E235" s="186"/>
      <c r="F235" s="188"/>
    </row>
    <row r="236">
      <c r="A236" s="179"/>
      <c r="B236" s="186">
        <v>7.0</v>
      </c>
      <c r="C236" s="201" t="s">
        <v>4863</v>
      </c>
      <c r="D236" s="186">
        <v>2.0</v>
      </c>
      <c r="E236" s="188"/>
      <c r="F236" s="188"/>
    </row>
    <row r="237">
      <c r="A237" s="179"/>
      <c r="B237" s="186">
        <v>8.0</v>
      </c>
      <c r="C237" s="201" t="s">
        <v>4864</v>
      </c>
      <c r="D237" s="186">
        <v>2.0</v>
      </c>
      <c r="E237" s="188"/>
      <c r="F237" s="188"/>
    </row>
    <row r="238">
      <c r="A238" s="179"/>
      <c r="B238" s="186">
        <v>12.0</v>
      </c>
      <c r="C238" s="201" t="s">
        <v>4865</v>
      </c>
      <c r="D238" s="186">
        <v>2.0</v>
      </c>
      <c r="E238" s="188"/>
      <c r="F238" s="188"/>
    </row>
    <row r="239">
      <c r="A239" s="179"/>
      <c r="B239" s="186">
        <v>16.0</v>
      </c>
      <c r="C239" s="201" t="s">
        <v>4866</v>
      </c>
      <c r="D239" s="186">
        <v>2.0</v>
      </c>
      <c r="E239" s="188"/>
      <c r="F239" s="188"/>
    </row>
    <row r="240">
      <c r="A240" s="179"/>
      <c r="B240" s="186">
        <v>23.0</v>
      </c>
      <c r="C240" s="201" t="s">
        <v>4867</v>
      </c>
      <c r="D240" s="186">
        <v>2.0</v>
      </c>
      <c r="E240" s="188"/>
      <c r="F240" s="188"/>
    </row>
    <row r="241">
      <c r="A241" s="179"/>
      <c r="B241" s="186">
        <v>25.0</v>
      </c>
      <c r="C241" s="201" t="s">
        <v>4868</v>
      </c>
      <c r="D241" s="186">
        <v>2.0</v>
      </c>
      <c r="E241" s="186"/>
      <c r="F241" s="188"/>
    </row>
    <row r="242">
      <c r="A242" s="179"/>
      <c r="B242" s="186">
        <v>31.0</v>
      </c>
      <c r="C242" s="201" t="s">
        <v>4869</v>
      </c>
      <c r="D242" s="186">
        <v>2.0</v>
      </c>
      <c r="E242" s="188"/>
      <c r="F242" s="188"/>
    </row>
    <row r="243">
      <c r="A243" s="179"/>
      <c r="B243" s="186">
        <v>37.0</v>
      </c>
      <c r="C243" s="201" t="s">
        <v>4870</v>
      </c>
      <c r="D243" s="186">
        <v>2.0</v>
      </c>
      <c r="E243" s="188"/>
      <c r="F243" s="188"/>
    </row>
    <row r="244">
      <c r="A244" s="179"/>
      <c r="B244" s="186">
        <v>46.0</v>
      </c>
      <c r="C244" s="201" t="s">
        <v>4871</v>
      </c>
      <c r="D244" s="186">
        <v>2.0</v>
      </c>
      <c r="E244" s="188"/>
      <c r="F244" s="188"/>
    </row>
    <row r="245">
      <c r="A245" s="179"/>
      <c r="B245" s="186">
        <v>59.0</v>
      </c>
      <c r="C245" s="201" t="s">
        <v>4872</v>
      </c>
      <c r="D245" s="186">
        <v>2.0</v>
      </c>
      <c r="E245" s="188"/>
      <c r="F245" s="188"/>
    </row>
    <row r="246">
      <c r="A246" s="179"/>
      <c r="B246" s="186">
        <v>67.0</v>
      </c>
      <c r="C246" s="201" t="s">
        <v>4873</v>
      </c>
      <c r="D246" s="186">
        <v>2.0</v>
      </c>
      <c r="E246" s="188"/>
      <c r="F246" s="188"/>
    </row>
    <row r="247">
      <c r="A247" s="179"/>
      <c r="B247" s="186">
        <v>72.0</v>
      </c>
      <c r="C247" s="201" t="s">
        <v>4874</v>
      </c>
      <c r="D247" s="186">
        <v>2.0</v>
      </c>
      <c r="E247" s="188"/>
      <c r="F247" s="188"/>
    </row>
    <row r="248">
      <c r="A248" s="179"/>
      <c r="B248" s="186">
        <v>81.0</v>
      </c>
      <c r="C248" s="201" t="s">
        <v>4875</v>
      </c>
      <c r="D248" s="1">
        <v>2.0</v>
      </c>
      <c r="E248" s="188"/>
      <c r="F248" s="188"/>
    </row>
    <row r="249">
      <c r="A249" s="179"/>
      <c r="B249" s="186">
        <v>83.0</v>
      </c>
      <c r="C249" s="201" t="s">
        <v>4876</v>
      </c>
      <c r="D249" s="186">
        <v>2.0</v>
      </c>
      <c r="E249" s="188"/>
      <c r="F249" s="188"/>
    </row>
    <row r="250">
      <c r="A250" s="179"/>
      <c r="B250" s="186">
        <v>92.0</v>
      </c>
      <c r="C250" s="201" t="s">
        <v>4877</v>
      </c>
      <c r="D250" s="186">
        <v>2.0</v>
      </c>
      <c r="E250" s="210">
        <v>6.0</v>
      </c>
      <c r="F250" s="188"/>
    </row>
    <row r="251">
      <c r="A251" s="179"/>
      <c r="B251" s="186">
        <v>93.0</v>
      </c>
      <c r="C251" s="201" t="s">
        <v>4878</v>
      </c>
      <c r="D251" s="186">
        <v>2.0</v>
      </c>
      <c r="E251" s="188"/>
      <c r="F251" s="188"/>
    </row>
    <row r="252">
      <c r="A252" s="179"/>
      <c r="B252" s="186">
        <v>94.0</v>
      </c>
      <c r="C252" s="201" t="s">
        <v>4879</v>
      </c>
      <c r="D252" s="186">
        <v>2.0</v>
      </c>
      <c r="E252" s="210">
        <v>5.0</v>
      </c>
      <c r="F252" s="210">
        <v>7.0</v>
      </c>
    </row>
    <row r="253">
      <c r="A253" s="179"/>
      <c r="B253" s="186">
        <v>97.0</v>
      </c>
      <c r="C253" s="201" t="s">
        <v>4880</v>
      </c>
      <c r="D253" s="186">
        <v>2.0</v>
      </c>
      <c r="E253" s="210">
        <v>9.0</v>
      </c>
      <c r="F253" s="188"/>
    </row>
    <row r="254">
      <c r="A254" s="179"/>
      <c r="B254" s="186">
        <v>99.0</v>
      </c>
      <c r="C254" s="201" t="s">
        <v>4881</v>
      </c>
      <c r="D254" s="186">
        <v>2.0</v>
      </c>
      <c r="E254" s="210">
        <v>8.0</v>
      </c>
      <c r="F254" s="188"/>
    </row>
    <row r="255">
      <c r="A255" s="179"/>
      <c r="B255" s="186">
        <v>101.0</v>
      </c>
      <c r="C255" s="201" t="s">
        <v>4882</v>
      </c>
      <c r="D255" s="186">
        <v>2.0</v>
      </c>
      <c r="E255" s="210">
        <v>4.0</v>
      </c>
      <c r="F255" s="188"/>
    </row>
    <row r="256">
      <c r="A256" s="179"/>
      <c r="B256" s="186">
        <v>109.0</v>
      </c>
      <c r="C256" s="201" t="s">
        <v>4883</v>
      </c>
      <c r="D256" s="186">
        <v>2.0</v>
      </c>
      <c r="E256" s="188"/>
      <c r="F256" s="188"/>
    </row>
    <row r="257">
      <c r="A257" s="179"/>
      <c r="B257" s="186">
        <v>117.0</v>
      </c>
      <c r="C257" s="201" t="s">
        <v>4884</v>
      </c>
      <c r="D257" s="186">
        <v>2.0</v>
      </c>
      <c r="E257" s="188"/>
      <c r="F257" s="188"/>
    </row>
    <row r="258">
      <c r="A258" s="179"/>
      <c r="B258" s="186">
        <v>118.0</v>
      </c>
      <c r="C258" s="201" t="s">
        <v>4885</v>
      </c>
      <c r="D258" s="186">
        <v>2.0</v>
      </c>
      <c r="E258" s="188"/>
      <c r="F258" s="188"/>
    </row>
    <row r="259">
      <c r="A259" s="179"/>
      <c r="B259" s="186">
        <v>122.0</v>
      </c>
      <c r="C259" s="201" t="s">
        <v>4886</v>
      </c>
      <c r="D259" s="186">
        <v>2.0</v>
      </c>
      <c r="E259" s="210">
        <v>9.0</v>
      </c>
      <c r="F259" s="188"/>
    </row>
    <row r="260">
      <c r="A260" s="179"/>
      <c r="B260" s="186">
        <v>123.0</v>
      </c>
      <c r="C260" s="201" t="s">
        <v>4887</v>
      </c>
      <c r="D260" s="186">
        <v>2.0</v>
      </c>
      <c r="E260" s="186"/>
      <c r="F260" s="188"/>
    </row>
    <row r="261">
      <c r="A261" s="179"/>
      <c r="B261" s="186">
        <v>124.0</v>
      </c>
      <c r="C261" s="201" t="s">
        <v>4888</v>
      </c>
      <c r="D261" s="186">
        <v>2.0</v>
      </c>
      <c r="E261" s="188"/>
      <c r="F261" s="188"/>
    </row>
    <row r="262">
      <c r="A262" s="179"/>
      <c r="B262" s="186">
        <v>126.0</v>
      </c>
      <c r="C262" s="201" t="s">
        <v>4889</v>
      </c>
      <c r="D262" s="186">
        <v>2.0</v>
      </c>
      <c r="E262" s="188"/>
      <c r="F262" s="188"/>
    </row>
    <row r="263">
      <c r="A263" s="179"/>
      <c r="B263" s="186">
        <v>128.0</v>
      </c>
      <c r="C263" s="201" t="s">
        <v>4890</v>
      </c>
      <c r="D263" s="186">
        <v>2.0</v>
      </c>
      <c r="E263" s="188"/>
      <c r="F263" s="188"/>
    </row>
    <row r="264">
      <c r="A264" s="179"/>
      <c r="B264" s="186">
        <v>129.0</v>
      </c>
      <c r="C264" s="201" t="s">
        <v>4891</v>
      </c>
      <c r="D264" s="186">
        <v>2.0</v>
      </c>
      <c r="E264" s="188"/>
      <c r="F264" s="188"/>
    </row>
    <row r="265">
      <c r="A265" s="179"/>
      <c r="B265" s="186">
        <v>132.0</v>
      </c>
      <c r="C265" s="201" t="s">
        <v>4808</v>
      </c>
      <c r="D265" s="186">
        <v>2.0</v>
      </c>
      <c r="E265" s="188"/>
      <c r="F265" s="188"/>
    </row>
    <row r="266">
      <c r="A266" s="179"/>
      <c r="B266" s="186">
        <v>136.0</v>
      </c>
      <c r="C266" s="201" t="s">
        <v>4892</v>
      </c>
      <c r="D266" s="186">
        <v>2.0</v>
      </c>
      <c r="E266" s="186"/>
      <c r="F266" s="188"/>
    </row>
    <row r="267">
      <c r="A267" s="179"/>
      <c r="B267" s="186">
        <v>141.0</v>
      </c>
      <c r="C267" s="201" t="s">
        <v>4873</v>
      </c>
      <c r="D267" s="186">
        <v>2.0</v>
      </c>
      <c r="E267" s="188"/>
      <c r="F267" s="188"/>
    </row>
    <row r="268">
      <c r="A268" s="179"/>
      <c r="B268" s="186">
        <v>143.0</v>
      </c>
      <c r="C268" s="201" t="s">
        <v>4893</v>
      </c>
      <c r="D268" s="186">
        <v>2.0</v>
      </c>
      <c r="E268" s="188"/>
      <c r="F268" s="188"/>
    </row>
    <row r="269">
      <c r="A269" s="179"/>
      <c r="B269" s="186">
        <v>147.0</v>
      </c>
      <c r="C269" s="201" t="s">
        <v>4894</v>
      </c>
      <c r="D269" s="186">
        <v>2.0</v>
      </c>
      <c r="E269" s="188"/>
      <c r="F269" s="188"/>
    </row>
    <row r="270">
      <c r="A270" s="179"/>
      <c r="B270" s="186">
        <v>159.0</v>
      </c>
      <c r="C270" s="201" t="s">
        <v>4895</v>
      </c>
      <c r="D270" s="186">
        <v>2.0</v>
      </c>
      <c r="E270" s="188"/>
      <c r="F270" s="188"/>
    </row>
    <row r="271">
      <c r="A271" s="179"/>
      <c r="B271" s="186">
        <v>160.0</v>
      </c>
      <c r="C271" s="201" t="s">
        <v>4896</v>
      </c>
      <c r="D271" s="186">
        <v>2.0</v>
      </c>
      <c r="E271" s="188"/>
      <c r="F271" s="188"/>
    </row>
    <row r="272">
      <c r="A272" s="179"/>
      <c r="B272" s="186">
        <v>163.0</v>
      </c>
      <c r="C272" s="201" t="s">
        <v>4897</v>
      </c>
      <c r="D272" s="186">
        <v>2.0</v>
      </c>
      <c r="E272" s="210"/>
      <c r="F272" s="188"/>
    </row>
    <row r="273">
      <c r="A273" s="179"/>
      <c r="B273" s="186">
        <v>167.0</v>
      </c>
      <c r="C273" s="201" t="s">
        <v>4898</v>
      </c>
      <c r="D273" s="186">
        <v>2.0</v>
      </c>
      <c r="E273" s="188"/>
      <c r="F273" s="188"/>
    </row>
    <row r="274">
      <c r="A274" s="179"/>
      <c r="B274" s="186">
        <v>175.0</v>
      </c>
      <c r="C274" s="201" t="s">
        <v>4899</v>
      </c>
      <c r="D274" s="186">
        <v>2.0</v>
      </c>
      <c r="E274" s="188"/>
      <c r="F274" s="188"/>
    </row>
    <row r="275">
      <c r="A275" s="179"/>
      <c r="B275" s="186">
        <v>178.0</v>
      </c>
      <c r="C275" s="201" t="s">
        <v>4900</v>
      </c>
      <c r="D275" s="186">
        <v>2.0</v>
      </c>
      <c r="E275" s="188"/>
      <c r="F275" s="188"/>
    </row>
    <row r="276">
      <c r="A276" s="179"/>
      <c r="B276" s="186">
        <v>179.0</v>
      </c>
      <c r="C276" s="201" t="s">
        <v>4901</v>
      </c>
      <c r="D276" s="186">
        <v>2.0</v>
      </c>
      <c r="E276" s="188"/>
      <c r="F276" s="188"/>
    </row>
    <row r="277">
      <c r="A277" s="179"/>
      <c r="B277" s="186">
        <v>182.0</v>
      </c>
      <c r="C277" s="201" t="s">
        <v>4902</v>
      </c>
      <c r="D277" s="186">
        <v>2.0</v>
      </c>
      <c r="E277" s="188"/>
      <c r="F277" s="188"/>
    </row>
    <row r="278">
      <c r="A278" s="179"/>
      <c r="B278" s="186">
        <v>188.0</v>
      </c>
      <c r="C278" s="201" t="s">
        <v>4903</v>
      </c>
      <c r="D278" s="186">
        <v>2.0</v>
      </c>
      <c r="E278" s="186"/>
      <c r="F278" s="188"/>
    </row>
    <row r="279">
      <c r="A279" s="179"/>
      <c r="B279" s="186">
        <v>194.0</v>
      </c>
      <c r="C279" s="201" t="s">
        <v>4904</v>
      </c>
      <c r="D279" s="186">
        <v>2.0</v>
      </c>
      <c r="E279" s="188"/>
      <c r="F279" s="188"/>
    </row>
    <row r="280">
      <c r="A280" s="179"/>
      <c r="B280" s="186">
        <v>196.0</v>
      </c>
      <c r="C280" s="201" t="s">
        <v>4905</v>
      </c>
      <c r="D280" s="186">
        <v>2.0</v>
      </c>
      <c r="E280" s="188"/>
      <c r="F280" s="188"/>
    </row>
    <row r="281">
      <c r="A281" s="179"/>
      <c r="B281" s="186">
        <v>201.0</v>
      </c>
      <c r="C281" s="201" t="s">
        <v>4906</v>
      </c>
      <c r="D281" s="186">
        <v>2.0</v>
      </c>
      <c r="E281" s="188"/>
      <c r="F281" s="188"/>
    </row>
    <row r="282">
      <c r="A282" s="179"/>
      <c r="B282" s="186">
        <v>203.0</v>
      </c>
      <c r="C282" s="201" t="s">
        <v>4907</v>
      </c>
      <c r="D282" s="186">
        <v>2.0</v>
      </c>
      <c r="E282" s="188"/>
      <c r="F282" s="188"/>
    </row>
    <row r="283">
      <c r="A283" s="179"/>
      <c r="B283" s="186">
        <v>205.0</v>
      </c>
      <c r="C283" s="201" t="s">
        <v>4908</v>
      </c>
      <c r="D283" s="186">
        <v>2.0</v>
      </c>
      <c r="E283" s="188"/>
      <c r="F283" s="188"/>
    </row>
    <row r="284">
      <c r="A284" s="179"/>
      <c r="B284" s="186">
        <v>207.0</v>
      </c>
      <c r="C284" s="201" t="s">
        <v>4909</v>
      </c>
      <c r="D284" s="186">
        <v>2.0</v>
      </c>
      <c r="E284" s="210">
        <v>3.0</v>
      </c>
      <c r="F284" s="210">
        <v>7.0</v>
      </c>
    </row>
    <row r="285">
      <c r="A285" s="179"/>
      <c r="B285" s="186">
        <v>208.0</v>
      </c>
      <c r="C285" s="201" t="s">
        <v>4910</v>
      </c>
      <c r="D285" s="186">
        <v>2.0</v>
      </c>
      <c r="E285" s="188"/>
      <c r="F285" s="188"/>
    </row>
    <row r="286">
      <c r="A286" s="179"/>
      <c r="B286" s="186">
        <v>209.0</v>
      </c>
      <c r="C286" s="201" t="s">
        <v>4911</v>
      </c>
      <c r="D286" s="186">
        <v>2.0</v>
      </c>
      <c r="E286" s="188"/>
      <c r="F286" s="188"/>
    </row>
    <row r="287">
      <c r="A287" s="179"/>
      <c r="B287" s="186">
        <v>211.0</v>
      </c>
      <c r="C287" s="201" t="s">
        <v>4912</v>
      </c>
      <c r="D287" s="186">
        <v>2.0</v>
      </c>
      <c r="E287" s="188"/>
      <c r="F287" s="188"/>
    </row>
    <row r="288">
      <c r="A288" s="179"/>
      <c r="B288" s="186">
        <v>213.0</v>
      </c>
      <c r="C288" s="201" t="s">
        <v>4913</v>
      </c>
      <c r="D288" s="186">
        <v>2.0</v>
      </c>
      <c r="E288" s="188"/>
      <c r="F288" s="188"/>
    </row>
    <row r="289">
      <c r="A289" s="179"/>
      <c r="B289" s="186">
        <v>216.0</v>
      </c>
      <c r="C289" s="201" t="s">
        <v>436</v>
      </c>
      <c r="D289" s="186">
        <v>2.0</v>
      </c>
      <c r="E289" s="188"/>
      <c r="F289" s="188"/>
    </row>
    <row r="290">
      <c r="A290" s="179"/>
      <c r="B290" s="186">
        <v>217.0</v>
      </c>
      <c r="C290" s="201" t="s">
        <v>4914</v>
      </c>
      <c r="D290" s="186">
        <v>2.0</v>
      </c>
      <c r="E290" s="188"/>
      <c r="F290" s="188"/>
    </row>
    <row r="291">
      <c r="A291" s="179"/>
      <c r="B291" s="186">
        <v>218.0</v>
      </c>
      <c r="C291" s="201" t="s">
        <v>4915</v>
      </c>
      <c r="D291" s="186">
        <v>2.0</v>
      </c>
      <c r="E291" s="188"/>
      <c r="F291" s="188"/>
    </row>
    <row r="292">
      <c r="A292" s="179"/>
      <c r="B292" s="186">
        <v>222.0</v>
      </c>
      <c r="C292" s="201" t="s">
        <v>4916</v>
      </c>
      <c r="D292" s="186">
        <v>2.0</v>
      </c>
      <c r="E292" s="210">
        <v>6.0</v>
      </c>
      <c r="F292" s="188"/>
    </row>
    <row r="293">
      <c r="A293" s="179"/>
      <c r="B293" s="186">
        <v>226.0</v>
      </c>
      <c r="C293" s="201" t="s">
        <v>4917</v>
      </c>
      <c r="D293" s="186">
        <v>2.0</v>
      </c>
      <c r="E293" s="186"/>
      <c r="F293" s="188"/>
    </row>
    <row r="294">
      <c r="A294" s="179"/>
      <c r="B294" s="186">
        <v>227.0</v>
      </c>
      <c r="C294" s="201" t="s">
        <v>4918</v>
      </c>
      <c r="D294" s="186">
        <v>2.0</v>
      </c>
      <c r="E294" s="188"/>
      <c r="F294" s="188"/>
    </row>
    <row r="295">
      <c r="A295" s="179"/>
      <c r="B295" s="186">
        <v>228.0</v>
      </c>
      <c r="C295" s="201" t="s">
        <v>4919</v>
      </c>
      <c r="D295" s="186">
        <v>2.0</v>
      </c>
      <c r="E295" s="186">
        <v>9.0</v>
      </c>
      <c r="F295" s="188"/>
    </row>
    <row r="296">
      <c r="A296" s="179"/>
      <c r="B296" s="186">
        <v>230.0</v>
      </c>
      <c r="C296" s="201" t="s">
        <v>4920</v>
      </c>
      <c r="D296" s="186">
        <v>2.0</v>
      </c>
      <c r="E296" s="188"/>
      <c r="F296" s="188"/>
    </row>
    <row r="297">
      <c r="A297" s="179"/>
      <c r="B297" s="186">
        <v>231.0</v>
      </c>
      <c r="C297" s="201" t="s">
        <v>4921</v>
      </c>
      <c r="D297" s="186">
        <v>2.0</v>
      </c>
      <c r="E297" s="188"/>
      <c r="F297" s="188"/>
    </row>
    <row r="298">
      <c r="A298" s="179"/>
      <c r="B298" s="186">
        <v>237.0</v>
      </c>
      <c r="C298" s="201" t="s">
        <v>4922</v>
      </c>
      <c r="D298" s="186">
        <v>2.0</v>
      </c>
      <c r="E298" s="210">
        <v>8.0</v>
      </c>
      <c r="F298" s="210">
        <v>9.0</v>
      </c>
    </row>
    <row r="299">
      <c r="A299" s="179"/>
      <c r="B299" s="186">
        <v>238.0</v>
      </c>
      <c r="C299" s="201" t="s">
        <v>4923</v>
      </c>
      <c r="D299" s="186">
        <v>2.0</v>
      </c>
      <c r="E299" s="188"/>
      <c r="F299" s="188"/>
    </row>
    <row r="300">
      <c r="A300" s="179"/>
      <c r="B300" s="186">
        <v>248.0</v>
      </c>
      <c r="C300" s="201" t="s">
        <v>4924</v>
      </c>
      <c r="D300" s="186">
        <v>2.0</v>
      </c>
      <c r="E300" s="210"/>
      <c r="F300" s="188"/>
    </row>
    <row r="301">
      <c r="A301" s="179"/>
      <c r="B301" s="186">
        <v>250.0</v>
      </c>
      <c r="C301" s="201" t="s">
        <v>4925</v>
      </c>
      <c r="D301" s="186">
        <v>2.0</v>
      </c>
      <c r="E301" s="188"/>
      <c r="F301" s="188"/>
    </row>
    <row r="302">
      <c r="A302" s="179"/>
      <c r="B302" s="186">
        <v>251.0</v>
      </c>
      <c r="C302" s="201" t="s">
        <v>4926</v>
      </c>
      <c r="D302" s="186">
        <v>2.0</v>
      </c>
      <c r="E302" s="210">
        <v>7.0</v>
      </c>
      <c r="F302" s="188"/>
    </row>
    <row r="303">
      <c r="A303" s="179"/>
      <c r="B303" s="186">
        <v>252.0</v>
      </c>
      <c r="C303" s="201" t="s">
        <v>4927</v>
      </c>
      <c r="D303" s="186">
        <v>2.0</v>
      </c>
      <c r="E303" s="188"/>
      <c r="F303" s="188"/>
    </row>
    <row r="304">
      <c r="A304" s="179"/>
      <c r="B304" s="186">
        <v>254.0</v>
      </c>
      <c r="C304" s="201" t="s">
        <v>4928</v>
      </c>
      <c r="D304" s="186">
        <v>2.0</v>
      </c>
      <c r="E304" s="188"/>
      <c r="F304" s="188"/>
    </row>
    <row r="305">
      <c r="A305" s="179"/>
      <c r="B305" s="186">
        <v>258.0</v>
      </c>
      <c r="C305" s="201" t="s">
        <v>4929</v>
      </c>
      <c r="D305" s="186">
        <v>2.0</v>
      </c>
      <c r="E305" s="188"/>
      <c r="F305" s="188"/>
    </row>
    <row r="306">
      <c r="A306" s="179"/>
      <c r="B306" s="186">
        <v>259.0</v>
      </c>
      <c r="C306" s="201" t="s">
        <v>4930</v>
      </c>
      <c r="D306" s="186">
        <v>2.0</v>
      </c>
      <c r="E306" s="188"/>
      <c r="F306" s="188"/>
    </row>
    <row r="307">
      <c r="A307" s="179"/>
      <c r="B307" s="186">
        <v>264.0</v>
      </c>
      <c r="C307" s="201" t="s">
        <v>4931</v>
      </c>
      <c r="D307" s="186">
        <v>2.0</v>
      </c>
      <c r="E307" s="188"/>
      <c r="F307" s="188"/>
    </row>
    <row r="308">
      <c r="A308" s="179"/>
      <c r="B308" s="186">
        <v>267.0</v>
      </c>
      <c r="C308" s="201" t="s">
        <v>4932</v>
      </c>
      <c r="D308" s="186">
        <v>2.0</v>
      </c>
      <c r="E308" s="188"/>
      <c r="F308" s="188"/>
    </row>
    <row r="309">
      <c r="A309" s="179"/>
      <c r="B309" s="186">
        <v>273.0</v>
      </c>
      <c r="C309" s="201" t="s">
        <v>4933</v>
      </c>
      <c r="D309" s="186">
        <v>2.0</v>
      </c>
      <c r="E309" s="188"/>
      <c r="F309" s="188"/>
    </row>
    <row r="310">
      <c r="A310" s="179"/>
      <c r="B310" s="186">
        <v>274.0</v>
      </c>
      <c r="C310" s="201" t="s">
        <v>4934</v>
      </c>
      <c r="D310" s="186">
        <v>2.0</v>
      </c>
      <c r="E310" s="188"/>
      <c r="F310" s="188"/>
    </row>
    <row r="311">
      <c r="A311" s="179"/>
      <c r="B311" s="186">
        <v>278.0</v>
      </c>
      <c r="C311" s="201" t="s">
        <v>4935</v>
      </c>
      <c r="D311" s="186">
        <v>2.0</v>
      </c>
      <c r="E311" s="188"/>
      <c r="F311" s="188"/>
    </row>
    <row r="312">
      <c r="A312" s="179"/>
      <c r="B312" s="186">
        <v>279.0</v>
      </c>
      <c r="C312" s="201" t="s">
        <v>4936</v>
      </c>
      <c r="D312" s="186">
        <v>2.0</v>
      </c>
      <c r="E312" s="188"/>
      <c r="F312" s="188"/>
    </row>
    <row r="313">
      <c r="A313" s="179"/>
      <c r="B313" s="186">
        <v>283.0</v>
      </c>
      <c r="C313" s="201" t="s">
        <v>4862</v>
      </c>
      <c r="D313" s="186">
        <v>2.0</v>
      </c>
      <c r="E313" s="186"/>
      <c r="F313" s="188"/>
    </row>
    <row r="314">
      <c r="A314" s="179"/>
      <c r="B314" s="186">
        <v>289.0</v>
      </c>
      <c r="C314" s="201" t="s">
        <v>4937</v>
      </c>
      <c r="D314" s="186">
        <v>2.0</v>
      </c>
      <c r="E314" s="188"/>
      <c r="F314" s="188"/>
    </row>
    <row r="315">
      <c r="A315" s="179"/>
      <c r="B315" s="186">
        <v>290.0</v>
      </c>
      <c r="C315" s="201" t="s">
        <v>4938</v>
      </c>
      <c r="D315" s="186">
        <v>2.0</v>
      </c>
      <c r="E315" s="188"/>
      <c r="F315" s="188"/>
    </row>
    <row r="316">
      <c r="A316" s="179"/>
      <c r="B316" s="186">
        <v>292.0</v>
      </c>
      <c r="C316" s="201" t="s">
        <v>4939</v>
      </c>
      <c r="D316" s="186">
        <v>2.0</v>
      </c>
      <c r="E316" s="188"/>
      <c r="F316" s="188"/>
    </row>
    <row r="317">
      <c r="A317" s="179"/>
      <c r="B317" s="186">
        <v>298.0</v>
      </c>
      <c r="C317" s="201" t="s">
        <v>4940</v>
      </c>
      <c r="D317" s="186">
        <v>2.0</v>
      </c>
      <c r="E317" s="188"/>
      <c r="F317" s="188"/>
    </row>
    <row r="318">
      <c r="A318" s="179"/>
      <c r="B318" s="186">
        <v>300.0</v>
      </c>
      <c r="C318" s="201" t="s">
        <v>4941</v>
      </c>
      <c r="D318" s="186">
        <v>2.0</v>
      </c>
      <c r="E318" s="188"/>
      <c r="F318" s="188"/>
    </row>
    <row r="319">
      <c r="A319" s="179"/>
      <c r="B319" s="186">
        <v>303.0</v>
      </c>
      <c r="C319" s="201" t="s">
        <v>4942</v>
      </c>
      <c r="D319" s="186">
        <v>2.0</v>
      </c>
      <c r="E319" s="188"/>
      <c r="F319" s="188"/>
    </row>
    <row r="320">
      <c r="A320" s="179"/>
      <c r="B320" s="186">
        <v>307.0</v>
      </c>
      <c r="C320" s="201" t="s">
        <v>4943</v>
      </c>
      <c r="D320" s="186">
        <v>2.0</v>
      </c>
      <c r="E320" s="188"/>
      <c r="F320" s="188"/>
    </row>
    <row r="321">
      <c r="A321" s="179"/>
      <c r="B321" s="186">
        <v>312.0</v>
      </c>
      <c r="C321" s="201" t="s">
        <v>4944</v>
      </c>
      <c r="D321" s="186">
        <v>2.0</v>
      </c>
      <c r="E321" s="188"/>
      <c r="F321" s="188"/>
    </row>
    <row r="322">
      <c r="A322" s="179"/>
      <c r="B322" s="186">
        <v>313.0</v>
      </c>
      <c r="C322" s="201" t="s">
        <v>4945</v>
      </c>
      <c r="D322" s="186">
        <v>2.0</v>
      </c>
      <c r="E322" s="188"/>
      <c r="F322" s="188"/>
    </row>
    <row r="323">
      <c r="A323" s="179"/>
      <c r="B323" s="186">
        <v>314.0</v>
      </c>
      <c r="C323" s="201" t="s">
        <v>4946</v>
      </c>
      <c r="D323" s="186">
        <v>2.0</v>
      </c>
      <c r="E323" s="188"/>
      <c r="F323" s="188"/>
    </row>
    <row r="324">
      <c r="A324" s="179"/>
      <c r="B324" s="186">
        <v>323.0</v>
      </c>
      <c r="C324" s="201" t="s">
        <v>4947</v>
      </c>
      <c r="D324" s="186">
        <v>2.0</v>
      </c>
      <c r="E324" s="188"/>
      <c r="F324" s="188"/>
    </row>
    <row r="325">
      <c r="A325" s="179"/>
      <c r="B325" s="186">
        <v>328.0</v>
      </c>
      <c r="C325" s="201" t="s">
        <v>4948</v>
      </c>
      <c r="D325" s="186">
        <v>2.0</v>
      </c>
      <c r="E325" s="188"/>
      <c r="F325" s="188"/>
    </row>
    <row r="326">
      <c r="A326" s="179"/>
      <c r="B326" s="186">
        <v>343.0</v>
      </c>
      <c r="C326" s="201" t="s">
        <v>4949</v>
      </c>
      <c r="D326" s="186">
        <v>2.0</v>
      </c>
      <c r="E326" s="188"/>
      <c r="F326" s="188"/>
    </row>
    <row r="327">
      <c r="A327" s="179"/>
      <c r="B327" s="186">
        <v>344.0</v>
      </c>
      <c r="C327" s="201" t="s">
        <v>4950</v>
      </c>
      <c r="D327" s="186">
        <v>2.0</v>
      </c>
      <c r="E327" s="210">
        <v>4.0</v>
      </c>
      <c r="F327" s="210">
        <v>9.0</v>
      </c>
    </row>
    <row r="328">
      <c r="A328" s="179"/>
      <c r="B328" s="186">
        <v>345.0</v>
      </c>
      <c r="C328" s="201" t="s">
        <v>4951</v>
      </c>
      <c r="D328" s="186">
        <v>2.0</v>
      </c>
      <c r="E328" s="188"/>
      <c r="F328" s="188"/>
    </row>
    <row r="329">
      <c r="A329" s="179"/>
      <c r="B329" s="186">
        <v>354.0</v>
      </c>
      <c r="C329" s="201" t="s">
        <v>4952</v>
      </c>
      <c r="D329" s="186">
        <v>2.0</v>
      </c>
      <c r="E329" s="188"/>
      <c r="F329" s="188"/>
    </row>
    <row r="330">
      <c r="A330" s="179"/>
      <c r="B330" s="186">
        <v>361.0</v>
      </c>
      <c r="C330" s="201" t="s">
        <v>4953</v>
      </c>
      <c r="D330" s="186">
        <v>2.0</v>
      </c>
      <c r="E330" s="188"/>
      <c r="F330" s="188"/>
    </row>
    <row r="331">
      <c r="A331" s="179"/>
      <c r="B331" s="186">
        <v>370.0</v>
      </c>
      <c r="C331" s="201" t="s">
        <v>4954</v>
      </c>
      <c r="D331" s="186">
        <v>2.0</v>
      </c>
      <c r="E331" s="188"/>
      <c r="F331" s="188"/>
    </row>
    <row r="332">
      <c r="A332" s="179"/>
      <c r="B332" s="186">
        <v>371.0</v>
      </c>
      <c r="C332" s="201" t="s">
        <v>4955</v>
      </c>
      <c r="D332" s="186">
        <v>2.0</v>
      </c>
      <c r="E332" s="188"/>
      <c r="F332" s="188"/>
    </row>
    <row r="333">
      <c r="A333" s="179"/>
      <c r="B333" s="186">
        <v>382.0</v>
      </c>
      <c r="C333" s="201" t="s">
        <v>4956</v>
      </c>
      <c r="D333" s="186">
        <v>2.0</v>
      </c>
      <c r="E333" s="186"/>
      <c r="F333" s="188"/>
    </row>
    <row r="334">
      <c r="A334" s="179"/>
      <c r="B334" s="186">
        <v>383.0</v>
      </c>
      <c r="C334" s="201" t="s">
        <v>4957</v>
      </c>
      <c r="D334" s="186">
        <v>2.0</v>
      </c>
      <c r="E334" s="188"/>
      <c r="F334" s="188"/>
    </row>
    <row r="335">
      <c r="A335" s="179"/>
      <c r="B335" s="186">
        <v>388.0</v>
      </c>
      <c r="C335" s="201" t="s">
        <v>4958</v>
      </c>
      <c r="D335" s="186">
        <v>2.0</v>
      </c>
      <c r="E335" s="188"/>
      <c r="F335" s="188"/>
    </row>
    <row r="336">
      <c r="A336" s="179"/>
      <c r="B336" s="186">
        <v>394.0</v>
      </c>
      <c r="C336" s="201" t="s">
        <v>4927</v>
      </c>
      <c r="D336" s="186">
        <v>2.0</v>
      </c>
      <c r="E336" s="188"/>
      <c r="F336" s="188"/>
    </row>
    <row r="337">
      <c r="A337" s="179"/>
      <c r="B337" s="186">
        <v>402.0</v>
      </c>
      <c r="C337" s="201" t="s">
        <v>4959</v>
      </c>
      <c r="D337" s="186">
        <v>2.0</v>
      </c>
      <c r="E337" s="188"/>
      <c r="F337" s="188"/>
    </row>
    <row r="338">
      <c r="A338" s="179"/>
      <c r="B338" s="186">
        <v>406.0</v>
      </c>
      <c r="C338" s="201" t="s">
        <v>4960</v>
      </c>
      <c r="D338" s="186">
        <v>2.0</v>
      </c>
      <c r="E338" s="188"/>
      <c r="F338" s="188"/>
    </row>
    <row r="339">
      <c r="A339" s="179"/>
      <c r="B339" s="186">
        <v>407.0</v>
      </c>
      <c r="C339" s="201" t="s">
        <v>4961</v>
      </c>
      <c r="D339" s="186">
        <v>2.0</v>
      </c>
      <c r="E339" s="188"/>
      <c r="F339" s="188"/>
    </row>
    <row r="340">
      <c r="A340" s="179"/>
      <c r="B340" s="186">
        <v>410.0</v>
      </c>
      <c r="C340" s="201" t="s">
        <v>4962</v>
      </c>
      <c r="D340" s="186">
        <v>2.0</v>
      </c>
      <c r="E340" s="188"/>
      <c r="F340" s="188"/>
    </row>
    <row r="341">
      <c r="A341" s="179"/>
      <c r="B341" s="186">
        <v>411.0</v>
      </c>
      <c r="C341" s="201" t="s">
        <v>4963</v>
      </c>
      <c r="D341" s="186">
        <v>2.0</v>
      </c>
      <c r="E341" s="188"/>
      <c r="F341" s="188"/>
    </row>
    <row r="342">
      <c r="A342" s="179"/>
      <c r="B342" s="186">
        <v>413.0</v>
      </c>
      <c r="C342" s="201" t="s">
        <v>4964</v>
      </c>
      <c r="D342" s="186">
        <v>2.0</v>
      </c>
      <c r="E342" s="210">
        <v>4.0</v>
      </c>
      <c r="F342" s="188"/>
    </row>
    <row r="343">
      <c r="A343" s="179"/>
      <c r="B343" s="186">
        <v>414.0</v>
      </c>
      <c r="C343" s="201" t="s">
        <v>4965</v>
      </c>
      <c r="D343" s="186">
        <v>2.0</v>
      </c>
      <c r="E343" s="186"/>
      <c r="F343" s="188"/>
    </row>
    <row r="344">
      <c r="A344" s="179"/>
      <c r="B344" s="186">
        <v>418.0</v>
      </c>
      <c r="C344" s="201" t="s">
        <v>4966</v>
      </c>
      <c r="D344" s="186">
        <v>2.0</v>
      </c>
      <c r="E344" s="188"/>
      <c r="F344" s="188"/>
    </row>
    <row r="345">
      <c r="A345" s="179"/>
      <c r="B345" s="186">
        <v>424.0</v>
      </c>
      <c r="C345" s="201" t="s">
        <v>4967</v>
      </c>
      <c r="D345" s="186">
        <v>2.0</v>
      </c>
      <c r="E345" s="188"/>
      <c r="F345" s="188"/>
    </row>
    <row r="346">
      <c r="A346" s="179"/>
      <c r="B346" s="186">
        <v>425.0</v>
      </c>
      <c r="C346" s="201" t="s">
        <v>4968</v>
      </c>
      <c r="D346" s="186">
        <v>2.0</v>
      </c>
      <c r="E346" s="186"/>
      <c r="F346" s="188"/>
    </row>
    <row r="347">
      <c r="A347" s="179"/>
      <c r="B347" s="186">
        <v>427.0</v>
      </c>
      <c r="C347" s="201" t="s">
        <v>4969</v>
      </c>
      <c r="D347" s="186">
        <v>2.0</v>
      </c>
      <c r="E347" s="188"/>
      <c r="F347" s="188"/>
    </row>
    <row r="348">
      <c r="A348" s="179"/>
      <c r="B348" s="186">
        <v>433.0</v>
      </c>
      <c r="C348" s="201" t="s">
        <v>4970</v>
      </c>
      <c r="D348" s="186">
        <v>2.0</v>
      </c>
      <c r="E348" s="188"/>
      <c r="F348" s="188"/>
    </row>
    <row r="349">
      <c r="A349" s="179"/>
      <c r="B349" s="186">
        <v>436.0</v>
      </c>
      <c r="C349" s="201" t="s">
        <v>4971</v>
      </c>
      <c r="D349" s="186">
        <v>2.0</v>
      </c>
      <c r="E349" s="188"/>
      <c r="F349" s="188"/>
    </row>
    <row r="350">
      <c r="A350" s="179"/>
      <c r="B350" s="186">
        <v>442.0</v>
      </c>
      <c r="C350" s="201" t="s">
        <v>4972</v>
      </c>
      <c r="D350" s="186">
        <v>2.0</v>
      </c>
      <c r="E350" s="188"/>
      <c r="F350" s="188"/>
    </row>
    <row r="351">
      <c r="A351" s="179"/>
      <c r="B351" s="186">
        <v>447.0</v>
      </c>
      <c r="C351" s="201" t="s">
        <v>4973</v>
      </c>
      <c r="D351" s="186">
        <v>2.0</v>
      </c>
      <c r="E351" s="210">
        <v>5.0</v>
      </c>
      <c r="F351" s="188"/>
    </row>
    <row r="352">
      <c r="A352" s="179"/>
      <c r="B352" s="186">
        <v>449.0</v>
      </c>
      <c r="C352" s="201" t="s">
        <v>4974</v>
      </c>
      <c r="D352" s="186">
        <v>2.0</v>
      </c>
      <c r="E352" s="188"/>
      <c r="F352" s="188"/>
    </row>
    <row r="353">
      <c r="A353" s="179"/>
      <c r="B353" s="186">
        <v>456.0</v>
      </c>
      <c r="C353" s="201" t="s">
        <v>4975</v>
      </c>
      <c r="D353" s="186">
        <v>2.0</v>
      </c>
      <c r="E353" s="188"/>
      <c r="F353" s="188"/>
    </row>
    <row r="354">
      <c r="A354" s="179"/>
      <c r="B354" s="186">
        <v>459.0</v>
      </c>
      <c r="C354" s="201" t="s">
        <v>4976</v>
      </c>
      <c r="D354" s="186">
        <v>2.0</v>
      </c>
      <c r="E354" s="186">
        <v>9.0</v>
      </c>
      <c r="F354" s="210"/>
    </row>
    <row r="355">
      <c r="A355" s="179"/>
      <c r="B355" s="186">
        <v>461.0</v>
      </c>
      <c r="C355" s="201" t="s">
        <v>4977</v>
      </c>
      <c r="D355" s="186">
        <v>2.0</v>
      </c>
      <c r="E355" s="188"/>
      <c r="F355" s="188"/>
    </row>
    <row r="356">
      <c r="A356" s="179"/>
      <c r="B356" s="186">
        <v>464.0</v>
      </c>
      <c r="C356" s="201" t="s">
        <v>4978</v>
      </c>
      <c r="D356" s="186">
        <v>2.0</v>
      </c>
      <c r="E356" s="188"/>
      <c r="F356" s="188"/>
    </row>
    <row r="357">
      <c r="A357" s="179"/>
      <c r="B357" s="186">
        <v>466.0</v>
      </c>
      <c r="C357" s="201" t="s">
        <v>4979</v>
      </c>
      <c r="D357" s="186">
        <v>2.0</v>
      </c>
      <c r="E357" s="186"/>
      <c r="F357" s="188"/>
    </row>
    <row r="358">
      <c r="A358" s="179"/>
      <c r="B358" s="186">
        <v>472.0</v>
      </c>
      <c r="C358" s="201" t="s">
        <v>4980</v>
      </c>
      <c r="D358" s="186">
        <v>2.0</v>
      </c>
      <c r="E358" s="186"/>
      <c r="F358" s="188"/>
    </row>
    <row r="359">
      <c r="A359" s="179"/>
      <c r="B359" s="186">
        <v>474.0</v>
      </c>
      <c r="C359" s="201" t="s">
        <v>4981</v>
      </c>
      <c r="D359" s="186">
        <v>2.0</v>
      </c>
      <c r="E359" s="188"/>
      <c r="F359" s="188"/>
    </row>
    <row r="360">
      <c r="A360" s="179"/>
      <c r="B360" s="186">
        <v>482.0</v>
      </c>
      <c r="C360" s="201" t="s">
        <v>4982</v>
      </c>
      <c r="D360" s="186">
        <v>2.0</v>
      </c>
      <c r="E360" s="188"/>
      <c r="F360" s="188"/>
    </row>
    <row r="361">
      <c r="A361" s="179"/>
      <c r="B361" s="186">
        <v>485.0</v>
      </c>
      <c r="C361" s="201" t="s">
        <v>4983</v>
      </c>
      <c r="D361" s="186">
        <v>2.0</v>
      </c>
      <c r="E361" s="188"/>
      <c r="F361" s="188"/>
    </row>
    <row r="362">
      <c r="A362" s="179"/>
      <c r="B362" s="186">
        <v>489.0</v>
      </c>
      <c r="C362" s="201" t="s">
        <v>4984</v>
      </c>
      <c r="D362" s="186">
        <v>2.0</v>
      </c>
      <c r="E362" s="186"/>
      <c r="F362" s="188"/>
    </row>
    <row r="363">
      <c r="A363" s="179"/>
      <c r="B363" s="186">
        <v>490.0</v>
      </c>
      <c r="C363" s="201" t="s">
        <v>4985</v>
      </c>
      <c r="D363" s="186">
        <v>2.0</v>
      </c>
      <c r="E363" s="188"/>
      <c r="F363" s="188"/>
    </row>
    <row r="364">
      <c r="A364" s="179"/>
      <c r="B364" s="186">
        <v>491.0</v>
      </c>
      <c r="C364" s="201" t="s">
        <v>4986</v>
      </c>
      <c r="D364" s="186">
        <v>2.0</v>
      </c>
      <c r="E364" s="188"/>
      <c r="F364" s="188"/>
    </row>
    <row r="365">
      <c r="A365" s="179"/>
      <c r="B365" s="186">
        <v>494.0</v>
      </c>
      <c r="C365" s="201" t="s">
        <v>4987</v>
      </c>
      <c r="D365" s="186">
        <v>2.0</v>
      </c>
      <c r="E365" s="186"/>
      <c r="F365" s="188"/>
    </row>
    <row r="366">
      <c r="A366" s="179"/>
      <c r="B366" s="186">
        <v>501.0</v>
      </c>
      <c r="C366" s="201" t="s">
        <v>4988</v>
      </c>
      <c r="D366" s="186">
        <v>2.0</v>
      </c>
      <c r="E366" s="188"/>
      <c r="F366" s="188"/>
    </row>
    <row r="367">
      <c r="A367" s="179"/>
      <c r="B367" s="186">
        <v>503.0</v>
      </c>
      <c r="C367" s="201" t="s">
        <v>4989</v>
      </c>
      <c r="D367" s="186">
        <v>2.0</v>
      </c>
      <c r="E367" s="188"/>
      <c r="F367" s="188"/>
    </row>
    <row r="368">
      <c r="A368" s="179"/>
      <c r="B368" s="186">
        <v>504.0</v>
      </c>
      <c r="C368" s="201" t="s">
        <v>4990</v>
      </c>
      <c r="D368" s="186">
        <v>2.0</v>
      </c>
      <c r="E368" s="188"/>
      <c r="F368" s="188"/>
    </row>
    <row r="369">
      <c r="A369" s="179"/>
      <c r="B369" s="186">
        <v>512.0</v>
      </c>
      <c r="C369" s="201" t="s">
        <v>4991</v>
      </c>
      <c r="D369" s="186">
        <v>2.0</v>
      </c>
      <c r="E369" s="188"/>
      <c r="F369" s="188"/>
    </row>
    <row r="370">
      <c r="A370" s="179"/>
      <c r="B370" s="186">
        <v>516.0</v>
      </c>
      <c r="C370" s="201" t="s">
        <v>4992</v>
      </c>
      <c r="D370" s="186">
        <v>2.0</v>
      </c>
      <c r="E370" s="186">
        <v>5.0</v>
      </c>
      <c r="F370" s="186"/>
    </row>
    <row r="371">
      <c r="A371" s="179"/>
      <c r="B371" s="186">
        <v>518.0</v>
      </c>
      <c r="C371" s="201" t="s">
        <v>4993</v>
      </c>
      <c r="D371" s="186">
        <v>2.0</v>
      </c>
      <c r="E371" s="188"/>
      <c r="F371" s="188"/>
    </row>
    <row r="372">
      <c r="A372" s="179"/>
      <c r="B372" s="186">
        <v>523.0</v>
      </c>
      <c r="C372" s="201" t="s">
        <v>4994</v>
      </c>
      <c r="D372" s="186">
        <v>2.0</v>
      </c>
      <c r="E372" s="188"/>
      <c r="F372" s="188"/>
    </row>
    <row r="373">
      <c r="A373" s="179"/>
      <c r="B373" s="186">
        <v>528.0</v>
      </c>
      <c r="C373" s="201" t="s">
        <v>4995</v>
      </c>
      <c r="D373" s="186">
        <v>2.0</v>
      </c>
      <c r="E373" s="188"/>
      <c r="F373" s="188"/>
    </row>
    <row r="374">
      <c r="A374" s="179"/>
      <c r="B374" s="186">
        <v>529.0</v>
      </c>
      <c r="C374" s="201" t="s">
        <v>4890</v>
      </c>
      <c r="D374" s="186">
        <v>2.0</v>
      </c>
      <c r="E374" s="188"/>
      <c r="F374" s="188"/>
    </row>
    <row r="375">
      <c r="A375" s="179"/>
      <c r="B375" s="186">
        <v>536.0</v>
      </c>
      <c r="C375" s="201" t="s">
        <v>4996</v>
      </c>
      <c r="D375" s="186">
        <v>2.0</v>
      </c>
      <c r="E375" s="188"/>
      <c r="F375" s="188"/>
    </row>
    <row r="376">
      <c r="A376" s="179"/>
      <c r="B376" s="186">
        <v>543.0</v>
      </c>
      <c r="C376" s="201" t="s">
        <v>4997</v>
      </c>
      <c r="D376" s="186">
        <v>2.0</v>
      </c>
      <c r="E376" s="188"/>
      <c r="F376" s="188"/>
    </row>
    <row r="377">
      <c r="A377" s="179"/>
      <c r="B377" s="186">
        <v>552.0</v>
      </c>
      <c r="C377" s="201" t="s">
        <v>4998</v>
      </c>
      <c r="D377" s="186">
        <v>2.0</v>
      </c>
      <c r="E377" s="188"/>
      <c r="F377" s="188"/>
    </row>
    <row r="378">
      <c r="A378" s="179"/>
      <c r="B378" s="186">
        <v>553.0</v>
      </c>
      <c r="C378" s="201" t="s">
        <v>4999</v>
      </c>
      <c r="D378" s="186">
        <v>2.0</v>
      </c>
      <c r="E378" s="188"/>
      <c r="F378" s="188"/>
    </row>
    <row r="379">
      <c r="A379" s="179"/>
      <c r="B379" s="186">
        <v>582.0</v>
      </c>
      <c r="C379" s="201" t="s">
        <v>5000</v>
      </c>
      <c r="D379" s="186">
        <v>2.0</v>
      </c>
      <c r="E379" s="186"/>
      <c r="F379" s="188"/>
    </row>
    <row r="380">
      <c r="A380" s="179"/>
      <c r="B380" s="186">
        <v>584.0</v>
      </c>
      <c r="C380" s="201" t="s">
        <v>4993</v>
      </c>
      <c r="D380" s="186">
        <v>2.0</v>
      </c>
      <c r="E380" s="188"/>
      <c r="F380" s="188"/>
    </row>
    <row r="381">
      <c r="A381" s="179"/>
      <c r="B381" s="186">
        <v>585.0</v>
      </c>
      <c r="C381" s="201" t="s">
        <v>5001</v>
      </c>
      <c r="D381" s="186">
        <v>2.0</v>
      </c>
      <c r="E381" s="188"/>
      <c r="F381" s="188"/>
    </row>
    <row r="382">
      <c r="A382" s="179"/>
      <c r="B382" s="186">
        <v>587.0</v>
      </c>
      <c r="C382" s="201" t="s">
        <v>5002</v>
      </c>
      <c r="D382" s="186">
        <v>2.0</v>
      </c>
      <c r="E382" s="188"/>
      <c r="F382" s="188"/>
    </row>
    <row r="383">
      <c r="A383" s="179"/>
      <c r="B383" s="186">
        <v>589.0</v>
      </c>
      <c r="C383" s="201" t="s">
        <v>5003</v>
      </c>
      <c r="D383" s="186">
        <v>2.0</v>
      </c>
      <c r="E383" s="188"/>
      <c r="F383" s="188"/>
    </row>
    <row r="384">
      <c r="A384" s="179"/>
      <c r="B384" s="186">
        <v>591.0</v>
      </c>
      <c r="C384" s="201" t="s">
        <v>5004</v>
      </c>
      <c r="D384" s="186">
        <v>2.0</v>
      </c>
      <c r="E384" s="210">
        <v>3.0</v>
      </c>
      <c r="F384" s="210">
        <v>7.0</v>
      </c>
    </row>
    <row r="385">
      <c r="A385" s="179"/>
      <c r="B385" s="186">
        <v>593.0</v>
      </c>
      <c r="C385" s="201" t="s">
        <v>5005</v>
      </c>
      <c r="D385" s="186">
        <v>2.0</v>
      </c>
      <c r="E385" s="188"/>
      <c r="F385" s="188"/>
    </row>
    <row r="386">
      <c r="A386" s="179"/>
      <c r="B386" s="186">
        <v>214.0</v>
      </c>
      <c r="C386" s="201" t="s">
        <v>5006</v>
      </c>
      <c r="D386" s="186">
        <v>3.0</v>
      </c>
      <c r="E386" s="188"/>
      <c r="F386" s="188"/>
    </row>
    <row r="387">
      <c r="A387" s="179"/>
      <c r="B387" s="186">
        <v>215.0</v>
      </c>
      <c r="C387" s="201" t="s">
        <v>5007</v>
      </c>
      <c r="D387" s="186">
        <v>3.0</v>
      </c>
      <c r="E387" s="188"/>
      <c r="F387" s="188"/>
    </row>
    <row r="388">
      <c r="A388" s="179"/>
      <c r="B388" s="186">
        <v>450.0</v>
      </c>
      <c r="C388" s="201" t="s">
        <v>5008</v>
      </c>
      <c r="D388" s="186">
        <v>3.0</v>
      </c>
      <c r="E388" s="188"/>
      <c r="F388" s="188"/>
    </row>
    <row r="389">
      <c r="A389" s="179"/>
      <c r="B389" s="186">
        <v>479.0</v>
      </c>
      <c r="C389" s="201" t="s">
        <v>5009</v>
      </c>
      <c r="D389" s="186">
        <v>3.0</v>
      </c>
      <c r="E389" s="188"/>
      <c r="F389" s="188"/>
    </row>
    <row r="390">
      <c r="A390" s="179"/>
      <c r="B390" s="186">
        <v>65.0</v>
      </c>
      <c r="C390" s="201" t="s">
        <v>5010</v>
      </c>
      <c r="D390" s="186">
        <v>5.0</v>
      </c>
      <c r="E390" s="210">
        <v>7.0</v>
      </c>
      <c r="F390" s="188"/>
    </row>
    <row r="391">
      <c r="A391" s="179"/>
      <c r="B391" s="186">
        <v>377.0</v>
      </c>
      <c r="C391" s="201" t="s">
        <v>5011</v>
      </c>
      <c r="D391" s="186">
        <v>5.0</v>
      </c>
      <c r="E391" s="186">
        <v>9.0</v>
      </c>
      <c r="F391" s="188"/>
    </row>
    <row r="392">
      <c r="A392" s="179"/>
      <c r="B392" s="186">
        <v>379.0</v>
      </c>
      <c r="C392" s="201" t="s">
        <v>5012</v>
      </c>
      <c r="D392" s="186">
        <v>5.0</v>
      </c>
      <c r="E392" s="188"/>
      <c r="F392" s="188"/>
    </row>
    <row r="393">
      <c r="A393" s="179"/>
      <c r="B393" s="186">
        <v>171.0</v>
      </c>
      <c r="C393" s="201" t="s">
        <v>5013</v>
      </c>
      <c r="D393" s="186">
        <v>6.0</v>
      </c>
      <c r="E393" s="186"/>
      <c r="F393" s="188"/>
    </row>
    <row r="394">
      <c r="A394" s="179"/>
      <c r="B394" s="186">
        <v>242.0</v>
      </c>
      <c r="C394" s="201" t="s">
        <v>5014</v>
      </c>
      <c r="D394" s="186">
        <v>6.0</v>
      </c>
      <c r="E394" s="188"/>
      <c r="F394" s="188"/>
    </row>
    <row r="395">
      <c r="A395" s="179"/>
      <c r="B395" s="186">
        <v>241.0</v>
      </c>
      <c r="C395" s="201" t="s">
        <v>5015</v>
      </c>
      <c r="D395" s="186">
        <v>7.0</v>
      </c>
      <c r="E395" s="188"/>
      <c r="F395" s="188"/>
    </row>
    <row r="396">
      <c r="A396" s="179"/>
      <c r="B396" s="186">
        <v>372.0</v>
      </c>
      <c r="C396" s="201" t="s">
        <v>5016</v>
      </c>
      <c r="D396" s="186">
        <v>7.0</v>
      </c>
      <c r="E396" s="188"/>
      <c r="F396" s="188"/>
    </row>
    <row r="397">
      <c r="A397" s="179"/>
      <c r="B397" s="186">
        <v>33.0</v>
      </c>
      <c r="C397" s="201" t="s">
        <v>5017</v>
      </c>
      <c r="D397" s="186">
        <v>8.0</v>
      </c>
      <c r="E397" s="188"/>
      <c r="F397" s="188"/>
    </row>
    <row r="398">
      <c r="A398" s="179"/>
      <c r="B398" s="186">
        <v>52.0</v>
      </c>
      <c r="C398" s="201" t="s">
        <v>5018</v>
      </c>
      <c r="D398" s="186">
        <v>8.0</v>
      </c>
      <c r="E398" s="188"/>
      <c r="F398" s="188"/>
    </row>
    <row r="399">
      <c r="A399" s="179"/>
      <c r="B399" s="186">
        <v>234.0</v>
      </c>
      <c r="C399" s="201" t="s">
        <v>5019</v>
      </c>
      <c r="D399" s="186">
        <v>8.0</v>
      </c>
      <c r="E399" s="188"/>
      <c r="F399" s="188"/>
    </row>
    <row r="400">
      <c r="A400" s="179"/>
      <c r="B400" s="186">
        <v>463.0</v>
      </c>
      <c r="C400" s="201" t="s">
        <v>5020</v>
      </c>
      <c r="D400" s="186">
        <v>8.0</v>
      </c>
      <c r="E400" s="188"/>
      <c r="F400" s="188"/>
    </row>
    <row r="401">
      <c r="A401" s="179"/>
      <c r="B401" s="186">
        <v>493.0</v>
      </c>
      <c r="C401" s="201" t="s">
        <v>5021</v>
      </c>
      <c r="D401" s="186">
        <v>8.0</v>
      </c>
      <c r="E401" s="188"/>
      <c r="F401" s="188"/>
    </row>
    <row r="402">
      <c r="A402" s="179"/>
      <c r="B402" s="186">
        <v>510.0</v>
      </c>
      <c r="C402" s="201" t="s">
        <v>5022</v>
      </c>
      <c r="D402" s="186">
        <v>8.0</v>
      </c>
      <c r="E402" s="188"/>
      <c r="F402" s="188"/>
    </row>
    <row r="403">
      <c r="A403" s="179"/>
      <c r="B403" s="186">
        <v>548.0</v>
      </c>
      <c r="C403" s="201" t="s">
        <v>5023</v>
      </c>
      <c r="D403" s="186">
        <v>8.0</v>
      </c>
      <c r="E403" s="188"/>
      <c r="F403" s="188"/>
    </row>
    <row r="404">
      <c r="A404" s="179"/>
      <c r="B404" s="186">
        <v>554.0</v>
      </c>
      <c r="C404" s="201" t="s">
        <v>5024</v>
      </c>
      <c r="D404" s="186">
        <v>8.0</v>
      </c>
      <c r="E404" s="188"/>
      <c r="F404" s="188"/>
    </row>
    <row r="405">
      <c r="A405" s="179"/>
      <c r="B405" s="186">
        <v>562.0</v>
      </c>
      <c r="C405" s="201" t="s">
        <v>5025</v>
      </c>
      <c r="D405" s="186">
        <v>8.0</v>
      </c>
      <c r="E405" s="188"/>
      <c r="F405" s="188"/>
    </row>
    <row r="406">
      <c r="A406" s="179"/>
      <c r="B406" s="186">
        <v>572.0</v>
      </c>
      <c r="C406" s="201" t="s">
        <v>5025</v>
      </c>
      <c r="D406" s="186">
        <v>8.0</v>
      </c>
      <c r="E406" s="188"/>
      <c r="F406" s="188"/>
    </row>
    <row r="407">
      <c r="A407" s="179"/>
      <c r="B407" s="186">
        <v>49.0</v>
      </c>
      <c r="C407" s="201" t="s">
        <v>5026</v>
      </c>
      <c r="D407" s="186">
        <v>9.0</v>
      </c>
      <c r="E407" s="188"/>
      <c r="F407" s="188"/>
    </row>
    <row r="408">
      <c r="A408" s="179"/>
      <c r="B408" s="186">
        <v>57.0</v>
      </c>
      <c r="C408" s="201" t="s">
        <v>5027</v>
      </c>
      <c r="D408" s="186">
        <v>9.0</v>
      </c>
      <c r="E408" s="188"/>
      <c r="F408" s="188"/>
    </row>
    <row r="409">
      <c r="A409" s="179"/>
      <c r="B409" s="186">
        <v>70.0</v>
      </c>
      <c r="C409" s="201" t="s">
        <v>5028</v>
      </c>
      <c r="D409" s="186">
        <v>9.0</v>
      </c>
      <c r="E409" s="188"/>
      <c r="F409" s="188"/>
    </row>
    <row r="410">
      <c r="A410" s="179"/>
      <c r="B410" s="186">
        <v>360.0</v>
      </c>
      <c r="C410" s="201" t="s">
        <v>5029</v>
      </c>
      <c r="D410" s="186">
        <v>9.0</v>
      </c>
      <c r="E410" s="188"/>
      <c r="F410" s="188"/>
    </row>
    <row r="411">
      <c r="A411" s="179"/>
      <c r="B411" s="186">
        <v>393.0</v>
      </c>
      <c r="C411" s="201" t="s">
        <v>5030</v>
      </c>
      <c r="D411" s="186">
        <v>9.0</v>
      </c>
      <c r="E411" s="188"/>
      <c r="F411" s="188"/>
    </row>
    <row r="412">
      <c r="A412" s="179"/>
      <c r="B412" s="186">
        <v>434.0</v>
      </c>
      <c r="C412" s="201" t="s">
        <v>5031</v>
      </c>
      <c r="D412" s="186">
        <v>9.0</v>
      </c>
      <c r="E412" s="188"/>
      <c r="F412" s="188"/>
    </row>
    <row r="413">
      <c r="A413" s="179"/>
      <c r="B413" s="186">
        <v>453.0</v>
      </c>
      <c r="C413" s="201" t="s">
        <v>5032</v>
      </c>
      <c r="D413" s="186">
        <v>9.0</v>
      </c>
      <c r="E413" s="186"/>
      <c r="F413" s="188"/>
    </row>
    <row r="414">
      <c r="A414" s="179"/>
      <c r="B414" s="186">
        <v>533.0</v>
      </c>
      <c r="C414" s="201" t="s">
        <v>5033</v>
      </c>
      <c r="D414" s="186">
        <v>9.0</v>
      </c>
      <c r="E414" s="188"/>
      <c r="F414" s="188"/>
    </row>
    <row r="415">
      <c r="A415" s="179"/>
      <c r="B415" s="186">
        <v>4.0</v>
      </c>
      <c r="C415" s="201" t="s">
        <v>5034</v>
      </c>
      <c r="D415" s="186">
        <v>98.0</v>
      </c>
      <c r="E415" s="188"/>
      <c r="F415" s="188"/>
    </row>
    <row r="416">
      <c r="A416" s="179"/>
      <c r="B416" s="186">
        <v>9.0</v>
      </c>
      <c r="C416" s="201" t="s">
        <v>5035</v>
      </c>
      <c r="D416" s="186">
        <v>98.0</v>
      </c>
      <c r="E416" s="188"/>
      <c r="F416" s="188"/>
    </row>
    <row r="417">
      <c r="A417" s="179"/>
      <c r="B417" s="186">
        <v>24.0</v>
      </c>
      <c r="C417" s="201" t="s">
        <v>5036</v>
      </c>
      <c r="D417" s="186">
        <v>98.0</v>
      </c>
      <c r="E417" s="188"/>
      <c r="F417" s="188"/>
    </row>
    <row r="418">
      <c r="A418" s="179"/>
      <c r="B418" s="186">
        <v>60.0</v>
      </c>
      <c r="C418" s="201" t="s">
        <v>292</v>
      </c>
      <c r="D418" s="186">
        <v>98.0</v>
      </c>
      <c r="E418" s="188"/>
      <c r="F418" s="188"/>
    </row>
    <row r="419">
      <c r="A419" s="179"/>
      <c r="B419" s="186">
        <v>63.0</v>
      </c>
      <c r="C419" s="201" t="s">
        <v>5037</v>
      </c>
      <c r="D419" s="186">
        <v>98.0</v>
      </c>
      <c r="E419" s="188"/>
      <c r="F419" s="188"/>
    </row>
    <row r="420">
      <c r="A420" s="179"/>
      <c r="B420" s="186">
        <v>84.0</v>
      </c>
      <c r="C420" s="201" t="s">
        <v>2960</v>
      </c>
      <c r="D420" s="186">
        <v>98.0</v>
      </c>
      <c r="E420" s="188"/>
      <c r="F420" s="188"/>
    </row>
    <row r="421">
      <c r="A421" s="179"/>
      <c r="B421" s="186">
        <v>91.0</v>
      </c>
      <c r="C421" s="201" t="s">
        <v>5038</v>
      </c>
      <c r="D421" s="186">
        <v>98.0</v>
      </c>
      <c r="E421" s="188"/>
      <c r="F421" s="188"/>
    </row>
    <row r="422">
      <c r="A422" s="179"/>
      <c r="B422" s="186">
        <v>108.0</v>
      </c>
      <c r="C422" s="201" t="s">
        <v>5039</v>
      </c>
      <c r="D422" s="186">
        <v>98.0</v>
      </c>
      <c r="E422" s="186"/>
      <c r="F422" s="188"/>
    </row>
    <row r="423">
      <c r="A423" s="179"/>
      <c r="B423" s="186">
        <v>162.0</v>
      </c>
      <c r="C423" s="201" t="s">
        <v>5040</v>
      </c>
      <c r="D423" s="186">
        <v>98.0</v>
      </c>
      <c r="E423" s="210"/>
      <c r="F423" s="188"/>
    </row>
    <row r="424">
      <c r="A424" s="179"/>
      <c r="B424" s="186">
        <v>169.0</v>
      </c>
      <c r="C424" s="201" t="s">
        <v>2928</v>
      </c>
      <c r="D424" s="186">
        <v>98.0</v>
      </c>
      <c r="E424" s="188"/>
      <c r="F424" s="188"/>
    </row>
    <row r="425">
      <c r="A425" s="179"/>
      <c r="B425" s="186">
        <v>284.0</v>
      </c>
      <c r="C425" s="201" t="s">
        <v>5041</v>
      </c>
      <c r="D425" s="186">
        <v>98.0</v>
      </c>
      <c r="E425" s="188"/>
      <c r="F425" s="188"/>
    </row>
    <row r="426">
      <c r="A426" s="179"/>
      <c r="B426" s="186">
        <v>301.0</v>
      </c>
      <c r="C426" s="201" t="s">
        <v>5042</v>
      </c>
      <c r="D426" s="186">
        <v>98.0</v>
      </c>
      <c r="E426" s="188"/>
      <c r="F426" s="188"/>
    </row>
    <row r="427">
      <c r="A427" s="179"/>
      <c r="B427" s="186">
        <v>317.0</v>
      </c>
      <c r="C427" s="201" t="s">
        <v>5043</v>
      </c>
      <c r="D427" s="186">
        <v>98.0</v>
      </c>
      <c r="E427" s="188"/>
      <c r="F427" s="188"/>
    </row>
    <row r="428">
      <c r="A428" s="179"/>
      <c r="B428" s="186">
        <v>369.0</v>
      </c>
      <c r="C428" s="201" t="s">
        <v>5044</v>
      </c>
      <c r="D428" s="186">
        <v>98.0</v>
      </c>
      <c r="E428" s="188"/>
      <c r="F428" s="188"/>
    </row>
    <row r="429">
      <c r="A429" s="179"/>
      <c r="B429" s="186">
        <v>408.0</v>
      </c>
      <c r="C429" s="201" t="s">
        <v>2916</v>
      </c>
      <c r="D429" s="186">
        <v>98.0</v>
      </c>
      <c r="E429" s="188"/>
      <c r="F429" s="188"/>
    </row>
    <row r="430">
      <c r="A430" s="179"/>
      <c r="B430" s="186">
        <v>430.0</v>
      </c>
      <c r="C430" s="201" t="s">
        <v>5045</v>
      </c>
      <c r="D430" s="186">
        <v>98.0</v>
      </c>
      <c r="E430" s="188"/>
      <c r="F430" s="188"/>
    </row>
    <row r="431">
      <c r="A431" s="179"/>
      <c r="B431" s="186">
        <v>438.0</v>
      </c>
      <c r="C431" s="201" t="s">
        <v>5046</v>
      </c>
      <c r="D431" s="186">
        <v>98.0</v>
      </c>
      <c r="E431" s="188"/>
      <c r="F431" s="188"/>
    </row>
    <row r="432">
      <c r="A432" s="179"/>
      <c r="B432" s="186">
        <v>451.0</v>
      </c>
      <c r="C432" s="201" t="s">
        <v>5047</v>
      </c>
      <c r="D432" s="186">
        <v>98.0</v>
      </c>
      <c r="E432" s="188"/>
      <c r="F432" s="188"/>
    </row>
    <row r="433">
      <c r="A433" s="179"/>
      <c r="B433" s="186">
        <v>468.0</v>
      </c>
      <c r="C433" s="201" t="s">
        <v>5048</v>
      </c>
      <c r="D433" s="186">
        <v>98.0</v>
      </c>
      <c r="E433" s="188"/>
      <c r="F433" s="188"/>
    </row>
    <row r="434">
      <c r="A434" s="179"/>
      <c r="B434" s="186">
        <v>476.0</v>
      </c>
      <c r="C434" s="201" t="s">
        <v>5049</v>
      </c>
      <c r="D434" s="186">
        <v>98.0</v>
      </c>
      <c r="E434" s="188"/>
      <c r="F434" s="188"/>
    </row>
    <row r="435">
      <c r="A435" s="179"/>
      <c r="B435" s="186">
        <v>481.0</v>
      </c>
      <c r="C435" s="201" t="s">
        <v>5050</v>
      </c>
      <c r="D435" s="186">
        <v>98.0</v>
      </c>
      <c r="E435" s="188"/>
      <c r="F435" s="188"/>
    </row>
    <row r="436">
      <c r="A436" s="179"/>
      <c r="B436" s="186">
        <v>492.0</v>
      </c>
      <c r="C436" s="201" t="s">
        <v>157</v>
      </c>
      <c r="D436" s="186">
        <v>98.0</v>
      </c>
      <c r="E436" s="188"/>
      <c r="F436" s="188"/>
    </row>
    <row r="437">
      <c r="A437" s="179"/>
      <c r="B437" s="186">
        <v>499.0</v>
      </c>
      <c r="C437" s="201" t="s">
        <v>5051</v>
      </c>
      <c r="D437" s="186">
        <v>98.0</v>
      </c>
      <c r="E437" s="188"/>
      <c r="F437" s="188"/>
    </row>
    <row r="438">
      <c r="A438" s="179"/>
      <c r="B438" s="186">
        <v>509.0</v>
      </c>
      <c r="C438" s="201" t="s">
        <v>5052</v>
      </c>
      <c r="D438" s="186">
        <v>98.0</v>
      </c>
      <c r="E438" s="188"/>
      <c r="F438" s="188"/>
    </row>
    <row r="439">
      <c r="A439" s="179"/>
      <c r="B439" s="186">
        <v>521.0</v>
      </c>
      <c r="C439" s="201" t="s">
        <v>5053</v>
      </c>
      <c r="D439" s="186">
        <v>98.0</v>
      </c>
      <c r="E439" s="188"/>
      <c r="F439" s="188"/>
    </row>
    <row r="440">
      <c r="A440" s="179"/>
      <c r="B440" s="186">
        <v>531.0</v>
      </c>
      <c r="C440" s="201" t="s">
        <v>5054</v>
      </c>
      <c r="D440" s="186">
        <v>98.0</v>
      </c>
      <c r="E440" s="188"/>
      <c r="F440" s="188"/>
    </row>
    <row r="441">
      <c r="A441" s="179"/>
      <c r="B441" s="186">
        <v>539.0</v>
      </c>
      <c r="C441" s="201" t="s">
        <v>2359</v>
      </c>
      <c r="D441" s="186">
        <v>98.0</v>
      </c>
      <c r="E441" s="188"/>
      <c r="F441" s="188"/>
    </row>
    <row r="442">
      <c r="A442" s="179"/>
      <c r="B442" s="186">
        <v>558.0</v>
      </c>
      <c r="C442" s="201" t="s">
        <v>5055</v>
      </c>
      <c r="D442" s="186">
        <v>98.0</v>
      </c>
      <c r="E442" s="188"/>
      <c r="F442" s="188"/>
    </row>
    <row r="443">
      <c r="A443" s="179"/>
      <c r="B443" s="186">
        <v>565.0</v>
      </c>
      <c r="C443" s="201" t="s">
        <v>5056</v>
      </c>
      <c r="D443" s="186">
        <v>98.0</v>
      </c>
      <c r="E443" s="188"/>
      <c r="F443" s="188"/>
    </row>
    <row r="444">
      <c r="A444" s="179"/>
      <c r="B444" s="186">
        <v>578.0</v>
      </c>
      <c r="C444" s="201" t="s">
        <v>5057</v>
      </c>
      <c r="D444" s="186">
        <v>98.0</v>
      </c>
      <c r="E444" s="188"/>
      <c r="F444" s="188"/>
    </row>
    <row r="445">
      <c r="A445" s="179"/>
      <c r="B445" s="186">
        <v>594.0</v>
      </c>
      <c r="C445" s="201" t="s">
        <v>5058</v>
      </c>
      <c r="D445" s="186">
        <v>98.0</v>
      </c>
      <c r="E445" s="188"/>
      <c r="F445" s="188"/>
    </row>
    <row r="446">
      <c r="A446" s="179"/>
      <c r="B446" s="186">
        <v>53.0</v>
      </c>
      <c r="C446" s="201" t="s">
        <v>1723</v>
      </c>
      <c r="D446" s="186">
        <v>99.0</v>
      </c>
      <c r="E446" s="188"/>
      <c r="F446" s="188"/>
    </row>
    <row r="447">
      <c r="A447" s="179"/>
      <c r="B447" s="186">
        <v>206.0</v>
      </c>
      <c r="C447" s="201" t="s">
        <v>1723</v>
      </c>
      <c r="D447" s="186">
        <v>99.0</v>
      </c>
      <c r="E447" s="188"/>
      <c r="F447" s="188"/>
    </row>
    <row r="448">
      <c r="A448" s="179"/>
      <c r="B448" s="186">
        <v>480.0</v>
      </c>
      <c r="C448" s="201" t="s">
        <v>1723</v>
      </c>
      <c r="D448" s="186">
        <v>99.0</v>
      </c>
      <c r="E448" s="188"/>
      <c r="F448" s="188"/>
    </row>
    <row r="449">
      <c r="A449" s="179"/>
      <c r="B449" s="186">
        <v>89.0</v>
      </c>
      <c r="C449" s="201" t="s">
        <v>3890</v>
      </c>
      <c r="D449" s="186">
        <v>99.0</v>
      </c>
      <c r="E449" s="188"/>
      <c r="F449" s="188"/>
    </row>
    <row r="450">
      <c r="A450" s="179"/>
      <c r="B450" s="186">
        <v>125.0</v>
      </c>
      <c r="C450" s="201" t="s">
        <v>5059</v>
      </c>
      <c r="D450" s="186">
        <v>99.0</v>
      </c>
      <c r="E450" s="188"/>
      <c r="F450" s="188"/>
    </row>
    <row r="451">
      <c r="A451" s="179"/>
      <c r="B451" s="186">
        <v>161.0</v>
      </c>
      <c r="C451" s="201" t="s">
        <v>5060</v>
      </c>
      <c r="D451" s="186">
        <v>99.0</v>
      </c>
      <c r="E451" s="188"/>
      <c r="F451" s="188"/>
    </row>
    <row r="452">
      <c r="A452" s="179"/>
      <c r="B452" s="186">
        <v>219.0</v>
      </c>
      <c r="C452" s="201" t="s">
        <v>89</v>
      </c>
      <c r="D452" s="186">
        <v>99.0</v>
      </c>
      <c r="E452" s="188"/>
      <c r="F452" s="188"/>
    </row>
    <row r="453">
      <c r="A453" s="179"/>
      <c r="B453" s="186">
        <v>261.0</v>
      </c>
      <c r="C453" s="201" t="s">
        <v>5061</v>
      </c>
      <c r="D453" s="186">
        <v>99.0</v>
      </c>
      <c r="E453" s="188"/>
      <c r="F453" s="188"/>
    </row>
    <row r="454">
      <c r="A454" s="179"/>
      <c r="B454" s="186">
        <v>285.0</v>
      </c>
      <c r="C454" s="201" t="s">
        <v>89</v>
      </c>
      <c r="D454" s="186">
        <v>99.0</v>
      </c>
      <c r="E454" s="188"/>
      <c r="F454" s="188"/>
    </row>
    <row r="455">
      <c r="A455" s="179"/>
      <c r="B455" s="186">
        <v>365.0</v>
      </c>
      <c r="C455" s="201" t="s">
        <v>1829</v>
      </c>
      <c r="D455" s="186">
        <v>99.0</v>
      </c>
      <c r="E455" s="188"/>
      <c r="F455" s="188"/>
    </row>
    <row r="456">
      <c r="A456" s="179"/>
      <c r="B456" s="186">
        <v>396.0</v>
      </c>
      <c r="C456" s="201" t="s">
        <v>157</v>
      </c>
      <c r="D456" s="186">
        <v>99.0</v>
      </c>
      <c r="E456" s="188"/>
      <c r="F456" s="188"/>
    </row>
    <row r="457">
      <c r="A457" s="179"/>
      <c r="B457" s="186">
        <v>1.0</v>
      </c>
      <c r="C457" s="201"/>
      <c r="D457" s="186">
        <v>99.0</v>
      </c>
      <c r="E457" s="188"/>
      <c r="F457" s="188"/>
    </row>
    <row r="458">
      <c r="A458" s="179"/>
      <c r="B458" s="186">
        <v>11.0</v>
      </c>
      <c r="C458" s="201"/>
      <c r="D458" s="186">
        <v>99.0</v>
      </c>
      <c r="E458" s="188"/>
      <c r="F458" s="188"/>
    </row>
    <row r="459">
      <c r="A459" s="179"/>
      <c r="B459" s="186">
        <v>15.0</v>
      </c>
      <c r="C459" s="201"/>
      <c r="D459" s="186">
        <v>99.0</v>
      </c>
      <c r="E459" s="188"/>
      <c r="F459" s="188"/>
    </row>
    <row r="460">
      <c r="A460" s="179"/>
      <c r="B460" s="186">
        <v>19.0</v>
      </c>
      <c r="C460" s="201"/>
      <c r="D460" s="186">
        <v>99.0</v>
      </c>
      <c r="E460" s="188"/>
      <c r="F460" s="188"/>
    </row>
    <row r="461">
      <c r="A461" s="179"/>
      <c r="B461" s="186">
        <v>21.0</v>
      </c>
      <c r="C461" s="201"/>
      <c r="D461" s="186">
        <v>99.0</v>
      </c>
      <c r="E461" s="188"/>
      <c r="F461" s="188"/>
    </row>
    <row r="462">
      <c r="A462" s="179"/>
      <c r="B462" s="186">
        <v>30.0</v>
      </c>
      <c r="C462" s="201"/>
      <c r="D462" s="186">
        <v>99.0</v>
      </c>
      <c r="E462" s="188"/>
      <c r="F462" s="188"/>
    </row>
    <row r="463">
      <c r="A463" s="179"/>
      <c r="B463" s="186">
        <v>32.0</v>
      </c>
      <c r="C463" s="201"/>
      <c r="D463" s="186">
        <v>99.0</v>
      </c>
      <c r="E463" s="188"/>
      <c r="F463" s="188"/>
    </row>
    <row r="464">
      <c r="A464" s="179"/>
      <c r="B464" s="186">
        <v>35.0</v>
      </c>
      <c r="C464" s="201"/>
      <c r="D464" s="186">
        <v>99.0</v>
      </c>
      <c r="E464" s="188"/>
      <c r="F464" s="188"/>
    </row>
    <row r="465">
      <c r="A465" s="179"/>
      <c r="B465" s="186">
        <v>38.0</v>
      </c>
      <c r="C465" s="201"/>
      <c r="D465" s="186">
        <v>99.0</v>
      </c>
      <c r="E465" s="188"/>
      <c r="F465" s="188"/>
    </row>
    <row r="466">
      <c r="A466" s="179"/>
      <c r="B466" s="186">
        <v>42.0</v>
      </c>
      <c r="C466" s="201"/>
      <c r="D466" s="186">
        <v>99.0</v>
      </c>
      <c r="E466" s="188"/>
      <c r="F466" s="188"/>
    </row>
    <row r="467">
      <c r="A467" s="179"/>
      <c r="B467" s="186">
        <v>47.0</v>
      </c>
      <c r="C467" s="201"/>
      <c r="D467" s="186">
        <v>99.0</v>
      </c>
      <c r="E467" s="188"/>
      <c r="F467" s="188"/>
    </row>
    <row r="468">
      <c r="A468" s="179"/>
      <c r="B468" s="186">
        <v>50.0</v>
      </c>
      <c r="C468" s="201"/>
      <c r="D468" s="186">
        <v>99.0</v>
      </c>
      <c r="E468" s="188"/>
      <c r="F468" s="188"/>
    </row>
    <row r="469">
      <c r="A469" s="179"/>
      <c r="B469" s="186">
        <v>54.0</v>
      </c>
      <c r="C469" s="201"/>
      <c r="D469" s="186">
        <v>99.0</v>
      </c>
      <c r="E469" s="188"/>
      <c r="F469" s="188"/>
    </row>
    <row r="470">
      <c r="A470" s="179"/>
      <c r="B470" s="186">
        <v>55.0</v>
      </c>
      <c r="C470" s="201"/>
      <c r="D470" s="186">
        <v>99.0</v>
      </c>
      <c r="E470" s="188"/>
      <c r="F470" s="188"/>
    </row>
    <row r="471">
      <c r="A471" s="179"/>
      <c r="B471" s="186">
        <v>56.0</v>
      </c>
      <c r="C471" s="201"/>
      <c r="D471" s="186">
        <v>99.0</v>
      </c>
      <c r="E471" s="188"/>
      <c r="F471" s="188"/>
    </row>
    <row r="472">
      <c r="A472" s="179"/>
      <c r="B472" s="186">
        <v>58.0</v>
      </c>
      <c r="C472" s="201"/>
      <c r="D472" s="186">
        <v>99.0</v>
      </c>
      <c r="E472" s="188"/>
      <c r="F472" s="188"/>
    </row>
    <row r="473">
      <c r="A473" s="179"/>
      <c r="B473" s="186">
        <v>66.0</v>
      </c>
      <c r="C473" s="201"/>
      <c r="D473" s="186">
        <v>99.0</v>
      </c>
      <c r="E473" s="188"/>
      <c r="F473" s="188"/>
    </row>
    <row r="474">
      <c r="A474" s="179"/>
      <c r="B474" s="186">
        <v>71.0</v>
      </c>
      <c r="C474" s="201"/>
      <c r="D474" s="186">
        <v>99.0</v>
      </c>
      <c r="E474" s="188"/>
      <c r="F474" s="188"/>
    </row>
    <row r="475">
      <c r="A475" s="179"/>
      <c r="B475" s="186">
        <v>77.0</v>
      </c>
      <c r="C475" s="201"/>
      <c r="D475" s="186">
        <v>99.0</v>
      </c>
      <c r="E475" s="186"/>
      <c r="F475" s="188"/>
    </row>
    <row r="476">
      <c r="A476" s="179"/>
      <c r="B476" s="186">
        <v>79.0</v>
      </c>
      <c r="C476" s="201"/>
      <c r="D476" s="186">
        <v>99.0</v>
      </c>
      <c r="E476" s="188"/>
      <c r="F476" s="188"/>
    </row>
    <row r="477">
      <c r="A477" s="179"/>
      <c r="B477" s="186">
        <v>80.0</v>
      </c>
      <c r="C477" s="201"/>
      <c r="D477" s="186">
        <v>99.0</v>
      </c>
      <c r="E477" s="188"/>
      <c r="F477" s="188"/>
    </row>
    <row r="478">
      <c r="A478" s="179"/>
      <c r="B478" s="186">
        <v>87.0</v>
      </c>
      <c r="C478" s="201"/>
      <c r="D478" s="186">
        <v>99.0</v>
      </c>
      <c r="E478" s="186"/>
      <c r="F478" s="188"/>
    </row>
    <row r="479">
      <c r="A479" s="179"/>
      <c r="B479" s="186">
        <v>88.0</v>
      </c>
      <c r="C479" s="201"/>
      <c r="D479" s="186">
        <v>99.0</v>
      </c>
      <c r="E479" s="188"/>
      <c r="F479" s="188"/>
    </row>
    <row r="480">
      <c r="A480" s="179"/>
      <c r="B480" s="186">
        <v>90.0</v>
      </c>
      <c r="C480" s="201"/>
      <c r="D480" s="186">
        <v>99.0</v>
      </c>
      <c r="E480" s="188"/>
      <c r="F480" s="188"/>
    </row>
    <row r="481">
      <c r="A481" s="179"/>
      <c r="B481" s="186">
        <v>105.0</v>
      </c>
      <c r="C481" s="201"/>
      <c r="D481" s="186">
        <v>99.0</v>
      </c>
      <c r="E481" s="188"/>
      <c r="F481" s="188"/>
    </row>
    <row r="482">
      <c r="A482" s="179"/>
      <c r="B482" s="186">
        <v>107.0</v>
      </c>
      <c r="C482" s="201"/>
      <c r="D482" s="186">
        <v>99.0</v>
      </c>
      <c r="E482" s="188"/>
      <c r="F482" s="188"/>
    </row>
    <row r="483">
      <c r="A483" s="179"/>
      <c r="B483" s="186">
        <v>116.0</v>
      </c>
      <c r="C483" s="201"/>
      <c r="D483" s="186">
        <v>99.0</v>
      </c>
      <c r="E483" s="188"/>
      <c r="F483" s="188"/>
    </row>
    <row r="484">
      <c r="A484" s="179"/>
      <c r="B484" s="186">
        <v>131.0</v>
      </c>
      <c r="C484" s="201"/>
      <c r="D484" s="186">
        <v>99.0</v>
      </c>
      <c r="E484" s="186"/>
      <c r="F484" s="188"/>
    </row>
    <row r="485">
      <c r="A485" s="179"/>
      <c r="B485" s="186">
        <v>142.0</v>
      </c>
      <c r="C485" s="201"/>
      <c r="D485" s="186">
        <v>99.0</v>
      </c>
      <c r="E485" s="188"/>
      <c r="F485" s="188"/>
    </row>
    <row r="486">
      <c r="A486" s="179"/>
      <c r="B486" s="186">
        <v>144.0</v>
      </c>
      <c r="C486" s="201"/>
      <c r="D486" s="186">
        <v>99.0</v>
      </c>
      <c r="E486" s="188"/>
      <c r="F486" s="188"/>
    </row>
    <row r="487">
      <c r="A487" s="179"/>
      <c r="B487" s="186">
        <v>146.0</v>
      </c>
      <c r="C487" s="201"/>
      <c r="D487" s="186">
        <v>99.0</v>
      </c>
      <c r="E487" s="188"/>
      <c r="F487" s="188"/>
    </row>
    <row r="488">
      <c r="A488" s="179"/>
      <c r="B488" s="186">
        <v>150.0</v>
      </c>
      <c r="C488" s="201"/>
      <c r="D488" s="186">
        <v>99.0</v>
      </c>
      <c r="E488" s="188"/>
      <c r="F488" s="188"/>
    </row>
    <row r="489">
      <c r="A489" s="179"/>
      <c r="B489" s="186">
        <v>152.0</v>
      </c>
      <c r="C489" s="201"/>
      <c r="D489" s="186">
        <v>99.0</v>
      </c>
      <c r="E489" s="188"/>
      <c r="F489" s="188"/>
    </row>
    <row r="490">
      <c r="A490" s="179"/>
      <c r="B490" s="186">
        <v>153.0</v>
      </c>
      <c r="C490" s="201"/>
      <c r="D490" s="186">
        <v>99.0</v>
      </c>
      <c r="E490" s="188"/>
      <c r="F490" s="188"/>
    </row>
    <row r="491">
      <c r="A491" s="179"/>
      <c r="B491" s="186">
        <v>155.0</v>
      </c>
      <c r="C491" s="201"/>
      <c r="D491" s="186">
        <v>99.0</v>
      </c>
      <c r="E491" s="188"/>
      <c r="F491" s="188"/>
    </row>
    <row r="492">
      <c r="A492" s="179"/>
      <c r="B492" s="186">
        <v>158.0</v>
      </c>
      <c r="C492" s="201"/>
      <c r="D492" s="186">
        <v>99.0</v>
      </c>
      <c r="E492" s="188"/>
      <c r="F492" s="188"/>
    </row>
    <row r="493">
      <c r="A493" s="179"/>
      <c r="B493" s="186">
        <v>170.0</v>
      </c>
      <c r="C493" s="201"/>
      <c r="D493" s="186">
        <v>99.0</v>
      </c>
      <c r="E493" s="186"/>
      <c r="F493" s="188"/>
    </row>
    <row r="494">
      <c r="A494" s="179"/>
      <c r="B494" s="186">
        <v>173.0</v>
      </c>
      <c r="C494" s="201"/>
      <c r="D494" s="186">
        <v>99.0</v>
      </c>
      <c r="E494" s="188"/>
      <c r="F494" s="188"/>
    </row>
    <row r="495">
      <c r="A495" s="179"/>
      <c r="B495" s="186">
        <v>177.0</v>
      </c>
      <c r="C495" s="201"/>
      <c r="D495" s="186">
        <v>99.0</v>
      </c>
      <c r="E495" s="188"/>
      <c r="F495" s="188"/>
    </row>
    <row r="496">
      <c r="A496" s="179"/>
      <c r="B496" s="186">
        <v>180.0</v>
      </c>
      <c r="C496" s="201"/>
      <c r="D496" s="186">
        <v>99.0</v>
      </c>
      <c r="E496" s="188"/>
      <c r="F496" s="188"/>
    </row>
    <row r="497">
      <c r="A497" s="179"/>
      <c r="B497" s="186">
        <v>181.0</v>
      </c>
      <c r="C497" s="201"/>
      <c r="D497" s="186">
        <v>99.0</v>
      </c>
      <c r="E497" s="188"/>
      <c r="F497" s="188"/>
    </row>
    <row r="498">
      <c r="A498" s="179"/>
      <c r="B498" s="186">
        <v>184.0</v>
      </c>
      <c r="C498" s="201"/>
      <c r="D498" s="186">
        <v>99.0</v>
      </c>
      <c r="E498" s="188"/>
      <c r="F498" s="188"/>
    </row>
    <row r="499">
      <c r="A499" s="179"/>
      <c r="B499" s="186">
        <v>185.0</v>
      </c>
      <c r="C499" s="201"/>
      <c r="D499" s="186">
        <v>99.0</v>
      </c>
      <c r="E499" s="188"/>
      <c r="F499" s="188"/>
    </row>
    <row r="500">
      <c r="A500" s="179"/>
      <c r="B500" s="186">
        <v>187.0</v>
      </c>
      <c r="C500" s="201"/>
      <c r="D500" s="186">
        <v>99.0</v>
      </c>
      <c r="E500" s="188"/>
      <c r="F500" s="188"/>
    </row>
    <row r="501">
      <c r="A501" s="179"/>
      <c r="B501" s="186">
        <v>190.0</v>
      </c>
      <c r="C501" s="201"/>
      <c r="D501" s="186">
        <v>99.0</v>
      </c>
      <c r="E501" s="188"/>
      <c r="F501" s="188"/>
    </row>
    <row r="502">
      <c r="A502" s="179"/>
      <c r="B502" s="186">
        <v>191.0</v>
      </c>
      <c r="C502" s="201"/>
      <c r="D502" s="186">
        <v>99.0</v>
      </c>
      <c r="E502" s="188"/>
      <c r="F502" s="188"/>
    </row>
    <row r="503">
      <c r="A503" s="179"/>
      <c r="B503" s="186">
        <v>193.0</v>
      </c>
      <c r="C503" s="201"/>
      <c r="D503" s="186">
        <v>99.0</v>
      </c>
      <c r="E503" s="188"/>
      <c r="F503" s="188"/>
    </row>
    <row r="504">
      <c r="A504" s="179"/>
      <c r="B504" s="186">
        <v>195.0</v>
      </c>
      <c r="C504" s="201"/>
      <c r="D504" s="186">
        <v>99.0</v>
      </c>
      <c r="E504" s="188"/>
      <c r="F504" s="188"/>
    </row>
    <row r="505">
      <c r="A505" s="179"/>
      <c r="B505" s="186">
        <v>200.0</v>
      </c>
      <c r="C505" s="201"/>
      <c r="D505" s="186">
        <v>99.0</v>
      </c>
      <c r="E505" s="188"/>
      <c r="F505" s="188"/>
    </row>
    <row r="506">
      <c r="A506" s="179"/>
      <c r="B506" s="186">
        <v>204.0</v>
      </c>
      <c r="C506" s="201"/>
      <c r="D506" s="186">
        <v>99.0</v>
      </c>
      <c r="E506" s="188"/>
      <c r="F506" s="188"/>
    </row>
    <row r="507">
      <c r="A507" s="179"/>
      <c r="B507" s="186">
        <v>210.0</v>
      </c>
      <c r="C507" s="201"/>
      <c r="D507" s="186">
        <v>99.0</v>
      </c>
      <c r="E507" s="186"/>
      <c r="F507" s="188"/>
    </row>
    <row r="508">
      <c r="A508" s="179"/>
      <c r="B508" s="186">
        <v>212.0</v>
      </c>
      <c r="C508" s="201"/>
      <c r="D508" s="186">
        <v>99.0</v>
      </c>
      <c r="E508" s="188"/>
      <c r="F508" s="188"/>
    </row>
    <row r="509">
      <c r="A509" s="179"/>
      <c r="B509" s="186">
        <v>225.0</v>
      </c>
      <c r="C509" s="201"/>
      <c r="D509" s="186">
        <v>99.0</v>
      </c>
      <c r="E509" s="188"/>
      <c r="F509" s="188"/>
    </row>
    <row r="510">
      <c r="A510" s="179"/>
      <c r="B510" s="186">
        <v>233.0</v>
      </c>
      <c r="C510" s="201"/>
      <c r="D510" s="186">
        <v>99.0</v>
      </c>
      <c r="E510" s="188"/>
      <c r="F510" s="188"/>
    </row>
    <row r="511">
      <c r="A511" s="179"/>
      <c r="B511" s="186">
        <v>236.0</v>
      </c>
      <c r="C511" s="201"/>
      <c r="D511" s="186">
        <v>99.0</v>
      </c>
      <c r="E511" s="188"/>
      <c r="F511" s="188"/>
    </row>
    <row r="512">
      <c r="A512" s="179"/>
      <c r="B512" s="186">
        <v>246.0</v>
      </c>
      <c r="C512" s="201"/>
      <c r="D512" s="186">
        <v>99.0</v>
      </c>
      <c r="E512" s="188"/>
      <c r="F512" s="188"/>
    </row>
    <row r="513">
      <c r="A513" s="179"/>
      <c r="B513" s="186">
        <v>247.0</v>
      </c>
      <c r="C513" s="201"/>
      <c r="D513" s="186">
        <v>99.0</v>
      </c>
      <c r="E513" s="188"/>
      <c r="F513" s="188"/>
    </row>
    <row r="514">
      <c r="A514" s="179"/>
      <c r="B514" s="186">
        <v>256.0</v>
      </c>
      <c r="C514" s="201"/>
      <c r="D514" s="186">
        <v>99.0</v>
      </c>
      <c r="E514" s="188"/>
      <c r="F514" s="188"/>
    </row>
    <row r="515">
      <c r="A515" s="179"/>
      <c r="B515" s="186">
        <v>257.0</v>
      </c>
      <c r="C515" s="201"/>
      <c r="D515" s="186">
        <v>99.0</v>
      </c>
      <c r="E515" s="188"/>
      <c r="F515" s="188"/>
    </row>
    <row r="516">
      <c r="A516" s="179"/>
      <c r="B516" s="186">
        <v>262.0</v>
      </c>
      <c r="C516" s="201"/>
      <c r="D516" s="186">
        <v>99.0</v>
      </c>
      <c r="E516" s="188"/>
      <c r="F516" s="188"/>
    </row>
    <row r="517">
      <c r="A517" s="179"/>
      <c r="B517" s="186">
        <v>263.0</v>
      </c>
      <c r="C517" s="201"/>
      <c r="D517" s="186">
        <v>99.0</v>
      </c>
      <c r="E517" s="188"/>
      <c r="F517" s="188"/>
    </row>
    <row r="518">
      <c r="A518" s="179"/>
      <c r="B518" s="186">
        <v>265.0</v>
      </c>
      <c r="C518" s="201"/>
      <c r="D518" s="186">
        <v>99.0</v>
      </c>
      <c r="E518" s="188"/>
      <c r="F518" s="188"/>
    </row>
    <row r="519">
      <c r="A519" s="179"/>
      <c r="B519" s="186">
        <v>270.0</v>
      </c>
      <c r="C519" s="201"/>
      <c r="D519" s="186">
        <v>99.0</v>
      </c>
      <c r="E519" s="188"/>
      <c r="F519" s="188"/>
    </row>
    <row r="520">
      <c r="A520" s="179"/>
      <c r="B520" s="186">
        <v>281.0</v>
      </c>
      <c r="C520" s="201"/>
      <c r="D520" s="186">
        <v>99.0</v>
      </c>
      <c r="E520" s="188"/>
      <c r="F520" s="188"/>
    </row>
    <row r="521">
      <c r="A521" s="179"/>
      <c r="B521" s="186">
        <v>291.0</v>
      </c>
      <c r="C521" s="201"/>
      <c r="D521" s="186">
        <v>99.0</v>
      </c>
      <c r="E521" s="188"/>
      <c r="F521" s="188"/>
    </row>
    <row r="522">
      <c r="A522" s="179"/>
      <c r="B522" s="186">
        <v>294.0</v>
      </c>
      <c r="C522" s="201"/>
      <c r="D522" s="186">
        <v>99.0</v>
      </c>
      <c r="E522" s="188"/>
      <c r="F522" s="188"/>
    </row>
    <row r="523">
      <c r="A523" s="179"/>
      <c r="B523" s="186">
        <v>297.0</v>
      </c>
      <c r="C523" s="201"/>
      <c r="D523" s="186">
        <v>99.0</v>
      </c>
      <c r="E523" s="188"/>
      <c r="F523" s="188"/>
    </row>
    <row r="524">
      <c r="A524" s="179"/>
      <c r="B524" s="186">
        <v>305.0</v>
      </c>
      <c r="C524" s="201"/>
      <c r="D524" s="186">
        <v>99.0</v>
      </c>
      <c r="E524" s="188"/>
      <c r="F524" s="188"/>
    </row>
    <row r="525">
      <c r="A525" s="179"/>
      <c r="B525" s="186">
        <v>309.0</v>
      </c>
      <c r="C525" s="201"/>
      <c r="D525" s="186">
        <v>99.0</v>
      </c>
      <c r="E525" s="188"/>
      <c r="F525" s="188"/>
    </row>
    <row r="526">
      <c r="A526" s="179"/>
      <c r="B526" s="186">
        <v>310.0</v>
      </c>
      <c r="C526" s="201"/>
      <c r="D526" s="186">
        <v>99.0</v>
      </c>
      <c r="E526" s="188"/>
      <c r="F526" s="188"/>
    </row>
    <row r="527">
      <c r="A527" s="179"/>
      <c r="B527" s="186">
        <v>316.0</v>
      </c>
      <c r="C527" s="201"/>
      <c r="D527" s="186">
        <v>99.0</v>
      </c>
      <c r="E527" s="188"/>
      <c r="F527" s="188"/>
    </row>
    <row r="528">
      <c r="A528" s="179"/>
      <c r="B528" s="186">
        <v>318.0</v>
      </c>
      <c r="C528" s="201"/>
      <c r="D528" s="186">
        <v>99.0</v>
      </c>
      <c r="E528" s="188"/>
      <c r="F528" s="188"/>
    </row>
    <row r="529">
      <c r="A529" s="179"/>
      <c r="B529" s="186">
        <v>319.0</v>
      </c>
      <c r="C529" s="201"/>
      <c r="D529" s="186">
        <v>99.0</v>
      </c>
      <c r="E529" s="188"/>
      <c r="F529" s="188"/>
    </row>
    <row r="530">
      <c r="A530" s="179"/>
      <c r="B530" s="186">
        <v>324.0</v>
      </c>
      <c r="C530" s="201"/>
      <c r="D530" s="186">
        <v>99.0</v>
      </c>
      <c r="E530" s="188"/>
      <c r="F530" s="188"/>
    </row>
    <row r="531">
      <c r="A531" s="179"/>
      <c r="B531" s="186">
        <v>326.0</v>
      </c>
      <c r="C531" s="201"/>
      <c r="D531" s="186">
        <v>99.0</v>
      </c>
      <c r="E531" s="188"/>
      <c r="F531" s="188"/>
    </row>
    <row r="532">
      <c r="A532" s="179"/>
      <c r="B532" s="186">
        <v>331.0</v>
      </c>
      <c r="C532" s="201"/>
      <c r="D532" s="186">
        <v>99.0</v>
      </c>
      <c r="E532" s="186"/>
      <c r="F532" s="188"/>
    </row>
    <row r="533">
      <c r="A533" s="179"/>
      <c r="B533" s="186">
        <v>333.0</v>
      </c>
      <c r="C533" s="201"/>
      <c r="D533" s="186">
        <v>99.0</v>
      </c>
      <c r="E533" s="188"/>
      <c r="F533" s="188"/>
    </row>
    <row r="534">
      <c r="A534" s="179"/>
      <c r="B534" s="186">
        <v>334.0</v>
      </c>
      <c r="C534" s="201"/>
      <c r="D534" s="186">
        <v>99.0</v>
      </c>
      <c r="E534" s="188"/>
      <c r="F534" s="188"/>
    </row>
    <row r="535">
      <c r="A535" s="179"/>
      <c r="B535" s="186">
        <v>335.0</v>
      </c>
      <c r="C535" s="201"/>
      <c r="D535" s="186">
        <v>99.0</v>
      </c>
      <c r="E535" s="188"/>
      <c r="F535" s="188"/>
    </row>
    <row r="536">
      <c r="A536" s="179"/>
      <c r="B536" s="186">
        <v>337.0</v>
      </c>
      <c r="C536" s="201"/>
      <c r="D536" s="186">
        <v>99.0</v>
      </c>
      <c r="E536" s="188"/>
      <c r="F536" s="188"/>
    </row>
    <row r="537">
      <c r="A537" s="179"/>
      <c r="B537" s="186">
        <v>338.0</v>
      </c>
      <c r="C537" s="201"/>
      <c r="D537" s="186">
        <v>99.0</v>
      </c>
      <c r="E537" s="186"/>
      <c r="F537" s="188"/>
    </row>
    <row r="538">
      <c r="A538" s="179"/>
      <c r="B538" s="186">
        <v>346.0</v>
      </c>
      <c r="C538" s="201"/>
      <c r="D538" s="186">
        <v>99.0</v>
      </c>
      <c r="E538" s="188"/>
      <c r="F538" s="188"/>
    </row>
    <row r="539">
      <c r="A539" s="179"/>
      <c r="B539" s="186">
        <v>348.0</v>
      </c>
      <c r="C539" s="201"/>
      <c r="D539" s="186">
        <v>99.0</v>
      </c>
      <c r="E539" s="188"/>
      <c r="F539" s="188"/>
    </row>
    <row r="540">
      <c r="A540" s="179"/>
      <c r="B540" s="186">
        <v>353.0</v>
      </c>
      <c r="C540" s="201"/>
      <c r="D540" s="186">
        <v>99.0</v>
      </c>
      <c r="E540" s="188"/>
      <c r="F540" s="188"/>
    </row>
    <row r="541">
      <c r="A541" s="179"/>
      <c r="B541" s="186">
        <v>355.0</v>
      </c>
      <c r="C541" s="201"/>
      <c r="D541" s="186">
        <v>99.0</v>
      </c>
      <c r="E541" s="188"/>
      <c r="F541" s="188"/>
    </row>
    <row r="542">
      <c r="A542" s="179"/>
      <c r="B542" s="186">
        <v>356.0</v>
      </c>
      <c r="C542" s="201"/>
      <c r="D542" s="186">
        <v>99.0</v>
      </c>
      <c r="E542" s="188"/>
      <c r="F542" s="188"/>
    </row>
    <row r="543">
      <c r="A543" s="179"/>
      <c r="B543" s="186">
        <v>362.0</v>
      </c>
      <c r="C543" s="201"/>
      <c r="D543" s="186">
        <v>99.0</v>
      </c>
      <c r="E543" s="188"/>
      <c r="F543" s="188"/>
    </row>
    <row r="544">
      <c r="A544" s="179"/>
      <c r="B544" s="186">
        <v>363.0</v>
      </c>
      <c r="C544" s="201"/>
      <c r="D544" s="186">
        <v>99.0</v>
      </c>
      <c r="E544" s="188"/>
      <c r="F544" s="188"/>
    </row>
    <row r="545">
      <c r="A545" s="179"/>
      <c r="B545" s="186">
        <v>373.0</v>
      </c>
      <c r="C545" s="201"/>
      <c r="D545" s="186">
        <v>99.0</v>
      </c>
      <c r="E545" s="188"/>
      <c r="F545" s="188"/>
    </row>
    <row r="546">
      <c r="A546" s="179"/>
      <c r="B546" s="186">
        <v>380.0</v>
      </c>
      <c r="C546" s="201"/>
      <c r="D546" s="186">
        <v>99.0</v>
      </c>
      <c r="E546" s="188"/>
      <c r="F546" s="188"/>
    </row>
    <row r="547">
      <c r="A547" s="179"/>
      <c r="B547" s="186">
        <v>381.0</v>
      </c>
      <c r="C547" s="201"/>
      <c r="D547" s="186">
        <v>99.0</v>
      </c>
      <c r="E547" s="188"/>
      <c r="F547" s="188"/>
    </row>
    <row r="548">
      <c r="A548" s="179"/>
      <c r="B548" s="186">
        <v>397.0</v>
      </c>
      <c r="C548" s="201"/>
      <c r="D548" s="186">
        <v>99.0</v>
      </c>
      <c r="E548" s="188"/>
      <c r="F548" s="188"/>
    </row>
    <row r="549">
      <c r="A549" s="179"/>
      <c r="B549" s="186">
        <v>412.0</v>
      </c>
      <c r="C549" s="201"/>
      <c r="D549" s="186">
        <v>99.0</v>
      </c>
      <c r="E549" s="188"/>
      <c r="F549" s="188"/>
    </row>
    <row r="550">
      <c r="A550" s="179"/>
      <c r="B550" s="186">
        <v>416.0</v>
      </c>
      <c r="C550" s="201"/>
      <c r="D550" s="186">
        <v>99.0</v>
      </c>
      <c r="E550" s="186"/>
      <c r="F550" s="188"/>
    </row>
    <row r="551">
      <c r="A551" s="179"/>
      <c r="B551" s="186">
        <v>419.0</v>
      </c>
      <c r="C551" s="201"/>
      <c r="D551" s="186">
        <v>99.0</v>
      </c>
      <c r="E551" s="188"/>
      <c r="F551" s="188"/>
    </row>
    <row r="552">
      <c r="A552" s="179"/>
      <c r="B552" s="186">
        <v>423.0</v>
      </c>
      <c r="C552" s="201"/>
      <c r="D552" s="186">
        <v>99.0</v>
      </c>
      <c r="E552" s="188"/>
      <c r="F552" s="188"/>
    </row>
    <row r="553">
      <c r="A553" s="179"/>
      <c r="B553" s="186">
        <v>428.0</v>
      </c>
      <c r="C553" s="201"/>
      <c r="D553" s="186">
        <v>99.0</v>
      </c>
      <c r="E553" s="188"/>
      <c r="F553" s="188"/>
    </row>
    <row r="554">
      <c r="A554" s="179"/>
      <c r="B554" s="186">
        <v>435.0</v>
      </c>
      <c r="C554" s="201"/>
      <c r="D554" s="186">
        <v>99.0</v>
      </c>
      <c r="E554" s="188"/>
      <c r="F554" s="188"/>
    </row>
    <row r="555">
      <c r="A555" s="179"/>
      <c r="B555" s="186">
        <v>439.0</v>
      </c>
      <c r="C555" s="201"/>
      <c r="D555" s="186">
        <v>99.0</v>
      </c>
      <c r="E555" s="188"/>
      <c r="F555" s="188"/>
    </row>
    <row r="556">
      <c r="A556" s="179"/>
      <c r="B556" s="186">
        <v>444.0</v>
      </c>
      <c r="C556" s="201"/>
      <c r="D556" s="186">
        <v>99.0</v>
      </c>
      <c r="E556" s="188"/>
      <c r="F556" s="188"/>
    </row>
    <row r="557">
      <c r="A557" s="179"/>
      <c r="B557" s="186">
        <v>445.0</v>
      </c>
      <c r="C557" s="201"/>
      <c r="D557" s="186">
        <v>99.0</v>
      </c>
      <c r="E557" s="188"/>
      <c r="F557" s="188"/>
    </row>
    <row r="558">
      <c r="A558" s="179"/>
      <c r="B558" s="186">
        <v>446.0</v>
      </c>
      <c r="C558" s="201"/>
      <c r="D558" s="186">
        <v>99.0</v>
      </c>
      <c r="E558" s="188"/>
      <c r="F558" s="188"/>
    </row>
    <row r="559">
      <c r="A559" s="179"/>
      <c r="B559" s="186">
        <v>455.0</v>
      </c>
      <c r="C559" s="201"/>
      <c r="D559" s="186">
        <v>99.0</v>
      </c>
      <c r="E559" s="188"/>
      <c r="F559" s="188"/>
    </row>
    <row r="560">
      <c r="A560" s="179"/>
      <c r="B560" s="186">
        <v>457.0</v>
      </c>
      <c r="C560" s="201"/>
      <c r="D560" s="186">
        <v>99.0</v>
      </c>
      <c r="E560" s="188"/>
      <c r="F560" s="188"/>
    </row>
    <row r="561">
      <c r="A561" s="179"/>
      <c r="B561" s="186">
        <v>460.0</v>
      </c>
      <c r="C561" s="201"/>
      <c r="D561" s="186">
        <v>99.0</v>
      </c>
      <c r="E561" s="188"/>
      <c r="F561" s="188"/>
    </row>
    <row r="562">
      <c r="A562" s="179"/>
      <c r="B562" s="186">
        <v>462.0</v>
      </c>
      <c r="C562" s="201"/>
      <c r="D562" s="186">
        <v>99.0</v>
      </c>
      <c r="E562" s="188"/>
      <c r="F562" s="188"/>
    </row>
    <row r="563">
      <c r="A563" s="179"/>
      <c r="B563" s="186">
        <v>469.0</v>
      </c>
      <c r="C563" s="201"/>
      <c r="D563" s="186">
        <v>99.0</v>
      </c>
      <c r="E563" s="188"/>
      <c r="F563" s="188"/>
    </row>
    <row r="564">
      <c r="A564" s="179"/>
      <c r="B564" s="186">
        <v>470.0</v>
      </c>
      <c r="C564" s="201"/>
      <c r="D564" s="186">
        <v>99.0</v>
      </c>
      <c r="E564" s="188"/>
      <c r="F564" s="188"/>
    </row>
    <row r="565">
      <c r="A565" s="179"/>
      <c r="B565" s="186">
        <v>475.0</v>
      </c>
      <c r="C565" s="201"/>
      <c r="D565" s="186">
        <v>99.0</v>
      </c>
      <c r="E565" s="188"/>
      <c r="F565" s="188"/>
    </row>
    <row r="566">
      <c r="A566" s="179"/>
      <c r="B566" s="186">
        <v>486.0</v>
      </c>
      <c r="C566" s="201"/>
      <c r="D566" s="186">
        <v>99.0</v>
      </c>
      <c r="E566" s="188"/>
      <c r="F566" s="188"/>
    </row>
    <row r="567">
      <c r="A567" s="179"/>
      <c r="B567" s="186">
        <v>488.0</v>
      </c>
      <c r="C567" s="201"/>
      <c r="D567" s="186">
        <v>99.0</v>
      </c>
      <c r="E567" s="188"/>
      <c r="F567" s="188"/>
    </row>
    <row r="568">
      <c r="A568" s="179"/>
      <c r="B568" s="186">
        <v>495.0</v>
      </c>
      <c r="C568" s="201"/>
      <c r="D568" s="186">
        <v>99.0</v>
      </c>
      <c r="E568" s="188"/>
      <c r="F568" s="188"/>
    </row>
    <row r="569">
      <c r="A569" s="179"/>
      <c r="B569" s="186">
        <v>498.0</v>
      </c>
      <c r="C569" s="201"/>
      <c r="D569" s="186">
        <v>99.0</v>
      </c>
      <c r="E569" s="188"/>
      <c r="F569" s="188"/>
    </row>
    <row r="570">
      <c r="A570" s="179"/>
      <c r="B570" s="186">
        <v>500.0</v>
      </c>
      <c r="C570" s="201"/>
      <c r="D570" s="186">
        <v>99.0</v>
      </c>
      <c r="E570" s="188"/>
      <c r="F570" s="188"/>
    </row>
    <row r="571">
      <c r="A571" s="179"/>
      <c r="B571" s="186">
        <v>505.0</v>
      </c>
      <c r="C571" s="201"/>
      <c r="D571" s="186">
        <v>99.0</v>
      </c>
      <c r="E571" s="188"/>
      <c r="F571" s="188"/>
    </row>
    <row r="572">
      <c r="A572" s="179"/>
      <c r="B572" s="186">
        <v>507.0</v>
      </c>
      <c r="C572" s="201"/>
      <c r="D572" s="186">
        <v>99.0</v>
      </c>
      <c r="E572" s="188"/>
      <c r="F572" s="188"/>
    </row>
    <row r="573">
      <c r="A573" s="179"/>
      <c r="B573" s="186">
        <v>513.0</v>
      </c>
      <c r="C573" s="201"/>
      <c r="D573" s="186">
        <v>99.0</v>
      </c>
      <c r="E573" s="188"/>
      <c r="F573" s="188"/>
    </row>
    <row r="574">
      <c r="A574" s="179"/>
      <c r="B574" s="186">
        <v>514.0</v>
      </c>
      <c r="C574" s="201"/>
      <c r="D574" s="186">
        <v>99.0</v>
      </c>
      <c r="E574" s="188"/>
      <c r="F574" s="188"/>
    </row>
    <row r="575">
      <c r="A575" s="179"/>
      <c r="B575" s="186">
        <v>517.0</v>
      </c>
      <c r="C575" s="201"/>
      <c r="D575" s="186">
        <v>99.0</v>
      </c>
      <c r="E575" s="188"/>
      <c r="F575" s="188"/>
    </row>
    <row r="576">
      <c r="A576" s="179"/>
      <c r="B576" s="186">
        <v>519.0</v>
      </c>
      <c r="C576" s="201"/>
      <c r="D576" s="186">
        <v>99.0</v>
      </c>
      <c r="E576" s="188"/>
      <c r="F576" s="188"/>
    </row>
    <row r="577">
      <c r="A577" s="179"/>
      <c r="B577" s="186">
        <v>520.0</v>
      </c>
      <c r="C577" s="201"/>
      <c r="D577" s="186">
        <v>99.0</v>
      </c>
      <c r="E577" s="188"/>
      <c r="F577" s="188"/>
    </row>
    <row r="578">
      <c r="A578" s="179"/>
      <c r="B578" s="186">
        <v>522.0</v>
      </c>
      <c r="C578" s="201"/>
      <c r="D578" s="186">
        <v>99.0</v>
      </c>
      <c r="E578" s="188"/>
      <c r="F578" s="188"/>
    </row>
    <row r="579">
      <c r="A579" s="179"/>
      <c r="B579" s="186">
        <v>525.0</v>
      </c>
      <c r="C579" s="201"/>
      <c r="D579" s="186">
        <v>99.0</v>
      </c>
      <c r="E579" s="188"/>
      <c r="F579" s="188"/>
    </row>
    <row r="580">
      <c r="A580" s="179"/>
      <c r="B580" s="186">
        <v>526.0</v>
      </c>
      <c r="C580" s="201"/>
      <c r="D580" s="186">
        <v>99.0</v>
      </c>
      <c r="E580" s="188"/>
      <c r="F580" s="188"/>
    </row>
    <row r="581">
      <c r="A581" s="179"/>
      <c r="B581" s="186">
        <v>527.0</v>
      </c>
      <c r="C581" s="201"/>
      <c r="D581" s="186">
        <v>99.0</v>
      </c>
      <c r="E581" s="188"/>
      <c r="F581" s="188"/>
    </row>
    <row r="582">
      <c r="A582" s="179"/>
      <c r="B582" s="186">
        <v>547.0</v>
      </c>
      <c r="C582" s="201"/>
      <c r="D582" s="186">
        <v>99.0</v>
      </c>
      <c r="E582" s="188"/>
      <c r="F582" s="188"/>
    </row>
    <row r="583">
      <c r="A583" s="179"/>
      <c r="B583" s="186">
        <v>550.0</v>
      </c>
      <c r="C583" s="201"/>
      <c r="D583" s="186">
        <v>99.0</v>
      </c>
      <c r="E583" s="188"/>
      <c r="F583" s="188"/>
    </row>
    <row r="584">
      <c r="A584" s="179"/>
      <c r="B584" s="186">
        <v>557.0</v>
      </c>
      <c r="C584" s="201"/>
      <c r="D584" s="186">
        <v>99.0</v>
      </c>
      <c r="E584" s="188"/>
      <c r="F584" s="188"/>
    </row>
    <row r="585">
      <c r="A585" s="179"/>
      <c r="B585" s="186">
        <v>559.0</v>
      </c>
      <c r="C585" s="201"/>
      <c r="D585" s="186">
        <v>99.0</v>
      </c>
      <c r="E585" s="188"/>
      <c r="F585" s="188"/>
    </row>
    <row r="586">
      <c r="A586" s="179"/>
      <c r="B586" s="186">
        <v>560.0</v>
      </c>
      <c r="C586" s="201"/>
      <c r="D586" s="186">
        <v>99.0</v>
      </c>
      <c r="E586" s="188"/>
      <c r="F586" s="188"/>
    </row>
    <row r="587">
      <c r="A587" s="179"/>
      <c r="B587" s="186">
        <v>564.0</v>
      </c>
      <c r="C587" s="201"/>
      <c r="D587" s="186">
        <v>99.0</v>
      </c>
      <c r="E587" s="188"/>
      <c r="F587" s="188"/>
    </row>
    <row r="588">
      <c r="A588" s="179"/>
      <c r="B588" s="186">
        <v>569.0</v>
      </c>
      <c r="C588" s="201"/>
      <c r="D588" s="186">
        <v>99.0</v>
      </c>
      <c r="E588" s="188"/>
      <c r="F588" s="188"/>
    </row>
    <row r="589">
      <c r="A589" s="179"/>
      <c r="B589" s="186">
        <v>571.0</v>
      </c>
      <c r="C589" s="201"/>
      <c r="D589" s="186">
        <v>99.0</v>
      </c>
      <c r="E589" s="188"/>
      <c r="F589" s="188"/>
    </row>
    <row r="590">
      <c r="A590" s="179"/>
      <c r="B590" s="186">
        <v>573.0</v>
      </c>
      <c r="C590" s="201"/>
      <c r="D590" s="186">
        <v>99.0</v>
      </c>
      <c r="E590" s="188"/>
      <c r="F590" s="188"/>
    </row>
    <row r="591">
      <c r="A591" s="179"/>
      <c r="B591" s="186">
        <v>574.0</v>
      </c>
      <c r="C591" s="201"/>
      <c r="D591" s="186">
        <v>99.0</v>
      </c>
      <c r="E591" s="188"/>
      <c r="F591" s="188"/>
    </row>
    <row r="592">
      <c r="A592" s="179"/>
      <c r="B592" s="186">
        <v>575.0</v>
      </c>
      <c r="C592" s="201"/>
      <c r="D592" s="186">
        <v>99.0</v>
      </c>
      <c r="E592" s="188"/>
      <c r="F592" s="188"/>
    </row>
    <row r="593">
      <c r="A593" s="179"/>
      <c r="B593" s="186">
        <v>576.0</v>
      </c>
      <c r="C593" s="201"/>
      <c r="D593" s="186">
        <v>99.0</v>
      </c>
      <c r="E593" s="188"/>
      <c r="F593" s="188"/>
    </row>
    <row r="594">
      <c r="A594" s="179"/>
      <c r="B594" s="186">
        <v>577.0</v>
      </c>
      <c r="C594" s="201"/>
      <c r="D594" s="186">
        <v>99.0</v>
      </c>
      <c r="E594" s="188"/>
      <c r="F594" s="188"/>
    </row>
    <row r="595">
      <c r="A595" s="179"/>
      <c r="B595" s="186">
        <v>579.0</v>
      </c>
      <c r="C595" s="201"/>
      <c r="D595" s="186">
        <v>99.0</v>
      </c>
      <c r="E595" s="188"/>
      <c r="F595" s="188"/>
    </row>
    <row r="596">
      <c r="A596" s="179"/>
      <c r="B596" s="186">
        <v>580.0</v>
      </c>
      <c r="C596" s="201"/>
      <c r="D596" s="186">
        <v>99.0</v>
      </c>
      <c r="E596" s="188"/>
      <c r="F596" s="188"/>
    </row>
    <row r="597">
      <c r="A597" s="179"/>
      <c r="B597" s="186">
        <v>581.0</v>
      </c>
      <c r="C597" s="201"/>
      <c r="D597" s="186">
        <v>99.0</v>
      </c>
      <c r="E597" s="188"/>
      <c r="F597" s="188"/>
    </row>
    <row r="598">
      <c r="A598" s="179"/>
      <c r="B598" s="186">
        <v>588.0</v>
      </c>
      <c r="C598" s="201"/>
      <c r="D598" s="186">
        <v>99.0</v>
      </c>
      <c r="E598" s="188"/>
      <c r="F598" s="188"/>
    </row>
    <row r="599">
      <c r="A599" s="179"/>
      <c r="B599" s="186">
        <v>592.0</v>
      </c>
      <c r="C599" s="201"/>
      <c r="D599" s="186">
        <v>99.0</v>
      </c>
      <c r="E599" s="188"/>
      <c r="F599" s="188"/>
    </row>
    <row r="600">
      <c r="A600" s="179"/>
      <c r="B600" s="186">
        <v>597.0</v>
      </c>
      <c r="C600" s="201"/>
      <c r="D600" s="186">
        <v>99.0</v>
      </c>
      <c r="E600" s="188"/>
      <c r="F600" s="188"/>
    </row>
    <row r="601">
      <c r="A601" s="179"/>
      <c r="B601" s="186">
        <v>599.0</v>
      </c>
      <c r="C601" s="201"/>
      <c r="D601" s="186">
        <v>99.0</v>
      </c>
      <c r="E601" s="188"/>
      <c r="F601" s="188"/>
    </row>
    <row r="602">
      <c r="A602" s="179"/>
      <c r="B602" s="186">
        <v>600.0</v>
      </c>
      <c r="C602" s="201"/>
      <c r="D602" s="186">
        <v>99.0</v>
      </c>
      <c r="E602" s="188"/>
      <c r="F602" s="188"/>
    </row>
    <row r="603">
      <c r="C603" s="181"/>
    </row>
    <row r="604">
      <c r="C604" s="181"/>
    </row>
    <row r="605">
      <c r="C605" s="181"/>
    </row>
    <row r="606">
      <c r="C606" s="181"/>
    </row>
    <row r="607">
      <c r="C607" s="181"/>
    </row>
    <row r="608">
      <c r="C608" s="181"/>
    </row>
    <row r="609">
      <c r="C609" s="181"/>
    </row>
    <row r="610">
      <c r="C610" s="181"/>
    </row>
    <row r="611">
      <c r="C611" s="181"/>
    </row>
    <row r="612">
      <c r="C612" s="181"/>
    </row>
    <row r="613">
      <c r="C613" s="181"/>
    </row>
    <row r="614">
      <c r="C614" s="181"/>
    </row>
    <row r="615">
      <c r="C615" s="181"/>
    </row>
    <row r="616">
      <c r="C616" s="181"/>
    </row>
    <row r="617">
      <c r="C617" s="181"/>
    </row>
    <row r="618">
      <c r="C618" s="181"/>
    </row>
    <row r="619">
      <c r="C619" s="181"/>
    </row>
    <row r="620">
      <c r="C620" s="181"/>
    </row>
    <row r="621">
      <c r="C621" s="181"/>
    </row>
    <row r="622">
      <c r="C622" s="181"/>
    </row>
    <row r="623">
      <c r="C623" s="181"/>
    </row>
    <row r="624">
      <c r="C624" s="181"/>
    </row>
    <row r="625">
      <c r="C625" s="181"/>
    </row>
    <row r="626">
      <c r="C626" s="181"/>
    </row>
    <row r="627">
      <c r="C627" s="181"/>
    </row>
    <row r="628">
      <c r="C628" s="181"/>
    </row>
    <row r="629">
      <c r="C629" s="181"/>
    </row>
    <row r="630">
      <c r="C630" s="181"/>
    </row>
    <row r="631">
      <c r="C631" s="181"/>
    </row>
    <row r="632">
      <c r="C632" s="181"/>
    </row>
    <row r="633">
      <c r="C633" s="181"/>
    </row>
    <row r="634">
      <c r="C634" s="181"/>
    </row>
    <row r="635">
      <c r="C635" s="181"/>
    </row>
    <row r="636">
      <c r="C636" s="181"/>
    </row>
    <row r="637">
      <c r="C637" s="181"/>
    </row>
    <row r="638">
      <c r="C638" s="181"/>
    </row>
    <row r="639">
      <c r="C639" s="181"/>
    </row>
    <row r="640">
      <c r="C640" s="181"/>
    </row>
    <row r="641">
      <c r="C641" s="181"/>
    </row>
    <row r="642">
      <c r="C642" s="181"/>
    </row>
    <row r="643">
      <c r="C643" s="181"/>
    </row>
    <row r="644">
      <c r="C644" s="181"/>
    </row>
    <row r="645">
      <c r="C645" s="181"/>
    </row>
    <row r="646">
      <c r="C646" s="181"/>
    </row>
    <row r="647">
      <c r="C647" s="181"/>
    </row>
    <row r="648">
      <c r="C648" s="181"/>
    </row>
    <row r="649">
      <c r="C649" s="181"/>
    </row>
    <row r="650">
      <c r="C650" s="181"/>
    </row>
    <row r="651">
      <c r="C651" s="181"/>
    </row>
    <row r="652">
      <c r="C652" s="181"/>
    </row>
    <row r="653">
      <c r="C653" s="181"/>
    </row>
    <row r="654">
      <c r="C654" s="181"/>
    </row>
    <row r="655">
      <c r="C655" s="181"/>
    </row>
    <row r="656">
      <c r="C656" s="181"/>
    </row>
    <row r="657">
      <c r="C657" s="181"/>
    </row>
    <row r="658">
      <c r="C658" s="181"/>
    </row>
    <row r="659">
      <c r="C659" s="181"/>
    </row>
    <row r="660">
      <c r="C660" s="181"/>
    </row>
    <row r="661">
      <c r="C661" s="181"/>
    </row>
    <row r="662">
      <c r="C662" s="181"/>
    </row>
    <row r="663">
      <c r="C663" s="181"/>
    </row>
    <row r="664">
      <c r="C664" s="181"/>
    </row>
    <row r="665">
      <c r="C665" s="181"/>
    </row>
    <row r="666">
      <c r="C666" s="181"/>
    </row>
    <row r="667">
      <c r="C667" s="181"/>
    </row>
    <row r="668">
      <c r="C668" s="181"/>
    </row>
    <row r="669">
      <c r="C669" s="181"/>
    </row>
    <row r="670">
      <c r="C670" s="181"/>
    </row>
    <row r="671">
      <c r="C671" s="181"/>
    </row>
    <row r="672">
      <c r="C672" s="181"/>
    </row>
    <row r="673">
      <c r="C673" s="181"/>
    </row>
    <row r="674">
      <c r="C674" s="181"/>
    </row>
    <row r="675">
      <c r="C675" s="181"/>
    </row>
    <row r="676">
      <c r="C676" s="181"/>
    </row>
    <row r="677">
      <c r="C677" s="181"/>
    </row>
    <row r="678">
      <c r="C678" s="181"/>
    </row>
    <row r="679">
      <c r="C679" s="181"/>
    </row>
    <row r="680">
      <c r="C680" s="181"/>
    </row>
    <row r="681">
      <c r="C681" s="181"/>
    </row>
    <row r="682">
      <c r="C682" s="181"/>
    </row>
    <row r="683">
      <c r="C683" s="181"/>
    </row>
    <row r="684">
      <c r="C684" s="181"/>
    </row>
    <row r="685">
      <c r="C685" s="181"/>
    </row>
    <row r="686">
      <c r="C686" s="181"/>
    </row>
    <row r="687">
      <c r="C687" s="181"/>
    </row>
    <row r="688">
      <c r="C688" s="181"/>
    </row>
    <row r="689">
      <c r="C689" s="181"/>
    </row>
    <row r="690">
      <c r="C690" s="181"/>
    </row>
    <row r="691">
      <c r="C691" s="181"/>
    </row>
    <row r="692">
      <c r="C692" s="181"/>
    </row>
    <row r="693">
      <c r="C693" s="181"/>
    </row>
    <row r="694">
      <c r="C694" s="181"/>
    </row>
    <row r="695">
      <c r="C695" s="181"/>
    </row>
    <row r="696">
      <c r="C696" s="181"/>
    </row>
    <row r="697">
      <c r="C697" s="181"/>
    </row>
    <row r="698">
      <c r="C698" s="181"/>
    </row>
    <row r="699">
      <c r="C699" s="181"/>
    </row>
    <row r="700">
      <c r="C700" s="181"/>
    </row>
    <row r="701">
      <c r="C701" s="181"/>
    </row>
    <row r="702">
      <c r="C702" s="181"/>
    </row>
    <row r="703">
      <c r="C703" s="181"/>
    </row>
    <row r="704">
      <c r="C704" s="181"/>
    </row>
    <row r="705">
      <c r="C705" s="181"/>
    </row>
    <row r="706">
      <c r="C706" s="181"/>
    </row>
    <row r="707">
      <c r="C707" s="181"/>
    </row>
    <row r="708">
      <c r="C708" s="181"/>
    </row>
    <row r="709">
      <c r="C709" s="181"/>
    </row>
    <row r="710">
      <c r="C710" s="181"/>
    </row>
    <row r="711">
      <c r="C711" s="181"/>
    </row>
    <row r="712">
      <c r="C712" s="181"/>
    </row>
    <row r="713">
      <c r="C713" s="181"/>
    </row>
    <row r="714">
      <c r="C714" s="181"/>
    </row>
    <row r="715">
      <c r="C715" s="181"/>
    </row>
    <row r="716">
      <c r="C716" s="181"/>
    </row>
    <row r="717">
      <c r="C717" s="181"/>
    </row>
    <row r="718">
      <c r="C718" s="181"/>
    </row>
    <row r="719">
      <c r="C719" s="181"/>
    </row>
    <row r="720">
      <c r="C720" s="181"/>
    </row>
    <row r="721">
      <c r="C721" s="181"/>
    </row>
    <row r="722">
      <c r="C722" s="181"/>
    </row>
    <row r="723">
      <c r="C723" s="181"/>
    </row>
    <row r="724">
      <c r="C724" s="181"/>
    </row>
    <row r="725">
      <c r="C725" s="181"/>
    </row>
    <row r="726">
      <c r="C726" s="181"/>
    </row>
    <row r="727">
      <c r="C727" s="181"/>
    </row>
    <row r="728">
      <c r="C728" s="181"/>
    </row>
    <row r="729">
      <c r="C729" s="181"/>
    </row>
    <row r="730">
      <c r="C730" s="181"/>
    </row>
    <row r="731">
      <c r="C731" s="181"/>
    </row>
    <row r="732">
      <c r="C732" s="181"/>
    </row>
    <row r="733">
      <c r="C733" s="181"/>
    </row>
    <row r="734">
      <c r="C734" s="181"/>
    </row>
    <row r="735">
      <c r="C735" s="181"/>
    </row>
    <row r="736">
      <c r="C736" s="181"/>
    </row>
    <row r="737">
      <c r="C737" s="181"/>
    </row>
    <row r="738">
      <c r="C738" s="181"/>
    </row>
    <row r="739">
      <c r="C739" s="181"/>
    </row>
    <row r="740">
      <c r="C740" s="181"/>
    </row>
    <row r="741">
      <c r="C741" s="181"/>
    </row>
    <row r="742">
      <c r="C742" s="181"/>
    </row>
    <row r="743">
      <c r="C743" s="181"/>
    </row>
    <row r="744">
      <c r="C744" s="181"/>
    </row>
    <row r="745">
      <c r="C745" s="181"/>
    </row>
    <row r="746">
      <c r="C746" s="181"/>
    </row>
    <row r="747">
      <c r="C747" s="181"/>
    </row>
    <row r="748">
      <c r="C748" s="181"/>
    </row>
    <row r="749">
      <c r="C749" s="181"/>
    </row>
    <row r="750">
      <c r="C750" s="181"/>
    </row>
    <row r="751">
      <c r="C751" s="181"/>
    </row>
    <row r="752">
      <c r="C752" s="181"/>
    </row>
    <row r="753">
      <c r="C753" s="181"/>
    </row>
    <row r="754">
      <c r="C754" s="181"/>
    </row>
    <row r="755">
      <c r="C755" s="181"/>
    </row>
    <row r="756">
      <c r="C756" s="181"/>
    </row>
    <row r="757">
      <c r="C757" s="181"/>
    </row>
    <row r="758">
      <c r="C758" s="181"/>
    </row>
    <row r="759">
      <c r="C759" s="181"/>
    </row>
    <row r="760">
      <c r="C760" s="181"/>
    </row>
    <row r="761">
      <c r="C761" s="181"/>
    </row>
    <row r="762">
      <c r="C762" s="181"/>
    </row>
    <row r="763">
      <c r="C763" s="181"/>
    </row>
    <row r="764">
      <c r="C764" s="181"/>
    </row>
    <row r="765">
      <c r="C765" s="181"/>
    </row>
    <row r="766">
      <c r="C766" s="181"/>
    </row>
    <row r="767">
      <c r="C767" s="181"/>
    </row>
    <row r="768">
      <c r="C768" s="181"/>
    </row>
    <row r="769">
      <c r="C769" s="181"/>
    </row>
    <row r="770">
      <c r="C770" s="181"/>
    </row>
    <row r="771">
      <c r="C771" s="181"/>
    </row>
    <row r="772">
      <c r="C772" s="181"/>
    </row>
    <row r="773">
      <c r="C773" s="181"/>
    </row>
    <row r="774">
      <c r="C774" s="181"/>
    </row>
    <row r="775">
      <c r="C775" s="181"/>
    </row>
    <row r="776">
      <c r="C776" s="181"/>
    </row>
    <row r="777">
      <c r="C777" s="181"/>
    </row>
    <row r="778">
      <c r="C778" s="181"/>
    </row>
    <row r="779">
      <c r="C779" s="181"/>
    </row>
    <row r="780">
      <c r="C780" s="181"/>
    </row>
    <row r="781">
      <c r="C781" s="181"/>
    </row>
    <row r="782">
      <c r="C782" s="181"/>
    </row>
    <row r="783">
      <c r="C783" s="181"/>
    </row>
    <row r="784">
      <c r="C784" s="181"/>
    </row>
    <row r="785">
      <c r="C785" s="181"/>
    </row>
    <row r="786">
      <c r="C786" s="181"/>
    </row>
    <row r="787">
      <c r="C787" s="181"/>
    </row>
    <row r="788">
      <c r="C788" s="181"/>
    </row>
    <row r="789">
      <c r="C789" s="181"/>
    </row>
    <row r="790">
      <c r="C790" s="181"/>
    </row>
    <row r="791">
      <c r="C791" s="181"/>
    </row>
    <row r="792">
      <c r="C792" s="181"/>
    </row>
    <row r="793">
      <c r="C793" s="181"/>
    </row>
    <row r="794">
      <c r="C794" s="181"/>
    </row>
    <row r="795">
      <c r="C795" s="181"/>
    </row>
    <row r="796">
      <c r="C796" s="181"/>
    </row>
    <row r="797">
      <c r="C797" s="181"/>
    </row>
    <row r="798">
      <c r="C798" s="181"/>
    </row>
    <row r="799">
      <c r="C799" s="181"/>
    </row>
    <row r="800">
      <c r="C800" s="181"/>
    </row>
    <row r="801">
      <c r="C801" s="181"/>
    </row>
    <row r="802">
      <c r="C802" s="181"/>
    </row>
    <row r="803">
      <c r="C803" s="181"/>
    </row>
    <row r="804">
      <c r="C804" s="181"/>
    </row>
    <row r="805">
      <c r="C805" s="181"/>
    </row>
    <row r="806">
      <c r="C806" s="181"/>
    </row>
    <row r="807">
      <c r="C807" s="181"/>
    </row>
    <row r="808">
      <c r="C808" s="181"/>
    </row>
    <row r="809">
      <c r="C809" s="181"/>
    </row>
    <row r="810">
      <c r="C810" s="181"/>
    </row>
    <row r="811">
      <c r="C811" s="181"/>
    </row>
    <row r="812">
      <c r="C812" s="181"/>
    </row>
    <row r="813">
      <c r="C813" s="181"/>
    </row>
    <row r="814">
      <c r="C814" s="181"/>
    </row>
    <row r="815">
      <c r="C815" s="181"/>
    </row>
    <row r="816">
      <c r="C816" s="181"/>
    </row>
    <row r="817">
      <c r="C817" s="181"/>
    </row>
    <row r="818">
      <c r="C818" s="181"/>
    </row>
    <row r="819">
      <c r="C819" s="181"/>
    </row>
    <row r="820">
      <c r="C820" s="181"/>
    </row>
    <row r="821">
      <c r="C821" s="181"/>
    </row>
    <row r="822">
      <c r="C822" s="181"/>
    </row>
    <row r="823">
      <c r="C823" s="181"/>
    </row>
    <row r="824">
      <c r="C824" s="181"/>
    </row>
    <row r="825">
      <c r="C825" s="181"/>
    </row>
    <row r="826">
      <c r="C826" s="181"/>
    </row>
    <row r="827">
      <c r="C827" s="181"/>
    </row>
    <row r="828">
      <c r="C828" s="181"/>
    </row>
    <row r="829">
      <c r="C829" s="181"/>
    </row>
    <row r="830">
      <c r="C830" s="181"/>
    </row>
    <row r="831">
      <c r="C831" s="181"/>
    </row>
    <row r="832">
      <c r="C832" s="181"/>
    </row>
    <row r="833">
      <c r="C833" s="181"/>
    </row>
    <row r="834">
      <c r="C834" s="181"/>
    </row>
    <row r="835">
      <c r="C835" s="181"/>
    </row>
    <row r="836">
      <c r="C836" s="181"/>
    </row>
    <row r="837">
      <c r="C837" s="181"/>
    </row>
    <row r="838">
      <c r="C838" s="181"/>
    </row>
    <row r="839">
      <c r="C839" s="181"/>
    </row>
    <row r="840">
      <c r="C840" s="181"/>
    </row>
    <row r="841">
      <c r="C841" s="181"/>
    </row>
    <row r="842">
      <c r="C842" s="181"/>
    </row>
    <row r="843">
      <c r="C843" s="181"/>
    </row>
    <row r="844">
      <c r="C844" s="181"/>
    </row>
    <row r="845">
      <c r="C845" s="181"/>
    </row>
    <row r="846">
      <c r="C846" s="181"/>
    </row>
    <row r="847">
      <c r="C847" s="181"/>
    </row>
    <row r="848">
      <c r="C848" s="181"/>
    </row>
    <row r="849">
      <c r="C849" s="181"/>
    </row>
    <row r="850">
      <c r="C850" s="181"/>
    </row>
    <row r="851">
      <c r="C851" s="181"/>
    </row>
    <row r="852">
      <c r="C852" s="181"/>
    </row>
    <row r="853">
      <c r="C853" s="181"/>
    </row>
    <row r="854">
      <c r="C854" s="181"/>
    </row>
    <row r="855">
      <c r="C855" s="181"/>
    </row>
    <row r="856">
      <c r="C856" s="181"/>
    </row>
    <row r="857">
      <c r="C857" s="181"/>
    </row>
    <row r="858">
      <c r="C858" s="181"/>
    </row>
    <row r="859">
      <c r="C859" s="181"/>
    </row>
    <row r="860">
      <c r="C860" s="181"/>
    </row>
    <row r="861">
      <c r="C861" s="181"/>
    </row>
    <row r="862">
      <c r="C862" s="181"/>
    </row>
    <row r="863">
      <c r="C863" s="181"/>
    </row>
    <row r="864">
      <c r="C864" s="181"/>
    </row>
    <row r="865">
      <c r="C865" s="181"/>
    </row>
    <row r="866">
      <c r="C866" s="181"/>
    </row>
    <row r="867">
      <c r="C867" s="181"/>
    </row>
    <row r="868">
      <c r="C868" s="181"/>
    </row>
    <row r="869">
      <c r="C869" s="181"/>
    </row>
    <row r="870">
      <c r="C870" s="181"/>
    </row>
    <row r="871">
      <c r="C871" s="181"/>
    </row>
    <row r="872">
      <c r="C872" s="181"/>
    </row>
    <row r="873">
      <c r="C873" s="181"/>
    </row>
    <row r="874">
      <c r="C874" s="181"/>
    </row>
    <row r="875">
      <c r="C875" s="181"/>
    </row>
    <row r="876">
      <c r="C876" s="181"/>
    </row>
    <row r="877">
      <c r="C877" s="181"/>
    </row>
    <row r="878">
      <c r="C878" s="181"/>
    </row>
    <row r="879">
      <c r="C879" s="181"/>
    </row>
    <row r="880">
      <c r="C880" s="181"/>
    </row>
    <row r="881">
      <c r="C881" s="181"/>
    </row>
    <row r="882">
      <c r="C882" s="181"/>
    </row>
    <row r="883">
      <c r="C883" s="181"/>
    </row>
    <row r="884">
      <c r="C884" s="181"/>
    </row>
    <row r="885">
      <c r="C885" s="181"/>
    </row>
    <row r="886">
      <c r="C886" s="181"/>
    </row>
    <row r="887">
      <c r="C887" s="181"/>
    </row>
    <row r="888">
      <c r="C888" s="181"/>
    </row>
    <row r="889">
      <c r="C889" s="181"/>
    </row>
    <row r="890">
      <c r="C890" s="181"/>
    </row>
    <row r="891">
      <c r="C891" s="181"/>
    </row>
    <row r="892">
      <c r="C892" s="181"/>
    </row>
    <row r="893">
      <c r="C893" s="181"/>
    </row>
    <row r="894">
      <c r="C894" s="181"/>
    </row>
    <row r="895">
      <c r="C895" s="181"/>
    </row>
    <row r="896">
      <c r="C896" s="181"/>
    </row>
    <row r="897">
      <c r="C897" s="181"/>
    </row>
    <row r="898">
      <c r="C898" s="181"/>
    </row>
    <row r="899">
      <c r="C899" s="181"/>
    </row>
    <row r="900">
      <c r="C900" s="181"/>
    </row>
    <row r="901">
      <c r="C901" s="181"/>
    </row>
    <row r="902">
      <c r="C902" s="181"/>
    </row>
    <row r="903">
      <c r="C903" s="181"/>
    </row>
    <row r="904">
      <c r="C904" s="181"/>
    </row>
    <row r="905">
      <c r="C905" s="181"/>
    </row>
    <row r="906">
      <c r="C906" s="181"/>
    </row>
    <row r="907">
      <c r="C907" s="181"/>
    </row>
    <row r="908">
      <c r="C908" s="181"/>
    </row>
    <row r="909">
      <c r="C909" s="181"/>
    </row>
    <row r="910">
      <c r="C910" s="181"/>
    </row>
    <row r="911">
      <c r="C911" s="181"/>
    </row>
    <row r="912">
      <c r="C912" s="181"/>
    </row>
    <row r="913">
      <c r="C913" s="181"/>
    </row>
    <row r="914">
      <c r="C914" s="181"/>
    </row>
    <row r="915">
      <c r="C915" s="181"/>
    </row>
    <row r="916">
      <c r="C916" s="181"/>
    </row>
    <row r="917">
      <c r="C917" s="181"/>
    </row>
    <row r="918">
      <c r="C918" s="181"/>
    </row>
    <row r="919">
      <c r="C919" s="181"/>
    </row>
    <row r="920">
      <c r="C920" s="181"/>
    </row>
    <row r="921">
      <c r="C921" s="181"/>
    </row>
    <row r="922">
      <c r="C922" s="181"/>
    </row>
    <row r="923">
      <c r="C923" s="181"/>
    </row>
    <row r="924">
      <c r="C924" s="181"/>
    </row>
    <row r="925">
      <c r="C925" s="181"/>
    </row>
    <row r="926">
      <c r="C926" s="181"/>
    </row>
    <row r="927">
      <c r="C927" s="181"/>
    </row>
    <row r="928">
      <c r="C928" s="181"/>
    </row>
    <row r="929">
      <c r="C929" s="181"/>
    </row>
    <row r="930">
      <c r="C930" s="181"/>
    </row>
    <row r="931">
      <c r="C931" s="181"/>
    </row>
    <row r="932">
      <c r="C932" s="181"/>
    </row>
    <row r="933">
      <c r="C933" s="181"/>
    </row>
    <row r="934">
      <c r="C934" s="181"/>
    </row>
    <row r="935">
      <c r="C935" s="181"/>
    </row>
    <row r="936">
      <c r="C936" s="181"/>
    </row>
    <row r="937">
      <c r="C937" s="181"/>
    </row>
    <row r="938">
      <c r="C938" s="181"/>
    </row>
    <row r="939">
      <c r="C939" s="181"/>
    </row>
    <row r="940">
      <c r="C940" s="181"/>
    </row>
    <row r="941">
      <c r="C941" s="181"/>
    </row>
    <row r="942">
      <c r="C942" s="181"/>
    </row>
    <row r="943">
      <c r="C943" s="181"/>
    </row>
    <row r="944">
      <c r="C944" s="181"/>
    </row>
    <row r="945">
      <c r="C945" s="181"/>
    </row>
    <row r="946">
      <c r="C946" s="181"/>
    </row>
    <row r="947">
      <c r="C947" s="181"/>
    </row>
    <row r="948">
      <c r="C948" s="181"/>
    </row>
    <row r="949">
      <c r="C949" s="181"/>
    </row>
    <row r="950">
      <c r="C950" s="181"/>
    </row>
    <row r="951">
      <c r="C951" s="181"/>
    </row>
    <row r="952">
      <c r="C952" s="181"/>
    </row>
    <row r="953">
      <c r="C953" s="181"/>
    </row>
    <row r="954">
      <c r="C954" s="181"/>
    </row>
    <row r="955">
      <c r="C955" s="181"/>
    </row>
    <row r="956">
      <c r="C956" s="181"/>
    </row>
    <row r="957">
      <c r="C957" s="181"/>
    </row>
    <row r="958">
      <c r="C958" s="181"/>
    </row>
    <row r="959">
      <c r="C959" s="181"/>
    </row>
    <row r="960">
      <c r="C960" s="181"/>
    </row>
    <row r="961">
      <c r="C961" s="181"/>
    </row>
    <row r="962">
      <c r="C962" s="181"/>
    </row>
    <row r="963">
      <c r="C963" s="181"/>
    </row>
    <row r="964">
      <c r="C964" s="181"/>
    </row>
    <row r="965">
      <c r="C965" s="181"/>
    </row>
    <row r="966">
      <c r="C966" s="181"/>
    </row>
    <row r="967">
      <c r="C967" s="181"/>
    </row>
    <row r="968">
      <c r="C968" s="181"/>
    </row>
    <row r="969">
      <c r="C969" s="181"/>
    </row>
    <row r="970">
      <c r="C970" s="181"/>
    </row>
    <row r="971">
      <c r="C971" s="181"/>
    </row>
    <row r="972">
      <c r="C972" s="181"/>
    </row>
    <row r="973">
      <c r="C973" s="181"/>
    </row>
    <row r="974">
      <c r="C974" s="181"/>
    </row>
    <row r="975">
      <c r="C975" s="181"/>
    </row>
    <row r="976">
      <c r="C976" s="181"/>
    </row>
    <row r="977">
      <c r="C977" s="181"/>
    </row>
    <row r="978">
      <c r="C978" s="181"/>
    </row>
    <row r="979">
      <c r="C979" s="181"/>
    </row>
    <row r="980">
      <c r="C980" s="181"/>
    </row>
    <row r="981">
      <c r="C981" s="181"/>
    </row>
    <row r="982">
      <c r="C982" s="181"/>
    </row>
    <row r="983">
      <c r="C983" s="181"/>
    </row>
    <row r="984">
      <c r="C984" s="181"/>
    </row>
    <row r="985">
      <c r="C985" s="181"/>
    </row>
    <row r="986">
      <c r="C986" s="181"/>
    </row>
    <row r="987">
      <c r="C987" s="181"/>
    </row>
    <row r="988">
      <c r="C988" s="181"/>
    </row>
    <row r="989">
      <c r="C989" s="181"/>
    </row>
    <row r="990">
      <c r="C990" s="181"/>
    </row>
    <row r="991">
      <c r="C991" s="181"/>
    </row>
    <row r="992">
      <c r="C992" s="181"/>
    </row>
    <row r="993">
      <c r="C993" s="181"/>
    </row>
    <row r="994">
      <c r="C994" s="181"/>
    </row>
    <row r="995">
      <c r="C995" s="181"/>
    </row>
    <row r="996">
      <c r="C996" s="181"/>
    </row>
    <row r="997">
      <c r="C997" s="181"/>
    </row>
    <row r="998">
      <c r="C998" s="181"/>
    </row>
    <row r="999">
      <c r="C999" s="181"/>
    </row>
    <row r="1000">
      <c r="C1000" s="181"/>
    </row>
    <row r="1001">
      <c r="C1001" s="181"/>
    </row>
    <row r="1002">
      <c r="C1002" s="181"/>
    </row>
  </sheetData>
  <autoFilter ref="$B$2:$F$602">
    <sortState ref="B2:F602">
      <sortCondition ref="D2:D602"/>
    </sortState>
  </autoFil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6" t="s">
        <v>319</v>
      </c>
      <c r="B1" s="46" t="s">
        <v>5062</v>
      </c>
      <c r="C1" s="46" t="s">
        <v>318</v>
      </c>
      <c r="D1" s="46" t="s">
        <v>5063</v>
      </c>
      <c r="E1" s="46" t="s">
        <v>5064</v>
      </c>
      <c r="F1" s="46" t="s">
        <v>5065</v>
      </c>
      <c r="G1" s="46" t="s">
        <v>5066</v>
      </c>
      <c r="H1" s="46" t="s">
        <v>5067</v>
      </c>
      <c r="I1" s="46" t="s">
        <v>5068</v>
      </c>
      <c r="J1" s="46" t="s">
        <v>5069</v>
      </c>
      <c r="K1" s="46" t="s">
        <v>5070</v>
      </c>
      <c r="L1" s="46" t="s">
        <v>5071</v>
      </c>
      <c r="M1" s="46" t="s">
        <v>5072</v>
      </c>
      <c r="N1" s="46" t="s">
        <v>5073</v>
      </c>
      <c r="O1" s="46" t="s">
        <v>5074</v>
      </c>
      <c r="P1" s="46" t="s">
        <v>5075</v>
      </c>
      <c r="Q1" s="46" t="s">
        <v>5076</v>
      </c>
      <c r="R1" s="46" t="s">
        <v>5077</v>
      </c>
      <c r="S1" s="46" t="s">
        <v>704</v>
      </c>
      <c r="T1" s="46" t="s">
        <v>5078</v>
      </c>
      <c r="U1" s="46" t="s">
        <v>1131</v>
      </c>
      <c r="V1" s="46" t="s">
        <v>1725</v>
      </c>
      <c r="W1" s="46" t="s">
        <v>5079</v>
      </c>
      <c r="X1" s="46" t="s">
        <v>5080</v>
      </c>
      <c r="Y1" s="46" t="s">
        <v>5081</v>
      </c>
      <c r="Z1" s="46" t="s">
        <v>5082</v>
      </c>
      <c r="AA1" s="46" t="s">
        <v>5083</v>
      </c>
      <c r="AB1" s="46" t="s">
        <v>5084</v>
      </c>
      <c r="AC1" s="46" t="s">
        <v>5085</v>
      </c>
      <c r="AD1" s="46" t="s">
        <v>5086</v>
      </c>
      <c r="AE1" s="46" t="s">
        <v>5087</v>
      </c>
      <c r="AF1" s="46" t="s">
        <v>1874</v>
      </c>
      <c r="AG1" s="46" t="s">
        <v>5088</v>
      </c>
      <c r="AH1" s="46" t="s">
        <v>2410</v>
      </c>
      <c r="AI1" s="46" t="s">
        <v>5089</v>
      </c>
      <c r="AJ1" s="46" t="s">
        <v>2988</v>
      </c>
      <c r="AK1" s="46" t="s">
        <v>5090</v>
      </c>
      <c r="AL1" s="46" t="s">
        <v>3447</v>
      </c>
      <c r="AM1" s="46" t="s">
        <v>5091</v>
      </c>
      <c r="AN1" s="46" t="s">
        <v>3898</v>
      </c>
      <c r="AO1" s="46" t="s">
        <v>5092</v>
      </c>
      <c r="AP1" s="46" t="s">
        <v>4283</v>
      </c>
      <c r="AQ1" s="46" t="s">
        <v>5093</v>
      </c>
      <c r="AR1" s="46" t="s">
        <v>4644</v>
      </c>
      <c r="AS1" s="46" t="s">
        <v>5094</v>
      </c>
      <c r="AT1" s="46" t="s">
        <v>5095</v>
      </c>
      <c r="AU1" s="46" t="s">
        <v>5096</v>
      </c>
      <c r="AV1" s="46" t="s">
        <v>5097</v>
      </c>
      <c r="AW1" s="46" t="s">
        <v>5098</v>
      </c>
      <c r="AX1" s="46" t="s">
        <v>5099</v>
      </c>
      <c r="AY1" s="46" t="s">
        <v>5100</v>
      </c>
    </row>
    <row r="2">
      <c r="A2" s="155">
        <v>1.0</v>
      </c>
      <c r="B2" s="231">
        <v>44344.628647210644</v>
      </c>
      <c r="C2" s="46" t="s">
        <v>154</v>
      </c>
      <c r="D2" s="46" t="s">
        <v>94</v>
      </c>
      <c r="E2" s="46"/>
      <c r="F2" s="46" t="s">
        <v>5101</v>
      </c>
      <c r="G2" s="46"/>
      <c r="H2" s="46" t="s">
        <v>5102</v>
      </c>
      <c r="I2" s="46"/>
      <c r="J2" s="46" t="s">
        <v>5103</v>
      </c>
      <c r="K2" s="46" t="s">
        <v>5104</v>
      </c>
      <c r="L2" s="46"/>
      <c r="M2" s="46" t="s">
        <v>99</v>
      </c>
      <c r="N2" s="46" t="s">
        <v>5105</v>
      </c>
      <c r="O2" s="46" t="s">
        <v>134</v>
      </c>
      <c r="P2" s="46" t="s">
        <v>135</v>
      </c>
      <c r="Q2" s="46" t="s">
        <v>5106</v>
      </c>
      <c r="R2" s="46" t="s">
        <v>1123</v>
      </c>
      <c r="S2" s="46" t="s">
        <v>736</v>
      </c>
      <c r="T2" s="46" t="s">
        <v>186</v>
      </c>
      <c r="U2" s="46" t="s">
        <v>1563</v>
      </c>
      <c r="V2" s="46"/>
      <c r="W2" s="46" t="s">
        <v>5107</v>
      </c>
      <c r="X2" s="46" t="s">
        <v>1123</v>
      </c>
      <c r="Y2" s="46" t="s">
        <v>5108</v>
      </c>
      <c r="Z2" s="46" t="s">
        <v>5109</v>
      </c>
      <c r="AA2" s="46" t="s">
        <v>249</v>
      </c>
      <c r="AB2" s="46" t="s">
        <v>5110</v>
      </c>
      <c r="AC2" s="46" t="s">
        <v>259</v>
      </c>
      <c r="AD2" s="46"/>
      <c r="AE2" s="46" t="s">
        <v>277</v>
      </c>
      <c r="AF2" s="46" t="s">
        <v>1879</v>
      </c>
      <c r="AG2" s="46" t="s">
        <v>277</v>
      </c>
      <c r="AH2" s="46" t="s">
        <v>2471</v>
      </c>
      <c r="AI2" s="46" t="s">
        <v>278</v>
      </c>
      <c r="AJ2" s="46" t="s">
        <v>3316</v>
      </c>
      <c r="AK2" s="46" t="s">
        <v>278</v>
      </c>
      <c r="AL2" s="46" t="s">
        <v>3450</v>
      </c>
      <c r="AM2" s="46" t="s">
        <v>277</v>
      </c>
      <c r="AN2" s="46"/>
      <c r="AO2" s="46" t="s">
        <v>277</v>
      </c>
      <c r="AP2" s="46"/>
      <c r="AQ2" s="46" t="s">
        <v>295</v>
      </c>
      <c r="AR2" s="46"/>
      <c r="AS2" s="46" t="s">
        <v>5111</v>
      </c>
      <c r="AT2" s="46" t="s">
        <v>313</v>
      </c>
      <c r="AU2" s="46" t="s">
        <v>5112</v>
      </c>
      <c r="AV2" s="216">
        <v>25.0</v>
      </c>
      <c r="AW2" s="46" t="s">
        <v>5113</v>
      </c>
      <c r="AX2" s="46" t="s">
        <v>5114</v>
      </c>
      <c r="AY2" s="46" t="s">
        <v>5115</v>
      </c>
    </row>
    <row r="3">
      <c r="A3" s="155">
        <v>2.0</v>
      </c>
      <c r="B3" s="231">
        <v>44344.62920394676</v>
      </c>
      <c r="C3" s="46" t="s">
        <v>155</v>
      </c>
      <c r="D3" s="46" t="s">
        <v>93</v>
      </c>
      <c r="E3" s="46"/>
      <c r="F3" s="46" t="s">
        <v>5103</v>
      </c>
      <c r="G3" s="46" t="s">
        <v>99</v>
      </c>
      <c r="H3" s="46" t="s">
        <v>5102</v>
      </c>
      <c r="I3" s="46" t="s">
        <v>5104</v>
      </c>
      <c r="J3" s="46"/>
      <c r="K3" s="46" t="s">
        <v>5101</v>
      </c>
      <c r="L3" s="46"/>
      <c r="M3" s="46"/>
      <c r="N3" s="46" t="s">
        <v>120</v>
      </c>
      <c r="O3" s="46" t="s">
        <v>138</v>
      </c>
      <c r="P3" s="46" t="s">
        <v>135</v>
      </c>
      <c r="Q3" s="46" t="s">
        <v>5116</v>
      </c>
      <c r="R3" s="46" t="s">
        <v>1123</v>
      </c>
      <c r="S3" s="46" t="s">
        <v>786</v>
      </c>
      <c r="T3" s="46" t="s">
        <v>186</v>
      </c>
      <c r="U3" s="46" t="s">
        <v>1295</v>
      </c>
      <c r="V3" s="46" t="s">
        <v>1823</v>
      </c>
      <c r="W3" s="46" t="s">
        <v>5117</v>
      </c>
      <c r="X3" s="46" t="s">
        <v>1123</v>
      </c>
      <c r="Y3" s="46" t="s">
        <v>5118</v>
      </c>
      <c r="Z3" s="46" t="s">
        <v>5109</v>
      </c>
      <c r="AA3" s="46" t="s">
        <v>250</v>
      </c>
      <c r="AB3" s="46" t="s">
        <v>256</v>
      </c>
      <c r="AC3" s="46" t="s">
        <v>259</v>
      </c>
      <c r="AD3" s="46"/>
      <c r="AE3" s="46" t="s">
        <v>277</v>
      </c>
      <c r="AF3" s="46" t="s">
        <v>1881</v>
      </c>
      <c r="AG3" s="46" t="s">
        <v>278</v>
      </c>
      <c r="AH3" s="46" t="s">
        <v>517</v>
      </c>
      <c r="AI3" s="46" t="s">
        <v>278</v>
      </c>
      <c r="AJ3" s="46" t="s">
        <v>517</v>
      </c>
      <c r="AK3" s="46" t="s">
        <v>278</v>
      </c>
      <c r="AL3" s="46" t="s">
        <v>3643</v>
      </c>
      <c r="AM3" s="46" t="s">
        <v>279</v>
      </c>
      <c r="AN3" s="46" t="s">
        <v>3900</v>
      </c>
      <c r="AO3" s="46" t="s">
        <v>279</v>
      </c>
      <c r="AP3" s="46" t="s">
        <v>4284</v>
      </c>
      <c r="AQ3" s="46" t="s">
        <v>295</v>
      </c>
      <c r="AR3" s="46" t="s">
        <v>4645</v>
      </c>
      <c r="AS3" s="46" t="s">
        <v>302</v>
      </c>
      <c r="AT3" s="46" t="s">
        <v>312</v>
      </c>
      <c r="AU3" s="46" t="s">
        <v>5112</v>
      </c>
      <c r="AV3" s="216">
        <v>25.0</v>
      </c>
      <c r="AW3" s="46" t="s">
        <v>5119</v>
      </c>
      <c r="AX3" s="46" t="s">
        <v>5120</v>
      </c>
      <c r="AY3" s="46" t="s">
        <v>5115</v>
      </c>
    </row>
    <row r="4">
      <c r="A4" s="155">
        <v>3.0</v>
      </c>
      <c r="B4" s="231">
        <v>44344.62928162037</v>
      </c>
      <c r="C4" s="46" t="s">
        <v>155</v>
      </c>
      <c r="D4" s="46" t="s">
        <v>94</v>
      </c>
      <c r="E4" s="46" t="s">
        <v>5103</v>
      </c>
      <c r="F4" s="46" t="s">
        <v>5102</v>
      </c>
      <c r="G4" s="46" t="s">
        <v>5101</v>
      </c>
      <c r="H4" s="46"/>
      <c r="I4" s="46"/>
      <c r="J4" s="46" t="s">
        <v>99</v>
      </c>
      <c r="K4" s="46"/>
      <c r="L4" s="46"/>
      <c r="M4" s="46" t="s">
        <v>5104</v>
      </c>
      <c r="N4" s="46" t="s">
        <v>5121</v>
      </c>
      <c r="O4" s="46" t="s">
        <v>136</v>
      </c>
      <c r="P4" s="46" t="s">
        <v>135</v>
      </c>
      <c r="Q4" s="46" t="s">
        <v>5116</v>
      </c>
      <c r="R4" s="46" t="s">
        <v>1123</v>
      </c>
      <c r="S4" s="46" t="s">
        <v>787</v>
      </c>
      <c r="T4" s="46" t="s">
        <v>188</v>
      </c>
      <c r="U4" s="46" t="s">
        <v>1714</v>
      </c>
      <c r="V4" s="46" t="s">
        <v>89</v>
      </c>
      <c r="W4" s="46" t="s">
        <v>5122</v>
      </c>
      <c r="X4" s="46" t="s">
        <v>1123</v>
      </c>
      <c r="Y4" s="46" t="s">
        <v>119</v>
      </c>
      <c r="Z4" s="46" t="s">
        <v>5123</v>
      </c>
      <c r="AA4" s="46" t="s">
        <v>248</v>
      </c>
      <c r="AB4" s="46" t="s">
        <v>253</v>
      </c>
      <c r="AC4" s="46" t="s">
        <v>259</v>
      </c>
      <c r="AD4" s="46"/>
      <c r="AE4" s="46" t="s">
        <v>277</v>
      </c>
      <c r="AF4" s="46" t="s">
        <v>1883</v>
      </c>
      <c r="AG4" s="46" t="s">
        <v>279</v>
      </c>
      <c r="AH4" s="46" t="s">
        <v>2618</v>
      </c>
      <c r="AI4" s="46" t="s">
        <v>279</v>
      </c>
      <c r="AJ4" s="46" t="s">
        <v>3202</v>
      </c>
      <c r="AK4" s="46" t="s">
        <v>278</v>
      </c>
      <c r="AL4" s="46" t="s">
        <v>3644</v>
      </c>
      <c r="AM4" s="46" t="s">
        <v>277</v>
      </c>
      <c r="AN4" s="46" t="s">
        <v>3902</v>
      </c>
      <c r="AO4" s="46" t="s">
        <v>292</v>
      </c>
      <c r="AP4" s="46" t="s">
        <v>4286</v>
      </c>
      <c r="AQ4" s="46" t="s">
        <v>296</v>
      </c>
      <c r="AR4" s="46" t="s">
        <v>4647</v>
      </c>
      <c r="AS4" s="46" t="s">
        <v>306</v>
      </c>
      <c r="AT4" s="46" t="s">
        <v>311</v>
      </c>
      <c r="AU4" s="46" t="s">
        <v>5112</v>
      </c>
      <c r="AV4" s="216">
        <v>24.0</v>
      </c>
      <c r="AW4" s="46" t="s">
        <v>5113</v>
      </c>
      <c r="AX4" s="46" t="s">
        <v>5124</v>
      </c>
      <c r="AY4" s="46" t="s">
        <v>89</v>
      </c>
    </row>
    <row r="5">
      <c r="A5" s="155">
        <v>4.0</v>
      </c>
      <c r="B5" s="231">
        <v>44344.62944336806</v>
      </c>
      <c r="C5" s="46" t="s">
        <v>154</v>
      </c>
      <c r="D5" s="46" t="s">
        <v>94</v>
      </c>
      <c r="E5" s="46" t="s">
        <v>5103</v>
      </c>
      <c r="F5" s="46" t="s">
        <v>5102</v>
      </c>
      <c r="G5" s="46" t="s">
        <v>5104</v>
      </c>
      <c r="H5" s="46"/>
      <c r="I5" s="46"/>
      <c r="J5" s="46" t="s">
        <v>99</v>
      </c>
      <c r="K5" s="46"/>
      <c r="L5" s="46"/>
      <c r="M5" s="46" t="s">
        <v>5101</v>
      </c>
      <c r="N5" s="46" t="s">
        <v>5125</v>
      </c>
      <c r="O5" s="46" t="s">
        <v>136</v>
      </c>
      <c r="P5" s="46" t="s">
        <v>135</v>
      </c>
      <c r="Q5" s="46" t="s">
        <v>5106</v>
      </c>
      <c r="R5" s="46" t="s">
        <v>1123</v>
      </c>
      <c r="S5" s="46" t="s">
        <v>759</v>
      </c>
      <c r="T5" s="46" t="s">
        <v>188</v>
      </c>
      <c r="U5" s="162" t="s">
        <v>1715</v>
      </c>
      <c r="V5" s="46"/>
      <c r="W5" s="46" t="s">
        <v>5126</v>
      </c>
      <c r="X5" s="46" t="s">
        <v>1123</v>
      </c>
      <c r="Y5" s="46" t="s">
        <v>5127</v>
      </c>
      <c r="Z5" s="46" t="s">
        <v>5128</v>
      </c>
      <c r="AA5" s="46" t="s">
        <v>249</v>
      </c>
      <c r="AB5" s="46" t="s">
        <v>5129</v>
      </c>
      <c r="AC5" s="46" t="s">
        <v>259</v>
      </c>
      <c r="AD5" s="46"/>
      <c r="AE5" s="46" t="s">
        <v>278</v>
      </c>
      <c r="AF5" s="46" t="s">
        <v>1885</v>
      </c>
      <c r="AG5" s="46" t="s">
        <v>278</v>
      </c>
      <c r="AH5" s="46" t="s">
        <v>2772</v>
      </c>
      <c r="AI5" s="46" t="s">
        <v>278</v>
      </c>
      <c r="AJ5" s="46" t="s">
        <v>3080</v>
      </c>
      <c r="AK5" s="46" t="s">
        <v>279</v>
      </c>
      <c r="AL5" s="46" t="s">
        <v>3452</v>
      </c>
      <c r="AM5" s="46" t="s">
        <v>278</v>
      </c>
      <c r="AN5" s="46" t="s">
        <v>1915</v>
      </c>
      <c r="AO5" s="46" t="s">
        <v>278</v>
      </c>
      <c r="AP5" s="46" t="s">
        <v>4504</v>
      </c>
      <c r="AQ5" s="46" t="s">
        <v>296</v>
      </c>
      <c r="AR5" s="46" t="s">
        <v>5034</v>
      </c>
      <c r="AS5" s="46" t="s">
        <v>5111</v>
      </c>
      <c r="AT5" s="46" t="s">
        <v>311</v>
      </c>
      <c r="AU5" s="46" t="s">
        <v>5112</v>
      </c>
      <c r="AV5" s="216">
        <v>26.0</v>
      </c>
      <c r="AW5" s="46" t="s">
        <v>5130</v>
      </c>
      <c r="AX5" s="46" t="s">
        <v>5114</v>
      </c>
      <c r="AY5" s="46" t="s">
        <v>5131</v>
      </c>
    </row>
    <row r="6">
      <c r="A6" s="155">
        <v>5.0</v>
      </c>
      <c r="B6" s="231">
        <v>44344.62957949074</v>
      </c>
      <c r="C6" s="46" t="s">
        <v>430</v>
      </c>
      <c r="D6" s="46" t="s">
        <v>92</v>
      </c>
      <c r="E6" s="46" t="s">
        <v>5101</v>
      </c>
      <c r="F6" s="46"/>
      <c r="G6" s="46" t="s">
        <v>99</v>
      </c>
      <c r="H6" s="46"/>
      <c r="I6" s="46"/>
      <c r="J6" s="46" t="s">
        <v>5103</v>
      </c>
      <c r="K6" s="46" t="s">
        <v>5102</v>
      </c>
      <c r="L6" s="46"/>
      <c r="M6" s="46" t="s">
        <v>5104</v>
      </c>
      <c r="N6" s="46" t="s">
        <v>5132</v>
      </c>
      <c r="O6" s="46" t="s">
        <v>134</v>
      </c>
      <c r="P6" s="46" t="s">
        <v>133</v>
      </c>
      <c r="Q6" s="46" t="s">
        <v>5116</v>
      </c>
      <c r="R6" s="46" t="s">
        <v>1801</v>
      </c>
      <c r="S6" s="46" t="s">
        <v>89</v>
      </c>
      <c r="T6" s="46" t="s">
        <v>188</v>
      </c>
      <c r="U6" s="46" t="s">
        <v>1225</v>
      </c>
      <c r="V6" s="46" t="s">
        <v>89</v>
      </c>
      <c r="W6" s="46" t="s">
        <v>227</v>
      </c>
      <c r="X6" s="46" t="s">
        <v>1123</v>
      </c>
      <c r="Y6" s="46" t="s">
        <v>5132</v>
      </c>
      <c r="Z6" s="46" t="s">
        <v>5133</v>
      </c>
      <c r="AA6" s="46" t="s">
        <v>248</v>
      </c>
      <c r="AB6" s="46" t="s">
        <v>5134</v>
      </c>
      <c r="AC6" s="162" t="s">
        <v>261</v>
      </c>
      <c r="AD6" s="46"/>
      <c r="AE6" s="46" t="s">
        <v>277</v>
      </c>
      <c r="AF6" s="46" t="s">
        <v>1887</v>
      </c>
      <c r="AG6" s="46" t="s">
        <v>278</v>
      </c>
      <c r="AH6" s="46" t="s">
        <v>2928</v>
      </c>
      <c r="AI6" s="46" t="s">
        <v>292</v>
      </c>
      <c r="AJ6" s="46" t="s">
        <v>3203</v>
      </c>
      <c r="AK6" s="46" t="s">
        <v>278</v>
      </c>
      <c r="AL6" s="46" t="s">
        <v>3645</v>
      </c>
      <c r="AM6" s="46" t="s">
        <v>278</v>
      </c>
      <c r="AN6" s="46" t="s">
        <v>156</v>
      </c>
      <c r="AO6" s="46" t="s">
        <v>292</v>
      </c>
      <c r="AP6" s="46" t="s">
        <v>4288</v>
      </c>
      <c r="AQ6" s="46" t="s">
        <v>295</v>
      </c>
      <c r="AR6" s="46" t="s">
        <v>2161</v>
      </c>
      <c r="AS6" s="46" t="s">
        <v>302</v>
      </c>
      <c r="AT6" s="46" t="s">
        <v>315</v>
      </c>
      <c r="AU6" s="46" t="s">
        <v>5112</v>
      </c>
      <c r="AV6" s="46" t="s">
        <v>5135</v>
      </c>
      <c r="AW6" s="46" t="s">
        <v>5136</v>
      </c>
      <c r="AX6" s="46" t="s">
        <v>5114</v>
      </c>
      <c r="AY6" s="46" t="s">
        <v>5115</v>
      </c>
    </row>
    <row r="7">
      <c r="A7" s="155">
        <v>6.0</v>
      </c>
      <c r="B7" s="231">
        <v>44344.62977584491</v>
      </c>
      <c r="C7" s="46" t="s">
        <v>155</v>
      </c>
      <c r="D7" s="46" t="s">
        <v>94</v>
      </c>
      <c r="E7" s="46" t="s">
        <v>5103</v>
      </c>
      <c r="F7" s="46"/>
      <c r="G7" s="46" t="s">
        <v>5101</v>
      </c>
      <c r="H7" s="46"/>
      <c r="I7" s="46"/>
      <c r="J7" s="46" t="s">
        <v>5104</v>
      </c>
      <c r="K7" s="46" t="s">
        <v>99</v>
      </c>
      <c r="L7" s="46"/>
      <c r="M7" s="46" t="s">
        <v>5102</v>
      </c>
      <c r="N7" s="46" t="s">
        <v>5137</v>
      </c>
      <c r="O7" s="46" t="s">
        <v>134</v>
      </c>
      <c r="P7" s="46" t="s">
        <v>133</v>
      </c>
      <c r="Q7" s="46" t="s">
        <v>5116</v>
      </c>
      <c r="R7" s="46" t="s">
        <v>1123</v>
      </c>
      <c r="S7" s="46" t="s">
        <v>774</v>
      </c>
      <c r="T7" s="46" t="s">
        <v>186</v>
      </c>
      <c r="U7" s="46" t="s">
        <v>1226</v>
      </c>
      <c r="V7" s="46" t="s">
        <v>1823</v>
      </c>
      <c r="W7" s="46" t="s">
        <v>5138</v>
      </c>
      <c r="X7" s="46" t="s">
        <v>1123</v>
      </c>
      <c r="Y7" s="46" t="s">
        <v>752</v>
      </c>
      <c r="Z7" s="46" t="s">
        <v>5109</v>
      </c>
      <c r="AA7" s="46" t="s">
        <v>248</v>
      </c>
      <c r="AB7" s="46" t="s">
        <v>5139</v>
      </c>
      <c r="AC7" s="162" t="s">
        <v>261</v>
      </c>
      <c r="AD7" s="46"/>
      <c r="AE7" s="46" t="s">
        <v>277</v>
      </c>
      <c r="AF7" s="46" t="s">
        <v>1888</v>
      </c>
      <c r="AG7" s="46" t="s">
        <v>279</v>
      </c>
      <c r="AH7" s="46" t="s">
        <v>2961</v>
      </c>
      <c r="AI7" s="46" t="s">
        <v>279</v>
      </c>
      <c r="AJ7" s="46" t="s">
        <v>3183</v>
      </c>
      <c r="AK7" s="46" t="s">
        <v>279</v>
      </c>
      <c r="AL7" s="46" t="s">
        <v>3454</v>
      </c>
      <c r="AM7" s="46" t="s">
        <v>277</v>
      </c>
      <c r="AN7" s="46" t="s">
        <v>3906</v>
      </c>
      <c r="AO7" s="46" t="s">
        <v>279</v>
      </c>
      <c r="AP7" s="46" t="s">
        <v>4290</v>
      </c>
      <c r="AQ7" s="46" t="s">
        <v>295</v>
      </c>
      <c r="AR7" s="46" t="s">
        <v>4862</v>
      </c>
      <c r="AS7" s="46" t="s">
        <v>5140</v>
      </c>
      <c r="AT7" s="46" t="s">
        <v>311</v>
      </c>
      <c r="AU7" s="46" t="s">
        <v>5112</v>
      </c>
      <c r="AV7" s="216">
        <v>24.0</v>
      </c>
      <c r="AW7" s="46" t="s">
        <v>5113</v>
      </c>
      <c r="AX7" s="46" t="s">
        <v>5114</v>
      </c>
      <c r="AY7" s="46" t="s">
        <v>5115</v>
      </c>
    </row>
    <row r="8">
      <c r="A8" s="155">
        <v>7.0</v>
      </c>
      <c r="B8" s="231">
        <v>44344.629902581015</v>
      </c>
      <c r="C8" s="46" t="s">
        <v>154</v>
      </c>
      <c r="D8" s="46" t="s">
        <v>90</v>
      </c>
      <c r="E8" s="46" t="s">
        <v>5103</v>
      </c>
      <c r="F8" s="46"/>
      <c r="G8" s="46" t="s">
        <v>99</v>
      </c>
      <c r="H8" s="46"/>
      <c r="I8" s="46"/>
      <c r="J8" s="46" t="s">
        <v>5104</v>
      </c>
      <c r="K8" s="46" t="s">
        <v>5102</v>
      </c>
      <c r="L8" s="46"/>
      <c r="M8" s="46" t="s">
        <v>5101</v>
      </c>
      <c r="N8" s="46" t="s">
        <v>115</v>
      </c>
      <c r="O8" s="46" t="s">
        <v>134</v>
      </c>
      <c r="P8" s="46" t="s">
        <v>133</v>
      </c>
      <c r="Q8" s="46" t="s">
        <v>5106</v>
      </c>
      <c r="R8" s="46" t="s">
        <v>1801</v>
      </c>
      <c r="S8" s="46" t="s">
        <v>1119</v>
      </c>
      <c r="T8" s="46" t="s">
        <v>186</v>
      </c>
      <c r="U8" s="46" t="s">
        <v>1296</v>
      </c>
      <c r="V8" s="46" t="s">
        <v>89</v>
      </c>
      <c r="W8" s="46" t="s">
        <v>5141</v>
      </c>
      <c r="X8" s="46" t="s">
        <v>1801</v>
      </c>
      <c r="Y8" s="46" t="s">
        <v>5132</v>
      </c>
      <c r="Z8" s="46" t="s">
        <v>5133</v>
      </c>
      <c r="AA8" s="46" t="s">
        <v>250</v>
      </c>
      <c r="AB8" s="46" t="s">
        <v>5142</v>
      </c>
      <c r="AC8" s="46" t="s">
        <v>259</v>
      </c>
      <c r="AD8" s="46"/>
      <c r="AE8" s="46" t="s">
        <v>279</v>
      </c>
      <c r="AF8" s="46" t="s">
        <v>1889</v>
      </c>
      <c r="AG8" s="46" t="s">
        <v>279</v>
      </c>
      <c r="AH8" s="46" t="s">
        <v>2865</v>
      </c>
      <c r="AI8" s="46" t="s">
        <v>279</v>
      </c>
      <c r="AJ8" s="46" t="s">
        <v>3436</v>
      </c>
      <c r="AK8" s="46" t="s">
        <v>279</v>
      </c>
      <c r="AL8" s="46" t="s">
        <v>1723</v>
      </c>
      <c r="AM8" s="46" t="s">
        <v>279</v>
      </c>
      <c r="AN8" s="46" t="s">
        <v>1723</v>
      </c>
      <c r="AO8" s="46" t="s">
        <v>279</v>
      </c>
      <c r="AP8" s="46" t="s">
        <v>4292</v>
      </c>
      <c r="AQ8" s="46" t="s">
        <v>296</v>
      </c>
      <c r="AR8" s="46" t="s">
        <v>4863</v>
      </c>
      <c r="AS8" s="46" t="s">
        <v>5140</v>
      </c>
      <c r="AT8" s="46" t="s">
        <v>312</v>
      </c>
      <c r="AU8" s="46" t="s">
        <v>5112</v>
      </c>
      <c r="AV8" s="216">
        <v>26.0</v>
      </c>
      <c r="AW8" s="46" t="s">
        <v>5113</v>
      </c>
      <c r="AX8" s="46" t="s">
        <v>5124</v>
      </c>
      <c r="AY8" s="46" t="s">
        <v>5143</v>
      </c>
    </row>
    <row r="9">
      <c r="A9" s="155">
        <v>8.0</v>
      </c>
      <c r="B9" s="231">
        <v>44344.62992040509</v>
      </c>
      <c r="C9" s="46" t="s">
        <v>665</v>
      </c>
      <c r="D9" s="46" t="s">
        <v>94</v>
      </c>
      <c r="E9" s="46" t="s">
        <v>5104</v>
      </c>
      <c r="F9" s="46"/>
      <c r="G9" s="46" t="s">
        <v>99</v>
      </c>
      <c r="H9" s="46"/>
      <c r="I9" s="46"/>
      <c r="J9" s="46" t="s">
        <v>5101</v>
      </c>
      <c r="K9" s="46" t="s">
        <v>5102</v>
      </c>
      <c r="L9" s="46"/>
      <c r="M9" s="46" t="s">
        <v>5103</v>
      </c>
      <c r="N9" s="46" t="s">
        <v>5144</v>
      </c>
      <c r="O9" s="46" t="s">
        <v>134</v>
      </c>
      <c r="P9" s="46" t="s">
        <v>135</v>
      </c>
      <c r="Q9" s="46" t="s">
        <v>5106</v>
      </c>
      <c r="R9" s="46" t="s">
        <v>1123</v>
      </c>
      <c r="S9" s="46" t="s">
        <v>952</v>
      </c>
      <c r="T9" s="46" t="s">
        <v>188</v>
      </c>
      <c r="U9" s="46" t="s">
        <v>1395</v>
      </c>
      <c r="V9" s="46"/>
      <c r="W9" s="46" t="s">
        <v>5145</v>
      </c>
      <c r="X9" s="46" t="s">
        <v>1123</v>
      </c>
      <c r="Y9" s="46" t="s">
        <v>5146</v>
      </c>
      <c r="Z9" s="46" t="s">
        <v>5123</v>
      </c>
      <c r="AA9" s="46" t="s">
        <v>248</v>
      </c>
      <c r="AB9" s="46" t="s">
        <v>253</v>
      </c>
      <c r="AC9" s="46" t="s">
        <v>259</v>
      </c>
      <c r="AD9" s="46"/>
      <c r="AE9" s="46" t="s">
        <v>278</v>
      </c>
      <c r="AF9" s="46" t="s">
        <v>1891</v>
      </c>
      <c r="AG9" s="46" t="s">
        <v>279</v>
      </c>
      <c r="AH9" s="46" t="s">
        <v>2661</v>
      </c>
      <c r="AI9" s="46" t="s">
        <v>278</v>
      </c>
      <c r="AJ9" s="46" t="s">
        <v>3204</v>
      </c>
      <c r="AK9" s="46" t="s">
        <v>277</v>
      </c>
      <c r="AL9" s="46" t="s">
        <v>3530</v>
      </c>
      <c r="AM9" s="46" t="s">
        <v>278</v>
      </c>
      <c r="AN9" s="46" t="s">
        <v>3909</v>
      </c>
      <c r="AO9" s="46" t="s">
        <v>292</v>
      </c>
      <c r="AP9" s="46" t="s">
        <v>4294</v>
      </c>
      <c r="AQ9" s="46" t="s">
        <v>295</v>
      </c>
      <c r="AR9" s="46" t="s">
        <v>4864</v>
      </c>
      <c r="AS9" s="46" t="s">
        <v>5147</v>
      </c>
      <c r="AT9" s="46" t="s">
        <v>311</v>
      </c>
      <c r="AU9" s="46" t="s">
        <v>5112</v>
      </c>
      <c r="AV9" s="216">
        <v>24.0</v>
      </c>
      <c r="AW9" s="46" t="s">
        <v>5148</v>
      </c>
      <c r="AX9" s="46" t="s">
        <v>5124</v>
      </c>
      <c r="AY9" s="46" t="s">
        <v>89</v>
      </c>
    </row>
    <row r="10">
      <c r="A10" s="155">
        <v>9.0</v>
      </c>
      <c r="B10" s="231">
        <v>44344.629941481486</v>
      </c>
      <c r="C10" s="46" t="s">
        <v>165</v>
      </c>
      <c r="D10" s="46" t="s">
        <v>91</v>
      </c>
      <c r="E10" s="46"/>
      <c r="F10" s="46" t="s">
        <v>5101</v>
      </c>
      <c r="G10" s="46" t="s">
        <v>5103</v>
      </c>
      <c r="H10" s="46" t="s">
        <v>5102</v>
      </c>
      <c r="I10" s="46"/>
      <c r="J10" s="46" t="s">
        <v>99</v>
      </c>
      <c r="K10" s="46" t="s">
        <v>5104</v>
      </c>
      <c r="L10" s="46"/>
      <c r="M10" s="46"/>
      <c r="N10" s="46" t="s">
        <v>122</v>
      </c>
      <c r="O10" s="46" t="s">
        <v>142</v>
      </c>
      <c r="P10" s="46" t="s">
        <v>133</v>
      </c>
      <c r="Q10" s="46" t="s">
        <v>5116</v>
      </c>
      <c r="R10" s="46" t="s">
        <v>1801</v>
      </c>
      <c r="S10" s="46" t="s">
        <v>89</v>
      </c>
      <c r="T10" s="46" t="s">
        <v>189</v>
      </c>
      <c r="U10" s="46" t="s">
        <v>1507</v>
      </c>
      <c r="V10" s="46"/>
      <c r="W10" s="46" t="s">
        <v>5149</v>
      </c>
      <c r="X10" s="46" t="s">
        <v>1123</v>
      </c>
      <c r="Y10" s="46" t="s">
        <v>115</v>
      </c>
      <c r="Z10" s="46" t="s">
        <v>5109</v>
      </c>
      <c r="AA10" s="46" t="s">
        <v>248</v>
      </c>
      <c r="AB10" s="46" t="s">
        <v>254</v>
      </c>
      <c r="AC10" s="162" t="s">
        <v>5150</v>
      </c>
      <c r="AD10" s="46"/>
      <c r="AE10" s="46" t="s">
        <v>278</v>
      </c>
      <c r="AF10" s="46" t="s">
        <v>1893</v>
      </c>
      <c r="AG10" s="46" t="s">
        <v>278</v>
      </c>
      <c r="AH10" s="46" t="s">
        <v>2892</v>
      </c>
      <c r="AI10" s="46" t="s">
        <v>292</v>
      </c>
      <c r="AJ10" s="46" t="s">
        <v>3180</v>
      </c>
      <c r="AK10" s="46" t="s">
        <v>279</v>
      </c>
      <c r="AL10" s="46" t="s">
        <v>3757</v>
      </c>
      <c r="AM10" s="46" t="s">
        <v>278</v>
      </c>
      <c r="AN10" s="46" t="s">
        <v>3911</v>
      </c>
      <c r="AO10" s="46" t="s">
        <v>292</v>
      </c>
      <c r="AP10" s="46" t="s">
        <v>4296</v>
      </c>
      <c r="AQ10" s="46" t="s">
        <v>296</v>
      </c>
      <c r="AR10" s="46" t="s">
        <v>5035</v>
      </c>
      <c r="AS10" s="46" t="s">
        <v>304</v>
      </c>
      <c r="AT10" s="46" t="s">
        <v>311</v>
      </c>
      <c r="AU10" s="46" t="s">
        <v>5112</v>
      </c>
      <c r="AV10" s="216">
        <v>27.0</v>
      </c>
      <c r="AW10" s="46" t="s">
        <v>5113</v>
      </c>
      <c r="AX10" s="46" t="s">
        <v>5124</v>
      </c>
      <c r="AY10" s="46" t="s">
        <v>5131</v>
      </c>
    </row>
    <row r="11">
      <c r="A11" s="155">
        <v>10.0</v>
      </c>
      <c r="B11" s="231">
        <v>44344.629994131945</v>
      </c>
      <c r="C11" s="46" t="s">
        <v>431</v>
      </c>
      <c r="D11" s="46" t="s">
        <v>94</v>
      </c>
      <c r="E11" s="46"/>
      <c r="F11" s="46" t="s">
        <v>5101</v>
      </c>
      <c r="G11" s="46" t="s">
        <v>99</v>
      </c>
      <c r="H11" s="46"/>
      <c r="I11" s="46"/>
      <c r="J11" s="46" t="s">
        <v>5103</v>
      </c>
      <c r="K11" s="46" t="s">
        <v>5102</v>
      </c>
      <c r="L11" s="46"/>
      <c r="M11" s="46" t="s">
        <v>5104</v>
      </c>
      <c r="N11" s="46" t="s">
        <v>5151</v>
      </c>
      <c r="O11" s="46" t="s">
        <v>134</v>
      </c>
      <c r="P11" s="46" t="s">
        <v>133</v>
      </c>
      <c r="Q11" s="46" t="s">
        <v>5116</v>
      </c>
      <c r="R11" s="46" t="s">
        <v>1123</v>
      </c>
      <c r="S11" s="46" t="s">
        <v>1036</v>
      </c>
      <c r="T11" s="46" t="s">
        <v>188</v>
      </c>
      <c r="U11" s="46" t="s">
        <v>1454</v>
      </c>
      <c r="V11" s="46" t="s">
        <v>1739</v>
      </c>
      <c r="W11" s="46" t="s">
        <v>5152</v>
      </c>
      <c r="X11" s="46" t="s">
        <v>1123</v>
      </c>
      <c r="Y11" s="46" t="s">
        <v>117</v>
      </c>
      <c r="Z11" s="46" t="s">
        <v>5133</v>
      </c>
      <c r="AA11" s="46" t="s">
        <v>248</v>
      </c>
      <c r="AB11" s="46" t="s">
        <v>5110</v>
      </c>
      <c r="AC11" s="46" t="s">
        <v>259</v>
      </c>
      <c r="AD11" s="46"/>
      <c r="AE11" s="46" t="s">
        <v>278</v>
      </c>
      <c r="AF11" s="46" t="s">
        <v>1895</v>
      </c>
      <c r="AG11" s="46" t="s">
        <v>278</v>
      </c>
      <c r="AH11" s="46" t="s">
        <v>2625</v>
      </c>
      <c r="AI11" s="46" t="s">
        <v>279</v>
      </c>
      <c r="AJ11" s="46" t="s">
        <v>3361</v>
      </c>
      <c r="AK11" s="46" t="s">
        <v>279</v>
      </c>
      <c r="AL11" s="46" t="s">
        <v>3866</v>
      </c>
      <c r="AM11" s="46" t="s">
        <v>278</v>
      </c>
      <c r="AN11" s="46" t="s">
        <v>156</v>
      </c>
      <c r="AO11" s="46" t="s">
        <v>279</v>
      </c>
      <c r="AP11" s="46" t="s">
        <v>4298</v>
      </c>
      <c r="AQ11" s="46" t="s">
        <v>296</v>
      </c>
      <c r="AR11" s="46" t="s">
        <v>4650</v>
      </c>
      <c r="AS11" s="46" t="s">
        <v>5153</v>
      </c>
      <c r="AT11" s="46" t="s">
        <v>313</v>
      </c>
      <c r="AU11" s="46" t="s">
        <v>5112</v>
      </c>
      <c r="AV11" s="216">
        <v>26.0</v>
      </c>
      <c r="AW11" s="46" t="s">
        <v>5113</v>
      </c>
      <c r="AX11" s="46" t="s">
        <v>5114</v>
      </c>
      <c r="AY11" s="46" t="s">
        <v>5115</v>
      </c>
    </row>
    <row r="12">
      <c r="A12" s="155">
        <v>11.0</v>
      </c>
      <c r="B12" s="231">
        <v>44344.630126331016</v>
      </c>
      <c r="C12" s="46" t="s">
        <v>523</v>
      </c>
      <c r="D12" s="46" t="s">
        <v>94</v>
      </c>
      <c r="E12" s="46" t="s">
        <v>5103</v>
      </c>
      <c r="F12" s="46" t="s">
        <v>5101</v>
      </c>
      <c r="G12" s="46" t="s">
        <v>99</v>
      </c>
      <c r="H12" s="46" t="s">
        <v>5104</v>
      </c>
      <c r="I12" s="46"/>
      <c r="J12" s="46" t="s">
        <v>5102</v>
      </c>
      <c r="K12" s="46"/>
      <c r="L12" s="46"/>
      <c r="M12" s="46"/>
      <c r="N12" s="46" t="s">
        <v>5151</v>
      </c>
      <c r="O12" s="46" t="s">
        <v>142</v>
      </c>
      <c r="P12" s="46" t="s">
        <v>143</v>
      </c>
      <c r="Q12" s="46" t="s">
        <v>5116</v>
      </c>
      <c r="R12" s="46" t="s">
        <v>1123</v>
      </c>
      <c r="S12" s="46" t="s">
        <v>953</v>
      </c>
      <c r="T12" s="46" t="s">
        <v>189</v>
      </c>
      <c r="U12" s="46" t="s">
        <v>1604</v>
      </c>
      <c r="V12" s="46"/>
      <c r="W12" s="46" t="s">
        <v>5154</v>
      </c>
      <c r="X12" s="46" t="s">
        <v>1123</v>
      </c>
      <c r="Y12" s="46" t="s">
        <v>115</v>
      </c>
      <c r="Z12" s="46" t="s">
        <v>5123</v>
      </c>
      <c r="AA12" s="46" t="s">
        <v>249</v>
      </c>
      <c r="AB12" s="46" t="s">
        <v>254</v>
      </c>
      <c r="AC12" s="162" t="s">
        <v>5150</v>
      </c>
      <c r="AD12" s="46"/>
      <c r="AE12" s="46" t="s">
        <v>277</v>
      </c>
      <c r="AF12" s="46" t="s">
        <v>1897</v>
      </c>
      <c r="AG12" s="46" t="s">
        <v>278</v>
      </c>
      <c r="AH12" s="46" t="s">
        <v>2715</v>
      </c>
      <c r="AI12" s="46" t="s">
        <v>277</v>
      </c>
      <c r="AJ12" s="46" t="s">
        <v>3052</v>
      </c>
      <c r="AK12" s="46" t="s">
        <v>277</v>
      </c>
      <c r="AL12" s="46" t="s">
        <v>3531</v>
      </c>
      <c r="AM12" s="46" t="s">
        <v>277</v>
      </c>
      <c r="AN12" s="46" t="s">
        <v>430</v>
      </c>
      <c r="AO12" s="46" t="s">
        <v>277</v>
      </c>
      <c r="AP12" s="46"/>
      <c r="AQ12" s="46" t="s">
        <v>295</v>
      </c>
      <c r="AR12" s="46"/>
      <c r="AS12" s="46" t="s">
        <v>302</v>
      </c>
      <c r="AT12" s="46" t="s">
        <v>313</v>
      </c>
      <c r="AU12" s="46" t="s">
        <v>5112</v>
      </c>
      <c r="AV12" s="216">
        <v>24.0</v>
      </c>
      <c r="AW12" s="46" t="s">
        <v>5155</v>
      </c>
      <c r="AX12" s="46" t="s">
        <v>5156</v>
      </c>
      <c r="AY12" s="46" t="s">
        <v>5115</v>
      </c>
    </row>
    <row r="13">
      <c r="A13" s="155">
        <v>12.0</v>
      </c>
      <c r="B13" s="231">
        <v>44344.630161712965</v>
      </c>
      <c r="C13" s="46" t="s">
        <v>326</v>
      </c>
      <c r="D13" s="46" t="s">
        <v>93</v>
      </c>
      <c r="E13" s="46" t="s">
        <v>5101</v>
      </c>
      <c r="F13" s="46"/>
      <c r="G13" s="46" t="s">
        <v>99</v>
      </c>
      <c r="H13" s="46"/>
      <c r="I13" s="46"/>
      <c r="J13" s="46" t="s">
        <v>5103</v>
      </c>
      <c r="K13" s="46" t="s">
        <v>5102</v>
      </c>
      <c r="L13" s="46"/>
      <c r="M13" s="46"/>
      <c r="N13" s="46" t="s">
        <v>5157</v>
      </c>
      <c r="O13" s="46" t="s">
        <v>142</v>
      </c>
      <c r="P13" s="46" t="s">
        <v>135</v>
      </c>
      <c r="Q13" s="46" t="s">
        <v>5116</v>
      </c>
      <c r="R13" s="46" t="s">
        <v>1123</v>
      </c>
      <c r="S13" s="46" t="s">
        <v>954</v>
      </c>
      <c r="T13" s="46" t="s">
        <v>189</v>
      </c>
      <c r="U13" s="46" t="s">
        <v>1716</v>
      </c>
      <c r="V13" s="46" t="s">
        <v>1790</v>
      </c>
      <c r="W13" s="46" t="s">
        <v>5158</v>
      </c>
      <c r="X13" s="46" t="s">
        <v>1123</v>
      </c>
      <c r="Y13" s="46" t="s">
        <v>5108</v>
      </c>
      <c r="Z13" s="46" t="s">
        <v>5123</v>
      </c>
      <c r="AA13" s="46" t="s">
        <v>249</v>
      </c>
      <c r="AB13" s="46" t="s">
        <v>5110</v>
      </c>
      <c r="AC13" s="46" t="s">
        <v>259</v>
      </c>
      <c r="AD13" s="46"/>
      <c r="AE13" s="46" t="s">
        <v>278</v>
      </c>
      <c r="AF13" s="46" t="s">
        <v>1899</v>
      </c>
      <c r="AG13" s="46" t="s">
        <v>278</v>
      </c>
      <c r="AH13" s="46" t="s">
        <v>2884</v>
      </c>
      <c r="AI13" s="46" t="s">
        <v>278</v>
      </c>
      <c r="AJ13" s="46" t="s">
        <v>3053</v>
      </c>
      <c r="AK13" s="46" t="s">
        <v>278</v>
      </c>
      <c r="AL13" s="46" t="s">
        <v>3532</v>
      </c>
      <c r="AM13" s="46" t="s">
        <v>278</v>
      </c>
      <c r="AN13" s="46" t="s">
        <v>3914</v>
      </c>
      <c r="AO13" s="46" t="s">
        <v>292</v>
      </c>
      <c r="AP13" s="46" t="s">
        <v>4299</v>
      </c>
      <c r="AQ13" s="46" t="s">
        <v>296</v>
      </c>
      <c r="AR13" s="46" t="s">
        <v>4865</v>
      </c>
      <c r="AS13" s="46" t="s">
        <v>5153</v>
      </c>
      <c r="AT13" s="46" t="s">
        <v>312</v>
      </c>
      <c r="AU13" s="46" t="s">
        <v>5112</v>
      </c>
      <c r="AV13" s="216">
        <v>26.0</v>
      </c>
      <c r="AW13" s="46" t="s">
        <v>5159</v>
      </c>
      <c r="AX13" s="46" t="s">
        <v>5114</v>
      </c>
      <c r="AY13" s="46" t="s">
        <v>5131</v>
      </c>
    </row>
    <row r="14">
      <c r="A14" s="155">
        <v>13.0</v>
      </c>
      <c r="B14" s="231">
        <v>44344.63051802083</v>
      </c>
      <c r="C14" s="46" t="s">
        <v>155</v>
      </c>
      <c r="D14" s="46" t="s">
        <v>94</v>
      </c>
      <c r="E14" s="46" t="s">
        <v>5101</v>
      </c>
      <c r="F14" s="46" t="s">
        <v>5104</v>
      </c>
      <c r="G14" s="46"/>
      <c r="H14" s="46"/>
      <c r="I14" s="46"/>
      <c r="J14" s="46" t="s">
        <v>5102</v>
      </c>
      <c r="K14" s="46" t="s">
        <v>5103</v>
      </c>
      <c r="L14" s="46"/>
      <c r="M14" s="46" t="s">
        <v>99</v>
      </c>
      <c r="N14" s="46" t="s">
        <v>5160</v>
      </c>
      <c r="O14" s="46" t="s">
        <v>136</v>
      </c>
      <c r="P14" s="46" t="s">
        <v>137</v>
      </c>
      <c r="Q14" s="46" t="s">
        <v>5116</v>
      </c>
      <c r="R14" s="46" t="s">
        <v>1123</v>
      </c>
      <c r="S14" s="46" t="s">
        <v>788</v>
      </c>
      <c r="T14" s="46" t="s">
        <v>186</v>
      </c>
      <c r="U14" s="46" t="s">
        <v>1582</v>
      </c>
      <c r="V14" s="46" t="s">
        <v>214</v>
      </c>
      <c r="W14" s="46" t="s">
        <v>5138</v>
      </c>
      <c r="X14" s="46" t="s">
        <v>1123</v>
      </c>
      <c r="Y14" s="46" t="s">
        <v>117</v>
      </c>
      <c r="Z14" s="46" t="s">
        <v>5109</v>
      </c>
      <c r="AA14" s="46" t="s">
        <v>250</v>
      </c>
      <c r="AB14" s="46" t="s">
        <v>253</v>
      </c>
      <c r="AC14" s="162" t="s">
        <v>261</v>
      </c>
      <c r="AD14" s="46"/>
      <c r="AE14" s="46" t="s">
        <v>277</v>
      </c>
      <c r="AF14" s="46" t="s">
        <v>531</v>
      </c>
      <c r="AG14" s="46" t="s">
        <v>278</v>
      </c>
      <c r="AH14" s="46" t="s">
        <v>2563</v>
      </c>
      <c r="AI14" s="46" t="s">
        <v>279</v>
      </c>
      <c r="AJ14" s="46" t="s">
        <v>3176</v>
      </c>
      <c r="AK14" s="46" t="s">
        <v>278</v>
      </c>
      <c r="AL14" s="46" t="s">
        <v>3646</v>
      </c>
      <c r="AM14" s="46" t="s">
        <v>277</v>
      </c>
      <c r="AN14" s="46" t="s">
        <v>3916</v>
      </c>
      <c r="AO14" s="46" t="s">
        <v>292</v>
      </c>
      <c r="AP14" s="46" t="s">
        <v>4294</v>
      </c>
      <c r="AQ14" s="46" t="s">
        <v>295</v>
      </c>
      <c r="AR14" s="46" t="s">
        <v>4652</v>
      </c>
      <c r="AS14" s="46" t="s">
        <v>5147</v>
      </c>
      <c r="AT14" s="46" t="s">
        <v>312</v>
      </c>
      <c r="AU14" s="46" t="s">
        <v>5112</v>
      </c>
      <c r="AV14" s="216">
        <v>24.0</v>
      </c>
      <c r="AW14" s="46" t="s">
        <v>5113</v>
      </c>
      <c r="AX14" s="46" t="s">
        <v>5124</v>
      </c>
      <c r="AY14" s="46" t="s">
        <v>5131</v>
      </c>
    </row>
    <row r="15">
      <c r="A15" s="155">
        <v>14.0</v>
      </c>
      <c r="B15" s="231">
        <v>44344.63059601852</v>
      </c>
      <c r="C15" s="46" t="s">
        <v>165</v>
      </c>
      <c r="D15" s="46" t="s">
        <v>94</v>
      </c>
      <c r="E15" s="46" t="s">
        <v>5103</v>
      </c>
      <c r="F15" s="46" t="s">
        <v>5101</v>
      </c>
      <c r="G15" s="46" t="s">
        <v>99</v>
      </c>
      <c r="H15" s="46" t="s">
        <v>5102</v>
      </c>
      <c r="I15" s="46"/>
      <c r="J15" s="46" t="s">
        <v>5104</v>
      </c>
      <c r="K15" s="46"/>
      <c r="L15" s="46"/>
      <c r="M15" s="46"/>
      <c r="N15" s="46" t="s">
        <v>5161</v>
      </c>
      <c r="O15" s="46" t="s">
        <v>138</v>
      </c>
      <c r="P15" s="46" t="s">
        <v>135</v>
      </c>
      <c r="Q15" s="46" t="s">
        <v>5106</v>
      </c>
      <c r="R15" s="46" t="s">
        <v>1123</v>
      </c>
      <c r="S15" s="46" t="s">
        <v>922</v>
      </c>
      <c r="T15" s="46" t="s">
        <v>186</v>
      </c>
      <c r="U15" s="46" t="s">
        <v>991</v>
      </c>
      <c r="V15" s="46"/>
      <c r="W15" s="46" t="s">
        <v>227</v>
      </c>
      <c r="X15" s="46" t="s">
        <v>1123</v>
      </c>
      <c r="Y15" s="46" t="s">
        <v>5132</v>
      </c>
      <c r="Z15" s="46" t="s">
        <v>5133</v>
      </c>
      <c r="AA15" s="46" t="s">
        <v>248</v>
      </c>
      <c r="AB15" s="46" t="s">
        <v>253</v>
      </c>
      <c r="AC15" s="46" t="s">
        <v>259</v>
      </c>
      <c r="AD15" s="46"/>
      <c r="AE15" s="46" t="s">
        <v>277</v>
      </c>
      <c r="AF15" s="46" t="s">
        <v>1902</v>
      </c>
      <c r="AG15" s="46" t="s">
        <v>280</v>
      </c>
      <c r="AH15" s="46" t="s">
        <v>2439</v>
      </c>
      <c r="AI15" s="46" t="s">
        <v>280</v>
      </c>
      <c r="AJ15" s="46" t="s">
        <v>3182</v>
      </c>
      <c r="AK15" s="46" t="s">
        <v>278</v>
      </c>
      <c r="AL15" s="46" t="s">
        <v>3531</v>
      </c>
      <c r="AM15" s="46" t="s">
        <v>277</v>
      </c>
      <c r="AN15" s="46" t="s">
        <v>3917</v>
      </c>
      <c r="AO15" s="46" t="s">
        <v>280</v>
      </c>
      <c r="AP15" s="46" t="s">
        <v>4600</v>
      </c>
      <c r="AQ15" s="46" t="s">
        <v>296</v>
      </c>
      <c r="AR15" s="46" t="s">
        <v>1906</v>
      </c>
      <c r="AS15" s="46" t="s">
        <v>5147</v>
      </c>
      <c r="AT15" s="46" t="s">
        <v>312</v>
      </c>
      <c r="AU15" s="46" t="s">
        <v>5112</v>
      </c>
      <c r="AV15" s="216">
        <v>26.0</v>
      </c>
      <c r="AW15" s="46" t="s">
        <v>5113</v>
      </c>
      <c r="AX15" s="46" t="s">
        <v>5114</v>
      </c>
      <c r="AY15" s="46" t="s">
        <v>5115</v>
      </c>
    </row>
    <row r="16">
      <c r="A16" s="155">
        <v>15.0</v>
      </c>
      <c r="B16" s="231">
        <v>44344.63059700231</v>
      </c>
      <c r="C16" s="46" t="s">
        <v>666</v>
      </c>
      <c r="D16" s="46" t="s">
        <v>94</v>
      </c>
      <c r="E16" s="46" t="s">
        <v>5102</v>
      </c>
      <c r="F16" s="46" t="s">
        <v>5103</v>
      </c>
      <c r="G16" s="46"/>
      <c r="H16" s="46"/>
      <c r="I16" s="46"/>
      <c r="J16" s="46" t="s">
        <v>99</v>
      </c>
      <c r="K16" s="46" t="s">
        <v>5104</v>
      </c>
      <c r="L16" s="46"/>
      <c r="M16" s="46" t="s">
        <v>5101</v>
      </c>
      <c r="N16" s="46" t="s">
        <v>5162</v>
      </c>
      <c r="O16" s="46" t="s">
        <v>138</v>
      </c>
      <c r="P16" s="46" t="s">
        <v>133</v>
      </c>
      <c r="Q16" s="46" t="s">
        <v>5106</v>
      </c>
      <c r="R16" s="46" t="s">
        <v>1123</v>
      </c>
      <c r="S16" s="46" t="s">
        <v>955</v>
      </c>
      <c r="T16" s="46" t="s">
        <v>186</v>
      </c>
      <c r="U16" s="162" t="s">
        <v>1342</v>
      </c>
      <c r="V16" s="46"/>
      <c r="W16" s="46" t="s">
        <v>5163</v>
      </c>
      <c r="X16" s="46" t="s">
        <v>1123</v>
      </c>
      <c r="Y16" s="46" t="s">
        <v>117</v>
      </c>
      <c r="Z16" s="46" t="s">
        <v>5133</v>
      </c>
      <c r="AA16" s="46" t="s">
        <v>248</v>
      </c>
      <c r="AB16" s="46" t="s">
        <v>5110</v>
      </c>
      <c r="AC16" s="46" t="s">
        <v>259</v>
      </c>
      <c r="AD16" s="46"/>
      <c r="AE16" s="46" t="s">
        <v>278</v>
      </c>
      <c r="AF16" s="46" t="s">
        <v>1904</v>
      </c>
      <c r="AG16" s="46" t="s">
        <v>278</v>
      </c>
      <c r="AH16" s="46" t="s">
        <v>2620</v>
      </c>
      <c r="AI16" s="46" t="s">
        <v>279</v>
      </c>
      <c r="AJ16" s="46"/>
      <c r="AK16" s="46" t="s">
        <v>279</v>
      </c>
      <c r="AL16" s="46"/>
      <c r="AM16" s="46" t="s">
        <v>278</v>
      </c>
      <c r="AN16" s="46"/>
      <c r="AO16" s="46" t="s">
        <v>292</v>
      </c>
      <c r="AP16" s="46"/>
      <c r="AQ16" s="46" t="s">
        <v>296</v>
      </c>
      <c r="AR16" s="46"/>
      <c r="AS16" s="46" t="s">
        <v>304</v>
      </c>
      <c r="AT16" s="46" t="s">
        <v>313</v>
      </c>
      <c r="AU16" s="46" t="s">
        <v>5112</v>
      </c>
      <c r="AV16" s="216">
        <v>24.0</v>
      </c>
      <c r="AW16" s="46" t="s">
        <v>5164</v>
      </c>
      <c r="AX16" s="46" t="s">
        <v>5165</v>
      </c>
      <c r="AY16" s="46" t="s">
        <v>89</v>
      </c>
    </row>
    <row r="17">
      <c r="A17" s="155">
        <v>16.0</v>
      </c>
      <c r="B17" s="231">
        <v>44344.630666909725</v>
      </c>
      <c r="C17" s="46" t="s">
        <v>302</v>
      </c>
      <c r="D17" s="46" t="s">
        <v>91</v>
      </c>
      <c r="E17" s="46" t="s">
        <v>5102</v>
      </c>
      <c r="F17" s="46" t="s">
        <v>5101</v>
      </c>
      <c r="G17" s="46" t="s">
        <v>99</v>
      </c>
      <c r="H17" s="46"/>
      <c r="I17" s="46"/>
      <c r="J17" s="46" t="s">
        <v>5103</v>
      </c>
      <c r="K17" s="46"/>
      <c r="L17" s="46"/>
      <c r="M17" s="46" t="s">
        <v>5104</v>
      </c>
      <c r="N17" s="46" t="s">
        <v>5144</v>
      </c>
      <c r="O17" s="46" t="s">
        <v>142</v>
      </c>
      <c r="P17" s="46" t="s">
        <v>135</v>
      </c>
      <c r="Q17" s="46" t="s">
        <v>5116</v>
      </c>
      <c r="R17" s="46" t="s">
        <v>1801</v>
      </c>
      <c r="S17" s="46" t="s">
        <v>89</v>
      </c>
      <c r="T17" s="46" t="s">
        <v>188</v>
      </c>
      <c r="U17" s="46" t="s">
        <v>1227</v>
      </c>
      <c r="V17" s="46" t="s">
        <v>89</v>
      </c>
      <c r="W17" s="46" t="s">
        <v>5166</v>
      </c>
      <c r="X17" s="46" t="s">
        <v>1801</v>
      </c>
      <c r="Y17" s="46" t="s">
        <v>117</v>
      </c>
      <c r="Z17" s="46" t="s">
        <v>5109</v>
      </c>
      <c r="AA17" s="46" t="s">
        <v>249</v>
      </c>
      <c r="AB17" s="46" t="s">
        <v>253</v>
      </c>
      <c r="AC17" s="162" t="s">
        <v>5150</v>
      </c>
      <c r="AD17" s="46"/>
      <c r="AE17" s="46" t="s">
        <v>278</v>
      </c>
      <c r="AF17" s="46" t="s">
        <v>1905</v>
      </c>
      <c r="AG17" s="46" t="s">
        <v>278</v>
      </c>
      <c r="AH17" s="46" t="s">
        <v>2759</v>
      </c>
      <c r="AI17" s="46" t="s">
        <v>279</v>
      </c>
      <c r="AJ17" s="46" t="s">
        <v>3339</v>
      </c>
      <c r="AK17" s="46" t="s">
        <v>279</v>
      </c>
      <c r="AL17" s="46" t="s">
        <v>3758</v>
      </c>
      <c r="AM17" s="46" t="s">
        <v>278</v>
      </c>
      <c r="AN17" s="46" t="s">
        <v>3918</v>
      </c>
      <c r="AO17" s="46" t="s">
        <v>292</v>
      </c>
      <c r="AP17" s="46" t="s">
        <v>4301</v>
      </c>
      <c r="AQ17" s="46" t="s">
        <v>279</v>
      </c>
      <c r="AR17" s="46" t="s">
        <v>4866</v>
      </c>
      <c r="AS17" s="46" t="s">
        <v>5147</v>
      </c>
      <c r="AT17" s="46" t="s">
        <v>312</v>
      </c>
      <c r="AU17" s="46" t="s">
        <v>5112</v>
      </c>
      <c r="AV17" s="216">
        <v>25.0</v>
      </c>
      <c r="AW17" s="46" t="s">
        <v>5113</v>
      </c>
      <c r="AX17" s="46" t="s">
        <v>5165</v>
      </c>
      <c r="AY17" s="46" t="s">
        <v>5143</v>
      </c>
    </row>
    <row r="18">
      <c r="A18" s="155">
        <v>17.0</v>
      </c>
      <c r="B18" s="231">
        <v>44344.631021863424</v>
      </c>
      <c r="C18" s="46" t="s">
        <v>481</v>
      </c>
      <c r="D18" s="46" t="s">
        <v>94</v>
      </c>
      <c r="E18" s="46" t="s">
        <v>5101</v>
      </c>
      <c r="F18" s="46" t="s">
        <v>5103</v>
      </c>
      <c r="G18" s="46" t="s">
        <v>99</v>
      </c>
      <c r="H18" s="46"/>
      <c r="I18" s="46"/>
      <c r="J18" s="46" t="s">
        <v>5102</v>
      </c>
      <c r="K18" s="46"/>
      <c r="L18" s="46"/>
      <c r="M18" s="46"/>
      <c r="N18" s="46" t="s">
        <v>5162</v>
      </c>
      <c r="O18" s="46" t="s">
        <v>136</v>
      </c>
      <c r="P18" s="46" t="s">
        <v>135</v>
      </c>
      <c r="Q18" s="46" t="s">
        <v>5116</v>
      </c>
      <c r="R18" s="46" t="s">
        <v>1123</v>
      </c>
      <c r="S18" s="46" t="s">
        <v>920</v>
      </c>
      <c r="T18" s="46" t="s">
        <v>186</v>
      </c>
      <c r="U18" s="46" t="s">
        <v>1561</v>
      </c>
      <c r="V18" s="46" t="s">
        <v>1803</v>
      </c>
      <c r="W18" s="46" t="s">
        <v>5167</v>
      </c>
      <c r="X18" s="46" t="s">
        <v>1123</v>
      </c>
      <c r="Y18" s="46" t="s">
        <v>5162</v>
      </c>
      <c r="Z18" s="46" t="s">
        <v>5168</v>
      </c>
      <c r="AA18" s="46" t="s">
        <v>248</v>
      </c>
      <c r="AB18" s="46" t="s">
        <v>5110</v>
      </c>
      <c r="AC18" s="46" t="s">
        <v>259</v>
      </c>
      <c r="AD18" s="46"/>
      <c r="AE18" s="46" t="s">
        <v>277</v>
      </c>
      <c r="AF18" s="46" t="s">
        <v>3921</v>
      </c>
      <c r="AG18" s="46" t="s">
        <v>278</v>
      </c>
      <c r="AH18" s="46" t="s">
        <v>2626</v>
      </c>
      <c r="AI18" s="46" t="s">
        <v>279</v>
      </c>
      <c r="AJ18" s="46" t="s">
        <v>3205</v>
      </c>
      <c r="AK18" s="46" t="s">
        <v>279</v>
      </c>
      <c r="AL18" s="46" t="s">
        <v>3647</v>
      </c>
      <c r="AM18" s="46" t="s">
        <v>277</v>
      </c>
      <c r="AN18" s="46" t="s">
        <v>3919</v>
      </c>
      <c r="AO18" s="46" t="s">
        <v>292</v>
      </c>
      <c r="AP18" s="46" t="s">
        <v>4302</v>
      </c>
      <c r="AQ18" s="46" t="s">
        <v>295</v>
      </c>
      <c r="AR18" s="46" t="s">
        <v>4655</v>
      </c>
      <c r="AS18" s="46" t="s">
        <v>5140</v>
      </c>
      <c r="AT18" s="46" t="s">
        <v>311</v>
      </c>
      <c r="AU18" s="46" t="s">
        <v>5112</v>
      </c>
      <c r="AV18" s="216">
        <v>26.0</v>
      </c>
      <c r="AW18" s="46" t="s">
        <v>5113</v>
      </c>
      <c r="AX18" s="46" t="s">
        <v>5114</v>
      </c>
      <c r="AY18" s="46" t="s">
        <v>5115</v>
      </c>
    </row>
    <row r="19">
      <c r="A19" s="155">
        <v>18.0</v>
      </c>
      <c r="B19" s="231">
        <v>44344.631028275464</v>
      </c>
      <c r="C19" s="46" t="s">
        <v>397</v>
      </c>
      <c r="D19" s="46" t="s">
        <v>94</v>
      </c>
      <c r="E19" s="46"/>
      <c r="F19" s="46" t="s">
        <v>5101</v>
      </c>
      <c r="G19" s="46" t="s">
        <v>99</v>
      </c>
      <c r="H19" s="46" t="s">
        <v>5102</v>
      </c>
      <c r="I19" s="46" t="s">
        <v>5104</v>
      </c>
      <c r="J19" s="46"/>
      <c r="K19" s="46"/>
      <c r="L19" s="46"/>
      <c r="M19" s="46" t="s">
        <v>5103</v>
      </c>
      <c r="N19" s="46" t="s">
        <v>5127</v>
      </c>
      <c r="O19" s="46" t="s">
        <v>134</v>
      </c>
      <c r="P19" s="46" t="s">
        <v>133</v>
      </c>
      <c r="Q19" s="46" t="s">
        <v>5116</v>
      </c>
      <c r="R19" s="46" t="s">
        <v>1123</v>
      </c>
      <c r="S19" s="46" t="s">
        <v>923</v>
      </c>
      <c r="T19" s="46" t="s">
        <v>186</v>
      </c>
      <c r="U19" s="46" t="s">
        <v>1223</v>
      </c>
      <c r="V19" s="46" t="s">
        <v>89</v>
      </c>
      <c r="W19" s="46" t="s">
        <v>5169</v>
      </c>
      <c r="X19" s="46" t="s">
        <v>1123</v>
      </c>
      <c r="Y19" s="46" t="s">
        <v>5170</v>
      </c>
      <c r="Z19" s="46" t="s">
        <v>5128</v>
      </c>
      <c r="AA19" s="46" t="s">
        <v>249</v>
      </c>
      <c r="AB19" s="46" t="s">
        <v>253</v>
      </c>
      <c r="AC19" s="46" t="s">
        <v>259</v>
      </c>
      <c r="AD19" s="46"/>
      <c r="AE19" s="46" t="s">
        <v>277</v>
      </c>
      <c r="AF19" s="46" t="s">
        <v>1907</v>
      </c>
      <c r="AG19" s="46" t="s">
        <v>277</v>
      </c>
      <c r="AH19" s="46" t="s">
        <v>2753</v>
      </c>
      <c r="AI19" s="46" t="s">
        <v>277</v>
      </c>
      <c r="AJ19" s="46" t="s">
        <v>3441</v>
      </c>
      <c r="AK19" s="46" t="s">
        <v>279</v>
      </c>
      <c r="AL19" s="46" t="s">
        <v>3648</v>
      </c>
      <c r="AM19" s="46" t="s">
        <v>277</v>
      </c>
      <c r="AN19" s="46" t="s">
        <v>3920</v>
      </c>
      <c r="AO19" s="46" t="s">
        <v>279</v>
      </c>
      <c r="AP19" s="46" t="s">
        <v>4631</v>
      </c>
      <c r="AQ19" s="46" t="s">
        <v>295</v>
      </c>
      <c r="AR19" s="46" t="s">
        <v>4657</v>
      </c>
      <c r="AS19" s="46" t="s">
        <v>302</v>
      </c>
      <c r="AT19" s="46" t="s">
        <v>312</v>
      </c>
      <c r="AU19" s="46" t="s">
        <v>5112</v>
      </c>
      <c r="AV19" s="216">
        <v>26.0</v>
      </c>
      <c r="AW19" s="46" t="s">
        <v>5136</v>
      </c>
      <c r="AX19" s="46" t="s">
        <v>5120</v>
      </c>
      <c r="AY19" s="46" t="s">
        <v>5143</v>
      </c>
    </row>
    <row r="20">
      <c r="A20" s="155">
        <v>19.0</v>
      </c>
      <c r="B20" s="231">
        <v>44344.631048923606</v>
      </c>
      <c r="C20" s="46" t="s">
        <v>569</v>
      </c>
      <c r="D20" s="46" t="s">
        <v>93</v>
      </c>
      <c r="E20" s="46" t="s">
        <v>5104</v>
      </c>
      <c r="F20" s="46" t="s">
        <v>5101</v>
      </c>
      <c r="G20" s="46" t="s">
        <v>99</v>
      </c>
      <c r="H20" s="46"/>
      <c r="I20" s="46"/>
      <c r="J20" s="46"/>
      <c r="K20" s="46" t="s">
        <v>5102</v>
      </c>
      <c r="L20" s="46"/>
      <c r="M20" s="46" t="s">
        <v>5103</v>
      </c>
      <c r="N20" s="46" t="s">
        <v>5137</v>
      </c>
      <c r="O20" s="46" t="s">
        <v>134</v>
      </c>
      <c r="P20" s="46" t="s">
        <v>133</v>
      </c>
      <c r="Q20" s="46" t="s">
        <v>5106</v>
      </c>
      <c r="R20" s="46" t="s">
        <v>1123</v>
      </c>
      <c r="S20" s="46" t="s">
        <v>899</v>
      </c>
      <c r="T20" s="46" t="s">
        <v>186</v>
      </c>
      <c r="U20" s="162" t="s">
        <v>1717</v>
      </c>
      <c r="V20" s="46"/>
      <c r="W20" s="46" t="s">
        <v>5171</v>
      </c>
      <c r="X20" s="46" t="s">
        <v>1123</v>
      </c>
      <c r="Y20" s="46" t="s">
        <v>5132</v>
      </c>
      <c r="Z20" s="46" t="s">
        <v>5123</v>
      </c>
      <c r="AA20" s="46" t="s">
        <v>250</v>
      </c>
      <c r="AB20" s="46" t="s">
        <v>5172</v>
      </c>
      <c r="AC20" s="46" t="s">
        <v>259</v>
      </c>
      <c r="AD20" s="46"/>
      <c r="AE20" s="46" t="s">
        <v>278</v>
      </c>
      <c r="AF20" s="46" t="s">
        <v>5173</v>
      </c>
      <c r="AG20" s="46" t="s">
        <v>278</v>
      </c>
      <c r="AH20" s="46" t="s">
        <v>2806</v>
      </c>
      <c r="AI20" s="46" t="s">
        <v>280</v>
      </c>
      <c r="AJ20" s="46" t="s">
        <v>3206</v>
      </c>
      <c r="AK20" s="46" t="s">
        <v>279</v>
      </c>
      <c r="AL20" s="46" t="s">
        <v>3456</v>
      </c>
      <c r="AM20" s="46" t="s">
        <v>278</v>
      </c>
      <c r="AN20" s="46" t="s">
        <v>3921</v>
      </c>
      <c r="AO20" s="46" t="s">
        <v>278</v>
      </c>
      <c r="AP20" s="46" t="s">
        <v>4505</v>
      </c>
      <c r="AQ20" s="46" t="s">
        <v>296</v>
      </c>
      <c r="AR20" s="46"/>
      <c r="AS20" s="46" t="s">
        <v>303</v>
      </c>
      <c r="AT20" s="46" t="s">
        <v>313</v>
      </c>
      <c r="AU20" s="46" t="s">
        <v>5112</v>
      </c>
      <c r="AV20" s="216">
        <v>25.0</v>
      </c>
      <c r="AW20" s="46" t="s">
        <v>5164</v>
      </c>
      <c r="AX20" s="46" t="s">
        <v>5124</v>
      </c>
      <c r="AY20" s="46" t="s">
        <v>89</v>
      </c>
    </row>
    <row r="21">
      <c r="A21" s="155">
        <v>20.0</v>
      </c>
      <c r="B21" s="231">
        <v>44344.63121936342</v>
      </c>
      <c r="C21" s="46" t="s">
        <v>581</v>
      </c>
      <c r="D21" s="46" t="s">
        <v>90</v>
      </c>
      <c r="E21" s="46"/>
      <c r="F21" s="46" t="s">
        <v>99</v>
      </c>
      <c r="G21" s="46" t="s">
        <v>5103</v>
      </c>
      <c r="H21" s="46"/>
      <c r="I21" s="46"/>
      <c r="J21" s="46"/>
      <c r="K21" s="46" t="s">
        <v>5101</v>
      </c>
      <c r="L21" s="46"/>
      <c r="M21" s="46"/>
      <c r="N21" s="46" t="s">
        <v>5121</v>
      </c>
      <c r="O21" s="46" t="s">
        <v>138</v>
      </c>
      <c r="P21" s="46" t="s">
        <v>135</v>
      </c>
      <c r="Q21" s="46" t="s">
        <v>5116</v>
      </c>
      <c r="R21" s="46" t="s">
        <v>1801</v>
      </c>
      <c r="S21" s="46" t="s">
        <v>89</v>
      </c>
      <c r="T21" s="46" t="s">
        <v>186</v>
      </c>
      <c r="U21" s="46" t="s">
        <v>1562</v>
      </c>
      <c r="V21" s="46" t="s">
        <v>1805</v>
      </c>
      <c r="W21" s="46" t="s">
        <v>5174</v>
      </c>
      <c r="X21" s="46" t="s">
        <v>1123</v>
      </c>
      <c r="Y21" s="46" t="s">
        <v>5108</v>
      </c>
      <c r="Z21" s="46" t="s">
        <v>5133</v>
      </c>
      <c r="AA21" s="46" t="s">
        <v>248</v>
      </c>
      <c r="AB21" s="46" t="s">
        <v>5139</v>
      </c>
      <c r="AC21" s="46" t="s">
        <v>259</v>
      </c>
      <c r="AD21" s="46"/>
      <c r="AE21" s="46" t="s">
        <v>277</v>
      </c>
      <c r="AF21" s="46" t="s">
        <v>1909</v>
      </c>
      <c r="AG21" s="46" t="s">
        <v>277</v>
      </c>
      <c r="AH21" s="46" t="s">
        <v>2833</v>
      </c>
      <c r="AI21" s="46" t="s">
        <v>278</v>
      </c>
      <c r="AJ21" s="46" t="s">
        <v>3288</v>
      </c>
      <c r="AK21" s="46" t="s">
        <v>277</v>
      </c>
      <c r="AL21" s="46" t="s">
        <v>3533</v>
      </c>
      <c r="AM21" s="46" t="s">
        <v>278</v>
      </c>
      <c r="AN21" s="46" t="s">
        <v>3922</v>
      </c>
      <c r="AO21" s="46" t="s">
        <v>292</v>
      </c>
      <c r="AP21" s="46" t="s">
        <v>4304</v>
      </c>
      <c r="AQ21" s="46" t="s">
        <v>295</v>
      </c>
      <c r="AR21" s="46" t="s">
        <v>4659</v>
      </c>
      <c r="AS21" s="46" t="s">
        <v>303</v>
      </c>
      <c r="AT21" s="46" t="s">
        <v>313</v>
      </c>
      <c r="AU21" s="46" t="s">
        <v>5112</v>
      </c>
      <c r="AV21" s="216">
        <v>26.0</v>
      </c>
      <c r="AW21" s="46" t="s">
        <v>5164</v>
      </c>
      <c r="AX21" s="46" t="s">
        <v>5114</v>
      </c>
      <c r="AY21" s="46" t="s">
        <v>5115</v>
      </c>
    </row>
    <row r="22">
      <c r="A22" s="155">
        <v>21.0</v>
      </c>
      <c r="B22" s="231">
        <v>44344.63128850695</v>
      </c>
      <c r="C22" s="46" t="s">
        <v>326</v>
      </c>
      <c r="D22" s="46" t="s">
        <v>91</v>
      </c>
      <c r="E22" s="46" t="s">
        <v>99</v>
      </c>
      <c r="F22" s="46"/>
      <c r="G22" s="46" t="s">
        <v>5104</v>
      </c>
      <c r="H22" s="46"/>
      <c r="I22" s="46"/>
      <c r="J22" s="46" t="s">
        <v>5175</v>
      </c>
      <c r="K22" s="46" t="s">
        <v>5101</v>
      </c>
      <c r="L22" s="46"/>
      <c r="M22" s="46"/>
      <c r="N22" s="46" t="s">
        <v>5161</v>
      </c>
      <c r="O22" s="46" t="s">
        <v>138</v>
      </c>
      <c r="P22" s="46" t="s">
        <v>133</v>
      </c>
      <c r="Q22" s="46" t="s">
        <v>5116</v>
      </c>
      <c r="R22" s="46" t="s">
        <v>1123</v>
      </c>
      <c r="S22" s="46" t="s">
        <v>89</v>
      </c>
      <c r="T22" s="46" t="s">
        <v>188</v>
      </c>
      <c r="U22" s="162" t="s">
        <v>1297</v>
      </c>
      <c r="V22" s="46"/>
      <c r="W22" s="46" t="s">
        <v>5126</v>
      </c>
      <c r="X22" s="46" t="s">
        <v>1123</v>
      </c>
      <c r="Y22" s="46" t="s">
        <v>5161</v>
      </c>
      <c r="Z22" s="46" t="s">
        <v>5109</v>
      </c>
      <c r="AA22" s="46" t="s">
        <v>248</v>
      </c>
      <c r="AB22" s="46" t="s">
        <v>5110</v>
      </c>
      <c r="AC22" s="162" t="s">
        <v>261</v>
      </c>
      <c r="AD22" s="46"/>
      <c r="AE22" s="46" t="s">
        <v>278</v>
      </c>
      <c r="AF22" s="46" t="s">
        <v>1910</v>
      </c>
      <c r="AG22" s="46" t="s">
        <v>279</v>
      </c>
      <c r="AH22" s="46" t="s">
        <v>2733</v>
      </c>
      <c r="AI22" s="46" t="s">
        <v>278</v>
      </c>
      <c r="AJ22" s="46" t="s">
        <v>3054</v>
      </c>
      <c r="AK22" s="46" t="s">
        <v>278</v>
      </c>
      <c r="AL22" s="46" t="s">
        <v>3649</v>
      </c>
      <c r="AM22" s="46" t="s">
        <v>278</v>
      </c>
      <c r="AN22" s="46" t="s">
        <v>3923</v>
      </c>
      <c r="AO22" s="46" t="s">
        <v>292</v>
      </c>
      <c r="AP22" s="46" t="s">
        <v>4306</v>
      </c>
      <c r="AQ22" s="46" t="s">
        <v>296</v>
      </c>
      <c r="AR22" s="46"/>
      <c r="AS22" s="46" t="s">
        <v>5140</v>
      </c>
      <c r="AT22" s="46" t="s">
        <v>311</v>
      </c>
      <c r="AU22" s="46" t="s">
        <v>5176</v>
      </c>
      <c r="AV22" s="216">
        <v>24.0</v>
      </c>
      <c r="AW22" s="46" t="s">
        <v>5130</v>
      </c>
      <c r="AX22" s="46" t="s">
        <v>5165</v>
      </c>
      <c r="AY22" s="46" t="s">
        <v>89</v>
      </c>
    </row>
    <row r="23">
      <c r="A23" s="155">
        <v>22.0</v>
      </c>
      <c r="B23" s="231">
        <v>44344.63132890046</v>
      </c>
      <c r="C23" s="46" t="s">
        <v>432</v>
      </c>
      <c r="D23" s="46" t="s">
        <v>91</v>
      </c>
      <c r="E23" s="46"/>
      <c r="F23" s="46" t="s">
        <v>99</v>
      </c>
      <c r="G23" s="46" t="s">
        <v>5103</v>
      </c>
      <c r="H23" s="46" t="s">
        <v>5101</v>
      </c>
      <c r="I23" s="46" t="s">
        <v>5104</v>
      </c>
      <c r="J23" s="46"/>
      <c r="K23" s="46"/>
      <c r="L23" s="46"/>
      <c r="M23" s="46" t="s">
        <v>5102</v>
      </c>
      <c r="N23" s="46" t="s">
        <v>115</v>
      </c>
      <c r="O23" s="46" t="s">
        <v>136</v>
      </c>
      <c r="P23" s="46" t="s">
        <v>135</v>
      </c>
      <c r="Q23" s="46" t="s">
        <v>5116</v>
      </c>
      <c r="R23" s="46" t="s">
        <v>1123</v>
      </c>
      <c r="S23" s="46" t="s">
        <v>900</v>
      </c>
      <c r="T23" s="46" t="s">
        <v>186</v>
      </c>
      <c r="U23" s="46" t="s">
        <v>1228</v>
      </c>
      <c r="V23" s="46" t="s">
        <v>1731</v>
      </c>
      <c r="W23" s="46" t="s">
        <v>5177</v>
      </c>
      <c r="X23" s="46" t="s">
        <v>1123</v>
      </c>
      <c r="Y23" s="46" t="s">
        <v>119</v>
      </c>
      <c r="Z23" s="46" t="s">
        <v>5128</v>
      </c>
      <c r="AA23" s="46" t="s">
        <v>248</v>
      </c>
      <c r="AB23" s="46" t="s">
        <v>5110</v>
      </c>
      <c r="AC23" s="46" t="s">
        <v>259</v>
      </c>
      <c r="AD23" s="46"/>
      <c r="AE23" s="46" t="s">
        <v>277</v>
      </c>
      <c r="AF23" s="46" t="s">
        <v>1911</v>
      </c>
      <c r="AG23" s="46" t="s">
        <v>279</v>
      </c>
      <c r="AH23" s="216">
        <v>0.0</v>
      </c>
      <c r="AI23" s="46" t="s">
        <v>279</v>
      </c>
      <c r="AJ23" s="46" t="s">
        <v>3343</v>
      </c>
      <c r="AK23" s="46" t="s">
        <v>277</v>
      </c>
      <c r="AL23" s="46" t="s">
        <v>3534</v>
      </c>
      <c r="AM23" s="46" t="s">
        <v>277</v>
      </c>
      <c r="AN23" s="46" t="s">
        <v>3924</v>
      </c>
      <c r="AO23" s="46" t="s">
        <v>277</v>
      </c>
      <c r="AP23" s="46" t="s">
        <v>4553</v>
      </c>
      <c r="AQ23" s="46" t="s">
        <v>295</v>
      </c>
      <c r="AR23" s="46" t="s">
        <v>4068</v>
      </c>
      <c r="AS23" s="46" t="s">
        <v>306</v>
      </c>
      <c r="AT23" s="46" t="s">
        <v>312</v>
      </c>
      <c r="AU23" s="46" t="s">
        <v>5112</v>
      </c>
      <c r="AV23" s="216">
        <v>26.0</v>
      </c>
      <c r="AW23" s="46" t="s">
        <v>5136</v>
      </c>
      <c r="AX23" s="46" t="s">
        <v>5165</v>
      </c>
      <c r="AY23" s="46" t="s">
        <v>5143</v>
      </c>
    </row>
    <row r="24">
      <c r="A24" s="155">
        <v>23.0</v>
      </c>
      <c r="B24" s="231">
        <v>44344.63136262732</v>
      </c>
      <c r="C24" s="46" t="s">
        <v>524</v>
      </c>
      <c r="D24" s="46" t="s">
        <v>92</v>
      </c>
      <c r="E24" s="46" t="s">
        <v>5101</v>
      </c>
      <c r="F24" s="46" t="s">
        <v>5102</v>
      </c>
      <c r="G24" s="46" t="s">
        <v>5103</v>
      </c>
      <c r="H24" s="46"/>
      <c r="I24" s="46"/>
      <c r="J24" s="46" t="s">
        <v>5104</v>
      </c>
      <c r="K24" s="46" t="s">
        <v>99</v>
      </c>
      <c r="L24" s="46"/>
      <c r="M24" s="46"/>
      <c r="N24" s="46" t="s">
        <v>117</v>
      </c>
      <c r="O24" s="46" t="s">
        <v>134</v>
      </c>
      <c r="P24" s="46" t="s">
        <v>133</v>
      </c>
      <c r="Q24" s="46" t="s">
        <v>5116</v>
      </c>
      <c r="R24" s="46" t="s">
        <v>1123</v>
      </c>
      <c r="S24" s="46" t="s">
        <v>799</v>
      </c>
      <c r="T24" s="46" t="s">
        <v>186</v>
      </c>
      <c r="U24" s="46" t="s">
        <v>1229</v>
      </c>
      <c r="V24" s="46" t="s">
        <v>1844</v>
      </c>
      <c r="W24" s="46" t="s">
        <v>5141</v>
      </c>
      <c r="X24" s="46" t="s">
        <v>1123</v>
      </c>
      <c r="Y24" s="46" t="s">
        <v>117</v>
      </c>
      <c r="Z24" s="46" t="s">
        <v>5133</v>
      </c>
      <c r="AA24" s="46" t="s">
        <v>248</v>
      </c>
      <c r="AB24" s="46" t="s">
        <v>253</v>
      </c>
      <c r="AC24" s="162" t="s">
        <v>261</v>
      </c>
      <c r="AD24" s="46"/>
      <c r="AE24" s="46" t="s">
        <v>277</v>
      </c>
      <c r="AF24" s="46" t="s">
        <v>1912</v>
      </c>
      <c r="AG24" s="46" t="s">
        <v>279</v>
      </c>
      <c r="AH24" s="46" t="s">
        <v>2648</v>
      </c>
      <c r="AI24" s="46" t="s">
        <v>278</v>
      </c>
      <c r="AJ24" s="46" t="s">
        <v>3055</v>
      </c>
      <c r="AK24" s="46" t="s">
        <v>278</v>
      </c>
      <c r="AL24" s="46" t="s">
        <v>3535</v>
      </c>
      <c r="AM24" s="46" t="s">
        <v>277</v>
      </c>
      <c r="AN24" s="46" t="s">
        <v>3925</v>
      </c>
      <c r="AO24" s="46" t="s">
        <v>277</v>
      </c>
      <c r="AP24" s="46" t="s">
        <v>4308</v>
      </c>
      <c r="AQ24" s="46" t="s">
        <v>295</v>
      </c>
      <c r="AR24" s="46" t="s">
        <v>4867</v>
      </c>
      <c r="AS24" s="46" t="s">
        <v>5140</v>
      </c>
      <c r="AT24" s="46" t="s">
        <v>312</v>
      </c>
      <c r="AU24" s="46" t="s">
        <v>5112</v>
      </c>
      <c r="AV24" s="216">
        <v>26.0</v>
      </c>
      <c r="AW24" s="46" t="s">
        <v>5130</v>
      </c>
      <c r="AX24" s="46" t="s">
        <v>5114</v>
      </c>
      <c r="AY24" s="46" t="s">
        <v>5115</v>
      </c>
    </row>
    <row r="25">
      <c r="A25" s="155">
        <v>24.0</v>
      </c>
      <c r="B25" s="231">
        <v>44344.63179799769</v>
      </c>
      <c r="C25" s="46" t="s">
        <v>582</v>
      </c>
      <c r="D25" s="46" t="s">
        <v>91</v>
      </c>
      <c r="E25" s="46" t="s">
        <v>5102</v>
      </c>
      <c r="F25" s="46" t="s">
        <v>5101</v>
      </c>
      <c r="G25" s="46" t="s">
        <v>5103</v>
      </c>
      <c r="H25" s="46"/>
      <c r="I25" s="46"/>
      <c r="J25" s="46" t="s">
        <v>99</v>
      </c>
      <c r="K25" s="46" t="s">
        <v>5104</v>
      </c>
      <c r="L25" s="46"/>
      <c r="M25" s="46"/>
      <c r="N25" s="46" t="s">
        <v>5178</v>
      </c>
      <c r="O25" s="46" t="s">
        <v>142</v>
      </c>
      <c r="P25" s="46" t="s">
        <v>135</v>
      </c>
      <c r="Q25" s="46" t="s">
        <v>5116</v>
      </c>
      <c r="R25" s="46" t="s">
        <v>1123</v>
      </c>
      <c r="S25" s="46" t="s">
        <v>1051</v>
      </c>
      <c r="T25" s="46" t="s">
        <v>186</v>
      </c>
      <c r="U25" s="46" t="s">
        <v>1230</v>
      </c>
      <c r="V25" s="46" t="s">
        <v>89</v>
      </c>
      <c r="W25" s="46" t="s">
        <v>5107</v>
      </c>
      <c r="X25" s="46" t="s">
        <v>1123</v>
      </c>
      <c r="Y25" s="46" t="s">
        <v>119</v>
      </c>
      <c r="Z25" s="46" t="s">
        <v>5133</v>
      </c>
      <c r="AA25" s="46" t="s">
        <v>249</v>
      </c>
      <c r="AB25" s="46" t="s">
        <v>5179</v>
      </c>
      <c r="AC25" s="46" t="s">
        <v>259</v>
      </c>
      <c r="AD25" s="46"/>
      <c r="AE25" s="46" t="s">
        <v>277</v>
      </c>
      <c r="AF25" s="46" t="s">
        <v>1913</v>
      </c>
      <c r="AG25" s="46" t="s">
        <v>279</v>
      </c>
      <c r="AH25" s="46" t="s">
        <v>2668</v>
      </c>
      <c r="AI25" s="46" t="s">
        <v>278</v>
      </c>
      <c r="AJ25" s="46" t="s">
        <v>3056</v>
      </c>
      <c r="AK25" s="46" t="s">
        <v>278</v>
      </c>
      <c r="AL25" s="46" t="s">
        <v>3536</v>
      </c>
      <c r="AM25" s="46" t="s">
        <v>278</v>
      </c>
      <c r="AN25" s="46" t="s">
        <v>3926</v>
      </c>
      <c r="AO25" s="46" t="s">
        <v>278</v>
      </c>
      <c r="AP25" s="46" t="s">
        <v>4577</v>
      </c>
      <c r="AQ25" s="46" t="s">
        <v>279</v>
      </c>
      <c r="AR25" s="46" t="s">
        <v>5036</v>
      </c>
      <c r="AS25" s="46" t="s">
        <v>302</v>
      </c>
      <c r="AT25" s="46" t="s">
        <v>312</v>
      </c>
      <c r="AU25" s="46" t="s">
        <v>5112</v>
      </c>
      <c r="AV25" s="216">
        <v>25.0</v>
      </c>
      <c r="AW25" s="46" t="s">
        <v>5113</v>
      </c>
      <c r="AX25" s="46" t="s">
        <v>5124</v>
      </c>
      <c r="AY25" s="46" t="s">
        <v>89</v>
      </c>
    </row>
    <row r="26">
      <c r="A26" s="155">
        <v>25.0</v>
      </c>
      <c r="B26" s="231">
        <v>44344.63189929398</v>
      </c>
      <c r="C26" s="46" t="s">
        <v>589</v>
      </c>
      <c r="D26" s="46" t="s">
        <v>93</v>
      </c>
      <c r="E26" s="46"/>
      <c r="F26" s="46" t="s">
        <v>5103</v>
      </c>
      <c r="G26" s="46" t="s">
        <v>99</v>
      </c>
      <c r="H26" s="46"/>
      <c r="I26" s="46"/>
      <c r="J26" s="46" t="s">
        <v>5102</v>
      </c>
      <c r="K26" s="46" t="s">
        <v>5104</v>
      </c>
      <c r="L26" s="46"/>
      <c r="M26" s="46" t="s">
        <v>5101</v>
      </c>
      <c r="N26" s="46" t="s">
        <v>5160</v>
      </c>
      <c r="O26" s="46" t="s">
        <v>138</v>
      </c>
      <c r="P26" s="46" t="s">
        <v>137</v>
      </c>
      <c r="Q26" s="46" t="s">
        <v>5116</v>
      </c>
      <c r="R26" s="46" t="s">
        <v>1123</v>
      </c>
      <c r="S26" s="46" t="s">
        <v>972</v>
      </c>
      <c r="T26" s="46" t="s">
        <v>188</v>
      </c>
      <c r="U26" s="162" t="s">
        <v>1718</v>
      </c>
      <c r="V26" s="46"/>
      <c r="W26" s="46" t="s">
        <v>5163</v>
      </c>
      <c r="X26" s="46" t="s">
        <v>1123</v>
      </c>
      <c r="Y26" s="46" t="s">
        <v>5180</v>
      </c>
      <c r="Z26" s="46" t="s">
        <v>5109</v>
      </c>
      <c r="AA26" s="46" t="s">
        <v>248</v>
      </c>
      <c r="AB26" s="46" t="s">
        <v>5179</v>
      </c>
      <c r="AC26" s="46" t="s">
        <v>259</v>
      </c>
      <c r="AD26" s="46"/>
      <c r="AE26" s="46" t="s">
        <v>277</v>
      </c>
      <c r="AF26" s="46" t="s">
        <v>1914</v>
      </c>
      <c r="AG26" s="46" t="s">
        <v>279</v>
      </c>
      <c r="AH26" s="46" t="s">
        <v>2445</v>
      </c>
      <c r="AI26" s="46" t="s">
        <v>278</v>
      </c>
      <c r="AJ26" s="46" t="s">
        <v>3183</v>
      </c>
      <c r="AK26" s="46" t="s">
        <v>278</v>
      </c>
      <c r="AL26" s="46" t="s">
        <v>3537</v>
      </c>
      <c r="AM26" s="46" t="s">
        <v>277</v>
      </c>
      <c r="AN26" s="46" t="s">
        <v>2001</v>
      </c>
      <c r="AO26" s="46" t="s">
        <v>292</v>
      </c>
      <c r="AP26" s="46" t="s">
        <v>4309</v>
      </c>
      <c r="AQ26" s="46" t="s">
        <v>295</v>
      </c>
      <c r="AR26" s="46" t="s">
        <v>4868</v>
      </c>
      <c r="AS26" s="46" t="s">
        <v>5153</v>
      </c>
      <c r="AT26" s="46" t="s">
        <v>314</v>
      </c>
      <c r="AU26" s="46" t="s">
        <v>5112</v>
      </c>
      <c r="AV26" s="216">
        <v>25.0</v>
      </c>
      <c r="AW26" s="46" t="s">
        <v>5113</v>
      </c>
      <c r="AX26" s="46" t="s">
        <v>5124</v>
      </c>
      <c r="AY26" s="46" t="s">
        <v>89</v>
      </c>
    </row>
    <row r="27">
      <c r="A27" s="155">
        <v>26.0</v>
      </c>
      <c r="B27" s="231">
        <v>44344.63198310185</v>
      </c>
      <c r="C27" s="46" t="s">
        <v>155</v>
      </c>
      <c r="D27" s="46" t="s">
        <v>92</v>
      </c>
      <c r="E27" s="46" t="s">
        <v>5101</v>
      </c>
      <c r="F27" s="46" t="s">
        <v>5103</v>
      </c>
      <c r="G27" s="46"/>
      <c r="H27" s="46" t="s">
        <v>5102</v>
      </c>
      <c r="I27" s="46"/>
      <c r="J27" s="46" t="s">
        <v>99</v>
      </c>
      <c r="K27" s="46"/>
      <c r="L27" s="46"/>
      <c r="M27" s="46" t="s">
        <v>5104</v>
      </c>
      <c r="N27" s="46" t="s">
        <v>5181</v>
      </c>
      <c r="O27" s="46" t="s">
        <v>132</v>
      </c>
      <c r="P27" s="46" t="s">
        <v>133</v>
      </c>
      <c r="Q27" s="46" t="s">
        <v>5116</v>
      </c>
      <c r="R27" s="46" t="s">
        <v>1123</v>
      </c>
      <c r="S27" s="46"/>
      <c r="T27" s="46" t="s">
        <v>186</v>
      </c>
      <c r="U27" s="46" t="s">
        <v>1455</v>
      </c>
      <c r="V27" s="46" t="s">
        <v>215</v>
      </c>
      <c r="W27" s="46" t="s">
        <v>5182</v>
      </c>
      <c r="X27" s="46" t="s">
        <v>1123</v>
      </c>
      <c r="Y27" s="46" t="s">
        <v>5183</v>
      </c>
      <c r="Z27" s="46" t="s">
        <v>5123</v>
      </c>
      <c r="AA27" s="46" t="s">
        <v>248</v>
      </c>
      <c r="AB27" s="46" t="s">
        <v>253</v>
      </c>
      <c r="AC27" s="162" t="s">
        <v>261</v>
      </c>
      <c r="AD27" s="46"/>
      <c r="AE27" s="46" t="s">
        <v>277</v>
      </c>
      <c r="AF27" s="46" t="s">
        <v>156</v>
      </c>
      <c r="AG27" s="46" t="s">
        <v>277</v>
      </c>
      <c r="AH27" s="46" t="s">
        <v>2926</v>
      </c>
      <c r="AI27" s="46" t="s">
        <v>277</v>
      </c>
      <c r="AJ27" s="46" t="s">
        <v>3050</v>
      </c>
      <c r="AK27" s="46" t="s">
        <v>277</v>
      </c>
      <c r="AL27" s="46" t="s">
        <v>3538</v>
      </c>
      <c r="AM27" s="46" t="s">
        <v>277</v>
      </c>
      <c r="AN27" s="46" t="s">
        <v>3927</v>
      </c>
      <c r="AO27" s="46" t="s">
        <v>277</v>
      </c>
      <c r="AP27" s="46" t="s">
        <v>4506</v>
      </c>
      <c r="AQ27" s="46" t="s">
        <v>295</v>
      </c>
      <c r="AR27" s="46" t="s">
        <v>4661</v>
      </c>
      <c r="AS27" s="46" t="s">
        <v>302</v>
      </c>
      <c r="AT27" s="46" t="s">
        <v>311</v>
      </c>
      <c r="AU27" s="46" t="s">
        <v>5112</v>
      </c>
      <c r="AV27" s="216">
        <v>25.0</v>
      </c>
      <c r="AW27" s="46" t="s">
        <v>5113</v>
      </c>
      <c r="AX27" s="46" t="s">
        <v>5165</v>
      </c>
      <c r="AY27" s="46" t="s">
        <v>5143</v>
      </c>
    </row>
    <row r="28">
      <c r="A28" s="155">
        <v>27.0</v>
      </c>
      <c r="B28" s="231">
        <v>44344.6320505787</v>
      </c>
      <c r="C28" s="46" t="s">
        <v>155</v>
      </c>
      <c r="D28" s="46" t="s">
        <v>94</v>
      </c>
      <c r="E28" s="46"/>
      <c r="F28" s="46"/>
      <c r="G28" s="46"/>
      <c r="H28" s="46"/>
      <c r="I28" s="46"/>
      <c r="J28" s="46" t="s">
        <v>99</v>
      </c>
      <c r="K28" s="46"/>
      <c r="L28" s="46"/>
      <c r="M28" s="46"/>
      <c r="N28" s="46" t="s">
        <v>5184</v>
      </c>
      <c r="O28" s="46" t="s">
        <v>134</v>
      </c>
      <c r="P28" s="46" t="s">
        <v>135</v>
      </c>
      <c r="Q28" s="46" t="s">
        <v>5106</v>
      </c>
      <c r="R28" s="46" t="s">
        <v>1801</v>
      </c>
      <c r="S28" s="46" t="s">
        <v>89</v>
      </c>
      <c r="T28" s="46" t="s">
        <v>189</v>
      </c>
      <c r="U28" s="162" t="s">
        <v>1674</v>
      </c>
      <c r="V28" s="46"/>
      <c r="W28" s="46" t="s">
        <v>5185</v>
      </c>
      <c r="X28" s="46" t="s">
        <v>1123</v>
      </c>
      <c r="Y28" s="46" t="s">
        <v>5184</v>
      </c>
      <c r="Z28" s="46" t="s">
        <v>5123</v>
      </c>
      <c r="AA28" s="46" t="s">
        <v>248</v>
      </c>
      <c r="AB28" s="46" t="s">
        <v>5186</v>
      </c>
      <c r="AC28" s="46" t="s">
        <v>259</v>
      </c>
      <c r="AD28" s="46"/>
      <c r="AE28" s="46" t="s">
        <v>277</v>
      </c>
      <c r="AF28" s="46" t="s">
        <v>1915</v>
      </c>
      <c r="AG28" s="46" t="s">
        <v>278</v>
      </c>
      <c r="AH28" s="46" t="s">
        <v>2709</v>
      </c>
      <c r="AI28" s="46" t="s">
        <v>278</v>
      </c>
      <c r="AJ28" s="46" t="s">
        <v>3423</v>
      </c>
      <c r="AK28" s="46" t="s">
        <v>278</v>
      </c>
      <c r="AL28" s="46" t="s">
        <v>3759</v>
      </c>
      <c r="AM28" s="46" t="s">
        <v>277</v>
      </c>
      <c r="AN28" s="46" t="s">
        <v>3928</v>
      </c>
      <c r="AO28" s="46" t="s">
        <v>292</v>
      </c>
      <c r="AP28" s="46" t="s">
        <v>4310</v>
      </c>
      <c r="AQ28" s="46" t="s">
        <v>295</v>
      </c>
      <c r="AR28" s="46" t="s">
        <v>4663</v>
      </c>
      <c r="AS28" s="46" t="s">
        <v>302</v>
      </c>
      <c r="AT28" s="46" t="s">
        <v>312</v>
      </c>
      <c r="AU28" s="46" t="s">
        <v>5112</v>
      </c>
      <c r="AV28" s="216">
        <v>24.0</v>
      </c>
      <c r="AW28" s="46" t="s">
        <v>5187</v>
      </c>
      <c r="AX28" s="46" t="s">
        <v>5114</v>
      </c>
      <c r="AY28" s="46" t="s">
        <v>5131</v>
      </c>
    </row>
    <row r="29">
      <c r="A29" s="155">
        <v>28.0</v>
      </c>
      <c r="B29" s="231">
        <v>44344.63211146991</v>
      </c>
      <c r="C29" s="46" t="s">
        <v>156</v>
      </c>
      <c r="D29" s="46" t="s">
        <v>91</v>
      </c>
      <c r="E29" s="46" t="s">
        <v>99</v>
      </c>
      <c r="F29" s="46"/>
      <c r="G29" s="46"/>
      <c r="H29" s="46" t="s">
        <v>5103</v>
      </c>
      <c r="I29" s="46" t="s">
        <v>5101</v>
      </c>
      <c r="J29" s="46" t="s">
        <v>5102</v>
      </c>
      <c r="K29" s="46" t="s">
        <v>5104</v>
      </c>
      <c r="L29" s="46"/>
      <c r="M29" s="46"/>
      <c r="N29" s="46" t="s">
        <v>121</v>
      </c>
      <c r="O29" s="46" t="s">
        <v>134</v>
      </c>
      <c r="P29" s="46" t="s">
        <v>133</v>
      </c>
      <c r="Q29" s="46" t="s">
        <v>5116</v>
      </c>
      <c r="R29" s="46" t="s">
        <v>1801</v>
      </c>
      <c r="S29" s="46" t="s">
        <v>89</v>
      </c>
      <c r="T29" s="46" t="s">
        <v>190</v>
      </c>
      <c r="U29" s="46" t="s">
        <v>1508</v>
      </c>
      <c r="V29" s="46" t="s">
        <v>215</v>
      </c>
      <c r="W29" s="46" t="s">
        <v>228</v>
      </c>
      <c r="X29" s="46" t="s">
        <v>1123</v>
      </c>
      <c r="Y29" s="46" t="s">
        <v>115</v>
      </c>
      <c r="Z29" s="46" t="s">
        <v>5109</v>
      </c>
      <c r="AA29" s="46" t="s">
        <v>250</v>
      </c>
      <c r="AB29" s="46" t="s">
        <v>256</v>
      </c>
      <c r="AC29" s="162" t="s">
        <v>5150</v>
      </c>
      <c r="AD29" s="46"/>
      <c r="AE29" s="46" t="s">
        <v>278</v>
      </c>
      <c r="AF29" s="46" t="s">
        <v>1916</v>
      </c>
      <c r="AG29" s="46" t="s">
        <v>279</v>
      </c>
      <c r="AH29" s="46" t="s">
        <v>2525</v>
      </c>
      <c r="AI29" s="46" t="s">
        <v>279</v>
      </c>
      <c r="AJ29" s="46" t="s">
        <v>3057</v>
      </c>
      <c r="AK29" s="46" t="s">
        <v>279</v>
      </c>
      <c r="AL29" s="46" t="s">
        <v>3539</v>
      </c>
      <c r="AM29" s="46" t="s">
        <v>278</v>
      </c>
      <c r="AN29" s="46" t="s">
        <v>3929</v>
      </c>
      <c r="AO29" s="46" t="s">
        <v>279</v>
      </c>
      <c r="AP29" s="46" t="s">
        <v>4311</v>
      </c>
      <c r="AQ29" s="46" t="s">
        <v>279</v>
      </c>
      <c r="AR29" s="46" t="s">
        <v>4664</v>
      </c>
      <c r="AS29" s="46" t="s">
        <v>306</v>
      </c>
      <c r="AT29" s="46" t="s">
        <v>313</v>
      </c>
      <c r="AU29" s="46" t="s">
        <v>5112</v>
      </c>
      <c r="AV29" s="216">
        <v>24.0</v>
      </c>
      <c r="AW29" s="46" t="s">
        <v>5188</v>
      </c>
      <c r="AX29" s="46" t="s">
        <v>5124</v>
      </c>
      <c r="AY29" s="46" t="s">
        <v>89</v>
      </c>
    </row>
    <row r="30">
      <c r="A30" s="155">
        <v>29.0</v>
      </c>
      <c r="B30" s="231">
        <v>44344.632253344906</v>
      </c>
      <c r="C30" s="46" t="s">
        <v>560</v>
      </c>
      <c r="D30" s="46" t="s">
        <v>92</v>
      </c>
      <c r="E30" s="46" t="s">
        <v>5102</v>
      </c>
      <c r="F30" s="46" t="s">
        <v>5103</v>
      </c>
      <c r="G30" s="46" t="s">
        <v>99</v>
      </c>
      <c r="H30" s="46"/>
      <c r="I30" s="46"/>
      <c r="J30" s="46"/>
      <c r="K30" s="46" t="s">
        <v>5101</v>
      </c>
      <c r="L30" s="46"/>
      <c r="M30" s="46"/>
      <c r="N30" s="46" t="s">
        <v>115</v>
      </c>
      <c r="O30" s="46" t="s">
        <v>134</v>
      </c>
      <c r="P30" s="46" t="s">
        <v>133</v>
      </c>
      <c r="Q30" s="46" t="s">
        <v>5116</v>
      </c>
      <c r="R30" s="46" t="s">
        <v>1801</v>
      </c>
      <c r="S30" s="46" t="s">
        <v>89</v>
      </c>
      <c r="T30" s="46" t="s">
        <v>189</v>
      </c>
      <c r="U30" s="46" t="s">
        <v>1719</v>
      </c>
      <c r="V30" s="46" t="s">
        <v>1805</v>
      </c>
      <c r="W30" s="46" t="s">
        <v>227</v>
      </c>
      <c r="X30" s="46" t="s">
        <v>1123</v>
      </c>
      <c r="Y30" s="46" t="s">
        <v>5189</v>
      </c>
      <c r="Z30" s="46" t="s">
        <v>5190</v>
      </c>
      <c r="AA30" s="46" t="s">
        <v>248</v>
      </c>
      <c r="AB30" s="46" t="s">
        <v>5110</v>
      </c>
      <c r="AC30" s="46" t="s">
        <v>259</v>
      </c>
      <c r="AD30" s="46"/>
      <c r="AE30" s="46" t="s">
        <v>278</v>
      </c>
      <c r="AF30" s="46" t="s">
        <v>1917</v>
      </c>
      <c r="AG30" s="46" t="s">
        <v>279</v>
      </c>
      <c r="AH30" s="46" t="s">
        <v>2524</v>
      </c>
      <c r="AI30" s="46" t="s">
        <v>279</v>
      </c>
      <c r="AJ30" s="46" t="s">
        <v>3181</v>
      </c>
      <c r="AK30" s="46" t="s">
        <v>278</v>
      </c>
      <c r="AL30" s="46"/>
      <c r="AM30" s="46" t="s">
        <v>278</v>
      </c>
      <c r="AN30" s="46" t="s">
        <v>3930</v>
      </c>
      <c r="AO30" s="46" t="s">
        <v>292</v>
      </c>
      <c r="AP30" s="46" t="s">
        <v>4312</v>
      </c>
      <c r="AQ30" s="46" t="s">
        <v>296</v>
      </c>
      <c r="AR30" s="46" t="s">
        <v>4665</v>
      </c>
      <c r="AS30" s="46" t="s">
        <v>306</v>
      </c>
      <c r="AT30" s="46" t="s">
        <v>313</v>
      </c>
      <c r="AU30" s="46" t="s">
        <v>5112</v>
      </c>
      <c r="AV30" s="216">
        <v>25.0</v>
      </c>
      <c r="AW30" s="46" t="s">
        <v>5130</v>
      </c>
      <c r="AX30" s="46" t="s">
        <v>5191</v>
      </c>
      <c r="AY30" s="46" t="s">
        <v>5131</v>
      </c>
    </row>
    <row r="31">
      <c r="A31" s="155">
        <v>30.0</v>
      </c>
      <c r="B31" s="231">
        <v>44344.63253396991</v>
      </c>
      <c r="C31" s="46" t="s">
        <v>614</v>
      </c>
      <c r="D31" s="46" t="s">
        <v>92</v>
      </c>
      <c r="E31" s="46" t="s">
        <v>5103</v>
      </c>
      <c r="F31" s="46"/>
      <c r="G31" s="46" t="s">
        <v>5104</v>
      </c>
      <c r="H31" s="46"/>
      <c r="I31" s="46"/>
      <c r="J31" s="46" t="s">
        <v>5102</v>
      </c>
      <c r="K31" s="46"/>
      <c r="L31" s="46" t="s">
        <v>99</v>
      </c>
      <c r="M31" s="46" t="s">
        <v>5101</v>
      </c>
      <c r="N31" s="46" t="s">
        <v>5192</v>
      </c>
      <c r="O31" s="46" t="s">
        <v>140</v>
      </c>
      <c r="P31" s="46" t="s">
        <v>135</v>
      </c>
      <c r="Q31" s="46" t="s">
        <v>5193</v>
      </c>
      <c r="R31" s="46" t="s">
        <v>1801</v>
      </c>
      <c r="S31" s="46"/>
      <c r="T31" s="46" t="s">
        <v>186</v>
      </c>
      <c r="U31" s="162" t="s">
        <v>1625</v>
      </c>
      <c r="V31" s="46"/>
      <c r="W31" s="46" t="s">
        <v>5182</v>
      </c>
      <c r="X31" s="46" t="s">
        <v>1123</v>
      </c>
      <c r="Y31" s="46" t="s">
        <v>5108</v>
      </c>
      <c r="Z31" s="46" t="s">
        <v>5109</v>
      </c>
      <c r="AA31" s="46" t="s">
        <v>248</v>
      </c>
      <c r="AB31" s="46" t="s">
        <v>253</v>
      </c>
      <c r="AC31" s="46" t="s">
        <v>259</v>
      </c>
      <c r="AD31" s="46"/>
      <c r="AE31" s="46" t="s">
        <v>277</v>
      </c>
      <c r="AF31" s="46" t="s">
        <v>1918</v>
      </c>
      <c r="AG31" s="46" t="s">
        <v>279</v>
      </c>
      <c r="AH31" s="46" t="s">
        <v>2801</v>
      </c>
      <c r="AI31" s="46" t="s">
        <v>278</v>
      </c>
      <c r="AJ31" s="46"/>
      <c r="AK31" s="46" t="s">
        <v>278</v>
      </c>
      <c r="AL31" s="46"/>
      <c r="AM31" s="46" t="s">
        <v>277</v>
      </c>
      <c r="AN31" s="46"/>
      <c r="AO31" s="46" t="s">
        <v>278</v>
      </c>
      <c r="AP31" s="46"/>
      <c r="AQ31" s="46" t="s">
        <v>296</v>
      </c>
      <c r="AR31" s="46"/>
      <c r="AS31" s="46" t="s">
        <v>5140</v>
      </c>
      <c r="AT31" s="46" t="s">
        <v>312</v>
      </c>
      <c r="AU31" s="46" t="s">
        <v>5112</v>
      </c>
      <c r="AV31" s="216">
        <v>25.0</v>
      </c>
      <c r="AW31" s="46" t="s">
        <v>5113</v>
      </c>
      <c r="AX31" s="46" t="s">
        <v>5124</v>
      </c>
      <c r="AY31" s="46" t="s">
        <v>5115</v>
      </c>
    </row>
    <row r="32">
      <c r="A32" s="155">
        <v>31.0</v>
      </c>
      <c r="B32" s="231">
        <v>44344.63267869213</v>
      </c>
      <c r="C32" s="46" t="s">
        <v>667</v>
      </c>
      <c r="D32" s="46" t="s">
        <v>90</v>
      </c>
      <c r="E32" s="46" t="s">
        <v>5103</v>
      </c>
      <c r="F32" s="46" t="s">
        <v>5101</v>
      </c>
      <c r="G32" s="46" t="s">
        <v>99</v>
      </c>
      <c r="H32" s="46" t="s">
        <v>5104</v>
      </c>
      <c r="I32" s="46"/>
      <c r="J32" s="46" t="s">
        <v>5102</v>
      </c>
      <c r="K32" s="46"/>
      <c r="L32" s="46"/>
      <c r="M32" s="46"/>
      <c r="N32" s="46" t="s">
        <v>5194</v>
      </c>
      <c r="O32" s="46" t="s">
        <v>136</v>
      </c>
      <c r="P32" s="46" t="s">
        <v>135</v>
      </c>
      <c r="Q32" s="46" t="s">
        <v>5116</v>
      </c>
      <c r="R32" s="46" t="s">
        <v>1801</v>
      </c>
      <c r="S32" s="46" t="s">
        <v>89</v>
      </c>
      <c r="T32" s="46" t="s">
        <v>188</v>
      </c>
      <c r="U32" s="46" t="s">
        <v>1298</v>
      </c>
      <c r="V32" s="46" t="s">
        <v>89</v>
      </c>
      <c r="W32" s="46" t="s">
        <v>5138</v>
      </c>
      <c r="X32" s="46" t="s">
        <v>1123</v>
      </c>
      <c r="Y32" s="46" t="s">
        <v>115</v>
      </c>
      <c r="Z32" s="46" t="s">
        <v>5123</v>
      </c>
      <c r="AA32" s="46" t="s">
        <v>249</v>
      </c>
      <c r="AB32" s="46" t="s">
        <v>254</v>
      </c>
      <c r="AC32" s="46" t="s">
        <v>259</v>
      </c>
      <c r="AD32" s="46"/>
      <c r="AE32" s="46" t="s">
        <v>278</v>
      </c>
      <c r="AF32" s="46" t="s">
        <v>1919</v>
      </c>
      <c r="AG32" s="46" t="s">
        <v>279</v>
      </c>
      <c r="AH32" s="46" t="s">
        <v>2903</v>
      </c>
      <c r="AI32" s="46" t="s">
        <v>280</v>
      </c>
      <c r="AJ32" s="46" t="s">
        <v>3289</v>
      </c>
      <c r="AK32" s="46" t="s">
        <v>278</v>
      </c>
      <c r="AL32" s="46" t="s">
        <v>505</v>
      </c>
      <c r="AM32" s="46" t="s">
        <v>278</v>
      </c>
      <c r="AN32" s="46"/>
      <c r="AO32" s="46" t="s">
        <v>279</v>
      </c>
      <c r="AP32" s="46"/>
      <c r="AQ32" s="46" t="s">
        <v>279</v>
      </c>
      <c r="AR32" s="46" t="s">
        <v>4869</v>
      </c>
      <c r="AS32" s="46" t="s">
        <v>306</v>
      </c>
      <c r="AT32" s="46" t="s">
        <v>311</v>
      </c>
      <c r="AU32" s="46" t="s">
        <v>5112</v>
      </c>
      <c r="AV32" s="46" t="s">
        <v>5195</v>
      </c>
      <c r="AW32" s="46" t="s">
        <v>5196</v>
      </c>
      <c r="AX32" s="46" t="s">
        <v>5165</v>
      </c>
      <c r="AY32" s="46" t="s">
        <v>89</v>
      </c>
    </row>
    <row r="33">
      <c r="A33" s="155">
        <v>32.0</v>
      </c>
      <c r="B33" s="231">
        <v>44344.63281469907</v>
      </c>
      <c r="C33" s="46" t="s">
        <v>515</v>
      </c>
      <c r="D33" s="46" t="s">
        <v>92</v>
      </c>
      <c r="E33" s="46" t="s">
        <v>5104</v>
      </c>
      <c r="F33" s="46" t="s">
        <v>5103</v>
      </c>
      <c r="G33" s="46" t="s">
        <v>99</v>
      </c>
      <c r="H33" s="46" t="s">
        <v>5101</v>
      </c>
      <c r="I33" s="46"/>
      <c r="J33" s="46" t="s">
        <v>5102</v>
      </c>
      <c r="K33" s="46"/>
      <c r="L33" s="46"/>
      <c r="M33" s="46"/>
      <c r="N33" s="46" t="s">
        <v>5197</v>
      </c>
      <c r="O33" s="46" t="s">
        <v>142</v>
      </c>
      <c r="P33" s="46" t="s">
        <v>135</v>
      </c>
      <c r="Q33" s="46" t="s">
        <v>5116</v>
      </c>
      <c r="R33" s="46" t="s">
        <v>1801</v>
      </c>
      <c r="S33" s="46"/>
      <c r="T33" s="46" t="s">
        <v>189</v>
      </c>
      <c r="U33" s="46" t="s">
        <v>1475</v>
      </c>
      <c r="V33" s="46"/>
      <c r="W33" s="46" t="s">
        <v>5166</v>
      </c>
      <c r="X33" s="46" t="s">
        <v>1123</v>
      </c>
      <c r="Y33" s="46" t="s">
        <v>120</v>
      </c>
      <c r="Z33" s="46" t="s">
        <v>5109</v>
      </c>
      <c r="AA33" s="46" t="s">
        <v>248</v>
      </c>
      <c r="AB33" s="46" t="s">
        <v>5186</v>
      </c>
      <c r="AC33" s="162" t="s">
        <v>5150</v>
      </c>
      <c r="AD33" s="46"/>
      <c r="AE33" s="46" t="s">
        <v>278</v>
      </c>
      <c r="AF33" s="46" t="s">
        <v>1917</v>
      </c>
      <c r="AG33" s="46" t="s">
        <v>278</v>
      </c>
      <c r="AH33" s="46" t="s">
        <v>2676</v>
      </c>
      <c r="AI33" s="46" t="s">
        <v>278</v>
      </c>
      <c r="AJ33" s="46" t="s">
        <v>3051</v>
      </c>
      <c r="AK33" s="46" t="s">
        <v>279</v>
      </c>
      <c r="AL33" s="46" t="s">
        <v>1710</v>
      </c>
      <c r="AM33" s="46" t="s">
        <v>278</v>
      </c>
      <c r="AN33" s="46"/>
      <c r="AO33" s="46" t="s">
        <v>278</v>
      </c>
      <c r="AP33" s="46"/>
      <c r="AQ33" s="46" t="s">
        <v>296</v>
      </c>
      <c r="AR33" s="46"/>
      <c r="AS33" s="46" t="s">
        <v>306</v>
      </c>
      <c r="AT33" s="46" t="s">
        <v>312</v>
      </c>
      <c r="AU33" s="46" t="s">
        <v>5112</v>
      </c>
      <c r="AV33" s="216">
        <v>26.0</v>
      </c>
      <c r="AW33" s="46" t="s">
        <v>5196</v>
      </c>
      <c r="AX33" s="46" t="s">
        <v>5191</v>
      </c>
      <c r="AY33" s="46" t="s">
        <v>5115</v>
      </c>
    </row>
    <row r="34">
      <c r="A34" s="155">
        <v>33.0</v>
      </c>
      <c r="B34" s="231">
        <v>44344.632842569445</v>
      </c>
      <c r="C34" s="46" t="s">
        <v>327</v>
      </c>
      <c r="D34" s="46" t="s">
        <v>94</v>
      </c>
      <c r="E34" s="46" t="s">
        <v>99</v>
      </c>
      <c r="F34" s="46"/>
      <c r="G34" s="46" t="s">
        <v>5101</v>
      </c>
      <c r="H34" s="46"/>
      <c r="I34" s="46"/>
      <c r="J34" s="46" t="s">
        <v>5104</v>
      </c>
      <c r="K34" s="46" t="s">
        <v>5103</v>
      </c>
      <c r="L34" s="46"/>
      <c r="M34" s="46" t="s">
        <v>5102</v>
      </c>
      <c r="N34" s="46" t="s">
        <v>5127</v>
      </c>
      <c r="O34" s="46" t="s">
        <v>132</v>
      </c>
      <c r="P34" s="46" t="s">
        <v>133</v>
      </c>
      <c r="Q34" s="46" t="s">
        <v>5116</v>
      </c>
      <c r="R34" s="46" t="s">
        <v>1123</v>
      </c>
      <c r="S34" s="46" t="s">
        <v>800</v>
      </c>
      <c r="T34" s="46" t="s">
        <v>186</v>
      </c>
      <c r="U34" s="46" t="s">
        <v>1299</v>
      </c>
      <c r="V34" s="46" t="s">
        <v>1784</v>
      </c>
      <c r="W34" s="46" t="s">
        <v>5198</v>
      </c>
      <c r="X34" s="46" t="s">
        <v>1123</v>
      </c>
      <c r="Y34" s="46" t="s">
        <v>5137</v>
      </c>
      <c r="Z34" s="46" t="s">
        <v>5199</v>
      </c>
      <c r="AA34" s="46" t="s">
        <v>248</v>
      </c>
      <c r="AB34" s="46" t="s">
        <v>5172</v>
      </c>
      <c r="AC34" s="46" t="s">
        <v>259</v>
      </c>
      <c r="AD34" s="46"/>
      <c r="AE34" s="46" t="s">
        <v>278</v>
      </c>
      <c r="AF34" s="46" t="s">
        <v>1920</v>
      </c>
      <c r="AG34" s="46" t="s">
        <v>278</v>
      </c>
      <c r="AH34" s="46" t="s">
        <v>2582</v>
      </c>
      <c r="AI34" s="46" t="s">
        <v>278</v>
      </c>
      <c r="AJ34" s="46" t="s">
        <v>3424</v>
      </c>
      <c r="AK34" s="46" t="s">
        <v>278</v>
      </c>
      <c r="AL34" s="46" t="s">
        <v>3855</v>
      </c>
      <c r="AM34" s="46" t="s">
        <v>278</v>
      </c>
      <c r="AN34" s="46" t="s">
        <v>3931</v>
      </c>
      <c r="AO34" s="46" t="s">
        <v>292</v>
      </c>
      <c r="AP34" s="46" t="s">
        <v>4313</v>
      </c>
      <c r="AQ34" s="46" t="s">
        <v>279</v>
      </c>
      <c r="AR34" s="46" t="s">
        <v>5017</v>
      </c>
      <c r="AS34" s="46" t="s">
        <v>302</v>
      </c>
      <c r="AT34" s="46" t="s">
        <v>317</v>
      </c>
      <c r="AU34" s="46" t="s">
        <v>5112</v>
      </c>
      <c r="AV34" s="216">
        <v>26.0</v>
      </c>
      <c r="AW34" s="46" t="s">
        <v>5130</v>
      </c>
      <c r="AX34" s="46" t="s">
        <v>5124</v>
      </c>
      <c r="AY34" s="46" t="s">
        <v>89</v>
      </c>
    </row>
    <row r="35">
      <c r="A35" s="155">
        <v>34.0</v>
      </c>
      <c r="B35" s="231">
        <v>44344.633092199074</v>
      </c>
      <c r="C35" s="46" t="s">
        <v>385</v>
      </c>
      <c r="D35" s="46" t="s">
        <v>91</v>
      </c>
      <c r="E35" s="46" t="s">
        <v>5103</v>
      </c>
      <c r="F35" s="46"/>
      <c r="G35" s="46" t="s">
        <v>5101</v>
      </c>
      <c r="H35" s="46"/>
      <c r="I35" s="46"/>
      <c r="J35" s="46" t="s">
        <v>5102</v>
      </c>
      <c r="K35" s="46" t="s">
        <v>99</v>
      </c>
      <c r="L35" s="46" t="s">
        <v>5104</v>
      </c>
      <c r="M35" s="46"/>
      <c r="N35" s="46" t="s">
        <v>5200</v>
      </c>
      <c r="O35" s="46" t="s">
        <v>132</v>
      </c>
      <c r="P35" s="46" t="s">
        <v>133</v>
      </c>
      <c r="Q35" s="46" t="s">
        <v>5116</v>
      </c>
      <c r="R35" s="46" t="s">
        <v>1123</v>
      </c>
      <c r="S35" s="46" t="s">
        <v>801</v>
      </c>
      <c r="T35" s="46" t="s">
        <v>188</v>
      </c>
      <c r="U35" s="46" t="s">
        <v>1707</v>
      </c>
      <c r="V35" s="46" t="s">
        <v>1862</v>
      </c>
      <c r="W35" s="46" t="s">
        <v>5138</v>
      </c>
      <c r="X35" s="46" t="s">
        <v>1123</v>
      </c>
      <c r="Y35" s="46" t="s">
        <v>5201</v>
      </c>
      <c r="Z35" s="46" t="s">
        <v>5190</v>
      </c>
      <c r="AA35" s="46" t="s">
        <v>250</v>
      </c>
      <c r="AB35" s="46" t="s">
        <v>253</v>
      </c>
      <c r="AC35" s="46" t="s">
        <v>259</v>
      </c>
      <c r="AD35" s="46"/>
      <c r="AE35" s="46" t="s">
        <v>277</v>
      </c>
      <c r="AF35" s="46" t="s">
        <v>1921</v>
      </c>
      <c r="AG35" s="46" t="s">
        <v>278</v>
      </c>
      <c r="AH35" s="46" t="s">
        <v>2767</v>
      </c>
      <c r="AI35" s="46" t="s">
        <v>278</v>
      </c>
      <c r="AJ35" s="46" t="s">
        <v>3389</v>
      </c>
      <c r="AK35" s="46" t="s">
        <v>278</v>
      </c>
      <c r="AL35" s="46" t="s">
        <v>3781</v>
      </c>
      <c r="AM35" s="46" t="s">
        <v>277</v>
      </c>
      <c r="AN35" s="46" t="s">
        <v>3932</v>
      </c>
      <c r="AO35" s="46" t="s">
        <v>292</v>
      </c>
      <c r="AP35" s="46" t="s">
        <v>4314</v>
      </c>
      <c r="AQ35" s="46" t="s">
        <v>295</v>
      </c>
      <c r="AR35" s="46" t="s">
        <v>4666</v>
      </c>
      <c r="AS35" s="46" t="s">
        <v>5153</v>
      </c>
      <c r="AT35" s="46" t="s">
        <v>317</v>
      </c>
      <c r="AU35" s="46" t="s">
        <v>5112</v>
      </c>
      <c r="AV35" s="216">
        <v>24.0</v>
      </c>
      <c r="AW35" s="46" t="s">
        <v>5113</v>
      </c>
      <c r="AX35" s="46" t="s">
        <v>5191</v>
      </c>
      <c r="AY35" s="46" t="s">
        <v>5115</v>
      </c>
    </row>
    <row r="36">
      <c r="A36" s="155">
        <v>35.0</v>
      </c>
      <c r="B36" s="231">
        <v>44344.63319466435</v>
      </c>
      <c r="C36" s="46" t="s">
        <v>430</v>
      </c>
      <c r="D36" s="46" t="s">
        <v>90</v>
      </c>
      <c r="E36" s="46" t="s">
        <v>5103</v>
      </c>
      <c r="F36" s="46" t="s">
        <v>5102</v>
      </c>
      <c r="G36" s="46"/>
      <c r="H36" s="46"/>
      <c r="I36" s="46"/>
      <c r="J36" s="46" t="s">
        <v>99</v>
      </c>
      <c r="K36" s="46" t="s">
        <v>5104</v>
      </c>
      <c r="L36" s="46"/>
      <c r="M36" s="46" t="s">
        <v>5101</v>
      </c>
      <c r="N36" s="46" t="s">
        <v>5127</v>
      </c>
      <c r="O36" s="46" t="s">
        <v>138</v>
      </c>
      <c r="P36" s="46" t="s">
        <v>135</v>
      </c>
      <c r="Q36" s="46" t="s">
        <v>5116</v>
      </c>
      <c r="R36" s="46" t="s">
        <v>1123</v>
      </c>
      <c r="S36" s="46" t="s">
        <v>684</v>
      </c>
      <c r="T36" s="46" t="s">
        <v>188</v>
      </c>
      <c r="U36" s="46" t="s">
        <v>1231</v>
      </c>
      <c r="V36" s="46" t="s">
        <v>1825</v>
      </c>
      <c r="W36" s="46" t="s">
        <v>227</v>
      </c>
      <c r="X36" s="46" t="s">
        <v>1123</v>
      </c>
      <c r="Y36" s="46" t="s">
        <v>5127</v>
      </c>
      <c r="Z36" s="46" t="s">
        <v>5109</v>
      </c>
      <c r="AA36" s="46" t="s">
        <v>248</v>
      </c>
      <c r="AB36" s="46" t="s">
        <v>253</v>
      </c>
      <c r="AC36" s="46" t="s">
        <v>259</v>
      </c>
      <c r="AD36" s="46"/>
      <c r="AE36" s="46" t="s">
        <v>278</v>
      </c>
      <c r="AF36" s="46" t="s">
        <v>1922</v>
      </c>
      <c r="AG36" s="46" t="s">
        <v>278</v>
      </c>
      <c r="AH36" s="46" t="s">
        <v>2978</v>
      </c>
      <c r="AI36" s="46" t="s">
        <v>280</v>
      </c>
      <c r="AJ36" s="46" t="s">
        <v>3184</v>
      </c>
      <c r="AK36" s="46" t="s">
        <v>279</v>
      </c>
      <c r="AL36" s="46" t="s">
        <v>3888</v>
      </c>
      <c r="AM36" s="46" t="s">
        <v>278</v>
      </c>
      <c r="AN36" s="46" t="s">
        <v>505</v>
      </c>
      <c r="AO36" s="46" t="s">
        <v>292</v>
      </c>
      <c r="AP36" s="46" t="s">
        <v>4299</v>
      </c>
      <c r="AQ36" s="46" t="s">
        <v>296</v>
      </c>
      <c r="AR36" s="46"/>
      <c r="AS36" s="46" t="s">
        <v>5153</v>
      </c>
      <c r="AT36" s="46" t="s">
        <v>312</v>
      </c>
      <c r="AU36" s="46" t="s">
        <v>5112</v>
      </c>
      <c r="AV36" s="216">
        <v>25.0</v>
      </c>
      <c r="AW36" s="46" t="s">
        <v>5113</v>
      </c>
      <c r="AX36" s="46" t="s">
        <v>5124</v>
      </c>
      <c r="AY36" s="46" t="s">
        <v>89</v>
      </c>
    </row>
    <row r="37">
      <c r="A37" s="155">
        <v>36.0</v>
      </c>
      <c r="B37" s="231">
        <v>44344.633301145834</v>
      </c>
      <c r="C37" s="46" t="s">
        <v>302</v>
      </c>
      <c r="D37" s="46" t="s">
        <v>93</v>
      </c>
      <c r="E37" s="46" t="s">
        <v>5103</v>
      </c>
      <c r="F37" s="46"/>
      <c r="G37" s="46" t="s">
        <v>99</v>
      </c>
      <c r="H37" s="46"/>
      <c r="I37" s="46"/>
      <c r="J37" s="46" t="s">
        <v>5101</v>
      </c>
      <c r="K37" s="46" t="s">
        <v>5102</v>
      </c>
      <c r="L37" s="46" t="s">
        <v>5104</v>
      </c>
      <c r="M37" s="46"/>
      <c r="N37" s="46" t="s">
        <v>5202</v>
      </c>
      <c r="O37" s="46" t="s">
        <v>134</v>
      </c>
      <c r="P37" s="46" t="s">
        <v>133</v>
      </c>
      <c r="Q37" s="46" t="s">
        <v>5116</v>
      </c>
      <c r="R37" s="46" t="s">
        <v>1123</v>
      </c>
      <c r="S37" s="46" t="s">
        <v>1037</v>
      </c>
      <c r="T37" s="46" t="s">
        <v>186</v>
      </c>
      <c r="U37" s="46" t="s">
        <v>1630</v>
      </c>
      <c r="V37" s="46" t="s">
        <v>89</v>
      </c>
      <c r="W37" s="46" t="s">
        <v>5152</v>
      </c>
      <c r="X37" s="46" t="s">
        <v>1123</v>
      </c>
      <c r="Y37" s="46" t="s">
        <v>5203</v>
      </c>
      <c r="Z37" s="46" t="s">
        <v>5123</v>
      </c>
      <c r="AA37" s="46" t="s">
        <v>250</v>
      </c>
      <c r="AB37" s="46" t="s">
        <v>5142</v>
      </c>
      <c r="AC37" s="162" t="s">
        <v>261</v>
      </c>
      <c r="AD37" s="46"/>
      <c r="AE37" s="46" t="s">
        <v>277</v>
      </c>
      <c r="AF37" s="46" t="s">
        <v>5204</v>
      </c>
      <c r="AG37" s="46" t="s">
        <v>278</v>
      </c>
      <c r="AH37" s="46" t="s">
        <v>2925</v>
      </c>
      <c r="AI37" s="46" t="s">
        <v>278</v>
      </c>
      <c r="AJ37" s="46"/>
      <c r="AK37" s="46" t="s">
        <v>278</v>
      </c>
      <c r="AL37" s="46"/>
      <c r="AM37" s="46" t="s">
        <v>278</v>
      </c>
      <c r="AN37" s="46"/>
      <c r="AO37" s="46" t="s">
        <v>278</v>
      </c>
      <c r="AP37" s="46"/>
      <c r="AQ37" s="46" t="s">
        <v>295</v>
      </c>
      <c r="AR37" s="46" t="s">
        <v>4667</v>
      </c>
      <c r="AS37" s="46" t="s">
        <v>5111</v>
      </c>
      <c r="AT37" s="46" t="s">
        <v>314</v>
      </c>
      <c r="AU37" s="46" t="s">
        <v>5112</v>
      </c>
      <c r="AV37" s="216">
        <v>26.0</v>
      </c>
      <c r="AW37" s="46" t="s">
        <v>5148</v>
      </c>
      <c r="AX37" s="46" t="s">
        <v>5205</v>
      </c>
      <c r="AY37" s="46" t="s">
        <v>5115</v>
      </c>
    </row>
    <row r="38">
      <c r="A38" s="155">
        <v>37.0</v>
      </c>
      <c r="B38" s="231">
        <v>44344.6333665162</v>
      </c>
      <c r="C38" s="46" t="s">
        <v>371</v>
      </c>
      <c r="D38" s="46" t="s">
        <v>94</v>
      </c>
      <c r="E38" s="46" t="s">
        <v>5104</v>
      </c>
      <c r="F38" s="46" t="s">
        <v>5103</v>
      </c>
      <c r="G38" s="46" t="s">
        <v>99</v>
      </c>
      <c r="H38" s="46"/>
      <c r="I38" s="46"/>
      <c r="J38" s="46" t="s">
        <v>5101</v>
      </c>
      <c r="K38" s="46" t="s">
        <v>5102</v>
      </c>
      <c r="L38" s="46"/>
      <c r="M38" s="46"/>
      <c r="N38" s="46" t="s">
        <v>5206</v>
      </c>
      <c r="O38" s="46" t="s">
        <v>138</v>
      </c>
      <c r="P38" s="46" t="s">
        <v>133</v>
      </c>
      <c r="Q38" s="46" t="s">
        <v>5106</v>
      </c>
      <c r="R38" s="46" t="s">
        <v>1123</v>
      </c>
      <c r="S38" s="46" t="s">
        <v>924</v>
      </c>
      <c r="T38" s="46" t="s">
        <v>186</v>
      </c>
      <c r="U38" s="162" t="s">
        <v>1345</v>
      </c>
      <c r="V38" s="46"/>
      <c r="W38" s="46" t="s">
        <v>5207</v>
      </c>
      <c r="X38" s="46" t="s">
        <v>1123</v>
      </c>
      <c r="Y38" s="46" t="s">
        <v>5208</v>
      </c>
      <c r="Z38" s="46" t="s">
        <v>5109</v>
      </c>
      <c r="AA38" s="46" t="s">
        <v>248</v>
      </c>
      <c r="AB38" s="46" t="s">
        <v>5110</v>
      </c>
      <c r="AC38" s="46" t="s">
        <v>259</v>
      </c>
      <c r="AD38" s="46"/>
      <c r="AE38" s="46" t="s">
        <v>277</v>
      </c>
      <c r="AF38" s="46" t="s">
        <v>1924</v>
      </c>
      <c r="AG38" s="46" t="s">
        <v>279</v>
      </c>
      <c r="AH38" s="46" t="s">
        <v>2912</v>
      </c>
      <c r="AI38" s="46" t="s">
        <v>279</v>
      </c>
      <c r="AJ38" s="46" t="s">
        <v>3340</v>
      </c>
      <c r="AK38" s="46" t="s">
        <v>278</v>
      </c>
      <c r="AL38" s="46" t="s">
        <v>3867</v>
      </c>
      <c r="AM38" s="46" t="s">
        <v>278</v>
      </c>
      <c r="AN38" s="46" t="s">
        <v>3933</v>
      </c>
      <c r="AO38" s="46" t="s">
        <v>292</v>
      </c>
      <c r="AP38" s="46" t="s">
        <v>4315</v>
      </c>
      <c r="AQ38" s="46" t="s">
        <v>295</v>
      </c>
      <c r="AR38" s="46" t="s">
        <v>4870</v>
      </c>
      <c r="AS38" s="46" t="s">
        <v>5153</v>
      </c>
      <c r="AT38" s="46" t="s">
        <v>311</v>
      </c>
      <c r="AU38" s="46" t="s">
        <v>5112</v>
      </c>
      <c r="AV38" s="216">
        <v>24.0</v>
      </c>
      <c r="AW38" s="46" t="s">
        <v>5196</v>
      </c>
      <c r="AX38" s="46" t="s">
        <v>5124</v>
      </c>
      <c r="AY38" s="46" t="s">
        <v>89</v>
      </c>
    </row>
    <row r="39">
      <c r="A39" s="155">
        <v>38.0</v>
      </c>
      <c r="B39" s="231">
        <v>44344.63336872685</v>
      </c>
      <c r="C39" s="46" t="s">
        <v>155</v>
      </c>
      <c r="D39" s="46" t="s">
        <v>93</v>
      </c>
      <c r="E39" s="46" t="s">
        <v>5103</v>
      </c>
      <c r="F39" s="46"/>
      <c r="G39" s="46" t="s">
        <v>99</v>
      </c>
      <c r="H39" s="46" t="s">
        <v>5102</v>
      </c>
      <c r="I39" s="46"/>
      <c r="J39" s="46" t="s">
        <v>5101</v>
      </c>
      <c r="K39" s="46"/>
      <c r="L39" s="46"/>
      <c r="M39" s="46" t="s">
        <v>5104</v>
      </c>
      <c r="N39" s="46" t="s">
        <v>5209</v>
      </c>
      <c r="O39" s="46" t="s">
        <v>142</v>
      </c>
      <c r="P39" s="46" t="s">
        <v>131</v>
      </c>
      <c r="Q39" s="46" t="s">
        <v>5106</v>
      </c>
      <c r="R39" s="46" t="s">
        <v>1801</v>
      </c>
      <c r="S39" s="46" t="s">
        <v>89</v>
      </c>
      <c r="T39" s="46" t="s">
        <v>186</v>
      </c>
      <c r="U39" s="162" t="s">
        <v>1300</v>
      </c>
      <c r="V39" s="46"/>
      <c r="W39" s="46" t="s">
        <v>5210</v>
      </c>
      <c r="X39" s="46" t="s">
        <v>1123</v>
      </c>
      <c r="Y39" s="46" t="s">
        <v>119</v>
      </c>
      <c r="Z39" s="46" t="s">
        <v>5123</v>
      </c>
      <c r="AA39" s="46" t="s">
        <v>249</v>
      </c>
      <c r="AB39" s="46" t="s">
        <v>5110</v>
      </c>
      <c r="AC39" s="46" t="s">
        <v>259</v>
      </c>
      <c r="AD39" s="46"/>
      <c r="AE39" s="46" t="s">
        <v>278</v>
      </c>
      <c r="AF39" s="46" t="s">
        <v>1925</v>
      </c>
      <c r="AG39" s="46" t="s">
        <v>277</v>
      </c>
      <c r="AH39" s="46" t="s">
        <v>2861</v>
      </c>
      <c r="AI39" s="46" t="s">
        <v>280</v>
      </c>
      <c r="AJ39" s="46" t="s">
        <v>3177</v>
      </c>
      <c r="AK39" s="46" t="s">
        <v>278</v>
      </c>
      <c r="AL39" s="46"/>
      <c r="AM39" s="46" t="s">
        <v>277</v>
      </c>
      <c r="AN39" s="46"/>
      <c r="AO39" s="46" t="s">
        <v>292</v>
      </c>
      <c r="AP39" s="46"/>
      <c r="AQ39" s="46" t="s">
        <v>296</v>
      </c>
      <c r="AR39" s="46"/>
      <c r="AS39" s="46" t="s">
        <v>306</v>
      </c>
      <c r="AT39" s="46" t="s">
        <v>311</v>
      </c>
      <c r="AU39" s="46" t="s">
        <v>5112</v>
      </c>
      <c r="AV39" s="216">
        <v>24.0</v>
      </c>
      <c r="AW39" s="46" t="s">
        <v>5130</v>
      </c>
      <c r="AX39" s="46" t="s">
        <v>5124</v>
      </c>
      <c r="AY39" s="46" t="s">
        <v>89</v>
      </c>
    </row>
    <row r="40">
      <c r="A40" s="155">
        <v>39.0</v>
      </c>
      <c r="B40" s="231">
        <v>44344.63339662037</v>
      </c>
      <c r="C40" s="46" t="s">
        <v>341</v>
      </c>
      <c r="D40" s="46" t="s">
        <v>89</v>
      </c>
      <c r="E40" s="46" t="s">
        <v>5102</v>
      </c>
      <c r="F40" s="46" t="s">
        <v>5101</v>
      </c>
      <c r="G40" s="46"/>
      <c r="H40" s="46" t="s">
        <v>99</v>
      </c>
      <c r="I40" s="46"/>
      <c r="J40" s="46"/>
      <c r="K40" s="46" t="s">
        <v>5103</v>
      </c>
      <c r="L40" s="46"/>
      <c r="M40" s="46"/>
      <c r="N40" s="46" t="s">
        <v>119</v>
      </c>
      <c r="O40" s="46" t="s">
        <v>136</v>
      </c>
      <c r="P40" s="46" t="s">
        <v>135</v>
      </c>
      <c r="Q40" s="46" t="s">
        <v>5116</v>
      </c>
      <c r="R40" s="46" t="s">
        <v>1123</v>
      </c>
      <c r="S40" s="46" t="s">
        <v>1052</v>
      </c>
      <c r="T40" s="46" t="s">
        <v>188</v>
      </c>
      <c r="U40" s="46" t="s">
        <v>1340</v>
      </c>
      <c r="V40" s="46" t="s">
        <v>215</v>
      </c>
      <c r="W40" s="46" t="s">
        <v>5211</v>
      </c>
      <c r="X40" s="46" t="s">
        <v>1123</v>
      </c>
      <c r="Y40" s="46" t="s">
        <v>5108</v>
      </c>
      <c r="Z40" s="46" t="s">
        <v>5199</v>
      </c>
      <c r="AA40" s="46" t="s">
        <v>250</v>
      </c>
      <c r="AB40" s="46" t="s">
        <v>5139</v>
      </c>
      <c r="AC40" s="46" t="s">
        <v>259</v>
      </c>
      <c r="AD40" s="46"/>
      <c r="AE40" s="46" t="s">
        <v>277</v>
      </c>
      <c r="AF40" s="46" t="s">
        <v>1926</v>
      </c>
      <c r="AG40" s="46" t="s">
        <v>278</v>
      </c>
      <c r="AH40" s="46" t="s">
        <v>2427</v>
      </c>
      <c r="AI40" s="46" t="s">
        <v>279</v>
      </c>
      <c r="AJ40" s="46" t="s">
        <v>3178</v>
      </c>
      <c r="AK40" s="46" t="s">
        <v>279</v>
      </c>
      <c r="AL40" s="46" t="s">
        <v>3458</v>
      </c>
      <c r="AM40" s="46" t="s">
        <v>278</v>
      </c>
      <c r="AN40" s="46" t="s">
        <v>3934</v>
      </c>
      <c r="AO40" s="46" t="s">
        <v>292</v>
      </c>
      <c r="AP40" s="46" t="s">
        <v>4316</v>
      </c>
      <c r="AQ40" s="46" t="s">
        <v>296</v>
      </c>
      <c r="AR40" s="46" t="s">
        <v>4668</v>
      </c>
      <c r="AS40" s="46" t="s">
        <v>5147</v>
      </c>
      <c r="AT40" s="46" t="s">
        <v>317</v>
      </c>
      <c r="AU40" s="46" t="s">
        <v>5112</v>
      </c>
      <c r="AV40" s="216">
        <v>24.0</v>
      </c>
      <c r="AW40" s="46" t="s">
        <v>5130</v>
      </c>
      <c r="AX40" s="46" t="s">
        <v>5165</v>
      </c>
      <c r="AY40" s="46" t="s">
        <v>89</v>
      </c>
    </row>
    <row r="41">
      <c r="A41" s="155">
        <v>40.0</v>
      </c>
      <c r="B41" s="231">
        <v>44344.63340976852</v>
      </c>
      <c r="C41" s="46" t="s">
        <v>617</v>
      </c>
      <c r="D41" s="46" t="s">
        <v>92</v>
      </c>
      <c r="E41" s="46" t="s">
        <v>5101</v>
      </c>
      <c r="F41" s="46" t="s">
        <v>5103</v>
      </c>
      <c r="G41" s="46" t="s">
        <v>99</v>
      </c>
      <c r="H41" s="46"/>
      <c r="I41" s="46"/>
      <c r="J41" s="46"/>
      <c r="K41" s="46" t="s">
        <v>5104</v>
      </c>
      <c r="L41" s="46"/>
      <c r="M41" s="46" t="s">
        <v>5102</v>
      </c>
      <c r="N41" s="46" t="s">
        <v>5212</v>
      </c>
      <c r="O41" s="46" t="s">
        <v>138</v>
      </c>
      <c r="P41" s="46" t="s">
        <v>141</v>
      </c>
      <c r="Q41" s="46" t="s">
        <v>5106</v>
      </c>
      <c r="R41" s="46" t="s">
        <v>1123</v>
      </c>
      <c r="S41" s="46" t="s">
        <v>956</v>
      </c>
      <c r="T41" s="46" t="s">
        <v>186</v>
      </c>
      <c r="U41" s="46" t="s">
        <v>1396</v>
      </c>
      <c r="V41" s="46" t="s">
        <v>89</v>
      </c>
      <c r="W41" s="46" t="s">
        <v>5163</v>
      </c>
      <c r="X41" s="46" t="s">
        <v>1123</v>
      </c>
      <c r="Y41" s="46" t="s">
        <v>5213</v>
      </c>
      <c r="Z41" s="46" t="s">
        <v>5133</v>
      </c>
      <c r="AA41" s="46" t="s">
        <v>248</v>
      </c>
      <c r="AB41" s="46" t="s">
        <v>5110</v>
      </c>
      <c r="AC41" s="46" t="s">
        <v>259</v>
      </c>
      <c r="AD41" s="46"/>
      <c r="AE41" s="46" t="s">
        <v>278</v>
      </c>
      <c r="AF41" s="46" t="s">
        <v>1927</v>
      </c>
      <c r="AG41" s="46" t="s">
        <v>280</v>
      </c>
      <c r="AH41" s="46" t="s">
        <v>2647</v>
      </c>
      <c r="AI41" s="46" t="s">
        <v>277</v>
      </c>
      <c r="AJ41" s="46" t="s">
        <v>1918</v>
      </c>
      <c r="AK41" s="46" t="s">
        <v>280</v>
      </c>
      <c r="AL41" s="46" t="s">
        <v>3460</v>
      </c>
      <c r="AM41" s="46" t="s">
        <v>280</v>
      </c>
      <c r="AN41" s="46" t="s">
        <v>1927</v>
      </c>
      <c r="AO41" s="46" t="s">
        <v>278</v>
      </c>
      <c r="AP41" s="46" t="s">
        <v>4609</v>
      </c>
      <c r="AQ41" s="46" t="s">
        <v>279</v>
      </c>
      <c r="AR41" s="46" t="s">
        <v>4669</v>
      </c>
      <c r="AS41" s="46" t="s">
        <v>5153</v>
      </c>
      <c r="AT41" s="46" t="s">
        <v>310</v>
      </c>
      <c r="AU41" s="46" t="s">
        <v>5112</v>
      </c>
      <c r="AV41" s="216">
        <v>26.0</v>
      </c>
      <c r="AW41" s="46" t="s">
        <v>5113</v>
      </c>
      <c r="AX41" s="46" t="s">
        <v>5114</v>
      </c>
      <c r="AY41" s="46" t="s">
        <v>5115</v>
      </c>
    </row>
    <row r="42">
      <c r="A42" s="155">
        <v>41.0</v>
      </c>
      <c r="B42" s="231">
        <v>44344.63354462963</v>
      </c>
      <c r="C42" s="46" t="s">
        <v>328</v>
      </c>
      <c r="D42" s="46" t="s">
        <v>94</v>
      </c>
      <c r="E42" s="46" t="s">
        <v>5101</v>
      </c>
      <c r="F42" s="46" t="s">
        <v>5103</v>
      </c>
      <c r="G42" s="46" t="s">
        <v>99</v>
      </c>
      <c r="H42" s="46"/>
      <c r="I42" s="46"/>
      <c r="J42" s="46"/>
      <c r="K42" s="46" t="s">
        <v>5102</v>
      </c>
      <c r="L42" s="46"/>
      <c r="M42" s="46" t="s">
        <v>5104</v>
      </c>
      <c r="N42" s="46" t="s">
        <v>122</v>
      </c>
      <c r="O42" s="46" t="s">
        <v>142</v>
      </c>
      <c r="P42" s="46" t="s">
        <v>135</v>
      </c>
      <c r="Q42" s="46" t="s">
        <v>5116</v>
      </c>
      <c r="R42" s="46" t="s">
        <v>1123</v>
      </c>
      <c r="S42" s="46" t="s">
        <v>789</v>
      </c>
      <c r="T42" s="46" t="s">
        <v>186</v>
      </c>
      <c r="U42" s="46" t="s">
        <v>1608</v>
      </c>
      <c r="V42" s="46" t="s">
        <v>1124</v>
      </c>
      <c r="W42" s="46" t="s">
        <v>5214</v>
      </c>
      <c r="X42" s="46" t="s">
        <v>1123</v>
      </c>
      <c r="Y42" s="46" t="s">
        <v>5213</v>
      </c>
      <c r="Z42" s="46" t="s">
        <v>5123</v>
      </c>
      <c r="AA42" s="46" t="s">
        <v>248</v>
      </c>
      <c r="AB42" s="46" t="s">
        <v>5110</v>
      </c>
      <c r="AC42" s="162" t="s">
        <v>261</v>
      </c>
      <c r="AD42" s="46"/>
      <c r="AE42" s="46" t="s">
        <v>277</v>
      </c>
      <c r="AF42" s="46" t="s">
        <v>1928</v>
      </c>
      <c r="AG42" s="46" t="s">
        <v>278</v>
      </c>
      <c r="AH42" s="46" t="s">
        <v>2552</v>
      </c>
      <c r="AI42" s="46" t="s">
        <v>279</v>
      </c>
      <c r="AJ42" s="46" t="s">
        <v>3298</v>
      </c>
      <c r="AK42" s="46" t="s">
        <v>278</v>
      </c>
      <c r="AL42" s="46" t="s">
        <v>3462</v>
      </c>
      <c r="AM42" s="46" t="s">
        <v>277</v>
      </c>
      <c r="AN42" s="46" t="s">
        <v>3935</v>
      </c>
      <c r="AO42" s="46" t="s">
        <v>292</v>
      </c>
      <c r="AP42" s="46" t="s">
        <v>1829</v>
      </c>
      <c r="AQ42" s="46" t="s">
        <v>295</v>
      </c>
      <c r="AR42" s="46" t="s">
        <v>4670</v>
      </c>
      <c r="AS42" s="46" t="s">
        <v>302</v>
      </c>
      <c r="AT42" s="46" t="s">
        <v>312</v>
      </c>
      <c r="AU42" s="46" t="s">
        <v>5112</v>
      </c>
      <c r="AV42" s="216">
        <v>24.0</v>
      </c>
      <c r="AW42" s="46" t="s">
        <v>5113</v>
      </c>
      <c r="AX42" s="46" t="s">
        <v>5114</v>
      </c>
      <c r="AY42" s="46" t="s">
        <v>5131</v>
      </c>
    </row>
    <row r="43">
      <c r="A43" s="155">
        <v>42.0</v>
      </c>
      <c r="B43" s="231">
        <v>44344.6336744213</v>
      </c>
      <c r="C43" s="46" t="s">
        <v>668</v>
      </c>
      <c r="D43" s="46" t="s">
        <v>94</v>
      </c>
      <c r="E43" s="46" t="s">
        <v>5103</v>
      </c>
      <c r="F43" s="46" t="s">
        <v>5102</v>
      </c>
      <c r="G43" s="46" t="s">
        <v>99</v>
      </c>
      <c r="H43" s="46" t="s">
        <v>5104</v>
      </c>
      <c r="I43" s="46" t="s">
        <v>5101</v>
      </c>
      <c r="J43" s="46"/>
      <c r="K43" s="46"/>
      <c r="L43" s="46"/>
      <c r="M43" s="46"/>
      <c r="N43" s="46" t="s">
        <v>5215</v>
      </c>
      <c r="O43" s="46" t="s">
        <v>134</v>
      </c>
      <c r="P43" s="46" t="s">
        <v>133</v>
      </c>
      <c r="Q43" s="46" t="s">
        <v>5106</v>
      </c>
      <c r="R43" s="46" t="s">
        <v>1123</v>
      </c>
      <c r="S43" s="46" t="s">
        <v>918</v>
      </c>
      <c r="T43" s="46" t="s">
        <v>188</v>
      </c>
      <c r="U43" s="46" t="s">
        <v>1397</v>
      </c>
      <c r="V43" s="46"/>
      <c r="W43" s="46" t="s">
        <v>227</v>
      </c>
      <c r="X43" s="46" t="s">
        <v>1123</v>
      </c>
      <c r="Y43" s="46" t="s">
        <v>119</v>
      </c>
      <c r="Z43" s="46" t="s">
        <v>5109</v>
      </c>
      <c r="AA43" s="46" t="s">
        <v>248</v>
      </c>
      <c r="AB43" s="46" t="s">
        <v>253</v>
      </c>
      <c r="AC43" s="46" t="s">
        <v>259</v>
      </c>
      <c r="AD43" s="46"/>
      <c r="AE43" s="46" t="s">
        <v>278</v>
      </c>
      <c r="AF43" s="46" t="s">
        <v>1929</v>
      </c>
      <c r="AG43" s="46" t="s">
        <v>278</v>
      </c>
      <c r="AH43" s="46" t="s">
        <v>2920</v>
      </c>
      <c r="AI43" s="46" t="s">
        <v>279</v>
      </c>
      <c r="AJ43" s="46" t="s">
        <v>3300</v>
      </c>
      <c r="AK43" s="46" t="s">
        <v>279</v>
      </c>
      <c r="AL43" s="46"/>
      <c r="AM43" s="46" t="s">
        <v>279</v>
      </c>
      <c r="AN43" s="46"/>
      <c r="AO43" s="46" t="s">
        <v>278</v>
      </c>
      <c r="AP43" s="46"/>
      <c r="AQ43" s="46" t="s">
        <v>279</v>
      </c>
      <c r="AR43" s="46"/>
      <c r="AS43" s="46" t="s">
        <v>5216</v>
      </c>
      <c r="AT43" s="46" t="s">
        <v>310</v>
      </c>
      <c r="AU43" s="46" t="s">
        <v>5112</v>
      </c>
      <c r="AV43" s="216">
        <v>26.0</v>
      </c>
      <c r="AW43" s="46" t="s">
        <v>5130</v>
      </c>
      <c r="AX43" s="46" t="s">
        <v>5114</v>
      </c>
      <c r="AY43" s="46" t="s">
        <v>5115</v>
      </c>
    </row>
    <row r="44">
      <c r="A44" s="155">
        <v>43.0</v>
      </c>
      <c r="B44" s="231">
        <v>44344.63376075232</v>
      </c>
      <c r="C44" s="46" t="s">
        <v>433</v>
      </c>
      <c r="D44" s="46" t="s">
        <v>92</v>
      </c>
      <c r="E44" s="46" t="s">
        <v>5102</v>
      </c>
      <c r="F44" s="46" t="s">
        <v>5104</v>
      </c>
      <c r="G44" s="46" t="s">
        <v>5101</v>
      </c>
      <c r="H44" s="46"/>
      <c r="I44" s="46"/>
      <c r="J44" s="46" t="s">
        <v>99</v>
      </c>
      <c r="K44" s="46" t="s">
        <v>5103</v>
      </c>
      <c r="L44" s="46"/>
      <c r="M44" s="46"/>
      <c r="N44" s="46" t="s">
        <v>5105</v>
      </c>
      <c r="O44" s="46" t="s">
        <v>134</v>
      </c>
      <c r="P44" s="46" t="s">
        <v>137</v>
      </c>
      <c r="Q44" s="46" t="s">
        <v>5106</v>
      </c>
      <c r="R44" s="46" t="s">
        <v>1801</v>
      </c>
      <c r="S44" s="46"/>
      <c r="T44" s="46" t="s">
        <v>189</v>
      </c>
      <c r="U44" s="46" t="s">
        <v>1398</v>
      </c>
      <c r="V44" s="46" t="s">
        <v>1805</v>
      </c>
      <c r="W44" s="46" t="s">
        <v>231</v>
      </c>
      <c r="X44" s="46" t="s">
        <v>1123</v>
      </c>
      <c r="Y44" s="46" t="s">
        <v>117</v>
      </c>
      <c r="Z44" s="46" t="s">
        <v>5133</v>
      </c>
      <c r="AA44" s="46" t="s">
        <v>250</v>
      </c>
      <c r="AB44" s="46" t="s">
        <v>254</v>
      </c>
      <c r="AC44" s="46" t="s">
        <v>259</v>
      </c>
      <c r="AD44" s="46"/>
      <c r="AE44" s="46" t="s">
        <v>278</v>
      </c>
      <c r="AF44" s="46" t="s">
        <v>1930</v>
      </c>
      <c r="AG44" s="46" t="s">
        <v>279</v>
      </c>
      <c r="AH44" s="46" t="s">
        <v>2537</v>
      </c>
      <c r="AI44" s="46" t="s">
        <v>279</v>
      </c>
      <c r="AJ44" s="46" t="s">
        <v>2537</v>
      </c>
      <c r="AK44" s="46" t="s">
        <v>279</v>
      </c>
      <c r="AL44" s="46" t="s">
        <v>2537</v>
      </c>
      <c r="AM44" s="46" t="s">
        <v>279</v>
      </c>
      <c r="AN44" s="46" t="s">
        <v>2537</v>
      </c>
      <c r="AO44" s="46" t="s">
        <v>279</v>
      </c>
      <c r="AP44" s="46" t="s">
        <v>2537</v>
      </c>
      <c r="AQ44" s="46" t="s">
        <v>296</v>
      </c>
      <c r="AR44" s="46" t="s">
        <v>4671</v>
      </c>
      <c r="AS44" s="46" t="s">
        <v>302</v>
      </c>
      <c r="AT44" s="46" t="s">
        <v>312</v>
      </c>
      <c r="AU44" s="46" t="s">
        <v>5112</v>
      </c>
      <c r="AV44" s="216">
        <v>25.0</v>
      </c>
      <c r="AW44" s="46" t="s">
        <v>5113</v>
      </c>
      <c r="AX44" s="46" t="s">
        <v>5205</v>
      </c>
      <c r="AY44" s="46" t="s">
        <v>5115</v>
      </c>
    </row>
    <row r="45">
      <c r="A45" s="155">
        <v>44.0</v>
      </c>
      <c r="B45" s="231">
        <v>44344.633801516204</v>
      </c>
      <c r="C45" s="46" t="s">
        <v>406</v>
      </c>
      <c r="D45" s="46" t="s">
        <v>91</v>
      </c>
      <c r="E45" s="46" t="s">
        <v>5102</v>
      </c>
      <c r="F45" s="46" t="s">
        <v>5103</v>
      </c>
      <c r="G45" s="46" t="s">
        <v>5101</v>
      </c>
      <c r="H45" s="46"/>
      <c r="I45" s="46"/>
      <c r="J45" s="46"/>
      <c r="K45" s="46" t="s">
        <v>99</v>
      </c>
      <c r="L45" s="46"/>
      <c r="M45" s="46" t="s">
        <v>5104</v>
      </c>
      <c r="N45" s="46" t="s">
        <v>5121</v>
      </c>
      <c r="O45" s="46" t="s">
        <v>134</v>
      </c>
      <c r="P45" s="46" t="s">
        <v>133</v>
      </c>
      <c r="Q45" s="46" t="s">
        <v>5106</v>
      </c>
      <c r="R45" s="46" t="s">
        <v>1123</v>
      </c>
      <c r="S45" s="46" t="s">
        <v>725</v>
      </c>
      <c r="T45" s="46" t="s">
        <v>188</v>
      </c>
      <c r="U45" s="46" t="s">
        <v>1399</v>
      </c>
      <c r="V45" s="46" t="s">
        <v>1809</v>
      </c>
      <c r="W45" s="46" t="s">
        <v>5217</v>
      </c>
      <c r="X45" s="46" t="s">
        <v>1123</v>
      </c>
      <c r="Y45" s="46" t="s">
        <v>5192</v>
      </c>
      <c r="Z45" s="46" t="s">
        <v>5128</v>
      </c>
      <c r="AA45" s="46" t="s">
        <v>250</v>
      </c>
      <c r="AB45" s="46" t="s">
        <v>5110</v>
      </c>
      <c r="AC45" s="46" t="s">
        <v>259</v>
      </c>
      <c r="AD45" s="46"/>
      <c r="AE45" s="46" t="s">
        <v>277</v>
      </c>
      <c r="AF45" s="46" t="s">
        <v>1931</v>
      </c>
      <c r="AG45" s="46" t="s">
        <v>278</v>
      </c>
      <c r="AH45" s="46" t="s">
        <v>2505</v>
      </c>
      <c r="AI45" s="46" t="s">
        <v>279</v>
      </c>
      <c r="AJ45" s="46" t="s">
        <v>3362</v>
      </c>
      <c r="AK45" s="46" t="s">
        <v>278</v>
      </c>
      <c r="AL45" s="46" t="s">
        <v>3540</v>
      </c>
      <c r="AM45" s="46" t="s">
        <v>280</v>
      </c>
      <c r="AN45" s="46" t="s">
        <v>3936</v>
      </c>
      <c r="AO45" s="46" t="s">
        <v>279</v>
      </c>
      <c r="AP45" s="46" t="s">
        <v>4317</v>
      </c>
      <c r="AQ45" s="46" t="s">
        <v>295</v>
      </c>
      <c r="AR45" s="46" t="s">
        <v>4672</v>
      </c>
      <c r="AS45" s="46" t="s">
        <v>5140</v>
      </c>
      <c r="AT45" s="46" t="s">
        <v>311</v>
      </c>
      <c r="AU45" s="46" t="s">
        <v>5112</v>
      </c>
      <c r="AV45" s="216">
        <v>25.0</v>
      </c>
      <c r="AW45" s="46" t="s">
        <v>5113</v>
      </c>
      <c r="AX45" s="46" t="s">
        <v>5114</v>
      </c>
      <c r="AY45" s="46" t="s">
        <v>5131</v>
      </c>
    </row>
    <row r="46">
      <c r="A46" s="155">
        <v>45.0</v>
      </c>
      <c r="B46" s="231">
        <v>44344.63403105324</v>
      </c>
      <c r="C46" s="46" t="s">
        <v>154</v>
      </c>
      <c r="D46" s="46" t="s">
        <v>94</v>
      </c>
      <c r="E46" s="46"/>
      <c r="F46" s="46" t="s">
        <v>99</v>
      </c>
      <c r="G46" s="46" t="s">
        <v>5104</v>
      </c>
      <c r="H46" s="46" t="s">
        <v>5102</v>
      </c>
      <c r="I46" s="46"/>
      <c r="J46" s="46" t="s">
        <v>5103</v>
      </c>
      <c r="K46" s="46"/>
      <c r="L46" s="46"/>
      <c r="M46" s="46" t="s">
        <v>5101</v>
      </c>
      <c r="N46" s="46" t="s">
        <v>5218</v>
      </c>
      <c r="O46" s="46" t="s">
        <v>138</v>
      </c>
      <c r="P46" s="46" t="s">
        <v>135</v>
      </c>
      <c r="Q46" s="46" t="s">
        <v>5116</v>
      </c>
      <c r="R46" s="46" t="s">
        <v>1123</v>
      </c>
      <c r="S46" s="46" t="s">
        <v>1053</v>
      </c>
      <c r="T46" s="46" t="s">
        <v>189</v>
      </c>
      <c r="U46" s="46" t="s">
        <v>1509</v>
      </c>
      <c r="V46" s="46" t="s">
        <v>89</v>
      </c>
      <c r="W46" s="46" t="s">
        <v>5219</v>
      </c>
      <c r="X46" s="46" t="s">
        <v>1123</v>
      </c>
      <c r="Y46" s="46" t="s">
        <v>5206</v>
      </c>
      <c r="Z46" s="46" t="s">
        <v>5133</v>
      </c>
      <c r="AA46" s="46" t="s">
        <v>248</v>
      </c>
      <c r="AB46" s="46" t="s">
        <v>5134</v>
      </c>
      <c r="AC46" s="162" t="s">
        <v>5150</v>
      </c>
      <c r="AD46" s="46"/>
      <c r="AE46" s="46" t="s">
        <v>278</v>
      </c>
      <c r="AF46" s="46" t="s">
        <v>1932</v>
      </c>
      <c r="AG46" s="46" t="s">
        <v>278</v>
      </c>
      <c r="AH46" s="46" t="s">
        <v>2713</v>
      </c>
      <c r="AI46" s="46" t="s">
        <v>279</v>
      </c>
      <c r="AJ46" s="46" t="s">
        <v>3179</v>
      </c>
      <c r="AK46" s="46" t="s">
        <v>279</v>
      </c>
      <c r="AL46" s="46" t="s">
        <v>3724</v>
      </c>
      <c r="AM46" s="46" t="s">
        <v>278</v>
      </c>
      <c r="AN46" s="46" t="s">
        <v>3937</v>
      </c>
      <c r="AO46" s="46" t="s">
        <v>278</v>
      </c>
      <c r="AP46" s="46" t="s">
        <v>4507</v>
      </c>
      <c r="AQ46" s="46" t="s">
        <v>296</v>
      </c>
      <c r="AR46" s="46" t="s">
        <v>4673</v>
      </c>
      <c r="AS46" s="46" t="s">
        <v>302</v>
      </c>
      <c r="AT46" s="46" t="s">
        <v>311</v>
      </c>
      <c r="AU46" s="46" t="s">
        <v>5112</v>
      </c>
      <c r="AV46" s="216">
        <v>26.0</v>
      </c>
      <c r="AW46" s="46" t="s">
        <v>5188</v>
      </c>
      <c r="AX46" s="46" t="s">
        <v>5114</v>
      </c>
      <c r="AY46" s="46" t="s">
        <v>5115</v>
      </c>
    </row>
    <row r="47">
      <c r="A47" s="155">
        <v>46.0</v>
      </c>
      <c r="B47" s="231">
        <v>44344.634187662035</v>
      </c>
      <c r="C47" s="46" t="s">
        <v>531</v>
      </c>
      <c r="D47" s="46" t="s">
        <v>93</v>
      </c>
      <c r="E47" s="46" t="s">
        <v>5101</v>
      </c>
      <c r="F47" s="46" t="s">
        <v>5103</v>
      </c>
      <c r="G47" s="46" t="s">
        <v>99</v>
      </c>
      <c r="H47" s="46"/>
      <c r="I47" s="46"/>
      <c r="J47" s="46" t="s">
        <v>5102</v>
      </c>
      <c r="K47" s="46"/>
      <c r="L47" s="46"/>
      <c r="M47" s="46"/>
      <c r="N47" s="46" t="s">
        <v>5220</v>
      </c>
      <c r="O47" s="46" t="s">
        <v>140</v>
      </c>
      <c r="P47" s="46" t="s">
        <v>135</v>
      </c>
      <c r="Q47" s="46" t="s">
        <v>5116</v>
      </c>
      <c r="R47" s="46" t="s">
        <v>1801</v>
      </c>
      <c r="S47" s="46" t="s">
        <v>89</v>
      </c>
      <c r="T47" s="46" t="s">
        <v>189</v>
      </c>
      <c r="U47" s="46" t="s">
        <v>1510</v>
      </c>
      <c r="V47" s="46" t="s">
        <v>89</v>
      </c>
      <c r="W47" s="46" t="s">
        <v>5221</v>
      </c>
      <c r="X47" s="46" t="s">
        <v>1123</v>
      </c>
      <c r="Y47" s="46" t="s">
        <v>115</v>
      </c>
      <c r="Z47" s="46" t="s">
        <v>5123</v>
      </c>
      <c r="AA47" s="46" t="s">
        <v>249</v>
      </c>
      <c r="AB47" s="46" t="s">
        <v>254</v>
      </c>
      <c r="AC47" s="162" t="s">
        <v>5150</v>
      </c>
      <c r="AD47" s="46"/>
      <c r="AE47" s="46" t="s">
        <v>278</v>
      </c>
      <c r="AF47" s="46" t="s">
        <v>1933</v>
      </c>
      <c r="AG47" s="46" t="s">
        <v>279</v>
      </c>
      <c r="AH47" s="46" t="s">
        <v>2461</v>
      </c>
      <c r="AI47" s="46" t="s">
        <v>278</v>
      </c>
      <c r="AJ47" s="46" t="s">
        <v>3433</v>
      </c>
      <c r="AK47" s="46" t="s">
        <v>278</v>
      </c>
      <c r="AL47" s="46" t="s">
        <v>3531</v>
      </c>
      <c r="AM47" s="46" t="s">
        <v>277</v>
      </c>
      <c r="AN47" s="46" t="s">
        <v>3938</v>
      </c>
      <c r="AO47" s="46" t="s">
        <v>292</v>
      </c>
      <c r="AP47" s="46" t="s">
        <v>4318</v>
      </c>
      <c r="AQ47" s="46" t="s">
        <v>296</v>
      </c>
      <c r="AR47" s="46" t="s">
        <v>4871</v>
      </c>
      <c r="AS47" s="46" t="s">
        <v>5140</v>
      </c>
      <c r="AT47" s="46" t="s">
        <v>311</v>
      </c>
      <c r="AU47" s="46" t="s">
        <v>5112</v>
      </c>
      <c r="AV47" s="216">
        <v>26.0</v>
      </c>
      <c r="AW47" s="46" t="s">
        <v>5155</v>
      </c>
      <c r="AX47" s="46" t="s">
        <v>5191</v>
      </c>
      <c r="AY47" s="46" t="s">
        <v>5115</v>
      </c>
    </row>
    <row r="48">
      <c r="A48" s="155">
        <v>47.0</v>
      </c>
      <c r="B48" s="231">
        <v>44344.634196493054</v>
      </c>
      <c r="C48" s="46" t="s">
        <v>434</v>
      </c>
      <c r="D48" s="46" t="s">
        <v>94</v>
      </c>
      <c r="E48" s="46" t="s">
        <v>5103</v>
      </c>
      <c r="F48" s="46" t="s">
        <v>99</v>
      </c>
      <c r="G48" s="46" t="s">
        <v>5101</v>
      </c>
      <c r="H48" s="46"/>
      <c r="I48" s="46"/>
      <c r="J48" s="46"/>
      <c r="K48" s="46" t="s">
        <v>5102</v>
      </c>
      <c r="L48" s="46"/>
      <c r="M48" s="46" t="s">
        <v>5104</v>
      </c>
      <c r="N48" s="46" t="s">
        <v>5121</v>
      </c>
      <c r="O48" s="46" t="s">
        <v>138</v>
      </c>
      <c r="P48" s="46" t="s">
        <v>135</v>
      </c>
      <c r="Q48" s="46" t="s">
        <v>5106</v>
      </c>
      <c r="R48" s="46" t="s">
        <v>1123</v>
      </c>
      <c r="S48" s="46" t="s">
        <v>1100</v>
      </c>
      <c r="T48" s="46" t="s">
        <v>189</v>
      </c>
      <c r="U48" s="162" t="s">
        <v>1708</v>
      </c>
      <c r="V48" s="46"/>
      <c r="W48" s="46" t="s">
        <v>5222</v>
      </c>
      <c r="X48" s="46" t="s">
        <v>1123</v>
      </c>
      <c r="Y48" s="46" t="s">
        <v>5192</v>
      </c>
      <c r="Z48" s="46" t="s">
        <v>5190</v>
      </c>
      <c r="AA48" s="46" t="s">
        <v>248</v>
      </c>
      <c r="AB48" s="46" t="s">
        <v>5129</v>
      </c>
      <c r="AC48" s="46" t="s">
        <v>259</v>
      </c>
      <c r="AD48" s="46"/>
      <c r="AE48" s="46" t="s">
        <v>278</v>
      </c>
      <c r="AF48" s="46" t="s">
        <v>1934</v>
      </c>
      <c r="AG48" s="46" t="s">
        <v>278</v>
      </c>
      <c r="AH48" s="46" t="s">
        <v>2808</v>
      </c>
      <c r="AI48" s="46" t="s">
        <v>278</v>
      </c>
      <c r="AJ48" s="46"/>
      <c r="AK48" s="46" t="s">
        <v>278</v>
      </c>
      <c r="AL48" s="46"/>
      <c r="AM48" s="46" t="s">
        <v>278</v>
      </c>
      <c r="AN48" s="46"/>
      <c r="AO48" s="46" t="s">
        <v>278</v>
      </c>
      <c r="AP48" s="46"/>
      <c r="AQ48" s="46" t="s">
        <v>296</v>
      </c>
      <c r="AR48" s="46"/>
      <c r="AS48" s="46" t="s">
        <v>5153</v>
      </c>
      <c r="AT48" s="46" t="s">
        <v>311</v>
      </c>
      <c r="AU48" s="46" t="s">
        <v>5112</v>
      </c>
      <c r="AV48" s="216">
        <v>25.0</v>
      </c>
      <c r="AW48" s="46" t="s">
        <v>5113</v>
      </c>
      <c r="AX48" s="46" t="s">
        <v>5124</v>
      </c>
      <c r="AY48" s="46" t="s">
        <v>5143</v>
      </c>
    </row>
    <row r="49">
      <c r="A49" s="155">
        <v>48.0</v>
      </c>
      <c r="B49" s="231">
        <v>44344.6344153588</v>
      </c>
      <c r="C49" s="46" t="s">
        <v>561</v>
      </c>
      <c r="D49" s="46" t="s">
        <v>92</v>
      </c>
      <c r="E49" s="46"/>
      <c r="F49" s="46" t="s">
        <v>99</v>
      </c>
      <c r="G49" s="46" t="s">
        <v>5101</v>
      </c>
      <c r="H49" s="46" t="s">
        <v>5102</v>
      </c>
      <c r="I49" s="46"/>
      <c r="J49" s="46" t="s">
        <v>5103</v>
      </c>
      <c r="K49" s="46"/>
      <c r="L49" s="46"/>
      <c r="M49" s="46"/>
      <c r="N49" s="46" t="s">
        <v>5212</v>
      </c>
      <c r="O49" s="46" t="s">
        <v>138</v>
      </c>
      <c r="P49" s="46" t="s">
        <v>135</v>
      </c>
      <c r="Q49" s="46" t="s">
        <v>5116</v>
      </c>
      <c r="R49" s="46" t="s">
        <v>1123</v>
      </c>
      <c r="S49" s="46" t="s">
        <v>1071</v>
      </c>
      <c r="T49" s="46" t="s">
        <v>186</v>
      </c>
      <c r="U49" s="46" t="s">
        <v>1201</v>
      </c>
      <c r="V49" s="46" t="s">
        <v>1808</v>
      </c>
      <c r="W49" s="46" t="s">
        <v>5223</v>
      </c>
      <c r="X49" s="46" t="s">
        <v>1123</v>
      </c>
      <c r="Y49" s="46" t="s">
        <v>5108</v>
      </c>
      <c r="Z49" s="46" t="s">
        <v>5109</v>
      </c>
      <c r="AA49" s="46" t="s">
        <v>250</v>
      </c>
      <c r="AB49" s="46" t="s">
        <v>256</v>
      </c>
      <c r="AC49" s="46" t="s">
        <v>259</v>
      </c>
      <c r="AD49" s="46"/>
      <c r="AE49" s="46" t="s">
        <v>277</v>
      </c>
      <c r="AF49" s="46" t="s">
        <v>1935</v>
      </c>
      <c r="AG49" s="46" t="s">
        <v>278</v>
      </c>
      <c r="AH49" s="46" t="s">
        <v>2689</v>
      </c>
      <c r="AI49" s="46" t="s">
        <v>277</v>
      </c>
      <c r="AJ49" s="46" t="s">
        <v>3041</v>
      </c>
      <c r="AK49" s="46" t="s">
        <v>278</v>
      </c>
      <c r="AL49" s="46" t="s">
        <v>3650</v>
      </c>
      <c r="AM49" s="46" t="s">
        <v>277</v>
      </c>
      <c r="AN49" s="46" t="s">
        <v>3939</v>
      </c>
      <c r="AO49" s="46" t="s">
        <v>292</v>
      </c>
      <c r="AP49" s="46" t="s">
        <v>4319</v>
      </c>
      <c r="AQ49" s="46" t="s">
        <v>295</v>
      </c>
      <c r="AR49" s="46" t="s">
        <v>4674</v>
      </c>
      <c r="AS49" s="46" t="s">
        <v>5224</v>
      </c>
      <c r="AT49" s="46" t="s">
        <v>312</v>
      </c>
      <c r="AU49" s="46" t="s">
        <v>5112</v>
      </c>
      <c r="AV49" s="46" t="s">
        <v>5195</v>
      </c>
      <c r="AW49" s="46" t="s">
        <v>5130</v>
      </c>
      <c r="AX49" s="46" t="s">
        <v>5114</v>
      </c>
      <c r="AY49" s="46" t="s">
        <v>5131</v>
      </c>
    </row>
    <row r="50">
      <c r="A50" s="155">
        <v>49.0</v>
      </c>
      <c r="B50" s="231">
        <v>44344.63463869213</v>
      </c>
      <c r="C50" s="46" t="s">
        <v>497</v>
      </c>
      <c r="D50" s="46" t="s">
        <v>94</v>
      </c>
      <c r="E50" s="46" t="s">
        <v>5103</v>
      </c>
      <c r="F50" s="46" t="s">
        <v>99</v>
      </c>
      <c r="G50" s="46"/>
      <c r="H50" s="46"/>
      <c r="I50" s="46"/>
      <c r="J50" s="46" t="s">
        <v>5104</v>
      </c>
      <c r="K50" s="46" t="s">
        <v>5101</v>
      </c>
      <c r="L50" s="46"/>
      <c r="M50" s="46" t="s">
        <v>5102</v>
      </c>
      <c r="N50" s="46" t="s">
        <v>5225</v>
      </c>
      <c r="O50" s="46" t="s">
        <v>140</v>
      </c>
      <c r="P50" s="46" t="s">
        <v>133</v>
      </c>
      <c r="Q50" s="46" t="s">
        <v>5116</v>
      </c>
      <c r="R50" s="46" t="s">
        <v>1123</v>
      </c>
      <c r="S50" s="46" t="s">
        <v>893</v>
      </c>
      <c r="T50" s="46" t="s">
        <v>188</v>
      </c>
      <c r="U50" s="46" t="s">
        <v>1705</v>
      </c>
      <c r="V50" s="46" t="s">
        <v>1840</v>
      </c>
      <c r="W50" s="46" t="s">
        <v>5163</v>
      </c>
      <c r="X50" s="46" t="s">
        <v>1123</v>
      </c>
      <c r="Y50" s="46" t="s">
        <v>5132</v>
      </c>
      <c r="Z50" s="46" t="s">
        <v>5190</v>
      </c>
      <c r="AA50" s="46" t="s">
        <v>249</v>
      </c>
      <c r="AB50" s="46" t="s">
        <v>5226</v>
      </c>
      <c r="AC50" s="46" t="s">
        <v>259</v>
      </c>
      <c r="AD50" s="46"/>
      <c r="AE50" s="46" t="s">
        <v>277</v>
      </c>
      <c r="AF50" s="46" t="s">
        <v>1936</v>
      </c>
      <c r="AG50" s="46" t="s">
        <v>278</v>
      </c>
      <c r="AH50" s="46" t="s">
        <v>2607</v>
      </c>
      <c r="AI50" s="46" t="s">
        <v>278</v>
      </c>
      <c r="AJ50" s="46" t="s">
        <v>3380</v>
      </c>
      <c r="AK50" s="46" t="s">
        <v>278</v>
      </c>
      <c r="AL50" s="46" t="s">
        <v>3725</v>
      </c>
      <c r="AM50" s="46" t="s">
        <v>277</v>
      </c>
      <c r="AN50" s="46" t="s">
        <v>3940</v>
      </c>
      <c r="AO50" s="46" t="s">
        <v>278</v>
      </c>
      <c r="AP50" s="46" t="s">
        <v>4320</v>
      </c>
      <c r="AQ50" s="46" t="s">
        <v>295</v>
      </c>
      <c r="AR50" s="46" t="s">
        <v>5026</v>
      </c>
      <c r="AS50" s="46" t="s">
        <v>302</v>
      </c>
      <c r="AT50" s="46" t="s">
        <v>312</v>
      </c>
      <c r="AU50" s="46" t="s">
        <v>5112</v>
      </c>
      <c r="AV50" s="216">
        <v>26.0</v>
      </c>
      <c r="AW50" s="46" t="s">
        <v>5113</v>
      </c>
      <c r="AX50" s="46" t="s">
        <v>5120</v>
      </c>
      <c r="AY50" s="46" t="s">
        <v>5115</v>
      </c>
    </row>
    <row r="51">
      <c r="A51" s="155">
        <v>50.0</v>
      </c>
      <c r="B51" s="231">
        <v>44344.634734444444</v>
      </c>
      <c r="C51" s="46" t="s">
        <v>155</v>
      </c>
      <c r="D51" s="46" t="s">
        <v>94</v>
      </c>
      <c r="E51" s="46" t="s">
        <v>5101</v>
      </c>
      <c r="F51" s="46" t="s">
        <v>5103</v>
      </c>
      <c r="G51" s="46" t="s">
        <v>99</v>
      </c>
      <c r="H51" s="46"/>
      <c r="I51" s="46"/>
      <c r="J51" s="46" t="s">
        <v>5102</v>
      </c>
      <c r="K51" s="46"/>
      <c r="L51" s="46"/>
      <c r="M51" s="46"/>
      <c r="N51" s="46" t="s">
        <v>5227</v>
      </c>
      <c r="O51" s="46" t="s">
        <v>142</v>
      </c>
      <c r="P51" s="46" t="s">
        <v>133</v>
      </c>
      <c r="Q51" s="46" t="s">
        <v>5116</v>
      </c>
      <c r="R51" s="46" t="s">
        <v>1123</v>
      </c>
      <c r="S51" s="46" t="s">
        <v>712</v>
      </c>
      <c r="T51" s="46" t="s">
        <v>186</v>
      </c>
      <c r="U51" s="46" t="s">
        <v>1624</v>
      </c>
      <c r="V51" s="46" t="s">
        <v>1723</v>
      </c>
      <c r="W51" s="46" t="s">
        <v>5198</v>
      </c>
      <c r="X51" s="46" t="s">
        <v>1123</v>
      </c>
      <c r="Y51" s="46" t="s">
        <v>5228</v>
      </c>
      <c r="Z51" s="46" t="s">
        <v>5128</v>
      </c>
      <c r="AA51" s="46" t="s">
        <v>248</v>
      </c>
      <c r="AB51" s="46" t="s">
        <v>5129</v>
      </c>
      <c r="AC51" s="46" t="s">
        <v>259</v>
      </c>
      <c r="AD51" s="46"/>
      <c r="AE51" s="46" t="s">
        <v>277</v>
      </c>
      <c r="AF51" s="46" t="s">
        <v>1937</v>
      </c>
      <c r="AG51" s="46" t="s">
        <v>278</v>
      </c>
      <c r="AH51" s="46" t="s">
        <v>2904</v>
      </c>
      <c r="AI51" s="46" t="s">
        <v>278</v>
      </c>
      <c r="AJ51" s="46" t="s">
        <v>2904</v>
      </c>
      <c r="AK51" s="46" t="s">
        <v>278</v>
      </c>
      <c r="AL51" s="46" t="s">
        <v>2904</v>
      </c>
      <c r="AM51" s="46" t="s">
        <v>278</v>
      </c>
      <c r="AN51" s="46" t="s">
        <v>1887</v>
      </c>
      <c r="AO51" s="46" t="s">
        <v>279</v>
      </c>
      <c r="AP51" s="46" t="s">
        <v>4292</v>
      </c>
      <c r="AQ51" s="46" t="s">
        <v>296</v>
      </c>
      <c r="AR51" s="46"/>
      <c r="AS51" s="46" t="s">
        <v>5229</v>
      </c>
      <c r="AT51" s="46" t="s">
        <v>310</v>
      </c>
      <c r="AU51" s="46" t="s">
        <v>5112</v>
      </c>
      <c r="AV51" s="216">
        <v>24.0</v>
      </c>
      <c r="AW51" s="46" t="s">
        <v>5113</v>
      </c>
      <c r="AX51" s="46" t="s">
        <v>5124</v>
      </c>
      <c r="AY51" s="46" t="s">
        <v>5143</v>
      </c>
    </row>
    <row r="52">
      <c r="A52" s="155">
        <v>51.0</v>
      </c>
      <c r="B52" s="231">
        <v>44344.634766435185</v>
      </c>
      <c r="C52" s="46" t="s">
        <v>155</v>
      </c>
      <c r="D52" s="46" t="s">
        <v>94</v>
      </c>
      <c r="E52" s="46" t="s">
        <v>5103</v>
      </c>
      <c r="F52" s="46"/>
      <c r="G52" s="46" t="s">
        <v>5101</v>
      </c>
      <c r="H52" s="46"/>
      <c r="I52" s="46"/>
      <c r="J52" s="46" t="s">
        <v>99</v>
      </c>
      <c r="K52" s="46" t="s">
        <v>5102</v>
      </c>
      <c r="L52" s="46"/>
      <c r="M52" s="46"/>
      <c r="N52" s="46" t="s">
        <v>5230</v>
      </c>
      <c r="O52" s="46" t="s">
        <v>134</v>
      </c>
      <c r="P52" s="46" t="s">
        <v>133</v>
      </c>
      <c r="Q52" s="46" t="s">
        <v>5106</v>
      </c>
      <c r="R52" s="46" t="s">
        <v>1123</v>
      </c>
      <c r="S52" s="46" t="s">
        <v>790</v>
      </c>
      <c r="T52" s="46" t="s">
        <v>188</v>
      </c>
      <c r="U52" s="46" t="s">
        <v>1232</v>
      </c>
      <c r="V52" s="46" t="s">
        <v>1869</v>
      </c>
      <c r="W52" s="46" t="s">
        <v>5231</v>
      </c>
      <c r="X52" s="46" t="s">
        <v>1123</v>
      </c>
      <c r="Y52" s="46" t="s">
        <v>5230</v>
      </c>
      <c r="Z52" s="46" t="s">
        <v>5109</v>
      </c>
      <c r="AA52" s="46" t="s">
        <v>249</v>
      </c>
      <c r="AB52" s="46" t="s">
        <v>254</v>
      </c>
      <c r="AC52" s="46" t="s">
        <v>259</v>
      </c>
      <c r="AD52" s="46"/>
      <c r="AE52" s="46" t="s">
        <v>277</v>
      </c>
      <c r="AF52" s="46" t="s">
        <v>1938</v>
      </c>
      <c r="AG52" s="46" t="s">
        <v>278</v>
      </c>
      <c r="AH52" s="46" t="s">
        <v>2781</v>
      </c>
      <c r="AI52" s="46" t="s">
        <v>278</v>
      </c>
      <c r="AJ52" s="46" t="s">
        <v>3042</v>
      </c>
      <c r="AK52" s="46" t="s">
        <v>279</v>
      </c>
      <c r="AL52" s="46" t="s">
        <v>3464</v>
      </c>
      <c r="AM52" s="46" t="s">
        <v>278</v>
      </c>
      <c r="AN52" s="46" t="s">
        <v>3941</v>
      </c>
      <c r="AO52" s="46" t="s">
        <v>279</v>
      </c>
      <c r="AP52" s="46" t="s">
        <v>4632</v>
      </c>
      <c r="AQ52" s="46" t="s">
        <v>296</v>
      </c>
      <c r="AR52" s="46" t="s">
        <v>4675</v>
      </c>
      <c r="AS52" s="46" t="s">
        <v>302</v>
      </c>
      <c r="AT52" s="46" t="s">
        <v>311</v>
      </c>
      <c r="AU52" s="46" t="s">
        <v>5112</v>
      </c>
      <c r="AV52" s="216">
        <v>25.0</v>
      </c>
      <c r="AW52" s="46" t="s">
        <v>5113</v>
      </c>
      <c r="AX52" s="46" t="s">
        <v>5165</v>
      </c>
      <c r="AY52" s="46" t="s">
        <v>89</v>
      </c>
    </row>
    <row r="53">
      <c r="A53" s="155">
        <v>52.0</v>
      </c>
      <c r="B53" s="231">
        <v>44344.63479466435</v>
      </c>
      <c r="C53" s="46" t="s">
        <v>349</v>
      </c>
      <c r="D53" s="46" t="s">
        <v>94</v>
      </c>
      <c r="E53" s="46" t="s">
        <v>5103</v>
      </c>
      <c r="F53" s="46"/>
      <c r="G53" s="46" t="s">
        <v>99</v>
      </c>
      <c r="H53" s="46"/>
      <c r="I53" s="46"/>
      <c r="J53" s="46" t="s">
        <v>5104</v>
      </c>
      <c r="K53" s="46" t="s">
        <v>5101</v>
      </c>
      <c r="L53" s="46"/>
      <c r="M53" s="46" t="s">
        <v>5102</v>
      </c>
      <c r="N53" s="46" t="s">
        <v>5151</v>
      </c>
      <c r="O53" s="46" t="s">
        <v>134</v>
      </c>
      <c r="P53" s="46" t="s">
        <v>133</v>
      </c>
      <c r="Q53" s="46" t="s">
        <v>5116</v>
      </c>
      <c r="R53" s="46" t="s">
        <v>1123</v>
      </c>
      <c r="S53" s="46" t="s">
        <v>736</v>
      </c>
      <c r="T53" s="46" t="s">
        <v>188</v>
      </c>
      <c r="U53" s="46" t="s">
        <v>1516</v>
      </c>
      <c r="V53" s="46" t="s">
        <v>1758</v>
      </c>
      <c r="W53" s="46" t="s">
        <v>5232</v>
      </c>
      <c r="X53" s="46" t="s">
        <v>1123</v>
      </c>
      <c r="Y53" s="46" t="s">
        <v>5233</v>
      </c>
      <c r="Z53" s="46" t="s">
        <v>5190</v>
      </c>
      <c r="AA53" s="46" t="s">
        <v>248</v>
      </c>
      <c r="AB53" s="46" t="s">
        <v>5129</v>
      </c>
      <c r="AC53" s="46" t="s">
        <v>259</v>
      </c>
      <c r="AD53" s="46"/>
      <c r="AE53" s="46" t="s">
        <v>277</v>
      </c>
      <c r="AF53" s="46" t="s">
        <v>1939</v>
      </c>
      <c r="AG53" s="46" t="s">
        <v>277</v>
      </c>
      <c r="AH53" s="46" t="s">
        <v>2980</v>
      </c>
      <c r="AI53" s="46" t="s">
        <v>278</v>
      </c>
      <c r="AJ53" s="46" t="s">
        <v>3058</v>
      </c>
      <c r="AK53" s="46" t="s">
        <v>277</v>
      </c>
      <c r="AL53" s="46" t="s">
        <v>3782</v>
      </c>
      <c r="AM53" s="46" t="s">
        <v>277</v>
      </c>
      <c r="AN53" s="46" t="s">
        <v>3942</v>
      </c>
      <c r="AO53" s="46" t="s">
        <v>277</v>
      </c>
      <c r="AP53" s="46" t="s">
        <v>4633</v>
      </c>
      <c r="AQ53" s="46" t="s">
        <v>295</v>
      </c>
      <c r="AR53" s="46" t="s">
        <v>5018</v>
      </c>
      <c r="AS53" s="46" t="s">
        <v>5153</v>
      </c>
      <c r="AT53" s="46" t="s">
        <v>314</v>
      </c>
      <c r="AU53" s="46" t="s">
        <v>5112</v>
      </c>
      <c r="AV53" s="216">
        <v>25.0</v>
      </c>
      <c r="AW53" s="46" t="s">
        <v>5113</v>
      </c>
      <c r="AX53" s="46" t="s">
        <v>5114</v>
      </c>
      <c r="AY53" s="46" t="s">
        <v>5115</v>
      </c>
    </row>
    <row r="54">
      <c r="A54" s="155">
        <v>53.0</v>
      </c>
      <c r="B54" s="231">
        <v>44344.63491226852</v>
      </c>
      <c r="C54" s="46" t="s">
        <v>576</v>
      </c>
      <c r="D54" s="46" t="s">
        <v>94</v>
      </c>
      <c r="E54" s="46" t="s">
        <v>5101</v>
      </c>
      <c r="F54" s="46" t="s">
        <v>99</v>
      </c>
      <c r="G54" s="46" t="s">
        <v>5103</v>
      </c>
      <c r="H54" s="46"/>
      <c r="I54" s="46"/>
      <c r="J54" s="46"/>
      <c r="K54" s="46" t="s">
        <v>5104</v>
      </c>
      <c r="L54" s="46"/>
      <c r="M54" s="46" t="s">
        <v>5102</v>
      </c>
      <c r="N54" s="46" t="s">
        <v>5234</v>
      </c>
      <c r="O54" s="46" t="s">
        <v>134</v>
      </c>
      <c r="P54" s="46" t="s">
        <v>133</v>
      </c>
      <c r="Q54" s="46" t="s">
        <v>5193</v>
      </c>
      <c r="R54" s="46" t="s">
        <v>1123</v>
      </c>
      <c r="S54" s="46" t="s">
        <v>721</v>
      </c>
      <c r="T54" s="46" t="s">
        <v>188</v>
      </c>
      <c r="U54" s="46" t="s">
        <v>1723</v>
      </c>
      <c r="V54" s="46" t="s">
        <v>154</v>
      </c>
      <c r="W54" s="46" t="s">
        <v>5182</v>
      </c>
      <c r="X54" s="46" t="s">
        <v>1123</v>
      </c>
      <c r="Y54" s="46" t="s">
        <v>5235</v>
      </c>
      <c r="Z54" s="46" t="s">
        <v>5128</v>
      </c>
      <c r="AA54" s="46" t="s">
        <v>249</v>
      </c>
      <c r="AB54" s="46" t="s">
        <v>254</v>
      </c>
      <c r="AC54" s="46" t="s">
        <v>259</v>
      </c>
      <c r="AD54" s="46"/>
      <c r="AE54" s="46" t="s">
        <v>278</v>
      </c>
      <c r="AF54" s="46" t="s">
        <v>1940</v>
      </c>
      <c r="AG54" s="46" t="s">
        <v>279</v>
      </c>
      <c r="AH54" s="46" t="s">
        <v>2586</v>
      </c>
      <c r="AI54" s="46" t="s">
        <v>280</v>
      </c>
      <c r="AJ54" s="46" t="s">
        <v>3422</v>
      </c>
      <c r="AK54" s="46" t="s">
        <v>278</v>
      </c>
      <c r="AL54" s="46" t="s">
        <v>3783</v>
      </c>
      <c r="AM54" s="46" t="s">
        <v>278</v>
      </c>
      <c r="AN54" s="46" t="s">
        <v>3943</v>
      </c>
      <c r="AO54" s="46" t="s">
        <v>292</v>
      </c>
      <c r="AP54" s="46" t="s">
        <v>4321</v>
      </c>
      <c r="AQ54" s="46" t="s">
        <v>296</v>
      </c>
      <c r="AR54" s="46" t="s">
        <v>1723</v>
      </c>
      <c r="AS54" s="46" t="s">
        <v>5153</v>
      </c>
      <c r="AT54" s="46" t="s">
        <v>314</v>
      </c>
      <c r="AU54" s="46" t="s">
        <v>5112</v>
      </c>
      <c r="AV54" s="216">
        <v>24.0</v>
      </c>
      <c r="AW54" s="46" t="s">
        <v>5113</v>
      </c>
      <c r="AX54" s="46" t="s">
        <v>5124</v>
      </c>
      <c r="AY54" s="46" t="s">
        <v>5131</v>
      </c>
    </row>
    <row r="55">
      <c r="A55" s="155">
        <v>54.0</v>
      </c>
      <c r="B55" s="231">
        <v>44344.634958229166</v>
      </c>
      <c r="C55" s="46" t="s">
        <v>156</v>
      </c>
      <c r="D55" s="46" t="s">
        <v>92</v>
      </c>
      <c r="E55" s="46" t="s">
        <v>5103</v>
      </c>
      <c r="F55" s="46"/>
      <c r="G55" s="46" t="s">
        <v>99</v>
      </c>
      <c r="H55" s="46" t="s">
        <v>5102</v>
      </c>
      <c r="I55" s="46"/>
      <c r="J55" s="46" t="s">
        <v>5101</v>
      </c>
      <c r="K55" s="46"/>
      <c r="L55" s="46"/>
      <c r="M55" s="46" t="s">
        <v>5104</v>
      </c>
      <c r="N55" s="46" t="s">
        <v>5183</v>
      </c>
      <c r="O55" s="46" t="s">
        <v>142</v>
      </c>
      <c r="P55" s="46" t="s">
        <v>135</v>
      </c>
      <c r="Q55" s="46" t="s">
        <v>5193</v>
      </c>
      <c r="R55" s="46" t="s">
        <v>1801</v>
      </c>
      <c r="S55" s="46" t="s">
        <v>89</v>
      </c>
      <c r="T55" s="46" t="s">
        <v>188</v>
      </c>
      <c r="U55" s="46" t="s">
        <v>1400</v>
      </c>
      <c r="V55" s="46"/>
      <c r="W55" s="46" t="s">
        <v>5236</v>
      </c>
      <c r="X55" s="46" t="s">
        <v>1123</v>
      </c>
      <c r="Y55" s="46" t="s">
        <v>5200</v>
      </c>
      <c r="Z55" s="46" t="s">
        <v>5109</v>
      </c>
      <c r="AA55" s="46" t="s">
        <v>249</v>
      </c>
      <c r="AB55" s="46" t="s">
        <v>254</v>
      </c>
      <c r="AC55" s="162" t="s">
        <v>5150</v>
      </c>
      <c r="AD55" s="46"/>
      <c r="AE55" s="46" t="s">
        <v>278</v>
      </c>
      <c r="AF55" s="46" t="s">
        <v>1941</v>
      </c>
      <c r="AG55" s="46" t="s">
        <v>279</v>
      </c>
      <c r="AH55" s="46" t="s">
        <v>2571</v>
      </c>
      <c r="AI55" s="46" t="s">
        <v>279</v>
      </c>
      <c r="AJ55" s="46"/>
      <c r="AK55" s="46" t="s">
        <v>279</v>
      </c>
      <c r="AL55" s="46"/>
      <c r="AM55" s="46" t="s">
        <v>278</v>
      </c>
      <c r="AN55" s="46"/>
      <c r="AO55" s="46" t="s">
        <v>278</v>
      </c>
      <c r="AP55" s="46"/>
      <c r="AQ55" s="46" t="s">
        <v>296</v>
      </c>
      <c r="AR55" s="46"/>
      <c r="AS55" s="46" t="s">
        <v>306</v>
      </c>
      <c r="AT55" s="46" t="s">
        <v>311</v>
      </c>
      <c r="AU55" s="46" t="s">
        <v>5176</v>
      </c>
      <c r="AV55" s="216">
        <v>26.0</v>
      </c>
      <c r="AW55" s="46" t="s">
        <v>5155</v>
      </c>
      <c r="AX55" s="46" t="s">
        <v>5114</v>
      </c>
      <c r="AY55" s="46" t="s">
        <v>5115</v>
      </c>
    </row>
    <row r="56">
      <c r="A56" s="155">
        <v>55.0</v>
      </c>
      <c r="B56" s="231">
        <v>44344.635314618055</v>
      </c>
      <c r="C56" s="46" t="s">
        <v>154</v>
      </c>
      <c r="D56" s="46" t="s">
        <v>91</v>
      </c>
      <c r="E56" s="46" t="s">
        <v>5101</v>
      </c>
      <c r="F56" s="46" t="s">
        <v>5102</v>
      </c>
      <c r="G56" s="46" t="s">
        <v>99</v>
      </c>
      <c r="H56" s="46"/>
      <c r="I56" s="46"/>
      <c r="J56" s="46" t="s">
        <v>5103</v>
      </c>
      <c r="K56" s="46" t="s">
        <v>5104</v>
      </c>
      <c r="L56" s="46"/>
      <c r="M56" s="46"/>
      <c r="N56" s="46" t="s">
        <v>5132</v>
      </c>
      <c r="O56" s="46" t="s">
        <v>130</v>
      </c>
      <c r="P56" s="46" t="s">
        <v>131</v>
      </c>
      <c r="Q56" s="46" t="s">
        <v>5106</v>
      </c>
      <c r="R56" s="46" t="s">
        <v>1123</v>
      </c>
      <c r="S56" s="46" t="s">
        <v>921</v>
      </c>
      <c r="T56" s="46" t="s">
        <v>186</v>
      </c>
      <c r="U56" s="46" t="s">
        <v>1553</v>
      </c>
      <c r="V56" s="46" t="s">
        <v>214</v>
      </c>
      <c r="W56" s="46" t="s">
        <v>227</v>
      </c>
      <c r="X56" s="46" t="s">
        <v>1123</v>
      </c>
      <c r="Y56" s="46" t="s">
        <v>5237</v>
      </c>
      <c r="Z56" s="46" t="s">
        <v>5123</v>
      </c>
      <c r="AA56" s="46" t="s">
        <v>5238</v>
      </c>
      <c r="AB56" s="46" t="s">
        <v>253</v>
      </c>
      <c r="AC56" s="162" t="s">
        <v>261</v>
      </c>
      <c r="AD56" s="46"/>
      <c r="AE56" s="46" t="s">
        <v>279</v>
      </c>
      <c r="AF56" s="46" t="s">
        <v>1942</v>
      </c>
      <c r="AG56" s="46" t="s">
        <v>280</v>
      </c>
      <c r="AH56" s="46" t="s">
        <v>2673</v>
      </c>
      <c r="AI56" s="46" t="s">
        <v>280</v>
      </c>
      <c r="AJ56" s="46" t="s">
        <v>3432</v>
      </c>
      <c r="AK56" s="46" t="s">
        <v>279</v>
      </c>
      <c r="AL56" s="46" t="s">
        <v>3651</v>
      </c>
      <c r="AM56" s="46" t="s">
        <v>278</v>
      </c>
      <c r="AN56" s="46" t="s">
        <v>3944</v>
      </c>
      <c r="AO56" s="46" t="s">
        <v>279</v>
      </c>
      <c r="AP56" s="46"/>
      <c r="AQ56" s="46" t="s">
        <v>279</v>
      </c>
      <c r="AR56" s="46"/>
      <c r="AS56" s="46" t="s">
        <v>5239</v>
      </c>
      <c r="AT56" s="46" t="s">
        <v>312</v>
      </c>
      <c r="AU56" s="46" t="s">
        <v>5112</v>
      </c>
      <c r="AV56" s="216">
        <v>26.0</v>
      </c>
      <c r="AW56" s="46" t="s">
        <v>5113</v>
      </c>
      <c r="AX56" s="46" t="s">
        <v>5114</v>
      </c>
      <c r="AY56" s="46" t="s">
        <v>5115</v>
      </c>
    </row>
    <row r="57">
      <c r="A57" s="155">
        <v>56.0</v>
      </c>
      <c r="B57" s="231">
        <v>44344.63545449074</v>
      </c>
      <c r="C57" s="46" t="s">
        <v>397</v>
      </c>
      <c r="D57" s="46" t="s">
        <v>94</v>
      </c>
      <c r="E57" s="46"/>
      <c r="F57" s="46" t="s">
        <v>5103</v>
      </c>
      <c r="G57" s="46" t="s">
        <v>99</v>
      </c>
      <c r="H57" s="46"/>
      <c r="I57" s="46"/>
      <c r="J57" s="46" t="s">
        <v>5101</v>
      </c>
      <c r="K57" s="46" t="s">
        <v>5102</v>
      </c>
      <c r="L57" s="46" t="s">
        <v>5104</v>
      </c>
      <c r="M57" s="46"/>
      <c r="N57" s="46" t="s">
        <v>115</v>
      </c>
      <c r="O57" s="46" t="s">
        <v>130</v>
      </c>
      <c r="P57" s="46" t="s">
        <v>133</v>
      </c>
      <c r="Q57" s="46" t="s">
        <v>5116</v>
      </c>
      <c r="R57" s="46" t="s">
        <v>1123</v>
      </c>
      <c r="S57" s="46"/>
      <c r="T57" s="46" t="s">
        <v>186</v>
      </c>
      <c r="U57" s="162" t="s">
        <v>1706</v>
      </c>
      <c r="V57" s="46"/>
      <c r="W57" s="46" t="s">
        <v>5240</v>
      </c>
      <c r="X57" s="46" t="s">
        <v>1123</v>
      </c>
      <c r="Y57" s="46" t="s">
        <v>5241</v>
      </c>
      <c r="Z57" s="46" t="s">
        <v>5123</v>
      </c>
      <c r="AA57" s="46" t="s">
        <v>248</v>
      </c>
      <c r="AB57" s="46" t="s">
        <v>254</v>
      </c>
      <c r="AC57" s="162" t="s">
        <v>261</v>
      </c>
      <c r="AD57" s="46"/>
      <c r="AE57" s="46" t="s">
        <v>277</v>
      </c>
      <c r="AF57" s="46" t="s">
        <v>1943</v>
      </c>
      <c r="AG57" s="46" t="s">
        <v>278</v>
      </c>
      <c r="AH57" s="46" t="s">
        <v>2415</v>
      </c>
      <c r="AI57" s="46" t="s">
        <v>278</v>
      </c>
      <c r="AJ57" s="46"/>
      <c r="AK57" s="46" t="s">
        <v>278</v>
      </c>
      <c r="AL57" s="46"/>
      <c r="AM57" s="46" t="s">
        <v>277</v>
      </c>
      <c r="AN57" s="46"/>
      <c r="AO57" s="46" t="s">
        <v>277</v>
      </c>
      <c r="AP57" s="46"/>
      <c r="AQ57" s="46" t="s">
        <v>295</v>
      </c>
      <c r="AR57" s="46"/>
      <c r="AS57" s="46" t="s">
        <v>302</v>
      </c>
      <c r="AT57" s="46" t="s">
        <v>311</v>
      </c>
      <c r="AU57" s="46" t="s">
        <v>5176</v>
      </c>
      <c r="AV57" s="216">
        <v>25.0</v>
      </c>
      <c r="AW57" s="46" t="s">
        <v>5113</v>
      </c>
      <c r="AX57" s="46" t="s">
        <v>5205</v>
      </c>
      <c r="AY57" s="46" t="s">
        <v>5242</v>
      </c>
    </row>
    <row r="58">
      <c r="A58" s="155">
        <v>57.0</v>
      </c>
      <c r="B58" s="231">
        <v>44344.635669247684</v>
      </c>
      <c r="C58" s="46" t="s">
        <v>547</v>
      </c>
      <c r="D58" s="46" t="s">
        <v>92</v>
      </c>
      <c r="E58" s="46" t="s">
        <v>5103</v>
      </c>
      <c r="F58" s="46" t="s">
        <v>5102</v>
      </c>
      <c r="G58" s="46" t="s">
        <v>99</v>
      </c>
      <c r="H58" s="46" t="s">
        <v>5104</v>
      </c>
      <c r="I58" s="46"/>
      <c r="J58" s="46" t="s">
        <v>5101</v>
      </c>
      <c r="K58" s="46"/>
      <c r="L58" s="46"/>
      <c r="M58" s="46"/>
      <c r="N58" s="46" t="s">
        <v>5189</v>
      </c>
      <c r="O58" s="46" t="s">
        <v>142</v>
      </c>
      <c r="P58" s="46" t="s">
        <v>137</v>
      </c>
      <c r="Q58" s="46" t="s">
        <v>5106</v>
      </c>
      <c r="R58" s="46" t="s">
        <v>1123</v>
      </c>
      <c r="S58" s="46" t="s">
        <v>973</v>
      </c>
      <c r="T58" s="46" t="s">
        <v>186</v>
      </c>
      <c r="U58" s="46" t="s">
        <v>1199</v>
      </c>
      <c r="V58" s="46" t="s">
        <v>215</v>
      </c>
      <c r="W58" s="46" t="s">
        <v>5214</v>
      </c>
      <c r="X58" s="46" t="s">
        <v>1123</v>
      </c>
      <c r="Y58" s="46" t="s">
        <v>5108</v>
      </c>
      <c r="Z58" s="46" t="s">
        <v>5128</v>
      </c>
      <c r="AA58" s="46" t="s">
        <v>249</v>
      </c>
      <c r="AB58" s="46" t="s">
        <v>5139</v>
      </c>
      <c r="AC58" s="46" t="s">
        <v>259</v>
      </c>
      <c r="AD58" s="46"/>
      <c r="AE58" s="46" t="s">
        <v>277</v>
      </c>
      <c r="AF58" s="46" t="s">
        <v>1944</v>
      </c>
      <c r="AG58" s="46" t="s">
        <v>278</v>
      </c>
      <c r="AH58" s="46" t="s">
        <v>2483</v>
      </c>
      <c r="AI58" s="46" t="s">
        <v>277</v>
      </c>
      <c r="AJ58" s="46" t="s">
        <v>3043</v>
      </c>
      <c r="AK58" s="46" t="s">
        <v>278</v>
      </c>
      <c r="AL58" s="46" t="s">
        <v>3466</v>
      </c>
      <c r="AM58" s="46" t="s">
        <v>277</v>
      </c>
      <c r="AN58" s="46" t="s">
        <v>3945</v>
      </c>
      <c r="AO58" s="46" t="s">
        <v>277</v>
      </c>
      <c r="AP58" s="46" t="s">
        <v>4578</v>
      </c>
      <c r="AQ58" s="46" t="s">
        <v>295</v>
      </c>
      <c r="AR58" s="46" t="s">
        <v>5027</v>
      </c>
      <c r="AS58" s="46" t="s">
        <v>302</v>
      </c>
      <c r="AT58" s="46" t="s">
        <v>311</v>
      </c>
      <c r="AU58" s="46" t="s">
        <v>5112</v>
      </c>
      <c r="AV58" s="216">
        <v>25.0</v>
      </c>
      <c r="AW58" s="46" t="s">
        <v>5130</v>
      </c>
      <c r="AX58" s="46" t="s">
        <v>5114</v>
      </c>
      <c r="AY58" s="46" t="s">
        <v>5131</v>
      </c>
    </row>
    <row r="59">
      <c r="A59" s="155">
        <v>58.0</v>
      </c>
      <c r="B59" s="231">
        <v>44344.63589253472</v>
      </c>
      <c r="C59" s="46" t="s">
        <v>597</v>
      </c>
      <c r="D59" s="46" t="s">
        <v>93</v>
      </c>
      <c r="E59" s="46" t="s">
        <v>5102</v>
      </c>
      <c r="F59" s="46" t="s">
        <v>5103</v>
      </c>
      <c r="G59" s="46"/>
      <c r="H59" s="46"/>
      <c r="I59" s="46"/>
      <c r="J59" s="46" t="s">
        <v>99</v>
      </c>
      <c r="K59" s="46" t="s">
        <v>5104</v>
      </c>
      <c r="L59" s="46"/>
      <c r="M59" s="46" t="s">
        <v>5101</v>
      </c>
      <c r="N59" s="46" t="s">
        <v>5137</v>
      </c>
      <c r="O59" s="46" t="s">
        <v>136</v>
      </c>
      <c r="P59" s="46" t="s">
        <v>133</v>
      </c>
      <c r="Q59" s="46" t="s">
        <v>5106</v>
      </c>
      <c r="R59" s="46" t="s">
        <v>1123</v>
      </c>
      <c r="S59" s="46" t="s">
        <v>925</v>
      </c>
      <c r="T59" s="46" t="s">
        <v>188</v>
      </c>
      <c r="U59" s="46" t="s">
        <v>1401</v>
      </c>
      <c r="V59" s="46" t="s">
        <v>1760</v>
      </c>
      <c r="W59" s="46" t="s">
        <v>5243</v>
      </c>
      <c r="X59" s="46" t="s">
        <v>1123</v>
      </c>
      <c r="Y59" s="46" t="s">
        <v>5160</v>
      </c>
      <c r="Z59" s="46" t="s">
        <v>5109</v>
      </c>
      <c r="AA59" s="46" t="s">
        <v>249</v>
      </c>
      <c r="AB59" s="46" t="s">
        <v>5139</v>
      </c>
      <c r="AC59" s="46" t="s">
        <v>259</v>
      </c>
      <c r="AD59" s="46"/>
      <c r="AE59" s="46" t="s">
        <v>278</v>
      </c>
      <c r="AF59" s="46" t="s">
        <v>1945</v>
      </c>
      <c r="AG59" s="46" t="s">
        <v>278</v>
      </c>
      <c r="AH59" s="46" t="s">
        <v>2605</v>
      </c>
      <c r="AI59" s="46" t="s">
        <v>278</v>
      </c>
      <c r="AJ59" s="46"/>
      <c r="AK59" s="46" t="s">
        <v>279</v>
      </c>
      <c r="AL59" s="46"/>
      <c r="AM59" s="46" t="s">
        <v>278</v>
      </c>
      <c r="AN59" s="46"/>
      <c r="AO59" s="46" t="s">
        <v>279</v>
      </c>
      <c r="AP59" s="46"/>
      <c r="AQ59" s="46" t="s">
        <v>296</v>
      </c>
      <c r="AR59" s="46"/>
      <c r="AS59" s="46" t="s">
        <v>302</v>
      </c>
      <c r="AT59" s="46" t="s">
        <v>311</v>
      </c>
      <c r="AU59" s="46" t="s">
        <v>5112</v>
      </c>
      <c r="AV59" s="216">
        <v>27.0</v>
      </c>
      <c r="AW59" s="46" t="s">
        <v>5130</v>
      </c>
      <c r="AX59" s="46" t="s">
        <v>5114</v>
      </c>
      <c r="AY59" s="46" t="s">
        <v>5115</v>
      </c>
    </row>
    <row r="60">
      <c r="A60" s="155">
        <v>59.0</v>
      </c>
      <c r="B60" s="231">
        <v>44344.63591728009</v>
      </c>
      <c r="C60" s="46" t="s">
        <v>329</v>
      </c>
      <c r="D60" s="46" t="s">
        <v>91</v>
      </c>
      <c r="E60" s="46" t="s">
        <v>99</v>
      </c>
      <c r="F60" s="46"/>
      <c r="G60" s="46" t="s">
        <v>5103</v>
      </c>
      <c r="H60" s="46"/>
      <c r="I60" s="46"/>
      <c r="J60" s="46" t="s">
        <v>5102</v>
      </c>
      <c r="K60" s="46" t="s">
        <v>5104</v>
      </c>
      <c r="L60" s="46"/>
      <c r="M60" s="46" t="s">
        <v>5101</v>
      </c>
      <c r="N60" s="46" t="s">
        <v>5192</v>
      </c>
      <c r="O60" s="46" t="s">
        <v>142</v>
      </c>
      <c r="P60" s="46" t="s">
        <v>135</v>
      </c>
      <c r="Q60" s="46" t="s">
        <v>5116</v>
      </c>
      <c r="R60" s="46" t="s">
        <v>1123</v>
      </c>
      <c r="S60" s="46" t="s">
        <v>926</v>
      </c>
      <c r="T60" s="46" t="s">
        <v>188</v>
      </c>
      <c r="U60" s="46" t="s">
        <v>1301</v>
      </c>
      <c r="V60" s="46" t="s">
        <v>214</v>
      </c>
      <c r="W60" s="46" t="s">
        <v>5244</v>
      </c>
      <c r="X60" s="46" t="s">
        <v>1123</v>
      </c>
      <c r="Y60" s="46" t="s">
        <v>5201</v>
      </c>
      <c r="Z60" s="46" t="s">
        <v>5123</v>
      </c>
      <c r="AA60" s="46" t="s">
        <v>249</v>
      </c>
      <c r="AB60" s="46" t="s">
        <v>5129</v>
      </c>
      <c r="AC60" s="46" t="s">
        <v>259</v>
      </c>
      <c r="AD60" s="46"/>
      <c r="AE60" s="46" t="s">
        <v>277</v>
      </c>
      <c r="AF60" s="46" t="s">
        <v>1946</v>
      </c>
      <c r="AG60" s="46" t="s">
        <v>278</v>
      </c>
      <c r="AH60" s="46" t="s">
        <v>2528</v>
      </c>
      <c r="AI60" s="46" t="s">
        <v>278</v>
      </c>
      <c r="AJ60" s="46" t="s">
        <v>3044</v>
      </c>
      <c r="AK60" s="46" t="s">
        <v>278</v>
      </c>
      <c r="AL60" s="46" t="s">
        <v>3726</v>
      </c>
      <c r="AM60" s="46" t="s">
        <v>278</v>
      </c>
      <c r="AN60" s="46" t="s">
        <v>3946</v>
      </c>
      <c r="AO60" s="46" t="s">
        <v>292</v>
      </c>
      <c r="AP60" s="46" t="s">
        <v>4322</v>
      </c>
      <c r="AQ60" s="46" t="s">
        <v>295</v>
      </c>
      <c r="AR60" s="46" t="s">
        <v>4872</v>
      </c>
      <c r="AS60" s="46" t="s">
        <v>302</v>
      </c>
      <c r="AT60" s="46" t="s">
        <v>312</v>
      </c>
      <c r="AU60" s="46" t="s">
        <v>5112</v>
      </c>
      <c r="AV60" s="46" t="s">
        <v>5195</v>
      </c>
      <c r="AW60" s="46" t="s">
        <v>5130</v>
      </c>
      <c r="AX60" s="46" t="s">
        <v>5165</v>
      </c>
      <c r="AY60" s="46" t="s">
        <v>5143</v>
      </c>
    </row>
    <row r="61">
      <c r="A61" s="155">
        <v>60.0</v>
      </c>
      <c r="B61" s="231">
        <v>44344.63605010416</v>
      </c>
      <c r="C61" s="46" t="s">
        <v>154</v>
      </c>
      <c r="D61" s="46" t="s">
        <v>92</v>
      </c>
      <c r="E61" s="46" t="s">
        <v>5103</v>
      </c>
      <c r="F61" s="46" t="s">
        <v>5101</v>
      </c>
      <c r="G61" s="46" t="s">
        <v>99</v>
      </c>
      <c r="H61" s="46"/>
      <c r="I61" s="46"/>
      <c r="J61" s="46" t="s">
        <v>5102</v>
      </c>
      <c r="K61" s="46"/>
      <c r="L61" s="46"/>
      <c r="M61" s="46"/>
      <c r="N61" s="46" t="s">
        <v>5235</v>
      </c>
      <c r="O61" s="46" t="s">
        <v>132</v>
      </c>
      <c r="P61" s="46" t="s">
        <v>131</v>
      </c>
      <c r="Q61" s="46" t="s">
        <v>5116</v>
      </c>
      <c r="R61" s="46" t="s">
        <v>1123</v>
      </c>
      <c r="S61" s="46" t="s">
        <v>802</v>
      </c>
      <c r="T61" s="46" t="s">
        <v>188</v>
      </c>
      <c r="U61" s="46" t="s">
        <v>1511</v>
      </c>
      <c r="V61" s="46"/>
      <c r="W61" s="46" t="s">
        <v>5245</v>
      </c>
      <c r="X61" s="46" t="s">
        <v>1801</v>
      </c>
      <c r="Y61" s="46" t="s">
        <v>117</v>
      </c>
      <c r="Z61" s="46" t="s">
        <v>5109</v>
      </c>
      <c r="AA61" s="46" t="s">
        <v>249</v>
      </c>
      <c r="AB61" s="46" t="s">
        <v>254</v>
      </c>
      <c r="AC61" s="162" t="s">
        <v>5150</v>
      </c>
      <c r="AD61" s="46"/>
      <c r="AE61" s="46" t="s">
        <v>279</v>
      </c>
      <c r="AF61" s="46" t="s">
        <v>1947</v>
      </c>
      <c r="AG61" s="46" t="s">
        <v>292</v>
      </c>
      <c r="AH61" s="46" t="s">
        <v>292</v>
      </c>
      <c r="AI61" s="46" t="s">
        <v>292</v>
      </c>
      <c r="AJ61" s="46"/>
      <c r="AK61" s="46" t="s">
        <v>292</v>
      </c>
      <c r="AL61" s="46" t="s">
        <v>292</v>
      </c>
      <c r="AM61" s="46" t="s">
        <v>292</v>
      </c>
      <c r="AN61" s="46" t="s">
        <v>292</v>
      </c>
      <c r="AO61" s="46" t="s">
        <v>292</v>
      </c>
      <c r="AP61" s="46"/>
      <c r="AQ61" s="46" t="s">
        <v>279</v>
      </c>
      <c r="AR61" s="46" t="s">
        <v>292</v>
      </c>
      <c r="AS61" s="46" t="s">
        <v>5147</v>
      </c>
      <c r="AT61" s="46" t="s">
        <v>313</v>
      </c>
      <c r="AU61" s="46" t="s">
        <v>5112</v>
      </c>
      <c r="AV61" s="216">
        <v>25.0</v>
      </c>
      <c r="AW61" s="46" t="s">
        <v>5148</v>
      </c>
      <c r="AX61" s="46" t="s">
        <v>5114</v>
      </c>
      <c r="AY61" s="46" t="s">
        <v>5115</v>
      </c>
    </row>
    <row r="62">
      <c r="A62" s="155">
        <v>61.0</v>
      </c>
      <c r="B62" s="231">
        <v>44344.63608473379</v>
      </c>
      <c r="C62" s="46" t="s">
        <v>637</v>
      </c>
      <c r="D62" s="46" t="s">
        <v>94</v>
      </c>
      <c r="E62" s="46" t="s">
        <v>5101</v>
      </c>
      <c r="F62" s="46" t="s">
        <v>5103</v>
      </c>
      <c r="G62" s="46" t="s">
        <v>99</v>
      </c>
      <c r="H62" s="46"/>
      <c r="I62" s="46"/>
      <c r="J62" s="46" t="s">
        <v>5104</v>
      </c>
      <c r="K62" s="46"/>
      <c r="L62" s="46"/>
      <c r="M62" s="46" t="s">
        <v>5102</v>
      </c>
      <c r="N62" s="46" t="s">
        <v>5132</v>
      </c>
      <c r="O62" s="46" t="s">
        <v>142</v>
      </c>
      <c r="P62" s="46" t="s">
        <v>139</v>
      </c>
      <c r="Q62" s="46" t="s">
        <v>5116</v>
      </c>
      <c r="R62" s="46" t="s">
        <v>1123</v>
      </c>
      <c r="S62" s="46" t="s">
        <v>974</v>
      </c>
      <c r="T62" s="46" t="s">
        <v>186</v>
      </c>
      <c r="U62" s="162" t="s">
        <v>1224</v>
      </c>
      <c r="V62" s="46"/>
      <c r="W62" s="46" t="s">
        <v>5246</v>
      </c>
      <c r="X62" s="46" t="s">
        <v>1123</v>
      </c>
      <c r="Y62" s="46" t="s">
        <v>5132</v>
      </c>
      <c r="Z62" s="46" t="s">
        <v>5190</v>
      </c>
      <c r="AA62" s="46" t="s">
        <v>248</v>
      </c>
      <c r="AB62" s="46" t="s">
        <v>5172</v>
      </c>
      <c r="AC62" s="46" t="s">
        <v>259</v>
      </c>
      <c r="AD62" s="46"/>
      <c r="AE62" s="46" t="s">
        <v>277</v>
      </c>
      <c r="AF62" s="46" t="s">
        <v>5247</v>
      </c>
      <c r="AG62" s="46" t="s">
        <v>277</v>
      </c>
      <c r="AH62" s="46" t="s">
        <v>2849</v>
      </c>
      <c r="AI62" s="46" t="s">
        <v>277</v>
      </c>
      <c r="AJ62" s="46" t="s">
        <v>3045</v>
      </c>
      <c r="AK62" s="46" t="s">
        <v>277</v>
      </c>
      <c r="AL62" s="46" t="s">
        <v>3652</v>
      </c>
      <c r="AM62" s="46" t="s">
        <v>277</v>
      </c>
      <c r="AN62" s="46" t="s">
        <v>3947</v>
      </c>
      <c r="AO62" s="46" t="s">
        <v>292</v>
      </c>
      <c r="AP62" s="46" t="s">
        <v>4323</v>
      </c>
      <c r="AQ62" s="46" t="s">
        <v>295</v>
      </c>
      <c r="AR62" s="46" t="s">
        <v>4676</v>
      </c>
      <c r="AS62" s="46" t="s">
        <v>5216</v>
      </c>
      <c r="AT62" s="46" t="s">
        <v>311</v>
      </c>
      <c r="AU62" s="46" t="s">
        <v>5112</v>
      </c>
      <c r="AV62" s="216">
        <v>24.0</v>
      </c>
      <c r="AW62" s="46" t="s">
        <v>5113</v>
      </c>
      <c r="AX62" s="46" t="s">
        <v>5165</v>
      </c>
      <c r="AY62" s="46" t="s">
        <v>89</v>
      </c>
    </row>
    <row r="63">
      <c r="A63" s="155">
        <v>62.0</v>
      </c>
      <c r="B63" s="231">
        <v>44344.63611961805</v>
      </c>
      <c r="C63" s="46" t="s">
        <v>435</v>
      </c>
      <c r="D63" s="46" t="s">
        <v>94</v>
      </c>
      <c r="E63" s="46" t="s">
        <v>99</v>
      </c>
      <c r="F63" s="46" t="s">
        <v>5102</v>
      </c>
      <c r="G63" s="46" t="s">
        <v>5103</v>
      </c>
      <c r="H63" s="46"/>
      <c r="I63" s="46" t="s">
        <v>5101</v>
      </c>
      <c r="J63" s="46"/>
      <c r="K63" s="46" t="s">
        <v>5104</v>
      </c>
      <c r="L63" s="46"/>
      <c r="M63" s="46"/>
      <c r="N63" s="46" t="s">
        <v>5203</v>
      </c>
      <c r="O63" s="46" t="s">
        <v>142</v>
      </c>
      <c r="P63" s="46" t="s">
        <v>135</v>
      </c>
      <c r="Q63" s="46" t="s">
        <v>5106</v>
      </c>
      <c r="R63" s="46" t="s">
        <v>1123</v>
      </c>
      <c r="S63" s="46" t="s">
        <v>1040</v>
      </c>
      <c r="T63" s="46" t="s">
        <v>188</v>
      </c>
      <c r="U63" s="46" t="s">
        <v>1302</v>
      </c>
      <c r="V63" s="46"/>
      <c r="W63" s="46" t="s">
        <v>5182</v>
      </c>
      <c r="X63" s="46" t="s">
        <v>1123</v>
      </c>
      <c r="Y63" s="46" t="s">
        <v>5248</v>
      </c>
      <c r="Z63" s="46" t="s">
        <v>5123</v>
      </c>
      <c r="AA63" s="46" t="s">
        <v>248</v>
      </c>
      <c r="AB63" s="46" t="s">
        <v>255</v>
      </c>
      <c r="AC63" s="162" t="s">
        <v>261</v>
      </c>
      <c r="AD63" s="46"/>
      <c r="AE63" s="46" t="s">
        <v>277</v>
      </c>
      <c r="AF63" s="46" t="s">
        <v>1949</v>
      </c>
      <c r="AG63" s="46" t="s">
        <v>277</v>
      </c>
      <c r="AH63" s="46" t="s">
        <v>2856</v>
      </c>
      <c r="AI63" s="46" t="s">
        <v>277</v>
      </c>
      <c r="AJ63" s="46" t="s">
        <v>3081</v>
      </c>
      <c r="AK63" s="46" t="s">
        <v>278</v>
      </c>
      <c r="AL63" s="46" t="s">
        <v>3537</v>
      </c>
      <c r="AM63" s="46" t="s">
        <v>277</v>
      </c>
      <c r="AN63" s="46" t="s">
        <v>2161</v>
      </c>
      <c r="AO63" s="46" t="s">
        <v>279</v>
      </c>
      <c r="AP63" s="46"/>
      <c r="AQ63" s="46" t="s">
        <v>295</v>
      </c>
      <c r="AR63" s="46" t="s">
        <v>1906</v>
      </c>
      <c r="AS63" s="46" t="s">
        <v>302</v>
      </c>
      <c r="AT63" s="46" t="s">
        <v>311</v>
      </c>
      <c r="AU63" s="46" t="s">
        <v>5112</v>
      </c>
      <c r="AV63" s="216">
        <v>26.0</v>
      </c>
      <c r="AW63" s="46" t="s">
        <v>5187</v>
      </c>
      <c r="AX63" s="46" t="s">
        <v>5114</v>
      </c>
      <c r="AY63" s="46" t="s">
        <v>5131</v>
      </c>
    </row>
    <row r="64">
      <c r="A64" s="155">
        <v>63.0</v>
      </c>
      <c r="B64" s="231">
        <v>44344.636214375</v>
      </c>
      <c r="C64" s="46" t="s">
        <v>498</v>
      </c>
      <c r="D64" s="46" t="s">
        <v>93</v>
      </c>
      <c r="E64" s="46"/>
      <c r="F64" s="46" t="s">
        <v>99</v>
      </c>
      <c r="G64" s="46"/>
      <c r="H64" s="46"/>
      <c r="I64" s="46"/>
      <c r="J64" s="46"/>
      <c r="K64" s="46"/>
      <c r="L64" s="46"/>
      <c r="M64" s="46"/>
      <c r="N64" s="46" t="s">
        <v>5235</v>
      </c>
      <c r="O64" s="46" t="s">
        <v>142</v>
      </c>
      <c r="P64" s="46" t="s">
        <v>143</v>
      </c>
      <c r="Q64" s="46" t="s">
        <v>5116</v>
      </c>
      <c r="R64" s="46" t="s">
        <v>1801</v>
      </c>
      <c r="S64" s="46" t="s">
        <v>89</v>
      </c>
      <c r="T64" s="46" t="s">
        <v>189</v>
      </c>
      <c r="U64" s="162" t="s">
        <v>1720</v>
      </c>
      <c r="V64" s="46"/>
      <c r="W64" s="46" t="s">
        <v>5249</v>
      </c>
      <c r="X64" s="46" t="s">
        <v>1123</v>
      </c>
      <c r="Y64" s="46" t="s">
        <v>5200</v>
      </c>
      <c r="Z64" s="46" t="s">
        <v>5123</v>
      </c>
      <c r="AA64" s="46" t="s">
        <v>249</v>
      </c>
      <c r="AB64" s="46" t="s">
        <v>5186</v>
      </c>
      <c r="AC64" s="162" t="s">
        <v>5150</v>
      </c>
      <c r="AD64" s="46"/>
      <c r="AE64" s="46" t="s">
        <v>277</v>
      </c>
      <c r="AF64" s="46" t="s">
        <v>5250</v>
      </c>
      <c r="AG64" s="46" t="s">
        <v>277</v>
      </c>
      <c r="AH64" s="46" t="s">
        <v>2974</v>
      </c>
      <c r="AI64" s="46" t="s">
        <v>277</v>
      </c>
      <c r="AJ64" s="46" t="s">
        <v>3425</v>
      </c>
      <c r="AK64" s="46" t="s">
        <v>277</v>
      </c>
      <c r="AL64" s="46" t="s">
        <v>3868</v>
      </c>
      <c r="AM64" s="46" t="s">
        <v>277</v>
      </c>
      <c r="AN64" s="46" t="s">
        <v>3948</v>
      </c>
      <c r="AO64" s="46" t="s">
        <v>277</v>
      </c>
      <c r="AP64" s="46" t="s">
        <v>4508</v>
      </c>
      <c r="AQ64" s="46" t="s">
        <v>295</v>
      </c>
      <c r="AR64" s="46" t="s">
        <v>5037</v>
      </c>
      <c r="AS64" s="46" t="s">
        <v>302</v>
      </c>
      <c r="AT64" s="46" t="s">
        <v>310</v>
      </c>
      <c r="AU64" s="46" t="s">
        <v>5176</v>
      </c>
      <c r="AV64" s="216">
        <v>25.0</v>
      </c>
      <c r="AW64" s="46" t="s">
        <v>5130</v>
      </c>
      <c r="AX64" s="46" t="s">
        <v>5124</v>
      </c>
      <c r="AY64" s="46" t="s">
        <v>89</v>
      </c>
    </row>
    <row r="65">
      <c r="A65" s="155">
        <v>64.0</v>
      </c>
      <c r="B65" s="231">
        <v>44344.63638802084</v>
      </c>
      <c r="C65" s="46" t="s">
        <v>372</v>
      </c>
      <c r="D65" s="46" t="s">
        <v>91</v>
      </c>
      <c r="E65" s="46" t="s">
        <v>5101</v>
      </c>
      <c r="F65" s="46"/>
      <c r="G65" s="46" t="s">
        <v>5102</v>
      </c>
      <c r="H65" s="46"/>
      <c r="I65" s="46"/>
      <c r="J65" s="46" t="s">
        <v>5104</v>
      </c>
      <c r="K65" s="46" t="s">
        <v>5103</v>
      </c>
      <c r="L65" s="46"/>
      <c r="M65" s="46" t="s">
        <v>99</v>
      </c>
      <c r="N65" s="46" t="s">
        <v>5202</v>
      </c>
      <c r="O65" s="46" t="s">
        <v>134</v>
      </c>
      <c r="P65" s="46" t="s">
        <v>135</v>
      </c>
      <c r="Q65" s="46" t="s">
        <v>5116</v>
      </c>
      <c r="R65" s="46" t="s">
        <v>1123</v>
      </c>
      <c r="S65" s="46" t="s">
        <v>927</v>
      </c>
      <c r="T65" s="46" t="s">
        <v>188</v>
      </c>
      <c r="U65" s="46" t="s">
        <v>1402</v>
      </c>
      <c r="V65" s="46" t="s">
        <v>1798</v>
      </c>
      <c r="W65" s="46" t="s">
        <v>227</v>
      </c>
      <c r="X65" s="46" t="s">
        <v>1123</v>
      </c>
      <c r="Y65" s="46" t="s">
        <v>5203</v>
      </c>
      <c r="Z65" s="46" t="s">
        <v>5123</v>
      </c>
      <c r="AA65" s="46" t="s">
        <v>248</v>
      </c>
      <c r="AB65" s="46" t="s">
        <v>5110</v>
      </c>
      <c r="AC65" s="46" t="s">
        <v>259</v>
      </c>
      <c r="AD65" s="46"/>
      <c r="AE65" s="46" t="s">
        <v>278</v>
      </c>
      <c r="AF65" s="46" t="s">
        <v>156</v>
      </c>
      <c r="AG65" s="46" t="s">
        <v>278</v>
      </c>
      <c r="AH65" s="46" t="s">
        <v>2924</v>
      </c>
      <c r="AI65" s="46" t="s">
        <v>278</v>
      </c>
      <c r="AJ65" s="46" t="s">
        <v>3059</v>
      </c>
      <c r="AK65" s="46" t="s">
        <v>277</v>
      </c>
      <c r="AL65" s="46" t="s">
        <v>2924</v>
      </c>
      <c r="AM65" s="46" t="s">
        <v>278</v>
      </c>
      <c r="AN65" s="46" t="s">
        <v>156</v>
      </c>
      <c r="AO65" s="46" t="s">
        <v>292</v>
      </c>
      <c r="AP65" s="46" t="s">
        <v>4324</v>
      </c>
      <c r="AQ65" s="46" t="s">
        <v>296</v>
      </c>
      <c r="AR65" s="46" t="s">
        <v>4677</v>
      </c>
      <c r="AS65" s="46" t="s">
        <v>304</v>
      </c>
      <c r="AT65" s="46" t="s">
        <v>312</v>
      </c>
      <c r="AU65" s="46" t="s">
        <v>5112</v>
      </c>
      <c r="AV65" s="216">
        <v>25.0</v>
      </c>
      <c r="AW65" s="46" t="s">
        <v>5113</v>
      </c>
      <c r="AX65" s="46" t="s">
        <v>5124</v>
      </c>
      <c r="AY65" s="46" t="s">
        <v>5143</v>
      </c>
    </row>
    <row r="66">
      <c r="A66" s="155">
        <v>65.0</v>
      </c>
      <c r="B66" s="231">
        <v>44344.63681862269</v>
      </c>
      <c r="C66" s="46" t="s">
        <v>398</v>
      </c>
      <c r="D66" s="46" t="s">
        <v>92</v>
      </c>
      <c r="E66" s="46" t="s">
        <v>99</v>
      </c>
      <c r="F66" s="46"/>
      <c r="G66" s="46" t="s">
        <v>5104</v>
      </c>
      <c r="H66" s="46"/>
      <c r="I66" s="46"/>
      <c r="J66" s="46" t="s">
        <v>5103</v>
      </c>
      <c r="K66" s="46" t="s">
        <v>5102</v>
      </c>
      <c r="L66" s="46"/>
      <c r="M66" s="46" t="s">
        <v>5101</v>
      </c>
      <c r="N66" s="46" t="s">
        <v>5251</v>
      </c>
      <c r="O66" s="46" t="s">
        <v>138</v>
      </c>
      <c r="P66" s="46" t="s">
        <v>133</v>
      </c>
      <c r="Q66" s="46" t="s">
        <v>5106</v>
      </c>
      <c r="R66" s="46" t="s">
        <v>1801</v>
      </c>
      <c r="S66" s="46" t="s">
        <v>89</v>
      </c>
      <c r="T66" s="46" t="s">
        <v>186</v>
      </c>
      <c r="U66" s="46" t="s">
        <v>1638</v>
      </c>
      <c r="V66" s="46" t="s">
        <v>89</v>
      </c>
      <c r="W66" s="46" t="s">
        <v>5252</v>
      </c>
      <c r="X66" s="46" t="s">
        <v>1123</v>
      </c>
      <c r="Y66" s="46" t="s">
        <v>5230</v>
      </c>
      <c r="Z66" s="46" t="s">
        <v>5199</v>
      </c>
      <c r="AA66" s="46" t="s">
        <v>248</v>
      </c>
      <c r="AB66" s="46" t="s">
        <v>5253</v>
      </c>
      <c r="AC66" s="46" t="s">
        <v>259</v>
      </c>
      <c r="AD66" s="46"/>
      <c r="AE66" s="46" t="s">
        <v>277</v>
      </c>
      <c r="AF66" s="46" t="s">
        <v>1951</v>
      </c>
      <c r="AG66" s="46" t="s">
        <v>277</v>
      </c>
      <c r="AH66" s="46" t="s">
        <v>2755</v>
      </c>
      <c r="AI66" s="46" t="s">
        <v>279</v>
      </c>
      <c r="AJ66" s="46" t="s">
        <v>3172</v>
      </c>
      <c r="AK66" s="46" t="s">
        <v>277</v>
      </c>
      <c r="AL66" s="46" t="s">
        <v>3541</v>
      </c>
      <c r="AM66" s="46" t="s">
        <v>277</v>
      </c>
      <c r="AN66" s="46" t="s">
        <v>3949</v>
      </c>
      <c r="AO66" s="46" t="s">
        <v>292</v>
      </c>
      <c r="AP66" s="46" t="s">
        <v>4325</v>
      </c>
      <c r="AQ66" s="46" t="s">
        <v>295</v>
      </c>
      <c r="AR66" s="46" t="s">
        <v>5010</v>
      </c>
      <c r="AS66" s="46" t="s">
        <v>5153</v>
      </c>
      <c r="AT66" s="46" t="s">
        <v>311</v>
      </c>
      <c r="AU66" s="46" t="s">
        <v>5112</v>
      </c>
      <c r="AV66" s="216">
        <v>23.0</v>
      </c>
      <c r="AW66" s="46" t="s">
        <v>5113</v>
      </c>
      <c r="AX66" s="46" t="s">
        <v>5120</v>
      </c>
      <c r="AY66" s="46" t="s">
        <v>5131</v>
      </c>
    </row>
    <row r="67">
      <c r="A67" s="155">
        <v>66.0</v>
      </c>
      <c r="B67" s="231">
        <v>44344.63690831019</v>
      </c>
      <c r="C67" s="46" t="s">
        <v>154</v>
      </c>
      <c r="D67" s="46" t="s">
        <v>91</v>
      </c>
      <c r="E67" s="46" t="s">
        <v>99</v>
      </c>
      <c r="F67" s="46"/>
      <c r="G67" s="46" t="s">
        <v>5101</v>
      </c>
      <c r="H67" s="46"/>
      <c r="I67" s="46"/>
      <c r="J67" s="46" t="s">
        <v>5102</v>
      </c>
      <c r="K67" s="46" t="s">
        <v>5103</v>
      </c>
      <c r="L67" s="46"/>
      <c r="M67" s="46"/>
      <c r="N67" s="46" t="s">
        <v>5203</v>
      </c>
      <c r="O67" s="46" t="s">
        <v>142</v>
      </c>
      <c r="P67" s="46" t="s">
        <v>133</v>
      </c>
      <c r="Q67" s="46" t="s">
        <v>5116</v>
      </c>
      <c r="R67" s="46" t="s">
        <v>1123</v>
      </c>
      <c r="S67" s="46" t="s">
        <v>1041</v>
      </c>
      <c r="T67" s="46" t="s">
        <v>186</v>
      </c>
      <c r="U67" s="162" t="s">
        <v>1629</v>
      </c>
      <c r="V67" s="46"/>
      <c r="W67" s="46" t="s">
        <v>227</v>
      </c>
      <c r="X67" s="46" t="s">
        <v>1123</v>
      </c>
      <c r="Y67" s="46" t="s">
        <v>120</v>
      </c>
      <c r="Z67" s="46" t="s">
        <v>5123</v>
      </c>
      <c r="AA67" s="46" t="s">
        <v>248</v>
      </c>
      <c r="AB67" s="46" t="s">
        <v>254</v>
      </c>
      <c r="AC67" s="46" t="s">
        <v>259</v>
      </c>
      <c r="AD67" s="46"/>
      <c r="AE67" s="46" t="s">
        <v>277</v>
      </c>
      <c r="AF67" s="46" t="s">
        <v>1952</v>
      </c>
      <c r="AG67" s="46" t="s">
        <v>279</v>
      </c>
      <c r="AH67" s="46" t="s">
        <v>2880</v>
      </c>
      <c r="AI67" s="46" t="s">
        <v>280</v>
      </c>
      <c r="AJ67" s="46" t="s">
        <v>2880</v>
      </c>
      <c r="AK67" s="46" t="s">
        <v>279</v>
      </c>
      <c r="AL67" s="46"/>
      <c r="AM67" s="46" t="s">
        <v>277</v>
      </c>
      <c r="AN67" s="46"/>
      <c r="AO67" s="46" t="s">
        <v>279</v>
      </c>
      <c r="AP67" s="46"/>
      <c r="AQ67" s="46" t="s">
        <v>295</v>
      </c>
      <c r="AR67" s="46"/>
      <c r="AS67" s="46" t="s">
        <v>5153</v>
      </c>
      <c r="AT67" s="46" t="s">
        <v>311</v>
      </c>
      <c r="AU67" s="46" t="s">
        <v>5112</v>
      </c>
      <c r="AV67" s="216">
        <v>26.0</v>
      </c>
      <c r="AW67" s="46" t="s">
        <v>5113</v>
      </c>
      <c r="AX67" s="46" t="s">
        <v>5114</v>
      </c>
      <c r="AY67" s="46" t="s">
        <v>5115</v>
      </c>
    </row>
    <row r="68">
      <c r="A68" s="155">
        <v>67.0</v>
      </c>
      <c r="B68" s="231">
        <v>44344.63740958333</v>
      </c>
      <c r="C68" s="46" t="s">
        <v>541</v>
      </c>
      <c r="D68" s="46" t="s">
        <v>91</v>
      </c>
      <c r="E68" s="46" t="s">
        <v>5102</v>
      </c>
      <c r="F68" s="46" t="s">
        <v>5101</v>
      </c>
      <c r="G68" s="46"/>
      <c r="H68" s="46"/>
      <c r="I68" s="46" t="s">
        <v>5103</v>
      </c>
      <c r="J68" s="46" t="s">
        <v>99</v>
      </c>
      <c r="K68" s="46" t="s">
        <v>5104</v>
      </c>
      <c r="L68" s="46"/>
      <c r="M68" s="46"/>
      <c r="N68" s="46" t="s">
        <v>122</v>
      </c>
      <c r="O68" s="46" t="s">
        <v>134</v>
      </c>
      <c r="P68" s="46" t="s">
        <v>133</v>
      </c>
      <c r="Q68" s="46" t="s">
        <v>5116</v>
      </c>
      <c r="R68" s="46" t="s">
        <v>1123</v>
      </c>
      <c r="S68" s="46" t="s">
        <v>894</v>
      </c>
      <c r="T68" s="46" t="s">
        <v>188</v>
      </c>
      <c r="U68" s="46" t="s">
        <v>1554</v>
      </c>
      <c r="V68" s="46" t="s">
        <v>1734</v>
      </c>
      <c r="W68" s="46" t="s">
        <v>227</v>
      </c>
      <c r="X68" s="46" t="s">
        <v>1123</v>
      </c>
      <c r="Y68" s="46" t="s">
        <v>117</v>
      </c>
      <c r="Z68" s="46" t="s">
        <v>5123</v>
      </c>
      <c r="AA68" s="46" t="s">
        <v>248</v>
      </c>
      <c r="AB68" s="46" t="s">
        <v>254</v>
      </c>
      <c r="AC68" s="46" t="s">
        <v>259</v>
      </c>
      <c r="AD68" s="46"/>
      <c r="AE68" s="46" t="s">
        <v>277</v>
      </c>
      <c r="AF68" s="46" t="s">
        <v>1953</v>
      </c>
      <c r="AG68" s="46" t="s">
        <v>279</v>
      </c>
      <c r="AH68" s="46" t="s">
        <v>2542</v>
      </c>
      <c r="AI68" s="46" t="s">
        <v>279</v>
      </c>
      <c r="AJ68" s="46" t="s">
        <v>3173</v>
      </c>
      <c r="AK68" s="46" t="s">
        <v>278</v>
      </c>
      <c r="AL68" s="46" t="s">
        <v>3542</v>
      </c>
      <c r="AM68" s="46" t="s">
        <v>277</v>
      </c>
      <c r="AN68" s="46" t="s">
        <v>3950</v>
      </c>
      <c r="AO68" s="46" t="s">
        <v>292</v>
      </c>
      <c r="AP68" s="46" t="s">
        <v>4326</v>
      </c>
      <c r="AQ68" s="46" t="s">
        <v>296</v>
      </c>
      <c r="AR68" s="46" t="s">
        <v>4873</v>
      </c>
      <c r="AS68" s="46" t="s">
        <v>304</v>
      </c>
      <c r="AT68" s="46" t="s">
        <v>310</v>
      </c>
      <c r="AU68" s="46" t="s">
        <v>5112</v>
      </c>
      <c r="AV68" s="216">
        <v>26.0</v>
      </c>
      <c r="AW68" s="46" t="s">
        <v>5130</v>
      </c>
      <c r="AX68" s="46" t="s">
        <v>5114</v>
      </c>
      <c r="AY68" s="46" t="s">
        <v>5115</v>
      </c>
    </row>
    <row r="69">
      <c r="A69" s="155">
        <v>68.0</v>
      </c>
      <c r="B69" s="231">
        <v>44344.63751262732</v>
      </c>
      <c r="C69" s="46" t="s">
        <v>353</v>
      </c>
      <c r="D69" s="46" t="s">
        <v>92</v>
      </c>
      <c r="E69" s="46" t="s">
        <v>5102</v>
      </c>
      <c r="F69" s="46" t="s">
        <v>5101</v>
      </c>
      <c r="G69" s="46" t="s">
        <v>99</v>
      </c>
      <c r="H69" s="46"/>
      <c r="I69" s="46"/>
      <c r="J69" s="46" t="s">
        <v>5104</v>
      </c>
      <c r="K69" s="46" t="s">
        <v>5103</v>
      </c>
      <c r="L69" s="46"/>
      <c r="M69" s="46"/>
      <c r="N69" s="46" t="s">
        <v>5215</v>
      </c>
      <c r="O69" s="46" t="s">
        <v>132</v>
      </c>
      <c r="P69" s="46" t="s">
        <v>133</v>
      </c>
      <c r="Q69" s="46" t="s">
        <v>5116</v>
      </c>
      <c r="R69" s="46" t="s">
        <v>1123</v>
      </c>
      <c r="S69" s="46" t="s">
        <v>713</v>
      </c>
      <c r="T69" s="46" t="s">
        <v>186</v>
      </c>
      <c r="U69" s="46" t="s">
        <v>1200</v>
      </c>
      <c r="V69" s="46" t="s">
        <v>154</v>
      </c>
      <c r="W69" s="46" t="s">
        <v>5252</v>
      </c>
      <c r="X69" s="46" t="s">
        <v>1123</v>
      </c>
      <c r="Y69" s="46" t="s">
        <v>5213</v>
      </c>
      <c r="Z69" s="46" t="s">
        <v>5109</v>
      </c>
      <c r="AA69" s="46" t="s">
        <v>250</v>
      </c>
      <c r="AB69" s="46" t="s">
        <v>5139</v>
      </c>
      <c r="AC69" s="162" t="s">
        <v>261</v>
      </c>
      <c r="AD69" s="46"/>
      <c r="AE69" s="46" t="s">
        <v>277</v>
      </c>
      <c r="AF69" s="46" t="s">
        <v>1954</v>
      </c>
      <c r="AG69" s="46" t="s">
        <v>279</v>
      </c>
      <c r="AH69" s="46" t="s">
        <v>2576</v>
      </c>
      <c r="AI69" s="46" t="s">
        <v>278</v>
      </c>
      <c r="AJ69" s="46" t="s">
        <v>3379</v>
      </c>
      <c r="AK69" s="46" t="s">
        <v>278</v>
      </c>
      <c r="AL69" s="46" t="s">
        <v>3543</v>
      </c>
      <c r="AM69" s="46" t="s">
        <v>277</v>
      </c>
      <c r="AN69" s="46" t="s">
        <v>3951</v>
      </c>
      <c r="AO69" s="46" t="s">
        <v>292</v>
      </c>
      <c r="AP69" s="46" t="s">
        <v>4327</v>
      </c>
      <c r="AQ69" s="46" t="s">
        <v>295</v>
      </c>
      <c r="AR69" s="46" t="s">
        <v>4678</v>
      </c>
      <c r="AS69" s="46" t="s">
        <v>5216</v>
      </c>
      <c r="AT69" s="46" t="s">
        <v>311</v>
      </c>
      <c r="AU69" s="46" t="s">
        <v>5112</v>
      </c>
      <c r="AV69" s="216">
        <v>24.0</v>
      </c>
      <c r="AW69" s="46" t="s">
        <v>5113</v>
      </c>
      <c r="AX69" s="46" t="s">
        <v>5124</v>
      </c>
      <c r="AY69" s="46" t="s">
        <v>89</v>
      </c>
    </row>
    <row r="70">
      <c r="A70" s="155">
        <v>69.0</v>
      </c>
      <c r="B70" s="231">
        <v>44344.63755025463</v>
      </c>
      <c r="C70" s="46" t="s">
        <v>326</v>
      </c>
      <c r="D70" s="46" t="s">
        <v>90</v>
      </c>
      <c r="E70" s="46"/>
      <c r="F70" s="46" t="s">
        <v>5103</v>
      </c>
      <c r="G70" s="46" t="s">
        <v>99</v>
      </c>
      <c r="H70" s="46" t="s">
        <v>5101</v>
      </c>
      <c r="I70" s="46"/>
      <c r="J70" s="46"/>
      <c r="K70" s="46"/>
      <c r="L70" s="46"/>
      <c r="M70" s="46" t="s">
        <v>5102</v>
      </c>
      <c r="N70" s="46" t="s">
        <v>117</v>
      </c>
      <c r="O70" s="46" t="s">
        <v>134</v>
      </c>
      <c r="P70" s="46" t="s">
        <v>135</v>
      </c>
      <c r="Q70" s="46" t="s">
        <v>5116</v>
      </c>
      <c r="R70" s="46" t="s">
        <v>1123</v>
      </c>
      <c r="S70" s="46" t="s">
        <v>928</v>
      </c>
      <c r="T70" s="46" t="s">
        <v>189</v>
      </c>
      <c r="U70" s="46" t="s">
        <v>1501</v>
      </c>
      <c r="V70" s="46" t="s">
        <v>89</v>
      </c>
      <c r="W70" s="46" t="s">
        <v>5163</v>
      </c>
      <c r="X70" s="46" t="s">
        <v>1123</v>
      </c>
      <c r="Y70" s="46" t="s">
        <v>117</v>
      </c>
      <c r="Z70" s="46" t="s">
        <v>5123</v>
      </c>
      <c r="AA70" s="46" t="s">
        <v>248</v>
      </c>
      <c r="AB70" s="46" t="s">
        <v>254</v>
      </c>
      <c r="AC70" s="162" t="s">
        <v>261</v>
      </c>
      <c r="AD70" s="46"/>
      <c r="AE70" s="46" t="s">
        <v>277</v>
      </c>
      <c r="AF70" s="46" t="s">
        <v>1955</v>
      </c>
      <c r="AG70" s="46" t="s">
        <v>278</v>
      </c>
      <c r="AH70" s="46" t="s">
        <v>2800</v>
      </c>
      <c r="AI70" s="46" t="s">
        <v>278</v>
      </c>
      <c r="AJ70" s="46" t="s">
        <v>3185</v>
      </c>
      <c r="AK70" s="46" t="s">
        <v>278</v>
      </c>
      <c r="AL70" s="46" t="s">
        <v>3467</v>
      </c>
      <c r="AM70" s="46" t="s">
        <v>277</v>
      </c>
      <c r="AN70" s="46" t="s">
        <v>3952</v>
      </c>
      <c r="AO70" s="46" t="s">
        <v>292</v>
      </c>
      <c r="AP70" s="46" t="s">
        <v>4328</v>
      </c>
      <c r="AQ70" s="46" t="s">
        <v>296</v>
      </c>
      <c r="AR70" s="46" t="s">
        <v>4679</v>
      </c>
      <c r="AS70" s="46" t="s">
        <v>302</v>
      </c>
      <c r="AT70" s="46" t="s">
        <v>311</v>
      </c>
      <c r="AU70" s="46" t="s">
        <v>5112</v>
      </c>
      <c r="AV70" s="216">
        <v>25.0</v>
      </c>
      <c r="AW70" s="46" t="s">
        <v>5113</v>
      </c>
      <c r="AX70" s="46" t="s">
        <v>5124</v>
      </c>
      <c r="AY70" s="46" t="s">
        <v>89</v>
      </c>
    </row>
    <row r="71">
      <c r="A71" s="155">
        <v>70.0</v>
      </c>
      <c r="B71" s="231">
        <v>44344.63784734954</v>
      </c>
      <c r="C71" s="46" t="s">
        <v>392</v>
      </c>
      <c r="D71" s="46" t="s">
        <v>94</v>
      </c>
      <c r="E71" s="46" t="s">
        <v>5101</v>
      </c>
      <c r="F71" s="46" t="s">
        <v>5103</v>
      </c>
      <c r="G71" s="46" t="s">
        <v>99</v>
      </c>
      <c r="H71" s="46"/>
      <c r="I71" s="46"/>
      <c r="J71" s="46" t="s">
        <v>5102</v>
      </c>
      <c r="K71" s="46" t="s">
        <v>5104</v>
      </c>
      <c r="L71" s="46"/>
      <c r="M71" s="46"/>
      <c r="N71" s="46" t="s">
        <v>5237</v>
      </c>
      <c r="O71" s="46" t="s">
        <v>134</v>
      </c>
      <c r="P71" s="46" t="s">
        <v>135</v>
      </c>
      <c r="Q71" s="46" t="s">
        <v>5116</v>
      </c>
      <c r="R71" s="46" t="s">
        <v>1123</v>
      </c>
      <c r="S71" s="46" t="s">
        <v>975</v>
      </c>
      <c r="T71" s="46" t="s">
        <v>188</v>
      </c>
      <c r="U71" s="162" t="s">
        <v>1653</v>
      </c>
      <c r="V71" s="46"/>
      <c r="W71" s="46" t="s">
        <v>5254</v>
      </c>
      <c r="X71" s="46" t="s">
        <v>1123</v>
      </c>
      <c r="Y71" s="46" t="s">
        <v>5108</v>
      </c>
      <c r="Z71" s="46" t="s">
        <v>5123</v>
      </c>
      <c r="AA71" s="46" t="s">
        <v>249</v>
      </c>
      <c r="AB71" s="46" t="s">
        <v>5134</v>
      </c>
      <c r="AC71" s="46" t="s">
        <v>259</v>
      </c>
      <c r="AD71" s="46"/>
      <c r="AE71" s="46" t="s">
        <v>277</v>
      </c>
      <c r="AF71" s="46" t="s">
        <v>1956</v>
      </c>
      <c r="AG71" s="46" t="s">
        <v>279</v>
      </c>
      <c r="AH71" s="46" t="s">
        <v>2831</v>
      </c>
      <c r="AI71" s="46" t="s">
        <v>278</v>
      </c>
      <c r="AJ71" s="46" t="s">
        <v>3186</v>
      </c>
      <c r="AK71" s="46" t="s">
        <v>280</v>
      </c>
      <c r="AL71" s="46" t="s">
        <v>3468</v>
      </c>
      <c r="AM71" s="46" t="s">
        <v>277</v>
      </c>
      <c r="AN71" s="46" t="s">
        <v>3953</v>
      </c>
      <c r="AO71" s="46" t="s">
        <v>292</v>
      </c>
      <c r="AP71" s="46" t="s">
        <v>1723</v>
      </c>
      <c r="AQ71" s="46" t="s">
        <v>296</v>
      </c>
      <c r="AR71" s="46" t="s">
        <v>5028</v>
      </c>
      <c r="AS71" s="46" t="s">
        <v>5255</v>
      </c>
      <c r="AT71" s="46" t="s">
        <v>312</v>
      </c>
      <c r="AU71" s="46" t="s">
        <v>5112</v>
      </c>
      <c r="AV71" s="216">
        <v>25.0</v>
      </c>
      <c r="AW71" s="46" t="s">
        <v>5113</v>
      </c>
      <c r="AX71" s="46" t="s">
        <v>5124</v>
      </c>
      <c r="AY71" s="46" t="s">
        <v>5131</v>
      </c>
    </row>
    <row r="72">
      <c r="A72" s="155">
        <v>71.0</v>
      </c>
      <c r="B72" s="231">
        <v>44344.637854189816</v>
      </c>
      <c r="C72" s="46" t="s">
        <v>326</v>
      </c>
      <c r="D72" s="46" t="s">
        <v>94</v>
      </c>
      <c r="E72" s="46" t="s">
        <v>5102</v>
      </c>
      <c r="F72" s="46" t="s">
        <v>5103</v>
      </c>
      <c r="G72" s="46" t="s">
        <v>5104</v>
      </c>
      <c r="H72" s="46"/>
      <c r="I72" s="46"/>
      <c r="J72" s="46" t="s">
        <v>5101</v>
      </c>
      <c r="K72" s="46"/>
      <c r="L72" s="46"/>
      <c r="M72" s="46" t="s">
        <v>99</v>
      </c>
      <c r="N72" s="46" t="s">
        <v>5256</v>
      </c>
      <c r="O72" s="46" t="s">
        <v>134</v>
      </c>
      <c r="P72" s="46" t="s">
        <v>135</v>
      </c>
      <c r="Q72" s="46" t="s">
        <v>5106</v>
      </c>
      <c r="R72" s="46" t="s">
        <v>1801</v>
      </c>
      <c r="S72" s="46"/>
      <c r="T72" s="46" t="s">
        <v>186</v>
      </c>
      <c r="U72" s="46" t="s">
        <v>1343</v>
      </c>
      <c r="V72" s="46" t="s">
        <v>89</v>
      </c>
      <c r="W72" s="46" t="s">
        <v>5182</v>
      </c>
      <c r="X72" s="46" t="s">
        <v>1123</v>
      </c>
      <c r="Y72" s="46" t="s">
        <v>5248</v>
      </c>
      <c r="Z72" s="46" t="s">
        <v>5128</v>
      </c>
      <c r="AA72" s="46" t="s">
        <v>249</v>
      </c>
      <c r="AB72" s="46" t="s">
        <v>253</v>
      </c>
      <c r="AC72" s="46" t="s">
        <v>259</v>
      </c>
      <c r="AD72" s="46"/>
      <c r="AE72" s="46" t="s">
        <v>278</v>
      </c>
      <c r="AF72" s="46" t="s">
        <v>1957</v>
      </c>
      <c r="AG72" s="46" t="s">
        <v>281</v>
      </c>
      <c r="AH72" s="46" t="s">
        <v>2557</v>
      </c>
      <c r="AI72" s="46" t="s">
        <v>279</v>
      </c>
      <c r="AJ72" s="46"/>
      <c r="AK72" s="46" t="s">
        <v>279</v>
      </c>
      <c r="AL72" s="46"/>
      <c r="AM72" s="46" t="s">
        <v>279</v>
      </c>
      <c r="AN72" s="46"/>
      <c r="AO72" s="46" t="s">
        <v>279</v>
      </c>
      <c r="AP72" s="46"/>
      <c r="AQ72" s="46" t="s">
        <v>279</v>
      </c>
      <c r="AR72" s="46"/>
      <c r="AS72" s="46" t="s">
        <v>302</v>
      </c>
      <c r="AT72" s="46" t="s">
        <v>312</v>
      </c>
      <c r="AU72" s="46" t="s">
        <v>5112</v>
      </c>
      <c r="AV72" s="216">
        <v>26.0</v>
      </c>
      <c r="AW72" s="46" t="s">
        <v>5257</v>
      </c>
      <c r="AX72" s="46" t="s">
        <v>5258</v>
      </c>
      <c r="AY72" s="46" t="s">
        <v>5115</v>
      </c>
    </row>
    <row r="73">
      <c r="A73" s="155">
        <v>72.0</v>
      </c>
      <c r="B73" s="231">
        <v>44344.637920023146</v>
      </c>
      <c r="C73" s="46" t="s">
        <v>618</v>
      </c>
      <c r="D73" s="46" t="s">
        <v>94</v>
      </c>
      <c r="E73" s="46" t="s">
        <v>5101</v>
      </c>
      <c r="F73" s="46" t="s">
        <v>5102</v>
      </c>
      <c r="G73" s="46" t="s">
        <v>99</v>
      </c>
      <c r="H73" s="46"/>
      <c r="I73" s="46"/>
      <c r="J73" s="46" t="s">
        <v>5103</v>
      </c>
      <c r="K73" s="46"/>
      <c r="L73" s="46"/>
      <c r="M73" s="46" t="s">
        <v>5104</v>
      </c>
      <c r="N73" s="46" t="s">
        <v>5132</v>
      </c>
      <c r="O73" s="46" t="s">
        <v>138</v>
      </c>
      <c r="P73" s="46" t="s">
        <v>135</v>
      </c>
      <c r="Q73" s="46" t="s">
        <v>5116</v>
      </c>
      <c r="R73" s="46" t="s">
        <v>1123</v>
      </c>
      <c r="S73" s="46" t="s">
        <v>737</v>
      </c>
      <c r="T73" s="46" t="s">
        <v>186</v>
      </c>
      <c r="U73" s="46" t="s">
        <v>1303</v>
      </c>
      <c r="V73" s="46" t="s">
        <v>1788</v>
      </c>
      <c r="W73" s="46" t="s">
        <v>5163</v>
      </c>
      <c r="X73" s="46" t="s">
        <v>1123</v>
      </c>
      <c r="Y73" s="46" t="s">
        <v>5132</v>
      </c>
      <c r="Z73" s="46" t="s">
        <v>5109</v>
      </c>
      <c r="AA73" s="46" t="s">
        <v>250</v>
      </c>
      <c r="AB73" s="46" t="s">
        <v>5110</v>
      </c>
      <c r="AC73" s="46" t="s">
        <v>259</v>
      </c>
      <c r="AD73" s="46"/>
      <c r="AE73" s="46" t="s">
        <v>277</v>
      </c>
      <c r="AF73" s="46" t="s">
        <v>1958</v>
      </c>
      <c r="AG73" s="46" t="s">
        <v>278</v>
      </c>
      <c r="AH73" s="46" t="s">
        <v>2595</v>
      </c>
      <c r="AI73" s="46" t="s">
        <v>278</v>
      </c>
      <c r="AJ73" s="46" t="s">
        <v>3049</v>
      </c>
      <c r="AK73" s="46" t="s">
        <v>278</v>
      </c>
      <c r="AL73" s="46" t="s">
        <v>3727</v>
      </c>
      <c r="AM73" s="46" t="s">
        <v>278</v>
      </c>
      <c r="AN73" s="46" t="s">
        <v>436</v>
      </c>
      <c r="AO73" s="46" t="s">
        <v>292</v>
      </c>
      <c r="AP73" s="46" t="s">
        <v>4329</v>
      </c>
      <c r="AQ73" s="46" t="s">
        <v>296</v>
      </c>
      <c r="AR73" s="46" t="s">
        <v>4874</v>
      </c>
      <c r="AS73" s="46" t="s">
        <v>5147</v>
      </c>
      <c r="AT73" s="46" t="s">
        <v>311</v>
      </c>
      <c r="AU73" s="46" t="s">
        <v>5112</v>
      </c>
      <c r="AV73" s="216">
        <v>26.0</v>
      </c>
      <c r="AW73" s="46" t="s">
        <v>5113</v>
      </c>
      <c r="AX73" s="46" t="s">
        <v>5114</v>
      </c>
      <c r="AY73" s="46" t="s">
        <v>5131</v>
      </c>
    </row>
    <row r="74">
      <c r="A74" s="155">
        <v>73.0</v>
      </c>
      <c r="B74" s="231">
        <v>44344.637980451385</v>
      </c>
      <c r="C74" s="46" t="s">
        <v>638</v>
      </c>
      <c r="D74" s="46" t="s">
        <v>92</v>
      </c>
      <c r="E74" s="46"/>
      <c r="F74" s="46"/>
      <c r="G74" s="46" t="s">
        <v>99</v>
      </c>
      <c r="H74" s="46" t="s">
        <v>5102</v>
      </c>
      <c r="I74" s="46"/>
      <c r="J74" s="46" t="s">
        <v>5101</v>
      </c>
      <c r="K74" s="46" t="s">
        <v>5103</v>
      </c>
      <c r="L74" s="46"/>
      <c r="M74" s="46" t="s">
        <v>5104</v>
      </c>
      <c r="N74" s="46" t="s">
        <v>115</v>
      </c>
      <c r="O74" s="46" t="s">
        <v>138</v>
      </c>
      <c r="P74" s="46" t="s">
        <v>135</v>
      </c>
      <c r="Q74" s="46" t="s">
        <v>5106</v>
      </c>
      <c r="R74" s="46" t="s">
        <v>1123</v>
      </c>
      <c r="S74" s="46" t="s">
        <v>727</v>
      </c>
      <c r="T74" s="46" t="s">
        <v>186</v>
      </c>
      <c r="U74" s="46" t="s">
        <v>1555</v>
      </c>
      <c r="V74" s="46" t="s">
        <v>1755</v>
      </c>
      <c r="W74" s="46" t="s">
        <v>5163</v>
      </c>
      <c r="X74" s="46" t="s">
        <v>1123</v>
      </c>
      <c r="Y74" s="46" t="s">
        <v>5218</v>
      </c>
      <c r="Z74" s="46" t="s">
        <v>5190</v>
      </c>
      <c r="AA74" s="46" t="s">
        <v>248</v>
      </c>
      <c r="AB74" s="46" t="s">
        <v>5134</v>
      </c>
      <c r="AC74" s="46" t="s">
        <v>259</v>
      </c>
      <c r="AD74" s="46"/>
      <c r="AE74" s="46" t="s">
        <v>278</v>
      </c>
      <c r="AF74" s="46" t="s">
        <v>1959</v>
      </c>
      <c r="AG74" s="46" t="s">
        <v>280</v>
      </c>
      <c r="AH74" s="46" t="s">
        <v>2657</v>
      </c>
      <c r="AI74" s="46" t="s">
        <v>280</v>
      </c>
      <c r="AJ74" s="46" t="s">
        <v>3338</v>
      </c>
      <c r="AK74" s="46" t="s">
        <v>279</v>
      </c>
      <c r="AL74" s="46" t="s">
        <v>3653</v>
      </c>
      <c r="AM74" s="46" t="s">
        <v>278</v>
      </c>
      <c r="AN74" s="46" t="s">
        <v>3954</v>
      </c>
      <c r="AO74" s="46" t="s">
        <v>280</v>
      </c>
      <c r="AP74" s="46" t="s">
        <v>4610</v>
      </c>
      <c r="AQ74" s="46" t="s">
        <v>279</v>
      </c>
      <c r="AR74" s="46" t="s">
        <v>4680</v>
      </c>
      <c r="AS74" s="46" t="s">
        <v>5216</v>
      </c>
      <c r="AT74" s="46" t="s">
        <v>311</v>
      </c>
      <c r="AU74" s="46" t="s">
        <v>5112</v>
      </c>
      <c r="AV74" s="216">
        <v>25.0</v>
      </c>
      <c r="AW74" s="46" t="s">
        <v>5259</v>
      </c>
      <c r="AX74" s="46" t="s">
        <v>5260</v>
      </c>
      <c r="AY74" s="46" t="s">
        <v>5115</v>
      </c>
    </row>
    <row r="75">
      <c r="A75" s="155">
        <v>74.0</v>
      </c>
      <c r="B75" s="231">
        <v>44344.6381075463</v>
      </c>
      <c r="C75" s="46" t="s">
        <v>559</v>
      </c>
      <c r="D75" s="46" t="s">
        <v>94</v>
      </c>
      <c r="E75" s="46" t="s">
        <v>5101</v>
      </c>
      <c r="F75" s="46" t="s">
        <v>5102</v>
      </c>
      <c r="G75" s="46" t="s">
        <v>5103</v>
      </c>
      <c r="H75" s="46"/>
      <c r="I75" s="46"/>
      <c r="J75" s="46" t="s">
        <v>5104</v>
      </c>
      <c r="K75" s="46" t="s">
        <v>99</v>
      </c>
      <c r="L75" s="46"/>
      <c r="M75" s="46"/>
      <c r="N75" s="46" t="s">
        <v>5241</v>
      </c>
      <c r="O75" s="46" t="s">
        <v>132</v>
      </c>
      <c r="P75" s="46" t="s">
        <v>133</v>
      </c>
      <c r="Q75" s="46" t="s">
        <v>5116</v>
      </c>
      <c r="R75" s="46" t="s">
        <v>1123</v>
      </c>
      <c r="S75" s="46" t="s">
        <v>714</v>
      </c>
      <c r="T75" s="46" t="s">
        <v>186</v>
      </c>
      <c r="U75" s="46" t="s">
        <v>1655</v>
      </c>
      <c r="V75" s="46" t="s">
        <v>1764</v>
      </c>
      <c r="W75" s="46" t="s">
        <v>5163</v>
      </c>
      <c r="X75" s="46" t="s">
        <v>1123</v>
      </c>
      <c r="Y75" s="46" t="s">
        <v>5157</v>
      </c>
      <c r="Z75" s="46" t="s">
        <v>5168</v>
      </c>
      <c r="AA75" s="46" t="s">
        <v>248</v>
      </c>
      <c r="AB75" s="46" t="s">
        <v>5261</v>
      </c>
      <c r="AC75" s="162" t="s">
        <v>261</v>
      </c>
      <c r="AD75" s="46"/>
      <c r="AE75" s="46" t="s">
        <v>279</v>
      </c>
      <c r="AF75" s="46" t="s">
        <v>1960</v>
      </c>
      <c r="AG75" s="46" t="s">
        <v>279</v>
      </c>
      <c r="AH75" s="46" t="s">
        <v>2581</v>
      </c>
      <c r="AI75" s="46" t="s">
        <v>278</v>
      </c>
      <c r="AJ75" s="46" t="s">
        <v>3426</v>
      </c>
      <c r="AK75" s="46" t="s">
        <v>279</v>
      </c>
      <c r="AL75" s="46" t="s">
        <v>3728</v>
      </c>
      <c r="AM75" s="46" t="s">
        <v>278</v>
      </c>
      <c r="AN75" s="46" t="s">
        <v>1723</v>
      </c>
      <c r="AO75" s="46" t="s">
        <v>278</v>
      </c>
      <c r="AP75" s="46" t="s">
        <v>1723</v>
      </c>
      <c r="AQ75" s="46" t="s">
        <v>296</v>
      </c>
      <c r="AR75" s="46" t="s">
        <v>4681</v>
      </c>
      <c r="AS75" s="46" t="s">
        <v>5262</v>
      </c>
      <c r="AT75" s="46" t="s">
        <v>312</v>
      </c>
      <c r="AU75" s="46" t="s">
        <v>5112</v>
      </c>
      <c r="AV75" s="216">
        <v>25.0</v>
      </c>
      <c r="AW75" s="46" t="s">
        <v>5130</v>
      </c>
      <c r="AX75" s="46" t="s">
        <v>5124</v>
      </c>
      <c r="AY75" s="46" t="s">
        <v>5143</v>
      </c>
    </row>
    <row r="76">
      <c r="A76" s="155">
        <v>75.0</v>
      </c>
      <c r="B76" s="231">
        <v>44344.63824447917</v>
      </c>
      <c r="C76" s="46" t="s">
        <v>154</v>
      </c>
      <c r="D76" s="46" t="s">
        <v>91</v>
      </c>
      <c r="E76" s="46"/>
      <c r="F76" s="46" t="s">
        <v>5103</v>
      </c>
      <c r="G76" s="46" t="s">
        <v>5263</v>
      </c>
      <c r="H76" s="46"/>
      <c r="I76" s="46"/>
      <c r="J76" s="46" t="s">
        <v>5102</v>
      </c>
      <c r="K76" s="46"/>
      <c r="L76" s="46"/>
      <c r="M76" s="46" t="s">
        <v>5101</v>
      </c>
      <c r="N76" s="46" t="s">
        <v>5200</v>
      </c>
      <c r="O76" s="46" t="s">
        <v>142</v>
      </c>
      <c r="P76" s="46" t="s">
        <v>135</v>
      </c>
      <c r="Q76" s="46" t="s">
        <v>5193</v>
      </c>
      <c r="R76" s="46" t="s">
        <v>1123</v>
      </c>
      <c r="S76" s="46" t="s">
        <v>1032</v>
      </c>
      <c r="T76" s="46" t="s">
        <v>189</v>
      </c>
      <c r="U76" s="46" t="s">
        <v>1656</v>
      </c>
      <c r="V76" s="46" t="s">
        <v>89</v>
      </c>
      <c r="W76" s="46" t="s">
        <v>5264</v>
      </c>
      <c r="X76" s="46" t="s">
        <v>1123</v>
      </c>
      <c r="Y76" s="46" t="s">
        <v>5230</v>
      </c>
      <c r="Z76" s="46" t="s">
        <v>5109</v>
      </c>
      <c r="AA76" s="46" t="s">
        <v>248</v>
      </c>
      <c r="AB76" s="46" t="s">
        <v>5186</v>
      </c>
      <c r="AC76" s="46" t="s">
        <v>259</v>
      </c>
      <c r="AD76" s="46"/>
      <c r="AE76" s="46" t="s">
        <v>277</v>
      </c>
      <c r="AF76" s="46" t="s">
        <v>1910</v>
      </c>
      <c r="AG76" s="46" t="s">
        <v>277</v>
      </c>
      <c r="AH76" s="46" t="s">
        <v>2765</v>
      </c>
      <c r="AI76" s="46" t="s">
        <v>277</v>
      </c>
      <c r="AJ76" s="46" t="s">
        <v>3060</v>
      </c>
      <c r="AK76" s="46" t="s">
        <v>277</v>
      </c>
      <c r="AL76" s="46" t="s">
        <v>3784</v>
      </c>
      <c r="AM76" s="46" t="s">
        <v>277</v>
      </c>
      <c r="AN76" s="46" t="s">
        <v>3955</v>
      </c>
      <c r="AO76" s="46" t="s">
        <v>277</v>
      </c>
      <c r="AP76" s="46" t="s">
        <v>4509</v>
      </c>
      <c r="AQ76" s="46" t="s">
        <v>295</v>
      </c>
      <c r="AR76" s="46" t="s">
        <v>4682</v>
      </c>
      <c r="AS76" s="46" t="s">
        <v>302</v>
      </c>
      <c r="AT76" s="46" t="s">
        <v>312</v>
      </c>
      <c r="AU76" s="46" t="s">
        <v>5112</v>
      </c>
      <c r="AV76" s="216">
        <v>25.0</v>
      </c>
      <c r="AW76" s="46" t="s">
        <v>5113</v>
      </c>
      <c r="AX76" s="46" t="s">
        <v>5165</v>
      </c>
      <c r="AY76" s="46" t="s">
        <v>5143</v>
      </c>
    </row>
    <row r="77">
      <c r="A77" s="155">
        <v>76.0</v>
      </c>
      <c r="B77" s="231">
        <v>44344.63854164352</v>
      </c>
      <c r="C77" s="46" t="s">
        <v>156</v>
      </c>
      <c r="D77" s="46" t="s">
        <v>94</v>
      </c>
      <c r="E77" s="46" t="s">
        <v>5103</v>
      </c>
      <c r="F77" s="46"/>
      <c r="G77" s="46" t="s">
        <v>99</v>
      </c>
      <c r="H77" s="46"/>
      <c r="I77" s="46" t="s">
        <v>5104</v>
      </c>
      <c r="J77" s="46" t="s">
        <v>5102</v>
      </c>
      <c r="K77" s="46"/>
      <c r="L77" s="46"/>
      <c r="M77" s="46" t="s">
        <v>5101</v>
      </c>
      <c r="N77" s="46" t="s">
        <v>5184</v>
      </c>
      <c r="O77" s="46" t="s">
        <v>134</v>
      </c>
      <c r="P77" s="46" t="s">
        <v>133</v>
      </c>
      <c r="Q77" s="46" t="s">
        <v>5116</v>
      </c>
      <c r="R77" s="46" t="s">
        <v>1123</v>
      </c>
      <c r="S77" s="46"/>
      <c r="T77" s="46" t="s">
        <v>186</v>
      </c>
      <c r="U77" s="46" t="s">
        <v>533</v>
      </c>
      <c r="V77" s="46"/>
      <c r="W77" s="46" t="s">
        <v>5244</v>
      </c>
      <c r="X77" s="46" t="s">
        <v>1123</v>
      </c>
      <c r="Y77" s="46" t="s">
        <v>5233</v>
      </c>
      <c r="Z77" s="46" t="s">
        <v>5168</v>
      </c>
      <c r="AA77" s="46" t="s">
        <v>249</v>
      </c>
      <c r="AB77" s="46" t="s">
        <v>5253</v>
      </c>
      <c r="AC77" s="46" t="s">
        <v>259</v>
      </c>
      <c r="AD77" s="46"/>
      <c r="AE77" s="46" t="s">
        <v>277</v>
      </c>
      <c r="AF77" s="46" t="s">
        <v>1939</v>
      </c>
      <c r="AG77" s="46" t="s">
        <v>278</v>
      </c>
      <c r="AH77" s="46" t="s">
        <v>2726</v>
      </c>
      <c r="AI77" s="46" t="s">
        <v>278</v>
      </c>
      <c r="AJ77" s="46" t="s">
        <v>2726</v>
      </c>
      <c r="AK77" s="46" t="s">
        <v>278</v>
      </c>
      <c r="AL77" s="46" t="s">
        <v>3544</v>
      </c>
      <c r="AM77" s="46" t="s">
        <v>277</v>
      </c>
      <c r="AN77" s="46" t="s">
        <v>3956</v>
      </c>
      <c r="AO77" s="46" t="s">
        <v>279</v>
      </c>
      <c r="AP77" s="46" t="s">
        <v>4330</v>
      </c>
      <c r="AQ77" s="46" t="s">
        <v>295</v>
      </c>
      <c r="AR77" s="46" t="s">
        <v>4683</v>
      </c>
      <c r="AS77" s="46" t="s">
        <v>5147</v>
      </c>
      <c r="AT77" s="46" t="s">
        <v>311</v>
      </c>
      <c r="AU77" s="46" t="s">
        <v>5112</v>
      </c>
      <c r="AV77" s="216">
        <v>24.0</v>
      </c>
      <c r="AW77" s="46" t="s">
        <v>5113</v>
      </c>
      <c r="AX77" s="46" t="s">
        <v>5124</v>
      </c>
      <c r="AY77" s="46" t="s">
        <v>5143</v>
      </c>
    </row>
    <row r="78">
      <c r="A78" s="155">
        <v>77.0</v>
      </c>
      <c r="B78" s="231">
        <v>44344.63867027778</v>
      </c>
      <c r="C78" s="46" t="s">
        <v>628</v>
      </c>
      <c r="D78" s="46" t="s">
        <v>94</v>
      </c>
      <c r="E78" s="46" t="s">
        <v>99</v>
      </c>
      <c r="F78" s="46"/>
      <c r="G78" s="46"/>
      <c r="H78" s="46"/>
      <c r="I78" s="46"/>
      <c r="J78" s="46" t="s">
        <v>5103</v>
      </c>
      <c r="K78" s="46" t="s">
        <v>5101</v>
      </c>
      <c r="L78" s="46" t="s">
        <v>5104</v>
      </c>
      <c r="M78" s="46" t="s">
        <v>5102</v>
      </c>
      <c r="N78" s="46" t="s">
        <v>5202</v>
      </c>
      <c r="O78" s="46" t="s">
        <v>138</v>
      </c>
      <c r="P78" s="46" t="s">
        <v>133</v>
      </c>
      <c r="Q78" s="46" t="s">
        <v>5106</v>
      </c>
      <c r="R78" s="46" t="s">
        <v>1123</v>
      </c>
      <c r="S78" s="46" t="s">
        <v>738</v>
      </c>
      <c r="T78" s="46" t="s">
        <v>186</v>
      </c>
      <c r="U78" s="46" t="s">
        <v>1556</v>
      </c>
      <c r="V78" s="46" t="s">
        <v>1863</v>
      </c>
      <c r="W78" s="46" t="s">
        <v>5265</v>
      </c>
      <c r="X78" s="46" t="s">
        <v>1123</v>
      </c>
      <c r="Y78" s="46" t="s">
        <v>5108</v>
      </c>
      <c r="Z78" s="46" t="s">
        <v>5190</v>
      </c>
      <c r="AA78" s="46" t="s">
        <v>250</v>
      </c>
      <c r="AB78" s="46" t="s">
        <v>256</v>
      </c>
      <c r="AC78" s="46" t="s">
        <v>259</v>
      </c>
      <c r="AD78" s="46"/>
      <c r="AE78" s="46" t="s">
        <v>278</v>
      </c>
      <c r="AF78" s="46" t="s">
        <v>1961</v>
      </c>
      <c r="AG78" s="46" t="s">
        <v>279</v>
      </c>
      <c r="AH78" s="46" t="s">
        <v>2930</v>
      </c>
      <c r="AI78" s="46" t="s">
        <v>279</v>
      </c>
      <c r="AJ78" s="46" t="s">
        <v>3174</v>
      </c>
      <c r="AK78" s="46" t="s">
        <v>278</v>
      </c>
      <c r="AL78" s="46" t="s">
        <v>3545</v>
      </c>
      <c r="AM78" s="46" t="s">
        <v>277</v>
      </c>
      <c r="AN78" s="46"/>
      <c r="AO78" s="46" t="s">
        <v>278</v>
      </c>
      <c r="AP78" s="46"/>
      <c r="AQ78" s="46" t="s">
        <v>296</v>
      </c>
      <c r="AR78" s="46"/>
      <c r="AS78" s="46" t="s">
        <v>5147</v>
      </c>
      <c r="AT78" s="46" t="s">
        <v>311</v>
      </c>
      <c r="AU78" s="46" t="s">
        <v>5112</v>
      </c>
      <c r="AV78" s="216">
        <v>24.0</v>
      </c>
      <c r="AW78" s="46" t="s">
        <v>5188</v>
      </c>
      <c r="AX78" s="46" t="s">
        <v>5191</v>
      </c>
      <c r="AY78" s="46" t="s">
        <v>5115</v>
      </c>
    </row>
    <row r="79">
      <c r="A79" s="155">
        <v>78.0</v>
      </c>
      <c r="B79" s="231">
        <v>44344.638803333335</v>
      </c>
      <c r="C79" s="46" t="s">
        <v>350</v>
      </c>
      <c r="D79" s="46" t="s">
        <v>91</v>
      </c>
      <c r="E79" s="46" t="s">
        <v>5101</v>
      </c>
      <c r="F79" s="46" t="s">
        <v>5103</v>
      </c>
      <c r="G79" s="46" t="s">
        <v>99</v>
      </c>
      <c r="H79" s="46"/>
      <c r="I79" s="46"/>
      <c r="J79" s="46" t="s">
        <v>5104</v>
      </c>
      <c r="K79" s="46" t="s">
        <v>5102</v>
      </c>
      <c r="L79" s="46"/>
      <c r="M79" s="46"/>
      <c r="N79" s="46" t="s">
        <v>5256</v>
      </c>
      <c r="O79" s="46" t="s">
        <v>132</v>
      </c>
      <c r="P79" s="46" t="s">
        <v>133</v>
      </c>
      <c r="Q79" s="46" t="s">
        <v>5106</v>
      </c>
      <c r="R79" s="46" t="s">
        <v>1123</v>
      </c>
      <c r="S79" s="46" t="s">
        <v>883</v>
      </c>
      <c r="T79" s="46" t="s">
        <v>189</v>
      </c>
      <c r="U79" s="46" t="s">
        <v>1602</v>
      </c>
      <c r="V79" s="46" t="s">
        <v>1781</v>
      </c>
      <c r="W79" s="46" t="s">
        <v>5266</v>
      </c>
      <c r="X79" s="46" t="s">
        <v>1123</v>
      </c>
      <c r="Y79" s="46" t="s">
        <v>117</v>
      </c>
      <c r="Z79" s="46" t="s">
        <v>5190</v>
      </c>
      <c r="AA79" s="46" t="s">
        <v>248</v>
      </c>
      <c r="AB79" s="46" t="s">
        <v>5134</v>
      </c>
      <c r="AC79" s="46" t="s">
        <v>259</v>
      </c>
      <c r="AD79" s="46"/>
      <c r="AE79" s="46" t="s">
        <v>278</v>
      </c>
      <c r="AF79" s="46" t="s">
        <v>1962</v>
      </c>
      <c r="AG79" s="46" t="s">
        <v>278</v>
      </c>
      <c r="AH79" s="46" t="s">
        <v>2686</v>
      </c>
      <c r="AI79" s="46" t="s">
        <v>278</v>
      </c>
      <c r="AJ79" s="46"/>
      <c r="AK79" s="46" t="s">
        <v>278</v>
      </c>
      <c r="AL79" s="46"/>
      <c r="AM79" s="46" t="s">
        <v>278</v>
      </c>
      <c r="AN79" s="46"/>
      <c r="AO79" s="46" t="s">
        <v>277</v>
      </c>
      <c r="AP79" s="46"/>
      <c r="AQ79" s="46" t="s">
        <v>296</v>
      </c>
      <c r="AR79" s="46" t="s">
        <v>4684</v>
      </c>
      <c r="AS79" s="46" t="s">
        <v>5153</v>
      </c>
      <c r="AT79" s="46" t="s">
        <v>313</v>
      </c>
      <c r="AU79" s="46" t="s">
        <v>5112</v>
      </c>
      <c r="AV79" s="216">
        <v>25.0</v>
      </c>
      <c r="AW79" s="46" t="s">
        <v>5113</v>
      </c>
      <c r="AX79" s="46" t="s">
        <v>5124</v>
      </c>
      <c r="AY79" s="46" t="s">
        <v>89</v>
      </c>
    </row>
    <row r="80">
      <c r="A80" s="155">
        <v>79.0</v>
      </c>
      <c r="B80" s="231">
        <v>44344.63891162037</v>
      </c>
      <c r="C80" s="46" t="s">
        <v>532</v>
      </c>
      <c r="D80" s="46" t="s">
        <v>92</v>
      </c>
      <c r="E80" s="46" t="s">
        <v>5104</v>
      </c>
      <c r="F80" s="46" t="s">
        <v>99</v>
      </c>
      <c r="G80" s="46" t="s">
        <v>5101</v>
      </c>
      <c r="H80" s="46" t="s">
        <v>5103</v>
      </c>
      <c r="I80" s="46"/>
      <c r="J80" s="46"/>
      <c r="K80" s="46"/>
      <c r="L80" s="46"/>
      <c r="M80" s="46" t="s">
        <v>5102</v>
      </c>
      <c r="N80" s="46" t="s">
        <v>115</v>
      </c>
      <c r="O80" s="46" t="s">
        <v>140</v>
      </c>
      <c r="P80" s="46" t="s">
        <v>137</v>
      </c>
      <c r="Q80" s="46" t="s">
        <v>5106</v>
      </c>
      <c r="R80" s="46" t="s">
        <v>1123</v>
      </c>
      <c r="S80" s="46" t="s">
        <v>1072</v>
      </c>
      <c r="T80" s="46" t="s">
        <v>188</v>
      </c>
      <c r="U80" s="46" t="s">
        <v>1657</v>
      </c>
      <c r="V80" s="46" t="s">
        <v>215</v>
      </c>
      <c r="W80" s="46" t="s">
        <v>5267</v>
      </c>
      <c r="X80" s="46" t="s">
        <v>1123</v>
      </c>
      <c r="Y80" s="46" t="s">
        <v>5225</v>
      </c>
      <c r="Z80" s="46" t="s">
        <v>5123</v>
      </c>
      <c r="AA80" s="46" t="s">
        <v>5268</v>
      </c>
      <c r="AB80" s="46" t="s">
        <v>5253</v>
      </c>
      <c r="AC80" s="46" t="s">
        <v>259</v>
      </c>
      <c r="AD80" s="46"/>
      <c r="AE80" s="46" t="s">
        <v>278</v>
      </c>
      <c r="AF80" s="46" t="s">
        <v>1963</v>
      </c>
      <c r="AG80" s="46" t="s">
        <v>279</v>
      </c>
      <c r="AH80" s="46" t="s">
        <v>2669</v>
      </c>
      <c r="AI80" s="46" t="s">
        <v>279</v>
      </c>
      <c r="AJ80" s="46" t="s">
        <v>3427</v>
      </c>
      <c r="AK80" s="46" t="s">
        <v>278</v>
      </c>
      <c r="AL80" s="46" t="s">
        <v>3546</v>
      </c>
      <c r="AM80" s="46" t="s">
        <v>278</v>
      </c>
      <c r="AN80" s="46"/>
      <c r="AO80" s="46" t="s">
        <v>278</v>
      </c>
      <c r="AP80" s="46" t="s">
        <v>4611</v>
      </c>
      <c r="AQ80" s="46" t="s">
        <v>296</v>
      </c>
      <c r="AR80" s="46"/>
      <c r="AS80" s="46" t="s">
        <v>302</v>
      </c>
      <c r="AT80" s="46" t="s">
        <v>312</v>
      </c>
      <c r="AU80" s="46" t="s">
        <v>5112</v>
      </c>
      <c r="AV80" s="216">
        <v>26.0</v>
      </c>
      <c r="AW80" s="46" t="s">
        <v>5155</v>
      </c>
      <c r="AX80" s="46" t="s">
        <v>5124</v>
      </c>
      <c r="AY80" s="46" t="s">
        <v>5143</v>
      </c>
    </row>
    <row r="81">
      <c r="A81" s="155">
        <v>80.0</v>
      </c>
      <c r="B81" s="231">
        <v>44344.6390349537</v>
      </c>
      <c r="C81" s="46" t="s">
        <v>436</v>
      </c>
      <c r="D81" s="46" t="s">
        <v>92</v>
      </c>
      <c r="E81" s="46"/>
      <c r="F81" s="46" t="s">
        <v>99</v>
      </c>
      <c r="G81" s="46"/>
      <c r="H81" s="46"/>
      <c r="I81" s="46"/>
      <c r="J81" s="46"/>
      <c r="K81" s="46"/>
      <c r="L81" s="46"/>
      <c r="M81" s="46"/>
      <c r="N81" s="46" t="s">
        <v>5132</v>
      </c>
      <c r="O81" s="46" t="s">
        <v>134</v>
      </c>
      <c r="P81" s="46" t="s">
        <v>135</v>
      </c>
      <c r="Q81" s="46" t="s">
        <v>5193</v>
      </c>
      <c r="R81" s="46" t="s">
        <v>1801</v>
      </c>
      <c r="S81" s="46"/>
      <c r="T81" s="46" t="s">
        <v>188</v>
      </c>
      <c r="U81" s="162" t="s">
        <v>1233</v>
      </c>
      <c r="V81" s="46"/>
      <c r="W81" s="46" t="s">
        <v>226</v>
      </c>
      <c r="X81" s="46" t="s">
        <v>1123</v>
      </c>
      <c r="Y81" s="46" t="s">
        <v>119</v>
      </c>
      <c r="Z81" s="46" t="s">
        <v>5123</v>
      </c>
      <c r="AA81" s="46" t="s">
        <v>248</v>
      </c>
      <c r="AB81" s="46" t="s">
        <v>5139</v>
      </c>
      <c r="AC81" s="46" t="s">
        <v>259</v>
      </c>
      <c r="AD81" s="46"/>
      <c r="AE81" s="46" t="s">
        <v>277</v>
      </c>
      <c r="AF81" s="46" t="s">
        <v>1964</v>
      </c>
      <c r="AG81" s="46" t="s">
        <v>280</v>
      </c>
      <c r="AH81" s="46" t="s">
        <v>2440</v>
      </c>
      <c r="AI81" s="46" t="s">
        <v>278</v>
      </c>
      <c r="AJ81" s="46"/>
      <c r="AK81" s="46" t="s">
        <v>279</v>
      </c>
      <c r="AL81" s="46"/>
      <c r="AM81" s="46" t="s">
        <v>279</v>
      </c>
      <c r="AN81" s="46"/>
      <c r="AO81" s="46" t="s">
        <v>278</v>
      </c>
      <c r="AP81" s="46"/>
      <c r="AQ81" s="46" t="s">
        <v>296</v>
      </c>
      <c r="AR81" s="46"/>
      <c r="AS81" s="46" t="s">
        <v>304</v>
      </c>
      <c r="AT81" s="46" t="s">
        <v>311</v>
      </c>
      <c r="AU81" s="46" t="s">
        <v>5112</v>
      </c>
      <c r="AV81" s="216">
        <v>25.0</v>
      </c>
      <c r="AW81" s="46" t="s">
        <v>5130</v>
      </c>
      <c r="AX81" s="46" t="s">
        <v>5124</v>
      </c>
      <c r="AY81" s="46" t="s">
        <v>5143</v>
      </c>
    </row>
    <row r="82">
      <c r="A82" s="155">
        <v>81.0</v>
      </c>
      <c r="B82" s="231">
        <v>44344.63905599537</v>
      </c>
      <c r="C82" s="46" t="s">
        <v>326</v>
      </c>
      <c r="D82" s="46" t="s">
        <v>94</v>
      </c>
      <c r="E82" s="46" t="s">
        <v>5103</v>
      </c>
      <c r="F82" s="46" t="s">
        <v>5102</v>
      </c>
      <c r="G82" s="46" t="s">
        <v>99</v>
      </c>
      <c r="H82" s="46"/>
      <c r="I82" s="46"/>
      <c r="J82" s="46"/>
      <c r="K82" s="46" t="s">
        <v>5101</v>
      </c>
      <c r="L82" s="46"/>
      <c r="M82" s="46" t="s">
        <v>5104</v>
      </c>
      <c r="N82" s="46" t="s">
        <v>5256</v>
      </c>
      <c r="O82" s="46" t="s">
        <v>134</v>
      </c>
      <c r="P82" s="46" t="s">
        <v>135</v>
      </c>
      <c r="Q82" s="46" t="s">
        <v>5116</v>
      </c>
      <c r="R82" s="46" t="s">
        <v>1123</v>
      </c>
      <c r="S82" s="46" t="s">
        <v>803</v>
      </c>
      <c r="T82" s="46" t="s">
        <v>186</v>
      </c>
      <c r="U82" s="46" t="s">
        <v>1234</v>
      </c>
      <c r="V82" s="46" t="s">
        <v>214</v>
      </c>
      <c r="W82" s="46" t="s">
        <v>5166</v>
      </c>
      <c r="X82" s="46" t="s">
        <v>1123</v>
      </c>
      <c r="Y82" s="46" t="s">
        <v>117</v>
      </c>
      <c r="Z82" s="46" t="s">
        <v>5109</v>
      </c>
      <c r="AA82" s="46" t="s">
        <v>248</v>
      </c>
      <c r="AB82" s="46" t="s">
        <v>253</v>
      </c>
      <c r="AC82" s="46" t="s">
        <v>259</v>
      </c>
      <c r="AD82" s="46"/>
      <c r="AE82" s="46" t="s">
        <v>277</v>
      </c>
      <c r="AF82" s="46" t="s">
        <v>1965</v>
      </c>
      <c r="AG82" s="46" t="s">
        <v>279</v>
      </c>
      <c r="AH82" s="46" t="s">
        <v>2672</v>
      </c>
      <c r="AI82" s="46" t="s">
        <v>279</v>
      </c>
      <c r="AJ82" s="46" t="s">
        <v>3175</v>
      </c>
      <c r="AK82" s="46" t="s">
        <v>280</v>
      </c>
      <c r="AL82" s="46" t="s">
        <v>3470</v>
      </c>
      <c r="AM82" s="46" t="s">
        <v>277</v>
      </c>
      <c r="AN82" s="46" t="s">
        <v>3957</v>
      </c>
      <c r="AO82" s="46" t="s">
        <v>292</v>
      </c>
      <c r="AP82" s="46" t="s">
        <v>4331</v>
      </c>
      <c r="AQ82" s="46" t="s">
        <v>295</v>
      </c>
      <c r="AR82" s="46" t="s">
        <v>4875</v>
      </c>
      <c r="AS82" s="46" t="s">
        <v>5111</v>
      </c>
      <c r="AT82" s="46" t="s">
        <v>313</v>
      </c>
      <c r="AU82" s="46" t="s">
        <v>5112</v>
      </c>
      <c r="AV82" s="216">
        <v>25.0</v>
      </c>
      <c r="AW82" s="46" t="s">
        <v>5130</v>
      </c>
      <c r="AX82" s="46" t="s">
        <v>5114</v>
      </c>
      <c r="AY82" s="46" t="s">
        <v>5115</v>
      </c>
    </row>
    <row r="83">
      <c r="A83" s="155">
        <v>82.0</v>
      </c>
      <c r="B83" s="231">
        <v>44344.63909303241</v>
      </c>
      <c r="C83" s="46" t="s">
        <v>490</v>
      </c>
      <c r="D83" s="46" t="s">
        <v>94</v>
      </c>
      <c r="E83" s="46" t="s">
        <v>5101</v>
      </c>
      <c r="F83" s="46" t="s">
        <v>5104</v>
      </c>
      <c r="G83" s="46" t="s">
        <v>99</v>
      </c>
      <c r="H83" s="46"/>
      <c r="I83" s="46"/>
      <c r="J83" s="46" t="s">
        <v>5103</v>
      </c>
      <c r="K83" s="46" t="s">
        <v>5102</v>
      </c>
      <c r="L83" s="46"/>
      <c r="M83" s="46"/>
      <c r="N83" s="46" t="s">
        <v>5121</v>
      </c>
      <c r="O83" s="46" t="s">
        <v>134</v>
      </c>
      <c r="P83" s="46" t="s">
        <v>133</v>
      </c>
      <c r="Q83" s="46" t="s">
        <v>5116</v>
      </c>
      <c r="R83" s="46" t="s">
        <v>1123</v>
      </c>
      <c r="S83" s="46" t="s">
        <v>722</v>
      </c>
      <c r="T83" s="46" t="s">
        <v>186</v>
      </c>
      <c r="U83" s="46" t="s">
        <v>1557</v>
      </c>
      <c r="V83" s="46" t="s">
        <v>1822</v>
      </c>
      <c r="W83" s="46" t="s">
        <v>5269</v>
      </c>
      <c r="X83" s="46" t="s">
        <v>1123</v>
      </c>
      <c r="Y83" s="46" t="s">
        <v>5183</v>
      </c>
      <c r="Z83" s="46" t="s">
        <v>5199</v>
      </c>
      <c r="AA83" s="46" t="s">
        <v>250</v>
      </c>
      <c r="AB83" s="46" t="s">
        <v>5139</v>
      </c>
      <c r="AC83" s="46" t="s">
        <v>259</v>
      </c>
      <c r="AD83" s="46"/>
      <c r="AE83" s="46" t="s">
        <v>277</v>
      </c>
      <c r="AF83" s="46" t="s">
        <v>1966</v>
      </c>
      <c r="AG83" s="46" t="s">
        <v>278</v>
      </c>
      <c r="AH83" s="46" t="s">
        <v>2860</v>
      </c>
      <c r="AI83" s="46" t="s">
        <v>279</v>
      </c>
      <c r="AJ83" s="46" t="s">
        <v>3315</v>
      </c>
      <c r="AK83" s="46" t="s">
        <v>280</v>
      </c>
      <c r="AL83" s="46" t="s">
        <v>3471</v>
      </c>
      <c r="AM83" s="46" t="s">
        <v>277</v>
      </c>
      <c r="AN83" s="46" t="s">
        <v>3958</v>
      </c>
      <c r="AO83" s="46" t="s">
        <v>292</v>
      </c>
      <c r="AP83" s="46" t="s">
        <v>4332</v>
      </c>
      <c r="AQ83" s="46" t="s">
        <v>295</v>
      </c>
      <c r="AR83" s="46" t="s">
        <v>4685</v>
      </c>
      <c r="AS83" s="46" t="s">
        <v>302</v>
      </c>
      <c r="AT83" s="46" t="s">
        <v>313</v>
      </c>
      <c r="AU83" s="46" t="s">
        <v>5176</v>
      </c>
      <c r="AV83" s="216">
        <v>26.0</v>
      </c>
      <c r="AW83" s="46" t="s">
        <v>5113</v>
      </c>
      <c r="AX83" s="46" t="s">
        <v>5114</v>
      </c>
      <c r="AY83" s="46" t="s">
        <v>5115</v>
      </c>
    </row>
    <row r="84">
      <c r="A84" s="155">
        <v>83.0</v>
      </c>
      <c r="B84" s="231">
        <v>44344.639279641204</v>
      </c>
      <c r="C84" s="46" t="s">
        <v>154</v>
      </c>
      <c r="D84" s="46" t="s">
        <v>90</v>
      </c>
      <c r="E84" s="46" t="s">
        <v>99</v>
      </c>
      <c r="F84" s="46" t="s">
        <v>5104</v>
      </c>
      <c r="G84" s="46" t="s">
        <v>5101</v>
      </c>
      <c r="H84" s="46"/>
      <c r="I84" s="46"/>
      <c r="J84" s="46" t="s">
        <v>5102</v>
      </c>
      <c r="K84" s="46"/>
      <c r="L84" s="46"/>
      <c r="M84" s="46" t="s">
        <v>5103</v>
      </c>
      <c r="N84" s="46" t="s">
        <v>120</v>
      </c>
      <c r="O84" s="46" t="s">
        <v>138</v>
      </c>
      <c r="P84" s="46" t="s">
        <v>133</v>
      </c>
      <c r="Q84" s="46" t="s">
        <v>5193</v>
      </c>
      <c r="R84" s="46" t="s">
        <v>1123</v>
      </c>
      <c r="S84" s="46" t="s">
        <v>976</v>
      </c>
      <c r="T84" s="46" t="s">
        <v>190</v>
      </c>
      <c r="U84" s="46" t="s">
        <v>1502</v>
      </c>
      <c r="V84" s="46" t="s">
        <v>214</v>
      </c>
      <c r="W84" s="46" t="s">
        <v>5270</v>
      </c>
      <c r="X84" s="46" t="s">
        <v>1123</v>
      </c>
      <c r="Y84" s="46" t="s">
        <v>115</v>
      </c>
      <c r="Z84" s="46" t="s">
        <v>5109</v>
      </c>
      <c r="AA84" s="46" t="s">
        <v>249</v>
      </c>
      <c r="AB84" s="46" t="s">
        <v>255</v>
      </c>
      <c r="AC84" s="162" t="s">
        <v>5150</v>
      </c>
      <c r="AD84" s="46"/>
      <c r="AE84" s="46" t="s">
        <v>280</v>
      </c>
      <c r="AF84" s="46" t="s">
        <v>1967</v>
      </c>
      <c r="AG84" s="46" t="s">
        <v>278</v>
      </c>
      <c r="AH84" s="46" t="s">
        <v>2855</v>
      </c>
      <c r="AI84" s="46" t="s">
        <v>279</v>
      </c>
      <c r="AJ84" s="46" t="s">
        <v>3388</v>
      </c>
      <c r="AK84" s="46" t="s">
        <v>279</v>
      </c>
      <c r="AL84" s="46" t="s">
        <v>3472</v>
      </c>
      <c r="AM84" s="46" t="s">
        <v>278</v>
      </c>
      <c r="AN84" s="46" t="s">
        <v>430</v>
      </c>
      <c r="AO84" s="46" t="s">
        <v>281</v>
      </c>
      <c r="AP84" s="46" t="s">
        <v>4590</v>
      </c>
      <c r="AQ84" s="46" t="s">
        <v>296</v>
      </c>
      <c r="AR84" s="46" t="s">
        <v>4876</v>
      </c>
      <c r="AS84" s="46" t="s">
        <v>5239</v>
      </c>
      <c r="AT84" s="46" t="s">
        <v>317</v>
      </c>
      <c r="AU84" s="46" t="s">
        <v>5112</v>
      </c>
      <c r="AV84" s="216">
        <v>26.0</v>
      </c>
      <c r="AW84" s="46" t="s">
        <v>5164</v>
      </c>
      <c r="AX84" s="46" t="s">
        <v>5124</v>
      </c>
      <c r="AY84" s="46" t="s">
        <v>89</v>
      </c>
    </row>
    <row r="85">
      <c r="A85" s="155">
        <v>84.0</v>
      </c>
      <c r="B85" s="231">
        <v>44344.63930539352</v>
      </c>
      <c r="C85" s="46" t="s">
        <v>165</v>
      </c>
      <c r="D85" s="46" t="s">
        <v>94</v>
      </c>
      <c r="E85" s="46" t="s">
        <v>99</v>
      </c>
      <c r="F85" s="46"/>
      <c r="G85" s="46"/>
      <c r="H85" s="46"/>
      <c r="I85" s="46"/>
      <c r="J85" s="46" t="s">
        <v>5104</v>
      </c>
      <c r="K85" s="46" t="s">
        <v>5102</v>
      </c>
      <c r="L85" s="46" t="s">
        <v>5101</v>
      </c>
      <c r="M85" s="46" t="s">
        <v>5103</v>
      </c>
      <c r="N85" s="46" t="s">
        <v>5125</v>
      </c>
      <c r="O85" s="46" t="s">
        <v>138</v>
      </c>
      <c r="P85" s="46" t="s">
        <v>135</v>
      </c>
      <c r="Q85" s="46" t="s">
        <v>5116</v>
      </c>
      <c r="R85" s="46" t="s">
        <v>1123</v>
      </c>
      <c r="S85" s="46" t="s">
        <v>999</v>
      </c>
      <c r="T85" s="46" t="s">
        <v>186</v>
      </c>
      <c r="U85" s="46" t="s">
        <v>1403</v>
      </c>
      <c r="V85" s="46" t="s">
        <v>1743</v>
      </c>
      <c r="W85" s="46" t="s">
        <v>5271</v>
      </c>
      <c r="X85" s="46" t="s">
        <v>1123</v>
      </c>
      <c r="Y85" s="46" t="s">
        <v>117</v>
      </c>
      <c r="Z85" s="46" t="s">
        <v>5133</v>
      </c>
      <c r="AA85" s="46" t="s">
        <v>248</v>
      </c>
      <c r="AB85" s="46" t="s">
        <v>5110</v>
      </c>
      <c r="AC85" s="46" t="s">
        <v>259</v>
      </c>
      <c r="AD85" s="46"/>
      <c r="AE85" s="46" t="s">
        <v>277</v>
      </c>
      <c r="AF85" s="46" t="s">
        <v>1968</v>
      </c>
      <c r="AG85" s="46" t="s">
        <v>279</v>
      </c>
      <c r="AH85" s="46" t="s">
        <v>2511</v>
      </c>
      <c r="AI85" s="46" t="s">
        <v>279</v>
      </c>
      <c r="AJ85" s="46" t="s">
        <v>3363</v>
      </c>
      <c r="AK85" s="46" t="s">
        <v>279</v>
      </c>
      <c r="AL85" s="46" t="s">
        <v>3889</v>
      </c>
      <c r="AM85" s="46" t="s">
        <v>278</v>
      </c>
      <c r="AN85" s="46" t="s">
        <v>3959</v>
      </c>
      <c r="AO85" s="46" t="s">
        <v>279</v>
      </c>
      <c r="AP85" s="46" t="s">
        <v>2960</v>
      </c>
      <c r="AQ85" s="46" t="s">
        <v>279</v>
      </c>
      <c r="AR85" s="46" t="s">
        <v>2960</v>
      </c>
      <c r="AS85" s="46" t="s">
        <v>5147</v>
      </c>
      <c r="AT85" s="46" t="s">
        <v>311</v>
      </c>
      <c r="AU85" s="46" t="s">
        <v>5112</v>
      </c>
      <c r="AV85" s="216">
        <v>26.0</v>
      </c>
      <c r="AW85" s="46" t="s">
        <v>5130</v>
      </c>
      <c r="AX85" s="46" t="s">
        <v>5114</v>
      </c>
      <c r="AY85" s="46" t="s">
        <v>5115</v>
      </c>
    </row>
    <row r="86">
      <c r="A86" s="155">
        <v>85.0</v>
      </c>
      <c r="B86" s="231">
        <v>44344.63931400463</v>
      </c>
      <c r="C86" s="46" t="s">
        <v>639</v>
      </c>
      <c r="D86" s="46" t="s">
        <v>93</v>
      </c>
      <c r="E86" s="46" t="s">
        <v>5101</v>
      </c>
      <c r="F86" s="46"/>
      <c r="G86" s="46"/>
      <c r="H86" s="46" t="s">
        <v>5103</v>
      </c>
      <c r="I86" s="46"/>
      <c r="J86" s="46" t="s">
        <v>99</v>
      </c>
      <c r="K86" s="46"/>
      <c r="L86" s="46"/>
      <c r="M86" s="46" t="s">
        <v>5102</v>
      </c>
      <c r="N86" s="46" t="s">
        <v>5215</v>
      </c>
      <c r="O86" s="46" t="s">
        <v>138</v>
      </c>
      <c r="P86" s="46" t="s">
        <v>139</v>
      </c>
      <c r="Q86" s="46" t="s">
        <v>5116</v>
      </c>
      <c r="R86" s="46" t="s">
        <v>1123</v>
      </c>
      <c r="S86" s="46" t="s">
        <v>733</v>
      </c>
      <c r="T86" s="46" t="s">
        <v>186</v>
      </c>
      <c r="U86" s="46" t="s">
        <v>1456</v>
      </c>
      <c r="V86" s="46" t="s">
        <v>89</v>
      </c>
      <c r="W86" s="46" t="s">
        <v>5107</v>
      </c>
      <c r="X86" s="46" t="s">
        <v>1123</v>
      </c>
      <c r="Y86" s="46" t="s">
        <v>5256</v>
      </c>
      <c r="Z86" s="46" t="s">
        <v>5109</v>
      </c>
      <c r="AA86" s="46" t="s">
        <v>250</v>
      </c>
      <c r="AB86" s="46" t="s">
        <v>254</v>
      </c>
      <c r="AC86" s="46" t="s">
        <v>259</v>
      </c>
      <c r="AD86" s="46"/>
      <c r="AE86" s="46" t="s">
        <v>278</v>
      </c>
      <c r="AF86" s="46" t="s">
        <v>1969</v>
      </c>
      <c r="AG86" s="46" t="s">
        <v>278</v>
      </c>
      <c r="AH86" s="46" t="s">
        <v>2631</v>
      </c>
      <c r="AI86" s="46" t="s">
        <v>279</v>
      </c>
      <c r="AJ86" s="46" t="s">
        <v>3165</v>
      </c>
      <c r="AK86" s="46" t="s">
        <v>277</v>
      </c>
      <c r="AL86" s="46" t="s">
        <v>3654</v>
      </c>
      <c r="AM86" s="46" t="s">
        <v>278</v>
      </c>
      <c r="AN86" s="46" t="s">
        <v>1969</v>
      </c>
      <c r="AO86" s="46" t="s">
        <v>292</v>
      </c>
      <c r="AP86" s="46" t="s">
        <v>4333</v>
      </c>
      <c r="AQ86" s="46" t="s">
        <v>295</v>
      </c>
      <c r="AR86" s="46" t="s">
        <v>4686</v>
      </c>
      <c r="AS86" s="46" t="s">
        <v>5153</v>
      </c>
      <c r="AT86" s="46" t="s">
        <v>311</v>
      </c>
      <c r="AU86" s="46" t="s">
        <v>5112</v>
      </c>
      <c r="AV86" s="216">
        <v>24.0</v>
      </c>
      <c r="AW86" s="46" t="s">
        <v>5113</v>
      </c>
      <c r="AX86" s="46" t="s">
        <v>5272</v>
      </c>
      <c r="AY86" s="46" t="s">
        <v>5115</v>
      </c>
    </row>
    <row r="87">
      <c r="A87" s="155">
        <v>86.0</v>
      </c>
      <c r="B87" s="231">
        <v>44344.63938559028</v>
      </c>
      <c r="C87" s="46" t="s">
        <v>458</v>
      </c>
      <c r="D87" s="46" t="s">
        <v>94</v>
      </c>
      <c r="E87" s="46" t="s">
        <v>5102</v>
      </c>
      <c r="F87" s="46" t="s">
        <v>5103</v>
      </c>
      <c r="G87" s="46" t="s">
        <v>99</v>
      </c>
      <c r="H87" s="46"/>
      <c r="I87" s="46"/>
      <c r="J87" s="46"/>
      <c r="K87" s="46" t="s">
        <v>5101</v>
      </c>
      <c r="L87" s="46"/>
      <c r="M87" s="46"/>
      <c r="N87" s="46" t="s">
        <v>5273</v>
      </c>
      <c r="O87" s="46" t="s">
        <v>134</v>
      </c>
      <c r="P87" s="46" t="s">
        <v>133</v>
      </c>
      <c r="Q87" s="46" t="s">
        <v>5116</v>
      </c>
      <c r="R87" s="46" t="s">
        <v>1123</v>
      </c>
      <c r="S87" s="46" t="s">
        <v>1000</v>
      </c>
      <c r="T87" s="46" t="s">
        <v>188</v>
      </c>
      <c r="U87" s="46" t="s">
        <v>1404</v>
      </c>
      <c r="V87" s="46" t="s">
        <v>1777</v>
      </c>
      <c r="W87" s="46" t="s">
        <v>5274</v>
      </c>
      <c r="X87" s="46" t="s">
        <v>1123</v>
      </c>
      <c r="Y87" s="46" t="s">
        <v>5118</v>
      </c>
      <c r="Z87" s="46" t="s">
        <v>5123</v>
      </c>
      <c r="AA87" s="46" t="s">
        <v>248</v>
      </c>
      <c r="AB87" s="46" t="s">
        <v>5129</v>
      </c>
      <c r="AC87" s="46" t="s">
        <v>259</v>
      </c>
      <c r="AD87" s="46"/>
      <c r="AE87" s="46" t="s">
        <v>278</v>
      </c>
      <c r="AF87" s="46" t="s">
        <v>1970</v>
      </c>
      <c r="AG87" s="46" t="s">
        <v>278</v>
      </c>
      <c r="AH87" s="46" t="s">
        <v>2642</v>
      </c>
      <c r="AI87" s="46" t="s">
        <v>278</v>
      </c>
      <c r="AJ87" s="46" t="s">
        <v>3046</v>
      </c>
      <c r="AK87" s="46" t="s">
        <v>278</v>
      </c>
      <c r="AL87" s="46" t="s">
        <v>3785</v>
      </c>
      <c r="AM87" s="46" t="s">
        <v>277</v>
      </c>
      <c r="AN87" s="46" t="s">
        <v>3960</v>
      </c>
      <c r="AO87" s="46" t="s">
        <v>292</v>
      </c>
      <c r="AP87" s="46" t="s">
        <v>4334</v>
      </c>
      <c r="AQ87" s="46" t="s">
        <v>296</v>
      </c>
      <c r="AR87" s="46" t="s">
        <v>4687</v>
      </c>
      <c r="AS87" s="46" t="s">
        <v>5216</v>
      </c>
      <c r="AT87" s="46" t="s">
        <v>311</v>
      </c>
      <c r="AU87" s="46" t="s">
        <v>5112</v>
      </c>
      <c r="AV87" s="216">
        <v>25.0</v>
      </c>
      <c r="AW87" s="46" t="s">
        <v>5113</v>
      </c>
      <c r="AX87" s="46" t="s">
        <v>5114</v>
      </c>
      <c r="AY87" s="46" t="s">
        <v>5242</v>
      </c>
    </row>
    <row r="88">
      <c r="A88" s="155">
        <v>87.0</v>
      </c>
      <c r="B88" s="231">
        <v>44344.639404745365</v>
      </c>
      <c r="C88" s="46" t="s">
        <v>350</v>
      </c>
      <c r="D88" s="46" t="s">
        <v>94</v>
      </c>
      <c r="E88" s="46" t="s">
        <v>5102</v>
      </c>
      <c r="F88" s="46" t="s">
        <v>5103</v>
      </c>
      <c r="G88" s="46" t="s">
        <v>99</v>
      </c>
      <c r="H88" s="46" t="s">
        <v>5104</v>
      </c>
      <c r="I88" s="46"/>
      <c r="J88" s="46" t="s">
        <v>5101</v>
      </c>
      <c r="K88" s="46"/>
      <c r="L88" s="46"/>
      <c r="M88" s="46"/>
      <c r="N88" s="46" t="s">
        <v>5235</v>
      </c>
      <c r="O88" s="46" t="s">
        <v>134</v>
      </c>
      <c r="P88" s="46" t="s">
        <v>133</v>
      </c>
      <c r="Q88" s="46" t="s">
        <v>5116</v>
      </c>
      <c r="R88" s="46" t="s">
        <v>1123</v>
      </c>
      <c r="S88" s="46" t="s">
        <v>1001</v>
      </c>
      <c r="T88" s="46" t="s">
        <v>186</v>
      </c>
      <c r="U88" s="162" t="s">
        <v>1346</v>
      </c>
      <c r="V88" s="46"/>
      <c r="W88" s="46" t="s">
        <v>5275</v>
      </c>
      <c r="X88" s="46" t="s">
        <v>1123</v>
      </c>
      <c r="Y88" s="46" t="s">
        <v>5108</v>
      </c>
      <c r="Z88" s="46" t="s">
        <v>5123</v>
      </c>
      <c r="AA88" s="46" t="s">
        <v>248</v>
      </c>
      <c r="AB88" s="46" t="s">
        <v>5142</v>
      </c>
      <c r="AC88" s="46" t="s">
        <v>259</v>
      </c>
      <c r="AD88" s="46"/>
      <c r="AE88" s="46" t="s">
        <v>277</v>
      </c>
      <c r="AF88" s="46" t="s">
        <v>1971</v>
      </c>
      <c r="AG88" s="46" t="s">
        <v>278</v>
      </c>
      <c r="AH88" s="46" t="s">
        <v>2413</v>
      </c>
      <c r="AI88" s="46" t="s">
        <v>278</v>
      </c>
      <c r="AJ88" s="46"/>
      <c r="AK88" s="46" t="s">
        <v>278</v>
      </c>
      <c r="AL88" s="46"/>
      <c r="AM88" s="46" t="s">
        <v>277</v>
      </c>
      <c r="AN88" s="46"/>
      <c r="AO88" s="46" t="s">
        <v>278</v>
      </c>
      <c r="AP88" s="46"/>
      <c r="AQ88" s="46" t="s">
        <v>295</v>
      </c>
      <c r="AR88" s="46"/>
      <c r="AS88" s="46" t="s">
        <v>5276</v>
      </c>
      <c r="AT88" s="46" t="s">
        <v>312</v>
      </c>
      <c r="AU88" s="46" t="s">
        <v>5112</v>
      </c>
      <c r="AV88" s="216">
        <v>24.0</v>
      </c>
      <c r="AW88" s="46" t="s">
        <v>5113</v>
      </c>
      <c r="AX88" s="46" t="s">
        <v>5124</v>
      </c>
      <c r="AY88" s="46" t="s">
        <v>89</v>
      </c>
    </row>
    <row r="89">
      <c r="A89" s="155">
        <v>88.0</v>
      </c>
      <c r="B89" s="231">
        <v>44344.639471689814</v>
      </c>
      <c r="C89" s="46" t="s">
        <v>434</v>
      </c>
      <c r="D89" s="46" t="s">
        <v>94</v>
      </c>
      <c r="E89" s="46" t="s">
        <v>5102</v>
      </c>
      <c r="F89" s="46"/>
      <c r="G89" s="46" t="s">
        <v>5103</v>
      </c>
      <c r="H89" s="46" t="s">
        <v>5104</v>
      </c>
      <c r="I89" s="46"/>
      <c r="J89" s="46" t="s">
        <v>5101</v>
      </c>
      <c r="K89" s="46" t="s">
        <v>99</v>
      </c>
      <c r="L89" s="46"/>
      <c r="M89" s="46"/>
      <c r="N89" s="46" t="s">
        <v>115</v>
      </c>
      <c r="O89" s="46" t="s">
        <v>134</v>
      </c>
      <c r="P89" s="46" t="s">
        <v>133</v>
      </c>
      <c r="Q89" s="46" t="s">
        <v>5116</v>
      </c>
      <c r="R89" s="46" t="s">
        <v>1123</v>
      </c>
      <c r="S89" s="46"/>
      <c r="T89" s="46" t="s">
        <v>188</v>
      </c>
      <c r="U89" s="46" t="s">
        <v>1457</v>
      </c>
      <c r="V89" s="46"/>
      <c r="W89" s="46" t="s">
        <v>5211</v>
      </c>
      <c r="X89" s="46" t="s">
        <v>1123</v>
      </c>
      <c r="Y89" s="46" t="s">
        <v>5277</v>
      </c>
      <c r="Z89" s="46" t="s">
        <v>5109</v>
      </c>
      <c r="AA89" s="46" t="s">
        <v>250</v>
      </c>
      <c r="AB89" s="46" t="s">
        <v>254</v>
      </c>
      <c r="AC89" s="46" t="s">
        <v>259</v>
      </c>
      <c r="AD89" s="46"/>
      <c r="AE89" s="46" t="s">
        <v>278</v>
      </c>
      <c r="AF89" s="46" t="s">
        <v>1972</v>
      </c>
      <c r="AG89" s="46" t="s">
        <v>278</v>
      </c>
      <c r="AH89" s="46" t="s">
        <v>2694</v>
      </c>
      <c r="AI89" s="46" t="s">
        <v>278</v>
      </c>
      <c r="AJ89" s="46"/>
      <c r="AK89" s="46" t="s">
        <v>279</v>
      </c>
      <c r="AL89" s="46"/>
      <c r="AM89" s="46" t="s">
        <v>279</v>
      </c>
      <c r="AN89" s="46"/>
      <c r="AO89" s="46" t="s">
        <v>292</v>
      </c>
      <c r="AP89" s="46"/>
      <c r="AQ89" s="46" t="s">
        <v>296</v>
      </c>
      <c r="AR89" s="46"/>
      <c r="AS89" s="46" t="s">
        <v>5255</v>
      </c>
      <c r="AT89" s="46" t="s">
        <v>313</v>
      </c>
      <c r="AU89" s="46" t="s">
        <v>5112</v>
      </c>
      <c r="AV89" s="216">
        <v>24.0</v>
      </c>
      <c r="AW89" s="46" t="s">
        <v>5278</v>
      </c>
      <c r="AX89" s="46" t="s">
        <v>5165</v>
      </c>
      <c r="AY89" s="46" t="s">
        <v>5143</v>
      </c>
    </row>
    <row r="90">
      <c r="A90" s="155">
        <v>89.0</v>
      </c>
      <c r="B90" s="231">
        <v>44344.639685625</v>
      </c>
      <c r="C90" s="46" t="s">
        <v>669</v>
      </c>
      <c r="D90" s="46" t="s">
        <v>94</v>
      </c>
      <c r="E90" s="46" t="s">
        <v>99</v>
      </c>
      <c r="F90" s="46" t="s">
        <v>5104</v>
      </c>
      <c r="G90" s="46"/>
      <c r="H90" s="46" t="s">
        <v>5101</v>
      </c>
      <c r="I90" s="46"/>
      <c r="J90" s="46"/>
      <c r="K90" s="46" t="s">
        <v>5102</v>
      </c>
      <c r="L90" s="46" t="s">
        <v>5103</v>
      </c>
      <c r="M90" s="46"/>
      <c r="N90" s="46" t="s">
        <v>5161</v>
      </c>
      <c r="O90" s="46" t="s">
        <v>134</v>
      </c>
      <c r="P90" s="46" t="s">
        <v>135</v>
      </c>
      <c r="Q90" s="46" t="s">
        <v>5106</v>
      </c>
      <c r="R90" s="46" t="s">
        <v>1801</v>
      </c>
      <c r="S90" s="46" t="s">
        <v>89</v>
      </c>
      <c r="T90" s="46" t="s">
        <v>186</v>
      </c>
      <c r="U90" s="46" t="s">
        <v>1558</v>
      </c>
      <c r="V90" s="46" t="s">
        <v>89</v>
      </c>
      <c r="W90" s="46" t="s">
        <v>228</v>
      </c>
      <c r="X90" s="46" t="s">
        <v>1123</v>
      </c>
      <c r="Y90" s="46" t="s">
        <v>121</v>
      </c>
      <c r="Z90" s="46" t="s">
        <v>5109</v>
      </c>
      <c r="AA90" s="46" t="s">
        <v>248</v>
      </c>
      <c r="AB90" s="46" t="s">
        <v>5186</v>
      </c>
      <c r="AC90" s="162" t="s">
        <v>261</v>
      </c>
      <c r="AD90" s="46"/>
      <c r="AE90" s="46" t="s">
        <v>279</v>
      </c>
      <c r="AF90" s="46" t="s">
        <v>1973</v>
      </c>
      <c r="AG90" s="46" t="s">
        <v>280</v>
      </c>
      <c r="AH90" s="46" t="s">
        <v>2968</v>
      </c>
      <c r="AI90" s="46" t="s">
        <v>280</v>
      </c>
      <c r="AJ90" s="46" t="s">
        <v>3442</v>
      </c>
      <c r="AK90" s="46" t="s">
        <v>277</v>
      </c>
      <c r="AL90" s="46" t="s">
        <v>3890</v>
      </c>
      <c r="AM90" s="46" t="s">
        <v>279</v>
      </c>
      <c r="AN90" s="46" t="s">
        <v>3890</v>
      </c>
      <c r="AO90" s="46" t="s">
        <v>279</v>
      </c>
      <c r="AP90" s="46" t="s">
        <v>3890</v>
      </c>
      <c r="AQ90" s="46" t="s">
        <v>279</v>
      </c>
      <c r="AR90" s="46" t="s">
        <v>3890</v>
      </c>
      <c r="AS90" s="46" t="s">
        <v>303</v>
      </c>
      <c r="AT90" s="46" t="s">
        <v>316</v>
      </c>
      <c r="AU90" s="46" t="s">
        <v>5176</v>
      </c>
      <c r="AV90" s="216">
        <v>25.0</v>
      </c>
      <c r="AW90" s="46" t="s">
        <v>5159</v>
      </c>
      <c r="AX90" s="46" t="s">
        <v>5114</v>
      </c>
      <c r="AY90" s="46" t="s">
        <v>5115</v>
      </c>
    </row>
    <row r="91">
      <c r="A91" s="155">
        <v>90.0</v>
      </c>
      <c r="B91" s="231">
        <v>44344.63971482639</v>
      </c>
      <c r="C91" s="46" t="s">
        <v>430</v>
      </c>
      <c r="D91" s="46" t="s">
        <v>94</v>
      </c>
      <c r="E91" s="46" t="s">
        <v>5101</v>
      </c>
      <c r="F91" s="46" t="s">
        <v>5103</v>
      </c>
      <c r="G91" s="46" t="s">
        <v>99</v>
      </c>
      <c r="H91" s="46" t="s">
        <v>5102</v>
      </c>
      <c r="I91" s="46"/>
      <c r="J91" s="46"/>
      <c r="K91" s="46"/>
      <c r="L91" s="46"/>
      <c r="M91" s="46"/>
      <c r="N91" s="46" t="s">
        <v>5202</v>
      </c>
      <c r="O91" s="46" t="s">
        <v>140</v>
      </c>
      <c r="P91" s="46" t="s">
        <v>133</v>
      </c>
      <c r="Q91" s="46" t="s">
        <v>5106</v>
      </c>
      <c r="R91" s="46" t="s">
        <v>1123</v>
      </c>
      <c r="S91" s="46" t="s">
        <v>739</v>
      </c>
      <c r="T91" s="46" t="s">
        <v>188</v>
      </c>
      <c r="U91" s="46" t="s">
        <v>1405</v>
      </c>
      <c r="V91" s="46" t="s">
        <v>215</v>
      </c>
      <c r="W91" s="46" t="s">
        <v>228</v>
      </c>
      <c r="X91" s="46" t="s">
        <v>1123</v>
      </c>
      <c r="Y91" s="46" t="s">
        <v>120</v>
      </c>
      <c r="Z91" s="46" t="s">
        <v>5190</v>
      </c>
      <c r="AA91" s="46" t="s">
        <v>250</v>
      </c>
      <c r="AB91" s="46" t="s">
        <v>5110</v>
      </c>
      <c r="AC91" s="46" t="s">
        <v>259</v>
      </c>
      <c r="AD91" s="46"/>
      <c r="AE91" s="46" t="s">
        <v>279</v>
      </c>
      <c r="AF91" s="46" t="s">
        <v>1974</v>
      </c>
      <c r="AG91" s="46" t="s">
        <v>278</v>
      </c>
      <c r="AH91" s="46" t="s">
        <v>2969</v>
      </c>
      <c r="AI91" s="46" t="s">
        <v>279</v>
      </c>
      <c r="AJ91" s="46" t="s">
        <v>3381</v>
      </c>
      <c r="AK91" s="46" t="s">
        <v>278</v>
      </c>
      <c r="AL91" s="46"/>
      <c r="AM91" s="46" t="s">
        <v>278</v>
      </c>
      <c r="AN91" s="46"/>
      <c r="AO91" s="46" t="s">
        <v>278</v>
      </c>
      <c r="AP91" s="46"/>
      <c r="AQ91" s="46" t="s">
        <v>296</v>
      </c>
      <c r="AR91" s="46"/>
      <c r="AS91" s="46" t="s">
        <v>302</v>
      </c>
      <c r="AT91" s="46" t="s">
        <v>312</v>
      </c>
      <c r="AU91" s="46" t="s">
        <v>5112</v>
      </c>
      <c r="AV91" s="216">
        <v>25.0</v>
      </c>
      <c r="AW91" s="46" t="s">
        <v>5113</v>
      </c>
      <c r="AX91" s="46" t="s">
        <v>5124</v>
      </c>
      <c r="AY91" s="46" t="s">
        <v>89</v>
      </c>
    </row>
    <row r="92">
      <c r="A92" s="155">
        <v>91.0</v>
      </c>
      <c r="B92" s="231">
        <v>44344.63972076389</v>
      </c>
      <c r="C92" s="46" t="s">
        <v>351</v>
      </c>
      <c r="D92" s="46" t="s">
        <v>92</v>
      </c>
      <c r="E92" s="46"/>
      <c r="F92" s="46" t="s">
        <v>5103</v>
      </c>
      <c r="G92" s="46" t="s">
        <v>99</v>
      </c>
      <c r="H92" s="46" t="s">
        <v>5102</v>
      </c>
      <c r="I92" s="46"/>
      <c r="J92" s="46" t="s">
        <v>5101</v>
      </c>
      <c r="K92" s="46" t="s">
        <v>5104</v>
      </c>
      <c r="L92" s="46"/>
      <c r="M92" s="46"/>
      <c r="N92" s="46" t="s">
        <v>5256</v>
      </c>
      <c r="O92" s="46" t="s">
        <v>136</v>
      </c>
      <c r="P92" s="46" t="s">
        <v>133</v>
      </c>
      <c r="Q92" s="46" t="s">
        <v>5106</v>
      </c>
      <c r="R92" s="46" t="s">
        <v>1123</v>
      </c>
      <c r="S92" s="46" t="s">
        <v>835</v>
      </c>
      <c r="T92" s="46" t="s">
        <v>188</v>
      </c>
      <c r="U92" s="46" t="s">
        <v>1180</v>
      </c>
      <c r="V92" s="46" t="s">
        <v>1792</v>
      </c>
      <c r="W92" s="46" t="s">
        <v>5214</v>
      </c>
      <c r="X92" s="46" t="s">
        <v>1123</v>
      </c>
      <c r="Y92" s="46" t="s">
        <v>5132</v>
      </c>
      <c r="Z92" s="46" t="s">
        <v>5109</v>
      </c>
      <c r="AA92" s="46" t="s">
        <v>248</v>
      </c>
      <c r="AB92" s="46" t="s">
        <v>5139</v>
      </c>
      <c r="AC92" s="162" t="s">
        <v>261</v>
      </c>
      <c r="AD92" s="46"/>
      <c r="AE92" s="46" t="s">
        <v>277</v>
      </c>
      <c r="AF92" s="46" t="s">
        <v>1975</v>
      </c>
      <c r="AG92" s="46" t="s">
        <v>278</v>
      </c>
      <c r="AH92" s="46" t="s">
        <v>2546</v>
      </c>
      <c r="AI92" s="46" t="s">
        <v>279</v>
      </c>
      <c r="AJ92" s="46" t="s">
        <v>3284</v>
      </c>
      <c r="AK92" s="46" t="s">
        <v>278</v>
      </c>
      <c r="AL92" s="46" t="s">
        <v>3655</v>
      </c>
      <c r="AM92" s="46" t="s">
        <v>278</v>
      </c>
      <c r="AN92" s="46" t="s">
        <v>3961</v>
      </c>
      <c r="AO92" s="46" t="s">
        <v>292</v>
      </c>
      <c r="AP92" s="46"/>
      <c r="AQ92" s="46" t="s">
        <v>296</v>
      </c>
      <c r="AR92" s="46" t="s">
        <v>5038</v>
      </c>
      <c r="AS92" s="46" t="s">
        <v>5111</v>
      </c>
      <c r="AT92" s="46" t="s">
        <v>312</v>
      </c>
      <c r="AU92" s="46" t="s">
        <v>5112</v>
      </c>
      <c r="AV92" s="216">
        <v>25.0</v>
      </c>
      <c r="AW92" s="46" t="s">
        <v>5113</v>
      </c>
      <c r="AX92" s="46" t="s">
        <v>5114</v>
      </c>
      <c r="AY92" s="46" t="s">
        <v>5131</v>
      </c>
    </row>
    <row r="93">
      <c r="A93" s="155">
        <v>92.0</v>
      </c>
      <c r="B93" s="231">
        <v>44344.63974856482</v>
      </c>
      <c r="C93" s="46" t="s">
        <v>421</v>
      </c>
      <c r="D93" s="46" t="s">
        <v>92</v>
      </c>
      <c r="E93" s="46" t="s">
        <v>5101</v>
      </c>
      <c r="F93" s="46" t="s">
        <v>99</v>
      </c>
      <c r="G93" s="46" t="s">
        <v>5103</v>
      </c>
      <c r="H93" s="46"/>
      <c r="I93" s="46"/>
      <c r="J93" s="46" t="s">
        <v>5104</v>
      </c>
      <c r="K93" s="46" t="s">
        <v>5102</v>
      </c>
      <c r="L93" s="46"/>
      <c r="M93" s="46"/>
      <c r="N93" s="46" t="s">
        <v>5108</v>
      </c>
      <c r="O93" s="46" t="s">
        <v>134</v>
      </c>
      <c r="P93" s="46" t="s">
        <v>137</v>
      </c>
      <c r="Q93" s="46" t="s">
        <v>5116</v>
      </c>
      <c r="R93" s="46" t="s">
        <v>1123</v>
      </c>
      <c r="S93" s="46" t="s">
        <v>895</v>
      </c>
      <c r="T93" s="46" t="s">
        <v>189</v>
      </c>
      <c r="U93" s="46" t="s">
        <v>1500</v>
      </c>
      <c r="V93" s="46" t="s">
        <v>1754</v>
      </c>
      <c r="W93" s="46" t="s">
        <v>5182</v>
      </c>
      <c r="X93" s="46" t="s">
        <v>1123</v>
      </c>
      <c r="Y93" s="46" t="s">
        <v>5108</v>
      </c>
      <c r="Z93" s="46" t="s">
        <v>5109</v>
      </c>
      <c r="AA93" s="46" t="s">
        <v>250</v>
      </c>
      <c r="AB93" s="46" t="s">
        <v>5110</v>
      </c>
      <c r="AC93" s="46" t="s">
        <v>259</v>
      </c>
      <c r="AD93" s="46"/>
      <c r="AE93" s="46" t="s">
        <v>277</v>
      </c>
      <c r="AF93" s="46" t="s">
        <v>1976</v>
      </c>
      <c r="AG93" s="46" t="s">
        <v>278</v>
      </c>
      <c r="AH93" s="46" t="s">
        <v>2790</v>
      </c>
      <c r="AI93" s="46" t="s">
        <v>279</v>
      </c>
      <c r="AJ93" s="46" t="s">
        <v>3166</v>
      </c>
      <c r="AK93" s="46" t="s">
        <v>278</v>
      </c>
      <c r="AL93" s="46" t="s">
        <v>3729</v>
      </c>
      <c r="AM93" s="46" t="s">
        <v>277</v>
      </c>
      <c r="AN93" s="46" t="s">
        <v>3962</v>
      </c>
      <c r="AO93" s="46" t="s">
        <v>292</v>
      </c>
      <c r="AP93" s="46" t="s">
        <v>4335</v>
      </c>
      <c r="AQ93" s="46" t="s">
        <v>295</v>
      </c>
      <c r="AR93" s="46" t="s">
        <v>4877</v>
      </c>
      <c r="AS93" s="46" t="s">
        <v>5153</v>
      </c>
      <c r="AT93" s="46" t="s">
        <v>311</v>
      </c>
      <c r="AU93" s="46" t="s">
        <v>5112</v>
      </c>
      <c r="AV93" s="216">
        <v>25.0</v>
      </c>
      <c r="AW93" s="46" t="s">
        <v>5155</v>
      </c>
      <c r="AX93" s="46" t="s">
        <v>5114</v>
      </c>
      <c r="AY93" s="46" t="s">
        <v>5131</v>
      </c>
    </row>
    <row r="94">
      <c r="A94" s="155">
        <v>93.0</v>
      </c>
      <c r="B94" s="231">
        <v>44344.63989143519</v>
      </c>
      <c r="C94" s="46" t="s">
        <v>398</v>
      </c>
      <c r="D94" s="46" t="s">
        <v>94</v>
      </c>
      <c r="E94" s="46" t="s">
        <v>5103</v>
      </c>
      <c r="F94" s="46" t="s">
        <v>5101</v>
      </c>
      <c r="G94" s="46" t="s">
        <v>99</v>
      </c>
      <c r="H94" s="46"/>
      <c r="I94" s="46"/>
      <c r="J94" s="46" t="s">
        <v>5104</v>
      </c>
      <c r="K94" s="46" t="s">
        <v>5102</v>
      </c>
      <c r="L94" s="46"/>
      <c r="M94" s="46"/>
      <c r="N94" s="46" t="s">
        <v>5256</v>
      </c>
      <c r="O94" s="46" t="s">
        <v>138</v>
      </c>
      <c r="P94" s="46" t="s">
        <v>135</v>
      </c>
      <c r="Q94" s="46" t="s">
        <v>5116</v>
      </c>
      <c r="R94" s="46" t="s">
        <v>1123</v>
      </c>
      <c r="S94" s="46" t="s">
        <v>804</v>
      </c>
      <c r="T94" s="46" t="s">
        <v>188</v>
      </c>
      <c r="U94" s="46" t="s">
        <v>1623</v>
      </c>
      <c r="V94" s="46" t="s">
        <v>89</v>
      </c>
      <c r="W94" s="46" t="s">
        <v>5182</v>
      </c>
      <c r="X94" s="46" t="s">
        <v>1123</v>
      </c>
      <c r="Y94" s="46" t="s">
        <v>117</v>
      </c>
      <c r="Z94" s="46" t="s">
        <v>5123</v>
      </c>
      <c r="AA94" s="46" t="s">
        <v>248</v>
      </c>
      <c r="AB94" s="46" t="s">
        <v>5134</v>
      </c>
      <c r="AC94" s="46" t="s">
        <v>259</v>
      </c>
      <c r="AD94" s="46"/>
      <c r="AE94" s="46" t="s">
        <v>277</v>
      </c>
      <c r="AF94" s="46" t="s">
        <v>1724</v>
      </c>
      <c r="AG94" s="46" t="s">
        <v>277</v>
      </c>
      <c r="AH94" s="46" t="s">
        <v>2481</v>
      </c>
      <c r="AI94" s="46" t="s">
        <v>278</v>
      </c>
      <c r="AJ94" s="46" t="s">
        <v>3038</v>
      </c>
      <c r="AK94" s="46" t="s">
        <v>278</v>
      </c>
      <c r="AL94" s="46" t="s">
        <v>3547</v>
      </c>
      <c r="AM94" s="46" t="s">
        <v>277</v>
      </c>
      <c r="AN94" s="46" t="s">
        <v>3963</v>
      </c>
      <c r="AO94" s="46" t="s">
        <v>292</v>
      </c>
      <c r="AP94" s="46" t="s">
        <v>4318</v>
      </c>
      <c r="AQ94" s="46" t="s">
        <v>295</v>
      </c>
      <c r="AR94" s="46" t="s">
        <v>4878</v>
      </c>
      <c r="AS94" s="46" t="s">
        <v>302</v>
      </c>
      <c r="AT94" s="46" t="s">
        <v>312</v>
      </c>
      <c r="AU94" s="46" t="s">
        <v>5112</v>
      </c>
      <c r="AV94" s="216">
        <v>26.0</v>
      </c>
      <c r="AW94" s="46" t="s">
        <v>5279</v>
      </c>
      <c r="AX94" s="46" t="s">
        <v>5114</v>
      </c>
      <c r="AY94" s="46" t="s">
        <v>5115</v>
      </c>
    </row>
    <row r="95">
      <c r="A95" s="155">
        <v>94.0</v>
      </c>
      <c r="B95" s="231">
        <v>44344.64006938657</v>
      </c>
      <c r="C95" s="46" t="s">
        <v>155</v>
      </c>
      <c r="D95" s="46" t="s">
        <v>91</v>
      </c>
      <c r="E95" s="46"/>
      <c r="F95" s="46"/>
      <c r="G95" s="46"/>
      <c r="H95" s="46" t="s">
        <v>5104</v>
      </c>
      <c r="I95" s="46" t="s">
        <v>5102</v>
      </c>
      <c r="J95" s="46" t="s">
        <v>5103</v>
      </c>
      <c r="K95" s="46"/>
      <c r="L95" s="46"/>
      <c r="M95" s="46" t="s">
        <v>5280</v>
      </c>
      <c r="N95" s="46" t="s">
        <v>5281</v>
      </c>
      <c r="O95" s="46" t="s">
        <v>132</v>
      </c>
      <c r="P95" s="46" t="s">
        <v>133</v>
      </c>
      <c r="Q95" s="46" t="s">
        <v>5116</v>
      </c>
      <c r="R95" s="46" t="s">
        <v>1123</v>
      </c>
      <c r="S95" s="46" t="s">
        <v>736</v>
      </c>
      <c r="T95" s="46" t="s">
        <v>188</v>
      </c>
      <c r="U95" s="46" t="s">
        <v>1388</v>
      </c>
      <c r="V95" s="46" t="s">
        <v>1794</v>
      </c>
      <c r="W95" s="46" t="s">
        <v>5222</v>
      </c>
      <c r="X95" s="46" t="s">
        <v>1123</v>
      </c>
      <c r="Y95" s="46" t="s">
        <v>5237</v>
      </c>
      <c r="Z95" s="46" t="s">
        <v>5133</v>
      </c>
      <c r="AA95" s="46" t="s">
        <v>248</v>
      </c>
      <c r="AB95" s="46" t="s">
        <v>253</v>
      </c>
      <c r="AC95" s="46" t="s">
        <v>259</v>
      </c>
      <c r="AD95" s="46"/>
      <c r="AE95" s="46" t="s">
        <v>277</v>
      </c>
      <c r="AF95" s="46" t="s">
        <v>1977</v>
      </c>
      <c r="AG95" s="46" t="s">
        <v>279</v>
      </c>
      <c r="AH95" s="46" t="s">
        <v>2566</v>
      </c>
      <c r="AI95" s="46" t="s">
        <v>278</v>
      </c>
      <c r="AJ95" s="46" t="s">
        <v>3061</v>
      </c>
      <c r="AK95" s="46" t="s">
        <v>279</v>
      </c>
      <c r="AL95" s="46" t="s">
        <v>3548</v>
      </c>
      <c r="AM95" s="46" t="s">
        <v>278</v>
      </c>
      <c r="AN95" s="46" t="s">
        <v>3964</v>
      </c>
      <c r="AO95" s="46" t="s">
        <v>279</v>
      </c>
      <c r="AP95" s="46" t="s">
        <v>4510</v>
      </c>
      <c r="AQ95" s="46" t="s">
        <v>296</v>
      </c>
      <c r="AR95" s="46" t="s">
        <v>4879</v>
      </c>
      <c r="AS95" s="46" t="s">
        <v>306</v>
      </c>
      <c r="AT95" s="46" t="s">
        <v>311</v>
      </c>
      <c r="AU95" s="46" t="s">
        <v>5112</v>
      </c>
      <c r="AV95" s="216">
        <v>26.0</v>
      </c>
      <c r="AW95" s="46" t="s">
        <v>5164</v>
      </c>
      <c r="AX95" s="46" t="s">
        <v>5114</v>
      </c>
      <c r="AY95" s="46" t="s">
        <v>5131</v>
      </c>
    </row>
    <row r="96">
      <c r="A96" s="155">
        <v>95.0</v>
      </c>
      <c r="B96" s="231">
        <v>44344.64027605324</v>
      </c>
      <c r="C96" s="46" t="s">
        <v>650</v>
      </c>
      <c r="D96" s="46" t="s">
        <v>92</v>
      </c>
      <c r="E96" s="46" t="s">
        <v>5101</v>
      </c>
      <c r="F96" s="46" t="s">
        <v>5103</v>
      </c>
      <c r="G96" s="46" t="s">
        <v>99</v>
      </c>
      <c r="H96" s="46"/>
      <c r="I96" s="46"/>
      <c r="J96" s="46" t="s">
        <v>5102</v>
      </c>
      <c r="K96" s="46"/>
      <c r="L96" s="46"/>
      <c r="M96" s="46" t="s">
        <v>5104</v>
      </c>
      <c r="N96" s="46" t="s">
        <v>5235</v>
      </c>
      <c r="O96" s="46" t="s">
        <v>134</v>
      </c>
      <c r="P96" s="46" t="s">
        <v>133</v>
      </c>
      <c r="Q96" s="46" t="s">
        <v>5106</v>
      </c>
      <c r="R96" s="46" t="s">
        <v>1123</v>
      </c>
      <c r="S96" s="46" t="s">
        <v>734</v>
      </c>
      <c r="T96" s="46" t="s">
        <v>188</v>
      </c>
      <c r="U96" s="46" t="s">
        <v>1339</v>
      </c>
      <c r="V96" s="46" t="s">
        <v>1870</v>
      </c>
      <c r="W96" s="46" t="s">
        <v>5282</v>
      </c>
      <c r="X96" s="46" t="s">
        <v>1123</v>
      </c>
      <c r="Y96" s="46" t="s">
        <v>5206</v>
      </c>
      <c r="Z96" s="46" t="s">
        <v>5190</v>
      </c>
      <c r="AA96" s="46" t="s">
        <v>249</v>
      </c>
      <c r="AB96" s="46" t="s">
        <v>5134</v>
      </c>
      <c r="AC96" s="46" t="s">
        <v>259</v>
      </c>
      <c r="AD96" s="46"/>
      <c r="AE96" s="46" t="s">
        <v>277</v>
      </c>
      <c r="AF96" s="46" t="s">
        <v>5283</v>
      </c>
      <c r="AG96" s="46" t="s">
        <v>277</v>
      </c>
      <c r="AH96" s="46" t="s">
        <v>2718</v>
      </c>
      <c r="AI96" s="46" t="s">
        <v>277</v>
      </c>
      <c r="AJ96" s="46" t="s">
        <v>3039</v>
      </c>
      <c r="AK96" s="46" t="s">
        <v>277</v>
      </c>
      <c r="AL96" s="46" t="s">
        <v>3549</v>
      </c>
      <c r="AM96" s="46" t="s">
        <v>278</v>
      </c>
      <c r="AN96" s="46" t="s">
        <v>3965</v>
      </c>
      <c r="AO96" s="46" t="s">
        <v>292</v>
      </c>
      <c r="AP96" s="46" t="s">
        <v>4336</v>
      </c>
      <c r="AQ96" s="46" t="s">
        <v>295</v>
      </c>
      <c r="AR96" s="46" t="s">
        <v>4688</v>
      </c>
      <c r="AS96" s="46" t="s">
        <v>306</v>
      </c>
      <c r="AT96" s="46" t="s">
        <v>311</v>
      </c>
      <c r="AU96" s="46" t="s">
        <v>5112</v>
      </c>
      <c r="AV96" s="216">
        <v>24.0</v>
      </c>
      <c r="AW96" s="46" t="s">
        <v>5164</v>
      </c>
      <c r="AX96" s="46" t="s">
        <v>5284</v>
      </c>
      <c r="AY96" s="46" t="s">
        <v>5115</v>
      </c>
    </row>
    <row r="97">
      <c r="A97" s="155">
        <v>96.0</v>
      </c>
      <c r="B97" s="231">
        <v>44344.640574351855</v>
      </c>
      <c r="C97" s="46" t="s">
        <v>437</v>
      </c>
      <c r="D97" s="46" t="s">
        <v>92</v>
      </c>
      <c r="E97" s="46" t="s">
        <v>5103</v>
      </c>
      <c r="F97" s="46" t="s">
        <v>5102</v>
      </c>
      <c r="G97" s="46" t="s">
        <v>99</v>
      </c>
      <c r="H97" s="46"/>
      <c r="I97" s="46"/>
      <c r="J97" s="46" t="s">
        <v>5101</v>
      </c>
      <c r="K97" s="46"/>
      <c r="L97" s="46"/>
      <c r="M97" s="46"/>
      <c r="N97" s="46" t="s">
        <v>5277</v>
      </c>
      <c r="O97" s="46" t="s">
        <v>138</v>
      </c>
      <c r="P97" s="46" t="s">
        <v>135</v>
      </c>
      <c r="Q97" s="46" t="s">
        <v>5116</v>
      </c>
      <c r="R97" s="46" t="s">
        <v>1123</v>
      </c>
      <c r="S97" s="46" t="s">
        <v>740</v>
      </c>
      <c r="T97" s="46" t="s">
        <v>189</v>
      </c>
      <c r="U97" s="46" t="s">
        <v>1724</v>
      </c>
      <c r="V97" s="46" t="s">
        <v>1849</v>
      </c>
      <c r="W97" s="46" t="s">
        <v>5285</v>
      </c>
      <c r="X97" s="46" t="s">
        <v>1123</v>
      </c>
      <c r="Y97" s="46" t="s">
        <v>5235</v>
      </c>
      <c r="Z97" s="46" t="s">
        <v>5123</v>
      </c>
      <c r="AA97" s="46" t="s">
        <v>248</v>
      </c>
      <c r="AB97" s="46" t="s">
        <v>5134</v>
      </c>
      <c r="AC97" s="46" t="s">
        <v>259</v>
      </c>
      <c r="AD97" s="46"/>
      <c r="AE97" s="46" t="s">
        <v>277</v>
      </c>
      <c r="AF97" s="46" t="s">
        <v>1979</v>
      </c>
      <c r="AG97" s="46" t="s">
        <v>278</v>
      </c>
      <c r="AH97" s="46" t="s">
        <v>2885</v>
      </c>
      <c r="AI97" s="46" t="s">
        <v>278</v>
      </c>
      <c r="AJ97" s="46" t="s">
        <v>3040</v>
      </c>
      <c r="AK97" s="46" t="s">
        <v>278</v>
      </c>
      <c r="AL97" s="46" t="s">
        <v>3656</v>
      </c>
      <c r="AM97" s="46" t="s">
        <v>278</v>
      </c>
      <c r="AN97" s="46" t="s">
        <v>1723</v>
      </c>
      <c r="AO97" s="46" t="s">
        <v>292</v>
      </c>
      <c r="AP97" s="46" t="s">
        <v>4337</v>
      </c>
      <c r="AQ97" s="46" t="s">
        <v>296</v>
      </c>
      <c r="AR97" s="46" t="s">
        <v>4689</v>
      </c>
      <c r="AS97" s="46" t="s">
        <v>5255</v>
      </c>
      <c r="AT97" s="46" t="s">
        <v>312</v>
      </c>
      <c r="AU97" s="46" t="s">
        <v>5176</v>
      </c>
      <c r="AV97" s="216">
        <v>25.0</v>
      </c>
      <c r="AW97" s="46" t="s">
        <v>5259</v>
      </c>
      <c r="AX97" s="46" t="s">
        <v>5114</v>
      </c>
      <c r="AY97" s="46" t="s">
        <v>5242</v>
      </c>
    </row>
    <row r="98">
      <c r="A98" s="155">
        <v>97.0</v>
      </c>
      <c r="B98" s="231">
        <v>44344.640614386575</v>
      </c>
      <c r="C98" s="46" t="s">
        <v>586</v>
      </c>
      <c r="D98" s="46" t="s">
        <v>94</v>
      </c>
      <c r="E98" s="46"/>
      <c r="F98" s="46"/>
      <c r="G98" s="46" t="s">
        <v>99</v>
      </c>
      <c r="H98" s="46" t="s">
        <v>5103</v>
      </c>
      <c r="I98" s="46"/>
      <c r="J98" s="46" t="s">
        <v>5101</v>
      </c>
      <c r="K98" s="46"/>
      <c r="L98" s="46" t="s">
        <v>5104</v>
      </c>
      <c r="M98" s="46" t="s">
        <v>5102</v>
      </c>
      <c r="N98" s="46" t="s">
        <v>5206</v>
      </c>
      <c r="O98" s="46" t="s">
        <v>132</v>
      </c>
      <c r="P98" s="46" t="s">
        <v>133</v>
      </c>
      <c r="Q98" s="46" t="s">
        <v>5116</v>
      </c>
      <c r="R98" s="46" t="s">
        <v>1123</v>
      </c>
      <c r="S98" s="46" t="s">
        <v>977</v>
      </c>
      <c r="T98" s="46" t="s">
        <v>186</v>
      </c>
      <c r="U98" s="46" t="s">
        <v>1572</v>
      </c>
      <c r="V98" s="46"/>
      <c r="W98" s="46" t="s">
        <v>5138</v>
      </c>
      <c r="X98" s="46" t="s">
        <v>1123</v>
      </c>
      <c r="Y98" s="46" t="s">
        <v>5206</v>
      </c>
      <c r="Z98" s="46" t="s">
        <v>5190</v>
      </c>
      <c r="AA98" s="46" t="s">
        <v>250</v>
      </c>
      <c r="AB98" s="46" t="s">
        <v>253</v>
      </c>
      <c r="AC98" s="162" t="s">
        <v>261</v>
      </c>
      <c r="AD98" s="46"/>
      <c r="AE98" s="46" t="s">
        <v>277</v>
      </c>
      <c r="AF98" s="46" t="s">
        <v>1980</v>
      </c>
      <c r="AG98" s="46" t="s">
        <v>280</v>
      </c>
      <c r="AH98" s="46" t="s">
        <v>2447</v>
      </c>
      <c r="AI98" s="46" t="s">
        <v>278</v>
      </c>
      <c r="AJ98" s="46" t="s">
        <v>3387</v>
      </c>
      <c r="AK98" s="46" t="s">
        <v>278</v>
      </c>
      <c r="AL98" s="46" t="s">
        <v>3550</v>
      </c>
      <c r="AM98" s="46" t="s">
        <v>277</v>
      </c>
      <c r="AN98" s="46" t="s">
        <v>3966</v>
      </c>
      <c r="AO98" s="46" t="s">
        <v>292</v>
      </c>
      <c r="AP98" s="46" t="s">
        <v>4338</v>
      </c>
      <c r="AQ98" s="46" t="s">
        <v>295</v>
      </c>
      <c r="AR98" s="46" t="s">
        <v>4880</v>
      </c>
      <c r="AS98" s="46" t="s">
        <v>5216</v>
      </c>
      <c r="AT98" s="46" t="s">
        <v>314</v>
      </c>
      <c r="AU98" s="46" t="s">
        <v>5112</v>
      </c>
      <c r="AV98" s="216">
        <v>25.0</v>
      </c>
      <c r="AW98" s="46" t="s">
        <v>5113</v>
      </c>
      <c r="AX98" s="46" t="s">
        <v>5124</v>
      </c>
      <c r="AY98" s="46" t="s">
        <v>89</v>
      </c>
    </row>
    <row r="99">
      <c r="A99" s="155">
        <v>98.0</v>
      </c>
      <c r="B99" s="231">
        <v>44344.64062726852</v>
      </c>
      <c r="C99" s="46" t="s">
        <v>373</v>
      </c>
      <c r="D99" s="46" t="s">
        <v>94</v>
      </c>
      <c r="E99" s="46" t="s">
        <v>99</v>
      </c>
      <c r="F99" s="46"/>
      <c r="G99" s="46" t="s">
        <v>5103</v>
      </c>
      <c r="H99" s="46"/>
      <c r="I99" s="46"/>
      <c r="J99" s="46"/>
      <c r="K99" s="46" t="s">
        <v>5102</v>
      </c>
      <c r="L99" s="46"/>
      <c r="M99" s="46" t="s">
        <v>5101</v>
      </c>
      <c r="N99" s="46" t="s">
        <v>5144</v>
      </c>
      <c r="O99" s="46" t="s">
        <v>138</v>
      </c>
      <c r="P99" s="46" t="s">
        <v>135</v>
      </c>
      <c r="Q99" s="46" t="s">
        <v>5106</v>
      </c>
      <c r="R99" s="46" t="s">
        <v>1123</v>
      </c>
      <c r="S99" s="46" t="s">
        <v>741</v>
      </c>
      <c r="T99" s="46" t="s">
        <v>186</v>
      </c>
      <c r="U99" s="46" t="s">
        <v>1573</v>
      </c>
      <c r="V99" s="46" t="s">
        <v>89</v>
      </c>
      <c r="W99" s="46" t="s">
        <v>5163</v>
      </c>
      <c r="X99" s="46" t="s">
        <v>1123</v>
      </c>
      <c r="Y99" s="46" t="s">
        <v>5132</v>
      </c>
      <c r="Z99" s="46" t="s">
        <v>5123</v>
      </c>
      <c r="AA99" s="46" t="s">
        <v>248</v>
      </c>
      <c r="AB99" s="46" t="s">
        <v>5129</v>
      </c>
      <c r="AC99" s="46" t="s">
        <v>259</v>
      </c>
      <c r="AD99" s="46"/>
      <c r="AE99" s="46" t="s">
        <v>277</v>
      </c>
      <c r="AF99" s="46" t="s">
        <v>1981</v>
      </c>
      <c r="AG99" s="46" t="s">
        <v>278</v>
      </c>
      <c r="AH99" s="46" t="s">
        <v>2939</v>
      </c>
      <c r="AI99" s="46" t="s">
        <v>292</v>
      </c>
      <c r="AJ99" s="46" t="s">
        <v>3443</v>
      </c>
      <c r="AK99" s="46" t="s">
        <v>278</v>
      </c>
      <c r="AL99" s="46" t="s">
        <v>3551</v>
      </c>
      <c r="AM99" s="46" t="s">
        <v>278</v>
      </c>
      <c r="AN99" s="46" t="s">
        <v>156</v>
      </c>
      <c r="AO99" s="46" t="s">
        <v>279</v>
      </c>
      <c r="AP99" s="46" t="s">
        <v>4591</v>
      </c>
      <c r="AQ99" s="46" t="s">
        <v>295</v>
      </c>
      <c r="AR99" s="46" t="s">
        <v>4690</v>
      </c>
      <c r="AS99" s="46" t="s">
        <v>5153</v>
      </c>
      <c r="AT99" s="46" t="s">
        <v>312</v>
      </c>
      <c r="AU99" s="46" t="s">
        <v>5112</v>
      </c>
      <c r="AV99" s="216">
        <v>25.0</v>
      </c>
      <c r="AW99" s="46" t="s">
        <v>5113</v>
      </c>
      <c r="AX99" s="46" t="s">
        <v>5124</v>
      </c>
      <c r="AY99" s="46" t="s">
        <v>89</v>
      </c>
    </row>
    <row r="100">
      <c r="A100" s="155">
        <v>99.0</v>
      </c>
      <c r="B100" s="231">
        <v>44344.64067986111</v>
      </c>
      <c r="C100" s="46" t="s">
        <v>546</v>
      </c>
      <c r="D100" s="46" t="s">
        <v>94</v>
      </c>
      <c r="E100" s="46" t="s">
        <v>5103</v>
      </c>
      <c r="F100" s="46" t="s">
        <v>5104</v>
      </c>
      <c r="G100" s="46" t="s">
        <v>99</v>
      </c>
      <c r="H100" s="46"/>
      <c r="I100" s="46"/>
      <c r="J100" s="46" t="s">
        <v>5101</v>
      </c>
      <c r="K100" s="46"/>
      <c r="L100" s="46"/>
      <c r="M100" s="46" t="s">
        <v>5102</v>
      </c>
      <c r="N100" s="46" t="s">
        <v>5277</v>
      </c>
      <c r="O100" s="46" t="s">
        <v>136</v>
      </c>
      <c r="P100" s="46" t="s">
        <v>133</v>
      </c>
      <c r="Q100" s="46" t="s">
        <v>5116</v>
      </c>
      <c r="R100" s="46" t="s">
        <v>1123</v>
      </c>
      <c r="S100" s="46" t="s">
        <v>715</v>
      </c>
      <c r="T100" s="46" t="s">
        <v>188</v>
      </c>
      <c r="U100" s="46" t="s">
        <v>1338</v>
      </c>
      <c r="V100" s="46" t="s">
        <v>154</v>
      </c>
      <c r="W100" s="46" t="s">
        <v>5198</v>
      </c>
      <c r="X100" s="46" t="s">
        <v>1123</v>
      </c>
      <c r="Y100" s="46" t="s">
        <v>5206</v>
      </c>
      <c r="Z100" s="46" t="s">
        <v>5190</v>
      </c>
      <c r="AA100" s="46" t="s">
        <v>250</v>
      </c>
      <c r="AB100" s="46" t="s">
        <v>5110</v>
      </c>
      <c r="AC100" s="46" t="s">
        <v>259</v>
      </c>
      <c r="AD100" s="46"/>
      <c r="AE100" s="46" t="s">
        <v>278</v>
      </c>
      <c r="AF100" s="46" t="s">
        <v>1982</v>
      </c>
      <c r="AG100" s="46" t="s">
        <v>279</v>
      </c>
      <c r="AH100" s="46" t="s">
        <v>2850</v>
      </c>
      <c r="AI100" s="46" t="s">
        <v>280</v>
      </c>
      <c r="AJ100" s="46" t="s">
        <v>3312</v>
      </c>
      <c r="AK100" s="46" t="s">
        <v>278</v>
      </c>
      <c r="AL100" s="46" t="s">
        <v>3552</v>
      </c>
      <c r="AM100" s="46" t="s">
        <v>280</v>
      </c>
      <c r="AN100" s="46" t="s">
        <v>3967</v>
      </c>
      <c r="AO100" s="46" t="s">
        <v>292</v>
      </c>
      <c r="AP100" s="46" t="s">
        <v>4612</v>
      </c>
      <c r="AQ100" s="46" t="s">
        <v>296</v>
      </c>
      <c r="AR100" s="46" t="s">
        <v>4881</v>
      </c>
      <c r="AS100" s="46" t="s">
        <v>5286</v>
      </c>
      <c r="AT100" s="46" t="s">
        <v>313</v>
      </c>
      <c r="AU100" s="46" t="s">
        <v>5112</v>
      </c>
      <c r="AV100" s="216">
        <v>25.0</v>
      </c>
      <c r="AW100" s="46" t="s">
        <v>5113</v>
      </c>
      <c r="AX100" s="46" t="s">
        <v>5114</v>
      </c>
      <c r="AY100" s="46" t="s">
        <v>5287</v>
      </c>
    </row>
    <row r="101">
      <c r="A101" s="155">
        <v>100.0</v>
      </c>
      <c r="B101" s="231">
        <v>44344.640725474535</v>
      </c>
      <c r="C101" s="46" t="s">
        <v>352</v>
      </c>
      <c r="D101" s="46" t="s">
        <v>91</v>
      </c>
      <c r="E101" s="46" t="s">
        <v>5101</v>
      </c>
      <c r="F101" s="46" t="s">
        <v>5103</v>
      </c>
      <c r="G101" s="46" t="s">
        <v>5102</v>
      </c>
      <c r="H101" s="46" t="s">
        <v>5104</v>
      </c>
      <c r="I101" s="46"/>
      <c r="J101" s="46" t="s">
        <v>99</v>
      </c>
      <c r="K101" s="46"/>
      <c r="L101" s="46"/>
      <c r="M101" s="46"/>
      <c r="N101" s="46" t="s">
        <v>5178</v>
      </c>
      <c r="O101" s="46" t="s">
        <v>138</v>
      </c>
      <c r="P101" s="46" t="s">
        <v>135</v>
      </c>
      <c r="Q101" s="46" t="s">
        <v>5116</v>
      </c>
      <c r="R101" s="46" t="s">
        <v>1123</v>
      </c>
      <c r="S101" s="46" t="s">
        <v>929</v>
      </c>
      <c r="T101" s="46" t="s">
        <v>186</v>
      </c>
      <c r="U101" s="46" t="s">
        <v>1550</v>
      </c>
      <c r="V101" s="46" t="s">
        <v>89</v>
      </c>
      <c r="W101" s="46" t="s">
        <v>5107</v>
      </c>
      <c r="X101" s="46" t="s">
        <v>1123</v>
      </c>
      <c r="Y101" s="46" t="s">
        <v>5228</v>
      </c>
      <c r="Z101" s="46" t="s">
        <v>5109</v>
      </c>
      <c r="AA101" s="46" t="s">
        <v>248</v>
      </c>
      <c r="AB101" s="46" t="s">
        <v>256</v>
      </c>
      <c r="AC101" s="46" t="s">
        <v>259</v>
      </c>
      <c r="AD101" s="46"/>
      <c r="AE101" s="46" t="s">
        <v>277</v>
      </c>
      <c r="AF101" s="46" t="s">
        <v>1983</v>
      </c>
      <c r="AG101" s="46" t="s">
        <v>278</v>
      </c>
      <c r="AH101" s="46" t="s">
        <v>2750</v>
      </c>
      <c r="AI101" s="46" t="s">
        <v>279</v>
      </c>
      <c r="AJ101" s="46" t="s">
        <v>3360</v>
      </c>
      <c r="AK101" s="46" t="s">
        <v>278</v>
      </c>
      <c r="AL101" s="46" t="s">
        <v>3553</v>
      </c>
      <c r="AM101" s="46" t="s">
        <v>277</v>
      </c>
      <c r="AN101" s="46" t="s">
        <v>3968</v>
      </c>
      <c r="AO101" s="46" t="s">
        <v>292</v>
      </c>
      <c r="AP101" s="46" t="s">
        <v>4339</v>
      </c>
      <c r="AQ101" s="46" t="s">
        <v>295</v>
      </c>
      <c r="AR101" s="46" t="s">
        <v>4691</v>
      </c>
      <c r="AS101" s="46" t="s">
        <v>5153</v>
      </c>
      <c r="AT101" s="46" t="s">
        <v>312</v>
      </c>
      <c r="AU101" s="46" t="s">
        <v>5112</v>
      </c>
      <c r="AV101" s="216">
        <v>24.0</v>
      </c>
      <c r="AW101" s="46" t="s">
        <v>5130</v>
      </c>
      <c r="AX101" s="46" t="s">
        <v>5114</v>
      </c>
      <c r="AY101" s="46" t="s">
        <v>5115</v>
      </c>
    </row>
    <row r="102">
      <c r="A102" s="155">
        <v>101.0</v>
      </c>
      <c r="B102" s="231">
        <v>44344.6408680787</v>
      </c>
      <c r="C102" s="46" t="s">
        <v>156</v>
      </c>
      <c r="D102" s="46" t="s">
        <v>91</v>
      </c>
      <c r="E102" s="46" t="s">
        <v>5103</v>
      </c>
      <c r="F102" s="46"/>
      <c r="G102" s="46" t="s">
        <v>99</v>
      </c>
      <c r="H102" s="46"/>
      <c r="I102" s="46"/>
      <c r="J102" s="46" t="s">
        <v>5101</v>
      </c>
      <c r="K102" s="46" t="s">
        <v>5102</v>
      </c>
      <c r="L102" s="46"/>
      <c r="M102" s="46" t="s">
        <v>5104</v>
      </c>
      <c r="N102" s="46" t="s">
        <v>5235</v>
      </c>
      <c r="O102" s="46" t="s">
        <v>142</v>
      </c>
      <c r="P102" s="46" t="s">
        <v>135</v>
      </c>
      <c r="Q102" s="46" t="s">
        <v>5106</v>
      </c>
      <c r="R102" s="46" t="s">
        <v>1123</v>
      </c>
      <c r="S102" s="46" t="s">
        <v>742</v>
      </c>
      <c r="T102" s="46" t="s">
        <v>189</v>
      </c>
      <c r="U102" s="162" t="s">
        <v>1704</v>
      </c>
      <c r="V102" s="46"/>
      <c r="W102" s="46" t="s">
        <v>5171</v>
      </c>
      <c r="X102" s="46" t="s">
        <v>1123</v>
      </c>
      <c r="Y102" s="46" t="s">
        <v>5108</v>
      </c>
      <c r="Z102" s="46" t="s">
        <v>5123</v>
      </c>
      <c r="AA102" s="46" t="s">
        <v>250</v>
      </c>
      <c r="AB102" s="46" t="s">
        <v>253</v>
      </c>
      <c r="AC102" s="46" t="s">
        <v>259</v>
      </c>
      <c r="AD102" s="46"/>
      <c r="AE102" s="46" t="s">
        <v>277</v>
      </c>
      <c r="AF102" s="46" t="s">
        <v>1984</v>
      </c>
      <c r="AG102" s="46" t="s">
        <v>278</v>
      </c>
      <c r="AH102" s="46" t="s">
        <v>2815</v>
      </c>
      <c r="AI102" s="46" t="s">
        <v>279</v>
      </c>
      <c r="AJ102" s="46" t="s">
        <v>3167</v>
      </c>
      <c r="AK102" s="46" t="s">
        <v>278</v>
      </c>
      <c r="AL102" s="46" t="s">
        <v>3657</v>
      </c>
      <c r="AM102" s="46" t="s">
        <v>278</v>
      </c>
      <c r="AN102" s="46" t="s">
        <v>3969</v>
      </c>
      <c r="AO102" s="46" t="s">
        <v>279</v>
      </c>
      <c r="AP102" s="46" t="s">
        <v>4340</v>
      </c>
      <c r="AQ102" s="46" t="s">
        <v>296</v>
      </c>
      <c r="AR102" s="46" t="s">
        <v>4882</v>
      </c>
      <c r="AS102" s="46" t="s">
        <v>5255</v>
      </c>
      <c r="AT102" s="46" t="s">
        <v>312</v>
      </c>
      <c r="AU102" s="46" t="s">
        <v>5112</v>
      </c>
      <c r="AV102" s="216">
        <v>26.0</v>
      </c>
      <c r="AW102" s="46" t="s">
        <v>5113</v>
      </c>
      <c r="AX102" s="46" t="s">
        <v>5288</v>
      </c>
      <c r="AY102" s="46" t="s">
        <v>5242</v>
      </c>
    </row>
    <row r="103">
      <c r="A103" s="155">
        <v>102.0</v>
      </c>
      <c r="B103" s="231">
        <v>44344.64087915509</v>
      </c>
      <c r="C103" s="46" t="s">
        <v>438</v>
      </c>
      <c r="D103" s="46" t="s">
        <v>94</v>
      </c>
      <c r="E103" s="46" t="s">
        <v>5103</v>
      </c>
      <c r="F103" s="46" t="s">
        <v>5263</v>
      </c>
      <c r="G103" s="46"/>
      <c r="H103" s="46"/>
      <c r="I103" s="46"/>
      <c r="J103" s="46"/>
      <c r="K103" s="46" t="s">
        <v>5102</v>
      </c>
      <c r="L103" s="46"/>
      <c r="M103" s="46" t="s">
        <v>5101</v>
      </c>
      <c r="N103" s="46" t="s">
        <v>5121</v>
      </c>
      <c r="O103" s="46" t="s">
        <v>132</v>
      </c>
      <c r="P103" s="46" t="s">
        <v>137</v>
      </c>
      <c r="Q103" s="46" t="s">
        <v>5116</v>
      </c>
      <c r="R103" s="46" t="s">
        <v>1801</v>
      </c>
      <c r="S103" s="46" t="s">
        <v>89</v>
      </c>
      <c r="T103" s="46" t="s">
        <v>188</v>
      </c>
      <c r="U103" s="46" t="s">
        <v>1364</v>
      </c>
      <c r="V103" s="46" t="s">
        <v>89</v>
      </c>
      <c r="W103" s="46" t="s">
        <v>5107</v>
      </c>
      <c r="X103" s="46" t="s">
        <v>1123</v>
      </c>
      <c r="Y103" s="46" t="s">
        <v>5228</v>
      </c>
      <c r="Z103" s="46" t="s">
        <v>5123</v>
      </c>
      <c r="AA103" s="46" t="s">
        <v>248</v>
      </c>
      <c r="AB103" s="46" t="s">
        <v>5172</v>
      </c>
      <c r="AC103" s="46" t="s">
        <v>259</v>
      </c>
      <c r="AD103" s="46"/>
      <c r="AE103" s="46" t="s">
        <v>277</v>
      </c>
      <c r="AF103" s="46" t="s">
        <v>1364</v>
      </c>
      <c r="AG103" s="46" t="s">
        <v>279</v>
      </c>
      <c r="AH103" s="46" t="s">
        <v>2527</v>
      </c>
      <c r="AI103" s="46" t="s">
        <v>279</v>
      </c>
      <c r="AJ103" s="46" t="s">
        <v>3168</v>
      </c>
      <c r="AK103" s="46" t="s">
        <v>279</v>
      </c>
      <c r="AL103" s="46" t="s">
        <v>3473</v>
      </c>
      <c r="AM103" s="46" t="s">
        <v>277</v>
      </c>
      <c r="AN103" s="46" t="s">
        <v>3970</v>
      </c>
      <c r="AO103" s="46" t="s">
        <v>292</v>
      </c>
      <c r="AP103" s="46" t="s">
        <v>4326</v>
      </c>
      <c r="AQ103" s="46" t="s">
        <v>296</v>
      </c>
      <c r="AR103" s="46" t="s">
        <v>4692</v>
      </c>
      <c r="AS103" s="46" t="s">
        <v>5153</v>
      </c>
      <c r="AT103" s="46" t="s">
        <v>312</v>
      </c>
      <c r="AU103" s="46" t="s">
        <v>5112</v>
      </c>
      <c r="AV103" s="216">
        <v>26.0</v>
      </c>
      <c r="AW103" s="46" t="s">
        <v>5113</v>
      </c>
      <c r="AX103" s="46" t="s">
        <v>5289</v>
      </c>
      <c r="AY103" s="46" t="s">
        <v>5115</v>
      </c>
    </row>
    <row r="104">
      <c r="A104" s="155">
        <v>103.0</v>
      </c>
      <c r="B104" s="231">
        <v>44344.64097637731</v>
      </c>
      <c r="C104" s="46" t="s">
        <v>659</v>
      </c>
      <c r="D104" s="46" t="s">
        <v>91</v>
      </c>
      <c r="E104" s="46" t="s">
        <v>5103</v>
      </c>
      <c r="F104" s="46" t="s">
        <v>5102</v>
      </c>
      <c r="G104" s="46"/>
      <c r="H104" s="46"/>
      <c r="I104" s="46" t="s">
        <v>5104</v>
      </c>
      <c r="J104" s="46" t="s">
        <v>99</v>
      </c>
      <c r="K104" s="46"/>
      <c r="L104" s="46"/>
      <c r="M104" s="46" t="s">
        <v>5101</v>
      </c>
      <c r="N104" s="46" t="s">
        <v>5290</v>
      </c>
      <c r="O104" s="46" t="s">
        <v>140</v>
      </c>
      <c r="P104" s="46" t="s">
        <v>135</v>
      </c>
      <c r="Q104" s="46" t="s">
        <v>5116</v>
      </c>
      <c r="R104" s="46" t="s">
        <v>1123</v>
      </c>
      <c r="S104" s="46" t="s">
        <v>158</v>
      </c>
      <c r="T104" s="46" t="s">
        <v>188</v>
      </c>
      <c r="U104" s="46" t="s">
        <v>1406</v>
      </c>
      <c r="V104" s="46" t="s">
        <v>1829</v>
      </c>
      <c r="W104" s="46" t="s">
        <v>5243</v>
      </c>
      <c r="X104" s="46" t="s">
        <v>1123</v>
      </c>
      <c r="Y104" s="46" t="s">
        <v>5157</v>
      </c>
      <c r="Z104" s="46" t="s">
        <v>5109</v>
      </c>
      <c r="AA104" s="46" t="s">
        <v>249</v>
      </c>
      <c r="AB104" s="46" t="s">
        <v>254</v>
      </c>
      <c r="AC104" s="46" t="s">
        <v>259</v>
      </c>
      <c r="AD104" s="46"/>
      <c r="AE104" s="46" t="s">
        <v>278</v>
      </c>
      <c r="AF104" s="46" t="s">
        <v>1985</v>
      </c>
      <c r="AG104" s="46" t="s">
        <v>279</v>
      </c>
      <c r="AH104" s="46" t="s">
        <v>2971</v>
      </c>
      <c r="AI104" s="46" t="s">
        <v>279</v>
      </c>
      <c r="AJ104" s="46"/>
      <c r="AK104" s="46" t="s">
        <v>279</v>
      </c>
      <c r="AL104" s="46" t="s">
        <v>3474</v>
      </c>
      <c r="AM104" s="46" t="s">
        <v>278</v>
      </c>
      <c r="AN104" s="46" t="s">
        <v>430</v>
      </c>
      <c r="AO104" s="46" t="s">
        <v>292</v>
      </c>
      <c r="AP104" s="46" t="s">
        <v>4314</v>
      </c>
      <c r="AQ104" s="46" t="s">
        <v>296</v>
      </c>
      <c r="AR104" s="46" t="s">
        <v>4693</v>
      </c>
      <c r="AS104" s="46" t="s">
        <v>306</v>
      </c>
      <c r="AT104" s="46" t="s">
        <v>314</v>
      </c>
      <c r="AU104" s="46" t="s">
        <v>5112</v>
      </c>
      <c r="AV104" s="216">
        <v>24.0</v>
      </c>
      <c r="AW104" s="46" t="s">
        <v>5291</v>
      </c>
      <c r="AX104" s="46" t="s">
        <v>5124</v>
      </c>
      <c r="AY104" s="46" t="s">
        <v>89</v>
      </c>
    </row>
    <row r="105">
      <c r="A105" s="155">
        <v>104.0</v>
      </c>
      <c r="B105" s="231">
        <v>44344.641004351855</v>
      </c>
      <c r="C105" s="46" t="s">
        <v>619</v>
      </c>
      <c r="D105" s="46" t="s">
        <v>93</v>
      </c>
      <c r="E105" s="46" t="s">
        <v>5101</v>
      </c>
      <c r="F105" s="46" t="s">
        <v>5103</v>
      </c>
      <c r="G105" s="46" t="s">
        <v>99</v>
      </c>
      <c r="H105" s="46" t="s">
        <v>5104</v>
      </c>
      <c r="I105" s="46"/>
      <c r="J105" s="46" t="s">
        <v>5102</v>
      </c>
      <c r="K105" s="46"/>
      <c r="L105" s="46"/>
      <c r="M105" s="46"/>
      <c r="N105" s="46" t="s">
        <v>5181</v>
      </c>
      <c r="O105" s="46" t="s">
        <v>142</v>
      </c>
      <c r="P105" s="46" t="s">
        <v>135</v>
      </c>
      <c r="Q105" s="46" t="s">
        <v>5116</v>
      </c>
      <c r="R105" s="46" t="s">
        <v>1123</v>
      </c>
      <c r="S105" s="46" t="s">
        <v>743</v>
      </c>
      <c r="T105" s="46" t="s">
        <v>188</v>
      </c>
      <c r="U105" s="46" t="s">
        <v>1527</v>
      </c>
      <c r="V105" s="46" t="s">
        <v>89</v>
      </c>
      <c r="W105" s="46" t="s">
        <v>5292</v>
      </c>
      <c r="X105" s="46" t="s">
        <v>1123</v>
      </c>
      <c r="Y105" s="46" t="s">
        <v>5256</v>
      </c>
      <c r="Z105" s="46" t="s">
        <v>5133</v>
      </c>
      <c r="AA105" s="46" t="s">
        <v>248</v>
      </c>
      <c r="AB105" s="46" t="s">
        <v>253</v>
      </c>
      <c r="AC105" s="46" t="s">
        <v>259</v>
      </c>
      <c r="AD105" s="46"/>
      <c r="AE105" s="46" t="s">
        <v>277</v>
      </c>
      <c r="AF105" s="46" t="s">
        <v>1986</v>
      </c>
      <c r="AG105" s="46" t="s">
        <v>277</v>
      </c>
      <c r="AH105" s="46" t="s">
        <v>2712</v>
      </c>
      <c r="AI105" s="46" t="s">
        <v>278</v>
      </c>
      <c r="AJ105" s="46" t="s">
        <v>3062</v>
      </c>
      <c r="AK105" s="46" t="s">
        <v>278</v>
      </c>
      <c r="AL105" s="46" t="s">
        <v>3554</v>
      </c>
      <c r="AM105" s="46" t="s">
        <v>277</v>
      </c>
      <c r="AN105" s="46" t="s">
        <v>3971</v>
      </c>
      <c r="AO105" s="46" t="s">
        <v>292</v>
      </c>
      <c r="AP105" s="46" t="s">
        <v>4341</v>
      </c>
      <c r="AQ105" s="46" t="s">
        <v>295</v>
      </c>
      <c r="AR105" s="46" t="s">
        <v>4694</v>
      </c>
      <c r="AS105" s="46" t="s">
        <v>5293</v>
      </c>
      <c r="AT105" s="46" t="s">
        <v>313</v>
      </c>
      <c r="AU105" s="46" t="s">
        <v>5112</v>
      </c>
      <c r="AV105" s="216">
        <v>25.0</v>
      </c>
      <c r="AW105" s="46" t="s">
        <v>5113</v>
      </c>
      <c r="AX105" s="46" t="s">
        <v>5114</v>
      </c>
      <c r="AY105" s="46" t="s">
        <v>5115</v>
      </c>
    </row>
    <row r="106">
      <c r="A106" s="155">
        <v>105.0</v>
      </c>
      <c r="B106" s="231">
        <v>44344.64222835648</v>
      </c>
      <c r="C106" s="46" t="s">
        <v>640</v>
      </c>
      <c r="D106" s="46" t="s">
        <v>94</v>
      </c>
      <c r="E106" s="46"/>
      <c r="F106" s="46"/>
      <c r="G106" s="46"/>
      <c r="H106" s="46"/>
      <c r="I106" s="46"/>
      <c r="J106" s="46"/>
      <c r="K106" s="46" t="s">
        <v>99</v>
      </c>
      <c r="L106" s="46"/>
      <c r="M106" s="46"/>
      <c r="N106" s="46" t="s">
        <v>5294</v>
      </c>
      <c r="O106" s="46" t="s">
        <v>134</v>
      </c>
      <c r="P106" s="46" t="s">
        <v>133</v>
      </c>
      <c r="Q106" s="46" t="s">
        <v>89</v>
      </c>
      <c r="R106" s="46" t="s">
        <v>1123</v>
      </c>
      <c r="S106" s="46" t="s">
        <v>1054</v>
      </c>
      <c r="T106" s="46" t="s">
        <v>188</v>
      </c>
      <c r="U106" s="162" t="s">
        <v>1197</v>
      </c>
      <c r="V106" s="46"/>
      <c r="W106" s="46" t="s">
        <v>5214</v>
      </c>
      <c r="X106" s="46" t="s">
        <v>1123</v>
      </c>
      <c r="Y106" s="46" t="s">
        <v>5294</v>
      </c>
      <c r="Z106" s="46" t="s">
        <v>5133</v>
      </c>
      <c r="AA106" s="46" t="s">
        <v>248</v>
      </c>
      <c r="AB106" s="46" t="s">
        <v>5172</v>
      </c>
      <c r="AC106" s="162" t="s">
        <v>261</v>
      </c>
      <c r="AD106" s="46"/>
      <c r="AE106" s="46" t="s">
        <v>277</v>
      </c>
      <c r="AF106" s="46" t="s">
        <v>1987</v>
      </c>
      <c r="AG106" s="46" t="s">
        <v>280</v>
      </c>
      <c r="AH106" s="46" t="s">
        <v>2858</v>
      </c>
      <c r="AI106" s="46" t="s">
        <v>280</v>
      </c>
      <c r="AJ106" s="46" t="s">
        <v>3207</v>
      </c>
      <c r="AK106" s="46" t="s">
        <v>277</v>
      </c>
      <c r="AL106" s="46" t="s">
        <v>3555</v>
      </c>
      <c r="AM106" s="46" t="s">
        <v>277</v>
      </c>
      <c r="AN106" s="46" t="s">
        <v>3972</v>
      </c>
      <c r="AO106" s="46" t="s">
        <v>292</v>
      </c>
      <c r="AP106" s="46"/>
      <c r="AQ106" s="46" t="s">
        <v>296</v>
      </c>
      <c r="AR106" s="46"/>
      <c r="AS106" s="46" t="s">
        <v>302</v>
      </c>
      <c r="AT106" s="46" t="s">
        <v>317</v>
      </c>
      <c r="AU106" s="46" t="s">
        <v>5112</v>
      </c>
      <c r="AV106" s="46" t="s">
        <v>5195</v>
      </c>
      <c r="AW106" s="46" t="s">
        <v>5113</v>
      </c>
      <c r="AX106" s="46" t="s">
        <v>5124</v>
      </c>
      <c r="AY106" s="46" t="s">
        <v>5131</v>
      </c>
    </row>
    <row r="107">
      <c r="A107" s="155">
        <v>106.0</v>
      </c>
      <c r="B107" s="231">
        <v>44344.64249894676</v>
      </c>
      <c r="C107" s="46" t="s">
        <v>399</v>
      </c>
      <c r="D107" s="46" t="s">
        <v>94</v>
      </c>
      <c r="E107" s="46" t="s">
        <v>5103</v>
      </c>
      <c r="F107" s="46" t="s">
        <v>5101</v>
      </c>
      <c r="G107" s="46" t="s">
        <v>99</v>
      </c>
      <c r="H107" s="46" t="s">
        <v>5104</v>
      </c>
      <c r="I107" s="46"/>
      <c r="J107" s="46"/>
      <c r="K107" s="46" t="s">
        <v>5102</v>
      </c>
      <c r="L107" s="46"/>
      <c r="M107" s="46"/>
      <c r="N107" s="46" t="s">
        <v>5108</v>
      </c>
      <c r="O107" s="46" t="s">
        <v>134</v>
      </c>
      <c r="P107" s="46" t="s">
        <v>133</v>
      </c>
      <c r="Q107" s="46" t="s">
        <v>5106</v>
      </c>
      <c r="R107" s="46" t="s">
        <v>1123</v>
      </c>
      <c r="S107" s="46" t="s">
        <v>1030</v>
      </c>
      <c r="T107" s="46" t="s">
        <v>188</v>
      </c>
      <c r="U107" s="46" t="s">
        <v>1551</v>
      </c>
      <c r="V107" s="46" t="s">
        <v>89</v>
      </c>
      <c r="W107" s="46" t="s">
        <v>5182</v>
      </c>
      <c r="X107" s="46" t="s">
        <v>1123</v>
      </c>
      <c r="Y107" s="46" t="s">
        <v>5108</v>
      </c>
      <c r="Z107" s="46" t="s">
        <v>5190</v>
      </c>
      <c r="AA107" s="46" t="s">
        <v>250</v>
      </c>
      <c r="AB107" s="46" t="s">
        <v>5179</v>
      </c>
      <c r="AC107" s="46" t="s">
        <v>259</v>
      </c>
      <c r="AD107" s="46"/>
      <c r="AE107" s="46" t="s">
        <v>280</v>
      </c>
      <c r="AF107" s="46" t="s">
        <v>5295</v>
      </c>
      <c r="AG107" s="46" t="s">
        <v>292</v>
      </c>
      <c r="AH107" s="46" t="s">
        <v>2549</v>
      </c>
      <c r="AI107" s="46" t="s">
        <v>280</v>
      </c>
      <c r="AJ107" s="46" t="s">
        <v>3169</v>
      </c>
      <c r="AK107" s="46" t="s">
        <v>279</v>
      </c>
      <c r="AL107" s="46" t="s">
        <v>3475</v>
      </c>
      <c r="AM107" s="46" t="s">
        <v>280</v>
      </c>
      <c r="AN107" s="46" t="s">
        <v>3973</v>
      </c>
      <c r="AO107" s="46" t="s">
        <v>292</v>
      </c>
      <c r="AP107" s="46" t="s">
        <v>4342</v>
      </c>
      <c r="AQ107" s="46" t="s">
        <v>296</v>
      </c>
      <c r="AR107" s="46" t="s">
        <v>4695</v>
      </c>
      <c r="AS107" s="46" t="s">
        <v>5111</v>
      </c>
      <c r="AT107" s="46" t="s">
        <v>311</v>
      </c>
      <c r="AU107" s="46" t="s">
        <v>5112</v>
      </c>
      <c r="AV107" s="216">
        <v>26.0</v>
      </c>
      <c r="AW107" s="46" t="s">
        <v>5188</v>
      </c>
      <c r="AX107" s="46" t="s">
        <v>5165</v>
      </c>
      <c r="AY107" s="46" t="s">
        <v>89</v>
      </c>
    </row>
    <row r="108">
      <c r="A108" s="155">
        <v>107.0</v>
      </c>
      <c r="B108" s="231">
        <v>44344.642900520834</v>
      </c>
      <c r="C108" s="46" t="s">
        <v>499</v>
      </c>
      <c r="D108" s="46" t="s">
        <v>93</v>
      </c>
      <c r="E108" s="46" t="s">
        <v>5104</v>
      </c>
      <c r="F108" s="46"/>
      <c r="G108" s="46" t="s">
        <v>99</v>
      </c>
      <c r="H108" s="46"/>
      <c r="I108" s="46"/>
      <c r="J108" s="46" t="s">
        <v>5103</v>
      </c>
      <c r="K108" s="46" t="s">
        <v>5101</v>
      </c>
      <c r="L108" s="46"/>
      <c r="M108" s="46" t="s">
        <v>5102</v>
      </c>
      <c r="N108" s="46" t="s">
        <v>5121</v>
      </c>
      <c r="O108" s="46" t="s">
        <v>138</v>
      </c>
      <c r="P108" s="46" t="s">
        <v>135</v>
      </c>
      <c r="Q108" s="46" t="s">
        <v>5116</v>
      </c>
      <c r="R108" s="46" t="s">
        <v>1123</v>
      </c>
      <c r="S108" s="46" t="s">
        <v>870</v>
      </c>
      <c r="T108" s="46" t="s">
        <v>186</v>
      </c>
      <c r="U108" s="46" t="s">
        <v>1634</v>
      </c>
      <c r="V108" s="46" t="s">
        <v>328</v>
      </c>
      <c r="W108" s="46" t="s">
        <v>5138</v>
      </c>
      <c r="X108" s="46" t="s">
        <v>1123</v>
      </c>
      <c r="Y108" s="46" t="s">
        <v>119</v>
      </c>
      <c r="Z108" s="46" t="s">
        <v>5199</v>
      </c>
      <c r="AA108" s="46" t="s">
        <v>248</v>
      </c>
      <c r="AB108" s="46" t="s">
        <v>253</v>
      </c>
      <c r="AC108" s="46" t="s">
        <v>259</v>
      </c>
      <c r="AD108" s="46"/>
      <c r="AE108" s="46" t="s">
        <v>278</v>
      </c>
      <c r="AF108" s="46" t="s">
        <v>1989</v>
      </c>
      <c r="AG108" s="46" t="s">
        <v>279</v>
      </c>
      <c r="AH108" s="46" t="s">
        <v>2456</v>
      </c>
      <c r="AI108" s="46" t="s">
        <v>279</v>
      </c>
      <c r="AJ108" s="46" t="s">
        <v>3187</v>
      </c>
      <c r="AK108" s="46" t="s">
        <v>279</v>
      </c>
      <c r="AL108" s="46" t="s">
        <v>3476</v>
      </c>
      <c r="AM108" s="46" t="s">
        <v>277</v>
      </c>
      <c r="AN108" s="46" t="s">
        <v>3974</v>
      </c>
      <c r="AO108" s="46" t="s">
        <v>292</v>
      </c>
      <c r="AP108" s="46"/>
      <c r="AQ108" s="46" t="s">
        <v>295</v>
      </c>
      <c r="AR108" s="46"/>
      <c r="AS108" s="46" t="s">
        <v>302</v>
      </c>
      <c r="AT108" s="46" t="s">
        <v>312</v>
      </c>
      <c r="AU108" s="46" t="s">
        <v>5112</v>
      </c>
      <c r="AV108" s="216">
        <v>24.0</v>
      </c>
      <c r="AW108" s="46" t="s">
        <v>5113</v>
      </c>
      <c r="AX108" s="46" t="s">
        <v>5124</v>
      </c>
      <c r="AY108" s="46" t="s">
        <v>5115</v>
      </c>
    </row>
    <row r="109">
      <c r="A109" s="155">
        <v>108.0</v>
      </c>
      <c r="B109" s="231">
        <v>44344.64304997685</v>
      </c>
      <c r="C109" s="46" t="s">
        <v>629</v>
      </c>
      <c r="D109" s="46" t="s">
        <v>91</v>
      </c>
      <c r="E109" s="46" t="s">
        <v>5103</v>
      </c>
      <c r="F109" s="46" t="s">
        <v>5104</v>
      </c>
      <c r="G109" s="46" t="s">
        <v>5102</v>
      </c>
      <c r="H109" s="46" t="s">
        <v>5101</v>
      </c>
      <c r="I109" s="46"/>
      <c r="J109" s="46" t="s">
        <v>99</v>
      </c>
      <c r="K109" s="46"/>
      <c r="L109" s="46"/>
      <c r="M109" s="46"/>
      <c r="N109" s="46" t="s">
        <v>115</v>
      </c>
      <c r="O109" s="46" t="s">
        <v>138</v>
      </c>
      <c r="P109" s="46" t="s">
        <v>135</v>
      </c>
      <c r="Q109" s="46" t="s">
        <v>5116</v>
      </c>
      <c r="R109" s="46" t="s">
        <v>1123</v>
      </c>
      <c r="S109" s="46" t="s">
        <v>1073</v>
      </c>
      <c r="T109" s="46" t="s">
        <v>188</v>
      </c>
      <c r="U109" s="46" t="s">
        <v>1660</v>
      </c>
      <c r="V109" s="46" t="s">
        <v>1759</v>
      </c>
      <c r="W109" s="46" t="s">
        <v>5296</v>
      </c>
      <c r="X109" s="46" t="s">
        <v>1123</v>
      </c>
      <c r="Y109" s="46" t="s">
        <v>5108</v>
      </c>
      <c r="Z109" s="46" t="s">
        <v>5133</v>
      </c>
      <c r="AA109" s="46" t="s">
        <v>248</v>
      </c>
      <c r="AB109" s="46" t="s">
        <v>5134</v>
      </c>
      <c r="AC109" s="46" t="s">
        <v>259</v>
      </c>
      <c r="AD109" s="46"/>
      <c r="AE109" s="46" t="s">
        <v>277</v>
      </c>
      <c r="AF109" s="46" t="s">
        <v>1990</v>
      </c>
      <c r="AG109" s="46" t="s">
        <v>278</v>
      </c>
      <c r="AH109" s="46" t="s">
        <v>2640</v>
      </c>
      <c r="AI109" s="46" t="s">
        <v>279</v>
      </c>
      <c r="AJ109" s="46" t="s">
        <v>3285</v>
      </c>
      <c r="AK109" s="46" t="s">
        <v>278</v>
      </c>
      <c r="AL109" s="46" t="s">
        <v>3730</v>
      </c>
      <c r="AM109" s="46" t="s">
        <v>278</v>
      </c>
      <c r="AN109" s="46" t="s">
        <v>3975</v>
      </c>
      <c r="AO109" s="46" t="s">
        <v>292</v>
      </c>
      <c r="AP109" s="46" t="s">
        <v>4613</v>
      </c>
      <c r="AQ109" s="46" t="s">
        <v>279</v>
      </c>
      <c r="AR109" s="46" t="s">
        <v>5039</v>
      </c>
      <c r="AS109" s="46" t="s">
        <v>302</v>
      </c>
      <c r="AT109" s="46" t="s">
        <v>313</v>
      </c>
      <c r="AU109" s="46" t="s">
        <v>5112</v>
      </c>
      <c r="AV109" s="216">
        <v>24.0</v>
      </c>
      <c r="AW109" s="46" t="s">
        <v>5188</v>
      </c>
      <c r="AX109" s="46" t="s">
        <v>5297</v>
      </c>
      <c r="AY109" s="46" t="s">
        <v>5131</v>
      </c>
    </row>
    <row r="110">
      <c r="A110" s="155">
        <v>109.0</v>
      </c>
      <c r="B110" s="231">
        <v>44344.643876319446</v>
      </c>
      <c r="C110" s="46" t="s">
        <v>393</v>
      </c>
      <c r="D110" s="46" t="s">
        <v>94</v>
      </c>
      <c r="E110" s="46" t="s">
        <v>5102</v>
      </c>
      <c r="F110" s="46" t="s">
        <v>5103</v>
      </c>
      <c r="G110" s="46" t="s">
        <v>5101</v>
      </c>
      <c r="H110" s="46"/>
      <c r="I110" s="46"/>
      <c r="J110" s="46"/>
      <c r="K110" s="46" t="s">
        <v>99</v>
      </c>
      <c r="L110" s="46"/>
      <c r="M110" s="46" t="s">
        <v>5104</v>
      </c>
      <c r="N110" s="46" t="s">
        <v>5132</v>
      </c>
      <c r="O110" s="46" t="s">
        <v>132</v>
      </c>
      <c r="P110" s="46" t="s">
        <v>133</v>
      </c>
      <c r="Q110" s="46" t="s">
        <v>89</v>
      </c>
      <c r="R110" s="46" t="s">
        <v>1123</v>
      </c>
      <c r="S110" s="46" t="s">
        <v>735</v>
      </c>
      <c r="T110" s="46" t="s">
        <v>189</v>
      </c>
      <c r="U110" s="46" t="s">
        <v>1198</v>
      </c>
      <c r="V110" s="46" t="s">
        <v>1846</v>
      </c>
      <c r="W110" s="46" t="s">
        <v>5292</v>
      </c>
      <c r="X110" s="46" t="s">
        <v>1123</v>
      </c>
      <c r="Y110" s="46" t="s">
        <v>5132</v>
      </c>
      <c r="Z110" s="46" t="s">
        <v>5199</v>
      </c>
      <c r="AA110" s="46" t="s">
        <v>248</v>
      </c>
      <c r="AB110" s="46" t="s">
        <v>5172</v>
      </c>
      <c r="AC110" s="46" t="s">
        <v>259</v>
      </c>
      <c r="AD110" s="46"/>
      <c r="AE110" s="46" t="s">
        <v>277</v>
      </c>
      <c r="AF110" s="46" t="s">
        <v>1991</v>
      </c>
      <c r="AG110" s="46" t="s">
        <v>279</v>
      </c>
      <c r="AH110" s="46" t="s">
        <v>2882</v>
      </c>
      <c r="AI110" s="46" t="s">
        <v>278</v>
      </c>
      <c r="AJ110" s="46" t="s">
        <v>3314</v>
      </c>
      <c r="AK110" s="46" t="s">
        <v>277</v>
      </c>
      <c r="AL110" s="46" t="s">
        <v>3658</v>
      </c>
      <c r="AM110" s="46" t="s">
        <v>277</v>
      </c>
      <c r="AN110" s="46" t="s">
        <v>3976</v>
      </c>
      <c r="AO110" s="46" t="s">
        <v>292</v>
      </c>
      <c r="AP110" s="46" t="s">
        <v>4343</v>
      </c>
      <c r="AQ110" s="46" t="s">
        <v>295</v>
      </c>
      <c r="AR110" s="46" t="s">
        <v>4883</v>
      </c>
      <c r="AS110" s="46" t="s">
        <v>5255</v>
      </c>
      <c r="AT110" s="46" t="s">
        <v>312</v>
      </c>
      <c r="AU110" s="46" t="s">
        <v>5112</v>
      </c>
      <c r="AV110" s="216">
        <v>26.0</v>
      </c>
      <c r="AW110" s="46" t="s">
        <v>5113</v>
      </c>
      <c r="AX110" s="46" t="s">
        <v>5114</v>
      </c>
      <c r="AY110" s="46" t="s">
        <v>5115</v>
      </c>
    </row>
    <row r="111">
      <c r="A111" s="155">
        <v>110.0</v>
      </c>
      <c r="B111" s="231">
        <v>44344.64403023148</v>
      </c>
      <c r="C111" s="46" t="s">
        <v>397</v>
      </c>
      <c r="D111" s="46" t="s">
        <v>94</v>
      </c>
      <c r="E111" s="46"/>
      <c r="F111" s="46" t="s">
        <v>99</v>
      </c>
      <c r="G111" s="46"/>
      <c r="H111" s="46"/>
      <c r="I111" s="46"/>
      <c r="J111" s="46" t="s">
        <v>5102</v>
      </c>
      <c r="K111" s="46" t="s">
        <v>5103</v>
      </c>
      <c r="L111" s="46"/>
      <c r="M111" s="46" t="s">
        <v>5101</v>
      </c>
      <c r="N111" s="46" t="s">
        <v>5144</v>
      </c>
      <c r="O111" s="46" t="s">
        <v>134</v>
      </c>
      <c r="P111" s="46" t="s">
        <v>135</v>
      </c>
      <c r="Q111" s="46" t="s">
        <v>5116</v>
      </c>
      <c r="R111" s="46" t="s">
        <v>1123</v>
      </c>
      <c r="S111" s="46" t="s">
        <v>978</v>
      </c>
      <c r="T111" s="46" t="s">
        <v>186</v>
      </c>
      <c r="U111" s="46" t="s">
        <v>1574</v>
      </c>
      <c r="V111" s="46" t="s">
        <v>1787</v>
      </c>
      <c r="W111" s="46" t="s">
        <v>226</v>
      </c>
      <c r="X111" s="46" t="s">
        <v>1123</v>
      </c>
      <c r="Y111" s="46" t="s">
        <v>5235</v>
      </c>
      <c r="Z111" s="46" t="s">
        <v>5133</v>
      </c>
      <c r="AA111" s="46" t="s">
        <v>248</v>
      </c>
      <c r="AB111" s="46" t="s">
        <v>253</v>
      </c>
      <c r="AC111" s="46" t="s">
        <v>259</v>
      </c>
      <c r="AD111" s="46"/>
      <c r="AE111" s="46" t="s">
        <v>278</v>
      </c>
      <c r="AF111" s="46" t="s">
        <v>1992</v>
      </c>
      <c r="AG111" s="46" t="s">
        <v>279</v>
      </c>
      <c r="AH111" s="46" t="s">
        <v>2655</v>
      </c>
      <c r="AI111" s="46" t="s">
        <v>279</v>
      </c>
      <c r="AJ111" s="46" t="s">
        <v>3286</v>
      </c>
      <c r="AK111" s="46" t="s">
        <v>278</v>
      </c>
      <c r="AL111" s="46" t="s">
        <v>3537</v>
      </c>
      <c r="AM111" s="46" t="s">
        <v>278</v>
      </c>
      <c r="AN111" s="46" t="s">
        <v>3977</v>
      </c>
      <c r="AO111" s="46" t="s">
        <v>278</v>
      </c>
      <c r="AP111" s="46" t="s">
        <v>4511</v>
      </c>
      <c r="AQ111" s="46" t="s">
        <v>296</v>
      </c>
      <c r="AR111" s="46" t="s">
        <v>4696</v>
      </c>
      <c r="AS111" s="46" t="s">
        <v>5153</v>
      </c>
      <c r="AT111" s="46" t="s">
        <v>312</v>
      </c>
      <c r="AU111" s="46" t="s">
        <v>5112</v>
      </c>
      <c r="AV111" s="216">
        <v>24.0</v>
      </c>
      <c r="AW111" s="46" t="s">
        <v>5279</v>
      </c>
      <c r="AX111" s="46" t="s">
        <v>5124</v>
      </c>
      <c r="AY111" s="46" t="s">
        <v>5143</v>
      </c>
    </row>
    <row r="112">
      <c r="A112" s="155">
        <v>111.0</v>
      </c>
      <c r="B112" s="231">
        <v>44344.64414495371</v>
      </c>
      <c r="C112" s="46" t="s">
        <v>397</v>
      </c>
      <c r="D112" s="46" t="s">
        <v>94</v>
      </c>
      <c r="E112" s="46" t="s">
        <v>5101</v>
      </c>
      <c r="F112" s="46" t="s">
        <v>5103</v>
      </c>
      <c r="G112" s="46" t="s">
        <v>99</v>
      </c>
      <c r="H112" s="46"/>
      <c r="I112" s="46"/>
      <c r="J112" s="46" t="s">
        <v>5104</v>
      </c>
      <c r="K112" s="46" t="s">
        <v>5102</v>
      </c>
      <c r="L112" s="46"/>
      <c r="M112" s="46"/>
      <c r="N112" s="46" t="s">
        <v>5256</v>
      </c>
      <c r="O112" s="46" t="s">
        <v>142</v>
      </c>
      <c r="P112" s="46" t="s">
        <v>133</v>
      </c>
      <c r="Q112" s="46" t="s">
        <v>5116</v>
      </c>
      <c r="R112" s="46" t="s">
        <v>1123</v>
      </c>
      <c r="S112" s="46" t="s">
        <v>884</v>
      </c>
      <c r="T112" s="46" t="s">
        <v>186</v>
      </c>
      <c r="U112" s="162" t="s">
        <v>1235</v>
      </c>
      <c r="V112" s="46"/>
      <c r="W112" s="46" t="s">
        <v>5298</v>
      </c>
      <c r="X112" s="46" t="s">
        <v>1123</v>
      </c>
      <c r="Y112" s="46" t="s">
        <v>5151</v>
      </c>
      <c r="Z112" s="46" t="s">
        <v>5190</v>
      </c>
      <c r="AA112" s="46" t="s">
        <v>248</v>
      </c>
      <c r="AB112" s="46" t="s">
        <v>5261</v>
      </c>
      <c r="AC112" s="162" t="s">
        <v>261</v>
      </c>
      <c r="AD112" s="46"/>
      <c r="AE112" s="46" t="s">
        <v>278</v>
      </c>
      <c r="AF112" s="46" t="s">
        <v>1993</v>
      </c>
      <c r="AG112" s="46" t="s">
        <v>278</v>
      </c>
      <c r="AH112" s="46" t="s">
        <v>2764</v>
      </c>
      <c r="AI112" s="46" t="s">
        <v>279</v>
      </c>
      <c r="AJ112" s="46" t="s">
        <v>3313</v>
      </c>
      <c r="AK112" s="46" t="s">
        <v>278</v>
      </c>
      <c r="AL112" s="46" t="s">
        <v>3556</v>
      </c>
      <c r="AM112" s="46" t="s">
        <v>277</v>
      </c>
      <c r="AN112" s="46" t="s">
        <v>3978</v>
      </c>
      <c r="AO112" s="46" t="s">
        <v>278</v>
      </c>
      <c r="AP112" s="46" t="s">
        <v>4512</v>
      </c>
      <c r="AQ112" s="46" t="s">
        <v>295</v>
      </c>
      <c r="AR112" s="46" t="s">
        <v>4697</v>
      </c>
      <c r="AS112" s="46" t="s">
        <v>5147</v>
      </c>
      <c r="AT112" s="46" t="s">
        <v>312</v>
      </c>
      <c r="AU112" s="46" t="s">
        <v>5112</v>
      </c>
      <c r="AV112" s="216">
        <v>25.0</v>
      </c>
      <c r="AW112" s="46" t="s">
        <v>5113</v>
      </c>
      <c r="AX112" s="46" t="s">
        <v>5191</v>
      </c>
      <c r="AY112" s="46" t="s">
        <v>5115</v>
      </c>
    </row>
    <row r="113">
      <c r="A113" s="155">
        <v>112.0</v>
      </c>
      <c r="B113" s="231">
        <v>44344.644153217596</v>
      </c>
      <c r="C113" s="46" t="s">
        <v>398</v>
      </c>
      <c r="D113" s="46" t="s">
        <v>94</v>
      </c>
      <c r="E113" s="46" t="s">
        <v>5103</v>
      </c>
      <c r="F113" s="46"/>
      <c r="G113" s="46" t="s">
        <v>99</v>
      </c>
      <c r="H113" s="46"/>
      <c r="I113" s="46"/>
      <c r="J113" s="46" t="s">
        <v>5101</v>
      </c>
      <c r="K113" s="46" t="s">
        <v>5102</v>
      </c>
      <c r="L113" s="46"/>
      <c r="M113" s="46" t="s">
        <v>5104</v>
      </c>
      <c r="N113" s="46" t="s">
        <v>5121</v>
      </c>
      <c r="O113" s="46" t="s">
        <v>136</v>
      </c>
      <c r="P113" s="46" t="s">
        <v>135</v>
      </c>
      <c r="Q113" s="46" t="s">
        <v>5116</v>
      </c>
      <c r="R113" s="46" t="s">
        <v>1123</v>
      </c>
      <c r="S113" s="46" t="s">
        <v>744</v>
      </c>
      <c r="T113" s="46" t="s">
        <v>186</v>
      </c>
      <c r="U113" s="162" t="s">
        <v>1552</v>
      </c>
      <c r="V113" s="46"/>
      <c r="W113" s="46" t="s">
        <v>5182</v>
      </c>
      <c r="X113" s="46" t="s">
        <v>1123</v>
      </c>
      <c r="Y113" s="46" t="s">
        <v>5160</v>
      </c>
      <c r="Z113" s="46" t="s">
        <v>5190</v>
      </c>
      <c r="AA113" s="46" t="s">
        <v>248</v>
      </c>
      <c r="AB113" s="46" t="s">
        <v>5134</v>
      </c>
      <c r="AC113" s="46" t="s">
        <v>259</v>
      </c>
      <c r="AD113" s="46"/>
      <c r="AE113" s="46" t="s">
        <v>278</v>
      </c>
      <c r="AF113" s="46" t="s">
        <v>1994</v>
      </c>
      <c r="AG113" s="46" t="s">
        <v>279</v>
      </c>
      <c r="AH113" s="46" t="s">
        <v>2922</v>
      </c>
      <c r="AI113" s="46" t="s">
        <v>279</v>
      </c>
      <c r="AJ113" s="46" t="s">
        <v>3287</v>
      </c>
      <c r="AK113" s="46" t="s">
        <v>279</v>
      </c>
      <c r="AL113" s="46" t="s">
        <v>3731</v>
      </c>
      <c r="AM113" s="46" t="s">
        <v>278</v>
      </c>
      <c r="AN113" s="46" t="s">
        <v>3979</v>
      </c>
      <c r="AO113" s="46" t="s">
        <v>279</v>
      </c>
      <c r="AP113" s="46" t="s">
        <v>4344</v>
      </c>
      <c r="AQ113" s="46" t="s">
        <v>296</v>
      </c>
      <c r="AR113" s="46" t="s">
        <v>4698</v>
      </c>
      <c r="AS113" s="46" t="s">
        <v>5153</v>
      </c>
      <c r="AT113" s="46" t="s">
        <v>312</v>
      </c>
      <c r="AU113" s="46" t="s">
        <v>5112</v>
      </c>
      <c r="AV113" s="216">
        <v>25.0</v>
      </c>
      <c r="AW113" s="46" t="s">
        <v>5113</v>
      </c>
      <c r="AX113" s="46" t="s">
        <v>5165</v>
      </c>
      <c r="AY113" s="46" t="s">
        <v>5143</v>
      </c>
    </row>
    <row r="114">
      <c r="A114" s="155">
        <v>113.0</v>
      </c>
      <c r="B114" s="231">
        <v>44344.64433251157</v>
      </c>
      <c r="C114" s="46" t="s">
        <v>696</v>
      </c>
      <c r="D114" s="46" t="s">
        <v>92</v>
      </c>
      <c r="E114" s="46"/>
      <c r="F114" s="46" t="s">
        <v>5103</v>
      </c>
      <c r="G114" s="46" t="s">
        <v>99</v>
      </c>
      <c r="H114" s="46" t="s">
        <v>5102</v>
      </c>
      <c r="I114" s="46"/>
      <c r="J114" s="46" t="s">
        <v>5101</v>
      </c>
      <c r="K114" s="46"/>
      <c r="L114" s="46"/>
      <c r="M114" s="46"/>
      <c r="N114" s="46" t="s">
        <v>5212</v>
      </c>
      <c r="O114" s="46" t="s">
        <v>134</v>
      </c>
      <c r="P114" s="46" t="s">
        <v>135</v>
      </c>
      <c r="Q114" s="46" t="s">
        <v>5116</v>
      </c>
      <c r="R114" s="46" t="s">
        <v>1123</v>
      </c>
      <c r="S114" s="46" t="s">
        <v>885</v>
      </c>
      <c r="T114" s="46" t="s">
        <v>186</v>
      </c>
      <c r="U114" s="46" t="s">
        <v>1571</v>
      </c>
      <c r="V114" s="46" t="s">
        <v>89</v>
      </c>
      <c r="W114" s="46" t="s">
        <v>5299</v>
      </c>
      <c r="X114" s="46" t="s">
        <v>1123</v>
      </c>
      <c r="Y114" s="46" t="s">
        <v>5197</v>
      </c>
      <c r="Z114" s="46" t="s">
        <v>5109</v>
      </c>
      <c r="AA114" s="46" t="s">
        <v>248</v>
      </c>
      <c r="AB114" s="46" t="s">
        <v>5172</v>
      </c>
      <c r="AC114" s="46" t="s">
        <v>259</v>
      </c>
      <c r="AD114" s="46"/>
      <c r="AE114" s="46" t="s">
        <v>277</v>
      </c>
      <c r="AF114" s="46" t="s">
        <v>1995</v>
      </c>
      <c r="AG114" s="46" t="s">
        <v>278</v>
      </c>
      <c r="AH114" s="46" t="s">
        <v>2681</v>
      </c>
      <c r="AI114" s="46" t="s">
        <v>278</v>
      </c>
      <c r="AJ114" s="46" t="s">
        <v>3335</v>
      </c>
      <c r="AK114" s="46" t="s">
        <v>278</v>
      </c>
      <c r="AL114" s="46" t="s">
        <v>3659</v>
      </c>
      <c r="AM114" s="46" t="s">
        <v>277</v>
      </c>
      <c r="AN114" s="46" t="s">
        <v>3980</v>
      </c>
      <c r="AO114" s="46" t="s">
        <v>292</v>
      </c>
      <c r="AP114" s="46" t="s">
        <v>4314</v>
      </c>
      <c r="AQ114" s="46" t="s">
        <v>295</v>
      </c>
      <c r="AR114" s="46" t="s">
        <v>4699</v>
      </c>
      <c r="AS114" s="46" t="s">
        <v>5111</v>
      </c>
      <c r="AT114" s="46" t="s">
        <v>313</v>
      </c>
      <c r="AU114" s="46" t="s">
        <v>5112</v>
      </c>
      <c r="AV114" s="216">
        <v>25.0</v>
      </c>
      <c r="AW114" s="46" t="s">
        <v>5113</v>
      </c>
      <c r="AX114" s="46" t="s">
        <v>5124</v>
      </c>
      <c r="AY114" s="46" t="s">
        <v>5143</v>
      </c>
    </row>
    <row r="115">
      <c r="A115" s="155">
        <v>114.0</v>
      </c>
      <c r="B115" s="231">
        <v>44344.64465217592</v>
      </c>
      <c r="C115" s="46" t="s">
        <v>432</v>
      </c>
      <c r="D115" s="46" t="s">
        <v>90</v>
      </c>
      <c r="E115" s="46" t="s">
        <v>5101</v>
      </c>
      <c r="F115" s="46" t="s">
        <v>99</v>
      </c>
      <c r="G115" s="46" t="s">
        <v>5102</v>
      </c>
      <c r="H115" s="46"/>
      <c r="I115" s="46"/>
      <c r="J115" s="46" t="s">
        <v>5103</v>
      </c>
      <c r="K115" s="46"/>
      <c r="L115" s="46"/>
      <c r="M115" s="46"/>
      <c r="N115" s="46" t="s">
        <v>5208</v>
      </c>
      <c r="O115" s="46" t="s">
        <v>134</v>
      </c>
      <c r="P115" s="46" t="s">
        <v>139</v>
      </c>
      <c r="Q115" s="46" t="s">
        <v>5116</v>
      </c>
      <c r="R115" s="46" t="s">
        <v>1123</v>
      </c>
      <c r="S115" s="46" t="s">
        <v>745</v>
      </c>
      <c r="T115" s="46" t="s">
        <v>188</v>
      </c>
      <c r="U115" s="46" t="s">
        <v>1701</v>
      </c>
      <c r="V115" s="46" t="s">
        <v>214</v>
      </c>
      <c r="W115" s="46" t="s">
        <v>5163</v>
      </c>
      <c r="X115" s="46" t="s">
        <v>1123</v>
      </c>
      <c r="Y115" s="46" t="s">
        <v>5300</v>
      </c>
      <c r="Z115" s="46" t="s">
        <v>5123</v>
      </c>
      <c r="AA115" s="46" t="s">
        <v>248</v>
      </c>
      <c r="AB115" s="46" t="s">
        <v>5134</v>
      </c>
      <c r="AC115" s="162" t="s">
        <v>261</v>
      </c>
      <c r="AD115" s="46"/>
      <c r="AE115" s="46" t="s">
        <v>277</v>
      </c>
      <c r="AF115" s="46" t="s">
        <v>1996</v>
      </c>
      <c r="AG115" s="46" t="s">
        <v>278</v>
      </c>
      <c r="AH115" s="46" t="s">
        <v>2957</v>
      </c>
      <c r="AI115" s="46" t="s">
        <v>278</v>
      </c>
      <c r="AJ115" s="46" t="s">
        <v>2960</v>
      </c>
      <c r="AK115" s="46" t="s">
        <v>278</v>
      </c>
      <c r="AL115" s="46" t="s">
        <v>3557</v>
      </c>
      <c r="AM115" s="46" t="s">
        <v>277</v>
      </c>
      <c r="AN115" s="46" t="s">
        <v>3981</v>
      </c>
      <c r="AO115" s="46" t="s">
        <v>279</v>
      </c>
      <c r="AP115" s="46" t="s">
        <v>4601</v>
      </c>
      <c r="AQ115" s="46" t="s">
        <v>296</v>
      </c>
      <c r="AR115" s="46" t="s">
        <v>4011</v>
      </c>
      <c r="AS115" s="46" t="s">
        <v>5140</v>
      </c>
      <c r="AT115" s="46" t="s">
        <v>312</v>
      </c>
      <c r="AU115" s="46" t="s">
        <v>5112</v>
      </c>
      <c r="AV115" s="216">
        <v>26.0</v>
      </c>
      <c r="AW115" s="46" t="s">
        <v>5113</v>
      </c>
      <c r="AX115" s="46" t="s">
        <v>5156</v>
      </c>
      <c r="AY115" s="46" t="s">
        <v>5242</v>
      </c>
    </row>
    <row r="116">
      <c r="A116" s="155">
        <v>115.0</v>
      </c>
      <c r="B116" s="231">
        <v>44344.64492539351</v>
      </c>
      <c r="C116" s="46" t="s">
        <v>386</v>
      </c>
      <c r="D116" s="46" t="s">
        <v>93</v>
      </c>
      <c r="E116" s="46" t="s">
        <v>5103</v>
      </c>
      <c r="F116" s="46" t="s">
        <v>5101</v>
      </c>
      <c r="G116" s="46" t="s">
        <v>99</v>
      </c>
      <c r="H116" s="46"/>
      <c r="I116" s="46"/>
      <c r="J116" s="46" t="s">
        <v>5102</v>
      </c>
      <c r="K116" s="46"/>
      <c r="L116" s="46"/>
      <c r="M116" s="46" t="s">
        <v>5104</v>
      </c>
      <c r="N116" s="46" t="s">
        <v>5228</v>
      </c>
      <c r="O116" s="46" t="s">
        <v>140</v>
      </c>
      <c r="P116" s="46" t="s">
        <v>133</v>
      </c>
      <c r="Q116" s="46" t="s">
        <v>5116</v>
      </c>
      <c r="R116" s="46" t="s">
        <v>1123</v>
      </c>
      <c r="S116" s="46" t="s">
        <v>1062</v>
      </c>
      <c r="T116" s="46" t="s">
        <v>188</v>
      </c>
      <c r="U116" s="162" t="s">
        <v>1194</v>
      </c>
      <c r="V116" s="46"/>
      <c r="W116" s="46" t="s">
        <v>5285</v>
      </c>
      <c r="X116" s="46" t="s">
        <v>1123</v>
      </c>
      <c r="Y116" s="46" t="s">
        <v>5201</v>
      </c>
      <c r="Z116" s="46" t="s">
        <v>5123</v>
      </c>
      <c r="AA116" s="46" t="s">
        <v>250</v>
      </c>
      <c r="AB116" s="46" t="s">
        <v>5110</v>
      </c>
      <c r="AC116" s="46" t="s">
        <v>259</v>
      </c>
      <c r="AD116" s="46"/>
      <c r="AE116" s="46" t="s">
        <v>278</v>
      </c>
      <c r="AF116" s="46" t="s">
        <v>1997</v>
      </c>
      <c r="AG116" s="46" t="s">
        <v>278</v>
      </c>
      <c r="AH116" s="46" t="s">
        <v>2632</v>
      </c>
      <c r="AI116" s="46" t="s">
        <v>279</v>
      </c>
      <c r="AJ116" s="46" t="s">
        <v>3160</v>
      </c>
      <c r="AK116" s="46" t="s">
        <v>278</v>
      </c>
      <c r="AL116" s="46" t="s">
        <v>3732</v>
      </c>
      <c r="AM116" s="46" t="s">
        <v>278</v>
      </c>
      <c r="AN116" s="46" t="s">
        <v>3982</v>
      </c>
      <c r="AO116" s="46" t="s">
        <v>292</v>
      </c>
      <c r="AP116" s="46" t="s">
        <v>4345</v>
      </c>
      <c r="AQ116" s="46" t="s">
        <v>296</v>
      </c>
      <c r="AR116" s="46" t="s">
        <v>4700</v>
      </c>
      <c r="AS116" s="46" t="s">
        <v>5140</v>
      </c>
      <c r="AT116" s="46" t="s">
        <v>312</v>
      </c>
      <c r="AU116" s="46" t="s">
        <v>5112</v>
      </c>
      <c r="AV116" s="216">
        <v>26.0</v>
      </c>
      <c r="AW116" s="46" t="s">
        <v>5113</v>
      </c>
      <c r="AX116" s="46" t="s">
        <v>5165</v>
      </c>
      <c r="AY116" s="46" t="s">
        <v>89</v>
      </c>
    </row>
    <row r="117">
      <c r="A117" s="155">
        <v>116.0</v>
      </c>
      <c r="B117" s="231">
        <v>44344.645011319444</v>
      </c>
      <c r="C117" s="46" t="s">
        <v>531</v>
      </c>
      <c r="D117" s="46" t="s">
        <v>90</v>
      </c>
      <c r="E117" s="46" t="s">
        <v>5104</v>
      </c>
      <c r="F117" s="46" t="s">
        <v>5101</v>
      </c>
      <c r="G117" s="46" t="s">
        <v>5102</v>
      </c>
      <c r="H117" s="46" t="s">
        <v>99</v>
      </c>
      <c r="I117" s="46"/>
      <c r="J117" s="46" t="s">
        <v>5103</v>
      </c>
      <c r="K117" s="46"/>
      <c r="L117" s="46"/>
      <c r="M117" s="46"/>
      <c r="N117" s="46" t="s">
        <v>120</v>
      </c>
      <c r="O117" s="46" t="s">
        <v>134</v>
      </c>
      <c r="P117" s="46" t="s">
        <v>133</v>
      </c>
      <c r="Q117" s="46" t="s">
        <v>5106</v>
      </c>
      <c r="R117" s="46" t="s">
        <v>1123</v>
      </c>
      <c r="S117" s="46" t="s">
        <v>746</v>
      </c>
      <c r="T117" s="46" t="s">
        <v>189</v>
      </c>
      <c r="U117" s="162" t="s">
        <v>1702</v>
      </c>
      <c r="V117" s="46"/>
      <c r="W117" s="46" t="s">
        <v>5301</v>
      </c>
      <c r="X117" s="46" t="s">
        <v>1123</v>
      </c>
      <c r="Y117" s="46" t="s">
        <v>120</v>
      </c>
      <c r="Z117" s="46" t="s">
        <v>5109</v>
      </c>
      <c r="AA117" s="46" t="s">
        <v>249</v>
      </c>
      <c r="AB117" s="46" t="s">
        <v>254</v>
      </c>
      <c r="AC117" s="162" t="s">
        <v>5150</v>
      </c>
      <c r="AD117" s="46"/>
      <c r="AE117" s="46" t="s">
        <v>277</v>
      </c>
      <c r="AF117" s="46" t="s">
        <v>1998</v>
      </c>
      <c r="AG117" s="46" t="s">
        <v>280</v>
      </c>
      <c r="AH117" s="46" t="s">
        <v>2660</v>
      </c>
      <c r="AI117" s="46" t="s">
        <v>279</v>
      </c>
      <c r="AJ117" s="46" t="s">
        <v>3336</v>
      </c>
      <c r="AK117" s="46" t="s">
        <v>277</v>
      </c>
      <c r="AL117" s="46"/>
      <c r="AM117" s="46" t="s">
        <v>277</v>
      </c>
      <c r="AN117" s="46"/>
      <c r="AO117" s="46" t="s">
        <v>278</v>
      </c>
      <c r="AP117" s="46"/>
      <c r="AQ117" s="46" t="s">
        <v>295</v>
      </c>
      <c r="AR117" s="46"/>
      <c r="AS117" s="46" t="s">
        <v>5153</v>
      </c>
      <c r="AT117" s="46" t="s">
        <v>310</v>
      </c>
      <c r="AU117" s="46" t="s">
        <v>5112</v>
      </c>
      <c r="AV117" s="216">
        <v>25.0</v>
      </c>
      <c r="AW117" s="46" t="s">
        <v>5113</v>
      </c>
      <c r="AX117" s="46" t="s">
        <v>5114</v>
      </c>
      <c r="AY117" s="46" t="s">
        <v>5115</v>
      </c>
    </row>
    <row r="118">
      <c r="A118" s="155">
        <v>117.0</v>
      </c>
      <c r="B118" s="231">
        <v>44344.64527365741</v>
      </c>
      <c r="C118" s="46" t="s">
        <v>154</v>
      </c>
      <c r="D118" s="46" t="s">
        <v>94</v>
      </c>
      <c r="E118" s="46" t="s">
        <v>5102</v>
      </c>
      <c r="F118" s="46" t="s">
        <v>5103</v>
      </c>
      <c r="G118" s="46" t="s">
        <v>99</v>
      </c>
      <c r="H118" s="46" t="s">
        <v>5101</v>
      </c>
      <c r="I118" s="46"/>
      <c r="J118" s="46"/>
      <c r="K118" s="46"/>
      <c r="L118" s="46"/>
      <c r="M118" s="46" t="s">
        <v>5104</v>
      </c>
      <c r="N118" s="46" t="s">
        <v>5151</v>
      </c>
      <c r="O118" s="46" t="s">
        <v>142</v>
      </c>
      <c r="P118" s="46" t="s">
        <v>133</v>
      </c>
      <c r="Q118" s="46" t="s">
        <v>5106</v>
      </c>
      <c r="R118" s="46" t="s">
        <v>1123</v>
      </c>
      <c r="S118" s="46" t="s">
        <v>930</v>
      </c>
      <c r="T118" s="46" t="s">
        <v>186</v>
      </c>
      <c r="U118" s="46" t="s">
        <v>1195</v>
      </c>
      <c r="V118" s="46"/>
      <c r="W118" s="46" t="s">
        <v>5302</v>
      </c>
      <c r="X118" s="46" t="s">
        <v>1123</v>
      </c>
      <c r="Y118" s="46" t="s">
        <v>5189</v>
      </c>
      <c r="Z118" s="46" t="s">
        <v>5109</v>
      </c>
      <c r="AA118" s="46" t="s">
        <v>248</v>
      </c>
      <c r="AB118" s="46" t="s">
        <v>5134</v>
      </c>
      <c r="AC118" s="162" t="s">
        <v>5150</v>
      </c>
      <c r="AD118" s="46"/>
      <c r="AE118" s="46" t="s">
        <v>278</v>
      </c>
      <c r="AF118" s="46" t="s">
        <v>1925</v>
      </c>
      <c r="AG118" s="46" t="s">
        <v>280</v>
      </c>
      <c r="AH118" s="46" t="s">
        <v>2983</v>
      </c>
      <c r="AI118" s="46" t="s">
        <v>279</v>
      </c>
      <c r="AJ118" s="46" t="s">
        <v>3231</v>
      </c>
      <c r="AK118" s="46" t="s">
        <v>281</v>
      </c>
      <c r="AL118" s="46" t="s">
        <v>3477</v>
      </c>
      <c r="AM118" s="46" t="s">
        <v>277</v>
      </c>
      <c r="AN118" s="46" t="s">
        <v>430</v>
      </c>
      <c r="AO118" s="46" t="s">
        <v>277</v>
      </c>
      <c r="AP118" s="46" t="s">
        <v>430</v>
      </c>
      <c r="AQ118" s="46" t="s">
        <v>279</v>
      </c>
      <c r="AR118" s="46" t="s">
        <v>4884</v>
      </c>
      <c r="AS118" s="46" t="s">
        <v>5239</v>
      </c>
      <c r="AT118" s="46" t="s">
        <v>313</v>
      </c>
      <c r="AU118" s="46" t="s">
        <v>5112</v>
      </c>
      <c r="AV118" s="216">
        <v>24.0</v>
      </c>
      <c r="AW118" s="46" t="s">
        <v>5113</v>
      </c>
      <c r="AX118" s="46" t="s">
        <v>5205</v>
      </c>
      <c r="AY118" s="46" t="s">
        <v>5115</v>
      </c>
    </row>
    <row r="119">
      <c r="A119" s="155">
        <v>118.0</v>
      </c>
      <c r="B119" s="231">
        <v>44344.645748553245</v>
      </c>
      <c r="C119" s="46" t="s">
        <v>698</v>
      </c>
      <c r="D119" s="46" t="s">
        <v>93</v>
      </c>
      <c r="E119" s="46" t="s">
        <v>5102</v>
      </c>
      <c r="F119" s="46" t="s">
        <v>5103</v>
      </c>
      <c r="G119" s="46" t="s">
        <v>5101</v>
      </c>
      <c r="H119" s="46" t="s">
        <v>5104</v>
      </c>
      <c r="I119" s="46"/>
      <c r="J119" s="46" t="s">
        <v>99</v>
      </c>
      <c r="K119" s="46"/>
      <c r="L119" s="46"/>
      <c r="M119" s="46"/>
      <c r="N119" s="46" t="s">
        <v>5161</v>
      </c>
      <c r="O119" s="46" t="s">
        <v>142</v>
      </c>
      <c r="P119" s="46" t="s">
        <v>133</v>
      </c>
      <c r="Q119" s="46" t="s">
        <v>5193</v>
      </c>
      <c r="R119" s="46" t="s">
        <v>1801</v>
      </c>
      <c r="S119" s="46"/>
      <c r="T119" s="46" t="s">
        <v>189</v>
      </c>
      <c r="U119" s="162" t="s">
        <v>1499</v>
      </c>
      <c r="V119" s="46"/>
      <c r="W119" s="46" t="s">
        <v>5303</v>
      </c>
      <c r="X119" s="46" t="s">
        <v>1123</v>
      </c>
      <c r="Y119" s="46" t="s">
        <v>5304</v>
      </c>
      <c r="Z119" s="46" t="s">
        <v>5123</v>
      </c>
      <c r="AA119" s="46" t="s">
        <v>249</v>
      </c>
      <c r="AB119" s="46" t="s">
        <v>254</v>
      </c>
      <c r="AC119" s="162" t="s">
        <v>5150</v>
      </c>
      <c r="AD119" s="46"/>
      <c r="AE119" s="46" t="s">
        <v>277</v>
      </c>
      <c r="AF119" s="46" t="s">
        <v>1999</v>
      </c>
      <c r="AG119" s="46" t="s">
        <v>278</v>
      </c>
      <c r="AH119" s="46" t="s">
        <v>2827</v>
      </c>
      <c r="AI119" s="46" t="s">
        <v>292</v>
      </c>
      <c r="AJ119" s="46" t="s">
        <v>3431</v>
      </c>
      <c r="AK119" s="46" t="s">
        <v>278</v>
      </c>
      <c r="AL119" s="46" t="s">
        <v>3660</v>
      </c>
      <c r="AM119" s="46" t="s">
        <v>277</v>
      </c>
      <c r="AN119" s="46" t="s">
        <v>3983</v>
      </c>
      <c r="AO119" s="46" t="s">
        <v>292</v>
      </c>
      <c r="AP119" s="46" t="s">
        <v>4346</v>
      </c>
      <c r="AQ119" s="46" t="s">
        <v>296</v>
      </c>
      <c r="AR119" s="46" t="s">
        <v>4885</v>
      </c>
      <c r="AS119" s="46" t="s">
        <v>306</v>
      </c>
      <c r="AT119" s="46" t="s">
        <v>313</v>
      </c>
      <c r="AU119" s="46" t="s">
        <v>5112</v>
      </c>
      <c r="AV119" s="216">
        <v>25.0</v>
      </c>
      <c r="AW119" s="46" t="s">
        <v>5113</v>
      </c>
      <c r="AX119" s="46" t="s">
        <v>5114</v>
      </c>
      <c r="AY119" s="46" t="s">
        <v>5131</v>
      </c>
    </row>
    <row r="120">
      <c r="A120" s="155">
        <v>119.0</v>
      </c>
      <c r="B120" s="231">
        <v>44344.646448125</v>
      </c>
      <c r="C120" s="46" t="s">
        <v>439</v>
      </c>
      <c r="D120" s="46" t="s">
        <v>94</v>
      </c>
      <c r="E120" s="46" t="s">
        <v>5101</v>
      </c>
      <c r="F120" s="46" t="s">
        <v>5103</v>
      </c>
      <c r="G120" s="46" t="s">
        <v>99</v>
      </c>
      <c r="H120" s="46" t="s">
        <v>5104</v>
      </c>
      <c r="I120" s="46"/>
      <c r="J120" s="46" t="s">
        <v>5102</v>
      </c>
      <c r="K120" s="46"/>
      <c r="L120" s="46"/>
      <c r="M120" s="46"/>
      <c r="N120" s="46" t="s">
        <v>5209</v>
      </c>
      <c r="O120" s="46" t="s">
        <v>142</v>
      </c>
      <c r="P120" s="46" t="s">
        <v>135</v>
      </c>
      <c r="Q120" s="46" t="s">
        <v>5106</v>
      </c>
      <c r="R120" s="46" t="s">
        <v>1123</v>
      </c>
      <c r="S120" s="46" t="s">
        <v>747</v>
      </c>
      <c r="T120" s="46" t="s">
        <v>186</v>
      </c>
      <c r="U120" s="46" t="s">
        <v>1196</v>
      </c>
      <c r="V120" s="46" t="s">
        <v>214</v>
      </c>
      <c r="W120" s="46" t="s">
        <v>5305</v>
      </c>
      <c r="X120" s="46" t="s">
        <v>1123</v>
      </c>
      <c r="Y120" s="46" t="s">
        <v>119</v>
      </c>
      <c r="Z120" s="46" t="s">
        <v>5128</v>
      </c>
      <c r="AA120" s="46" t="s">
        <v>250</v>
      </c>
      <c r="AB120" s="46" t="s">
        <v>5134</v>
      </c>
      <c r="AC120" s="46" t="s">
        <v>259</v>
      </c>
      <c r="AD120" s="46"/>
      <c r="AE120" s="46" t="s">
        <v>278</v>
      </c>
      <c r="AF120" s="46" t="s">
        <v>2000</v>
      </c>
      <c r="AG120" s="46" t="s">
        <v>280</v>
      </c>
      <c r="AH120" s="46" t="s">
        <v>2423</v>
      </c>
      <c r="AI120" s="46" t="s">
        <v>279</v>
      </c>
      <c r="AJ120" s="46" t="s">
        <v>3419</v>
      </c>
      <c r="AK120" s="46" t="s">
        <v>278</v>
      </c>
      <c r="AL120" s="46" t="s">
        <v>3558</v>
      </c>
      <c r="AM120" s="46" t="s">
        <v>278</v>
      </c>
      <c r="AN120" s="46" t="s">
        <v>3984</v>
      </c>
      <c r="AO120" s="46" t="s">
        <v>279</v>
      </c>
      <c r="AP120" s="46" t="s">
        <v>4347</v>
      </c>
      <c r="AQ120" s="46" t="s">
        <v>296</v>
      </c>
      <c r="AR120" s="46" t="s">
        <v>4701</v>
      </c>
      <c r="AS120" s="46" t="s">
        <v>5255</v>
      </c>
      <c r="AT120" s="46" t="s">
        <v>314</v>
      </c>
      <c r="AU120" s="46" t="s">
        <v>5112</v>
      </c>
      <c r="AV120" s="216">
        <v>27.0</v>
      </c>
      <c r="AW120" s="46" t="s">
        <v>5279</v>
      </c>
      <c r="AX120" s="46" t="s">
        <v>5114</v>
      </c>
      <c r="AY120" s="46" t="s">
        <v>5115</v>
      </c>
    </row>
    <row r="121">
      <c r="A121" s="155">
        <v>120.0</v>
      </c>
      <c r="B121" s="231">
        <v>44344.646714664355</v>
      </c>
      <c r="C121" s="46" t="s">
        <v>457</v>
      </c>
      <c r="D121" s="46" t="s">
        <v>93</v>
      </c>
      <c r="E121" s="46" t="s">
        <v>5104</v>
      </c>
      <c r="F121" s="46" t="s">
        <v>99</v>
      </c>
      <c r="G121" s="46" t="s">
        <v>5102</v>
      </c>
      <c r="H121" s="46"/>
      <c r="I121" s="46"/>
      <c r="J121" s="46" t="s">
        <v>5103</v>
      </c>
      <c r="K121" s="46" t="s">
        <v>5101</v>
      </c>
      <c r="L121" s="46"/>
      <c r="M121" s="46"/>
      <c r="N121" s="46" t="s">
        <v>5105</v>
      </c>
      <c r="O121" s="46" t="s">
        <v>132</v>
      </c>
      <c r="P121" s="46" t="s">
        <v>135</v>
      </c>
      <c r="Q121" s="46" t="s">
        <v>5106</v>
      </c>
      <c r="R121" s="46" t="s">
        <v>1123</v>
      </c>
      <c r="S121" s="46" t="s">
        <v>1038</v>
      </c>
      <c r="T121" s="46" t="s">
        <v>188</v>
      </c>
      <c r="U121" s="46" t="s">
        <v>533</v>
      </c>
      <c r="V121" s="46" t="s">
        <v>1762</v>
      </c>
      <c r="W121" s="46" t="s">
        <v>5292</v>
      </c>
      <c r="X121" s="46" t="s">
        <v>1123</v>
      </c>
      <c r="Y121" s="46" t="s">
        <v>5237</v>
      </c>
      <c r="Z121" s="46" t="s">
        <v>5133</v>
      </c>
      <c r="AA121" s="46" t="s">
        <v>248</v>
      </c>
      <c r="AB121" s="46" t="s">
        <v>5261</v>
      </c>
      <c r="AC121" s="162" t="s">
        <v>261</v>
      </c>
      <c r="AD121" s="46"/>
      <c r="AE121" s="46" t="s">
        <v>277</v>
      </c>
      <c r="AF121" s="46" t="s">
        <v>2001</v>
      </c>
      <c r="AG121" s="46" t="s">
        <v>278</v>
      </c>
      <c r="AH121" s="46" t="s">
        <v>2933</v>
      </c>
      <c r="AI121" s="46" t="s">
        <v>279</v>
      </c>
      <c r="AJ121" s="46" t="s">
        <v>3188</v>
      </c>
      <c r="AK121" s="46" t="s">
        <v>278</v>
      </c>
      <c r="AL121" s="46" t="s">
        <v>3661</v>
      </c>
      <c r="AM121" s="46" t="s">
        <v>278</v>
      </c>
      <c r="AN121" s="46" t="s">
        <v>3985</v>
      </c>
      <c r="AO121" s="46" t="s">
        <v>292</v>
      </c>
      <c r="AP121" s="46" t="s">
        <v>4348</v>
      </c>
      <c r="AQ121" s="46" t="s">
        <v>295</v>
      </c>
      <c r="AR121" s="46" t="s">
        <v>463</v>
      </c>
      <c r="AS121" s="46" t="s">
        <v>5239</v>
      </c>
      <c r="AT121" s="46" t="s">
        <v>312</v>
      </c>
      <c r="AU121" s="46" t="s">
        <v>5112</v>
      </c>
      <c r="AV121" s="216">
        <v>26.0</v>
      </c>
      <c r="AW121" s="46" t="s">
        <v>5130</v>
      </c>
      <c r="AX121" s="46" t="s">
        <v>5165</v>
      </c>
      <c r="AY121" s="46" t="s">
        <v>5143</v>
      </c>
    </row>
    <row r="122">
      <c r="A122" s="155">
        <v>121.0</v>
      </c>
      <c r="B122" s="231">
        <v>44344.646772708336</v>
      </c>
      <c r="C122" s="46" t="s">
        <v>533</v>
      </c>
      <c r="D122" s="46" t="s">
        <v>90</v>
      </c>
      <c r="E122" s="46" t="s">
        <v>5102</v>
      </c>
      <c r="F122" s="46" t="s">
        <v>5101</v>
      </c>
      <c r="G122" s="46" t="s">
        <v>5103</v>
      </c>
      <c r="H122" s="46"/>
      <c r="I122" s="46" t="s">
        <v>5104</v>
      </c>
      <c r="J122" s="46" t="s">
        <v>99</v>
      </c>
      <c r="K122" s="46"/>
      <c r="L122" s="46"/>
      <c r="M122" s="46"/>
      <c r="N122" s="46" t="s">
        <v>115</v>
      </c>
      <c r="O122" s="46" t="s">
        <v>142</v>
      </c>
      <c r="P122" s="46" t="s">
        <v>133</v>
      </c>
      <c r="Q122" s="46" t="s">
        <v>5116</v>
      </c>
      <c r="R122" s="46" t="s">
        <v>1801</v>
      </c>
      <c r="S122" s="46" t="s">
        <v>89</v>
      </c>
      <c r="T122" s="46" t="s">
        <v>189</v>
      </c>
      <c r="U122" s="162" t="s">
        <v>1703</v>
      </c>
      <c r="V122" s="46"/>
      <c r="W122" s="46" t="s">
        <v>5245</v>
      </c>
      <c r="X122" s="46" t="s">
        <v>1123</v>
      </c>
      <c r="Y122" s="46" t="s">
        <v>5203</v>
      </c>
      <c r="Z122" s="46" t="s">
        <v>5123</v>
      </c>
      <c r="AA122" s="46" t="s">
        <v>249</v>
      </c>
      <c r="AB122" s="46" t="s">
        <v>254</v>
      </c>
      <c r="AC122" s="46" t="s">
        <v>259</v>
      </c>
      <c r="AD122" s="46"/>
      <c r="AE122" s="46" t="s">
        <v>278</v>
      </c>
      <c r="AF122" s="46" t="s">
        <v>2002</v>
      </c>
      <c r="AG122" s="46" t="s">
        <v>279</v>
      </c>
      <c r="AH122" s="46" t="s">
        <v>1723</v>
      </c>
      <c r="AI122" s="46" t="s">
        <v>278</v>
      </c>
      <c r="AJ122" s="46" t="s">
        <v>1723</v>
      </c>
      <c r="AK122" s="46" t="s">
        <v>279</v>
      </c>
      <c r="AL122" s="46" t="s">
        <v>1723</v>
      </c>
      <c r="AM122" s="46" t="s">
        <v>277</v>
      </c>
      <c r="AN122" s="46" t="s">
        <v>3986</v>
      </c>
      <c r="AO122" s="46" t="s">
        <v>279</v>
      </c>
      <c r="AP122" s="46" t="s">
        <v>1723</v>
      </c>
      <c r="AQ122" s="46" t="s">
        <v>295</v>
      </c>
      <c r="AR122" s="46" t="s">
        <v>4702</v>
      </c>
      <c r="AS122" s="46" t="s">
        <v>5153</v>
      </c>
      <c r="AT122" s="46" t="s">
        <v>311</v>
      </c>
      <c r="AU122" s="46" t="s">
        <v>5176</v>
      </c>
      <c r="AV122" s="216">
        <v>24.0</v>
      </c>
      <c r="AW122" s="46" t="s">
        <v>5113</v>
      </c>
      <c r="AX122" s="46" t="s">
        <v>5124</v>
      </c>
      <c r="AY122" s="46" t="s">
        <v>5143</v>
      </c>
    </row>
    <row r="123">
      <c r="A123" s="155">
        <v>122.0</v>
      </c>
      <c r="B123" s="231">
        <v>44344.647103807874</v>
      </c>
      <c r="C123" s="46" t="s">
        <v>354</v>
      </c>
      <c r="D123" s="46" t="s">
        <v>90</v>
      </c>
      <c r="E123" s="46"/>
      <c r="F123" s="46" t="s">
        <v>5103</v>
      </c>
      <c r="G123" s="46" t="s">
        <v>5104</v>
      </c>
      <c r="H123" s="46"/>
      <c r="I123" s="46" t="s">
        <v>5102</v>
      </c>
      <c r="J123" s="46" t="s">
        <v>99</v>
      </c>
      <c r="K123" s="46"/>
      <c r="L123" s="46"/>
      <c r="M123" s="46" t="s">
        <v>5101</v>
      </c>
      <c r="N123" s="46" t="s">
        <v>120</v>
      </c>
      <c r="O123" s="46" t="s">
        <v>132</v>
      </c>
      <c r="P123" s="46" t="s">
        <v>131</v>
      </c>
      <c r="Q123" s="46" t="s">
        <v>5116</v>
      </c>
      <c r="R123" s="46" t="s">
        <v>1123</v>
      </c>
      <c r="S123" s="46" t="s">
        <v>1104</v>
      </c>
      <c r="T123" s="46" t="s">
        <v>186</v>
      </c>
      <c r="U123" s="46" t="s">
        <v>1575</v>
      </c>
      <c r="V123" s="46" t="s">
        <v>1724</v>
      </c>
      <c r="W123" s="46" t="s">
        <v>5152</v>
      </c>
      <c r="X123" s="46" t="s">
        <v>1123</v>
      </c>
      <c r="Y123" s="46" t="s">
        <v>120</v>
      </c>
      <c r="Z123" s="46" t="s">
        <v>5109</v>
      </c>
      <c r="AA123" s="46" t="s">
        <v>248</v>
      </c>
      <c r="AB123" s="46" t="s">
        <v>253</v>
      </c>
      <c r="AC123" s="162" t="s">
        <v>261</v>
      </c>
      <c r="AD123" s="46"/>
      <c r="AE123" s="46" t="s">
        <v>277</v>
      </c>
      <c r="AF123" s="46" t="s">
        <v>2003</v>
      </c>
      <c r="AG123" s="46" t="s">
        <v>277</v>
      </c>
      <c r="AH123" s="46" t="s">
        <v>2708</v>
      </c>
      <c r="AI123" s="46" t="s">
        <v>277</v>
      </c>
      <c r="AJ123" s="46" t="s">
        <v>3047</v>
      </c>
      <c r="AK123" s="46" t="s">
        <v>278</v>
      </c>
      <c r="AL123" s="46" t="s">
        <v>3662</v>
      </c>
      <c r="AM123" s="46" t="s">
        <v>277</v>
      </c>
      <c r="AN123" s="46" t="s">
        <v>3987</v>
      </c>
      <c r="AO123" s="46" t="s">
        <v>278</v>
      </c>
      <c r="AP123" s="46" t="s">
        <v>4349</v>
      </c>
      <c r="AQ123" s="46" t="s">
        <v>295</v>
      </c>
      <c r="AR123" s="46" t="s">
        <v>4886</v>
      </c>
      <c r="AS123" s="46" t="s">
        <v>306</v>
      </c>
      <c r="AT123" s="46" t="s">
        <v>310</v>
      </c>
      <c r="AU123" s="46" t="s">
        <v>5112</v>
      </c>
      <c r="AV123" s="216">
        <v>26.0</v>
      </c>
      <c r="AW123" s="46" t="s">
        <v>5113</v>
      </c>
      <c r="AX123" s="46" t="s">
        <v>5114</v>
      </c>
      <c r="AY123" s="46" t="s">
        <v>5131</v>
      </c>
    </row>
    <row r="124">
      <c r="A124" s="155">
        <v>123.0</v>
      </c>
      <c r="B124" s="231">
        <v>44344.6471355324</v>
      </c>
      <c r="C124" s="46" t="s">
        <v>330</v>
      </c>
      <c r="D124" s="46" t="s">
        <v>91</v>
      </c>
      <c r="E124" s="46" t="s">
        <v>5101</v>
      </c>
      <c r="F124" s="46" t="s">
        <v>5102</v>
      </c>
      <c r="G124" s="46" t="s">
        <v>99</v>
      </c>
      <c r="H124" s="46"/>
      <c r="I124" s="46"/>
      <c r="J124" s="46" t="s">
        <v>5103</v>
      </c>
      <c r="K124" s="46" t="s">
        <v>5104</v>
      </c>
      <c r="L124" s="46"/>
      <c r="M124" s="46"/>
      <c r="N124" s="46" t="s">
        <v>5178</v>
      </c>
      <c r="O124" s="46" t="s">
        <v>134</v>
      </c>
      <c r="P124" s="46" t="s">
        <v>137</v>
      </c>
      <c r="Q124" s="46" t="s">
        <v>5116</v>
      </c>
      <c r="R124" s="46" t="s">
        <v>1801</v>
      </c>
      <c r="S124" s="46" t="s">
        <v>89</v>
      </c>
      <c r="T124" s="46" t="s">
        <v>186</v>
      </c>
      <c r="U124" s="46" t="s">
        <v>1570</v>
      </c>
      <c r="V124" s="46" t="s">
        <v>1734</v>
      </c>
      <c r="W124" s="46" t="s">
        <v>5306</v>
      </c>
      <c r="X124" s="46" t="s">
        <v>1123</v>
      </c>
      <c r="Y124" s="46" t="s">
        <v>5144</v>
      </c>
      <c r="Z124" s="46" t="s">
        <v>5109</v>
      </c>
      <c r="AA124" s="46" t="s">
        <v>248</v>
      </c>
      <c r="AB124" s="46" t="s">
        <v>253</v>
      </c>
      <c r="AC124" s="46" t="s">
        <v>259</v>
      </c>
      <c r="AD124" s="46"/>
      <c r="AE124" s="46" t="s">
        <v>277</v>
      </c>
      <c r="AF124" s="46" t="s">
        <v>2004</v>
      </c>
      <c r="AG124" s="46" t="s">
        <v>278</v>
      </c>
      <c r="AH124" s="46" t="s">
        <v>2482</v>
      </c>
      <c r="AI124" s="46" t="s">
        <v>278</v>
      </c>
      <c r="AJ124" s="46" t="s">
        <v>3420</v>
      </c>
      <c r="AK124" s="46" t="s">
        <v>278</v>
      </c>
      <c r="AL124" s="46" t="s">
        <v>3663</v>
      </c>
      <c r="AM124" s="46" t="s">
        <v>277</v>
      </c>
      <c r="AN124" s="46" t="s">
        <v>3988</v>
      </c>
      <c r="AO124" s="46" t="s">
        <v>292</v>
      </c>
      <c r="AP124" s="46" t="s">
        <v>4350</v>
      </c>
      <c r="AQ124" s="46" t="s">
        <v>295</v>
      </c>
      <c r="AR124" s="46" t="s">
        <v>4887</v>
      </c>
      <c r="AS124" s="46" t="s">
        <v>5140</v>
      </c>
      <c r="AT124" s="46" t="s">
        <v>311</v>
      </c>
      <c r="AU124" s="46" t="s">
        <v>5176</v>
      </c>
      <c r="AV124" s="216">
        <v>26.0</v>
      </c>
      <c r="AW124" s="46" t="s">
        <v>5113</v>
      </c>
      <c r="AX124" s="46" t="s">
        <v>5114</v>
      </c>
      <c r="AY124" s="46" t="s">
        <v>5131</v>
      </c>
    </row>
    <row r="125">
      <c r="A125" s="155">
        <v>124.0</v>
      </c>
      <c r="B125" s="231">
        <v>44344.647353912034</v>
      </c>
      <c r="C125" s="46" t="s">
        <v>155</v>
      </c>
      <c r="D125" s="46" t="s">
        <v>93</v>
      </c>
      <c r="E125" s="46"/>
      <c r="F125" s="46" t="s">
        <v>5101</v>
      </c>
      <c r="G125" s="46"/>
      <c r="H125" s="46"/>
      <c r="I125" s="46" t="s">
        <v>5102</v>
      </c>
      <c r="J125" s="46" t="s">
        <v>99</v>
      </c>
      <c r="K125" s="46" t="s">
        <v>5103</v>
      </c>
      <c r="L125" s="46"/>
      <c r="M125" s="46" t="s">
        <v>5104</v>
      </c>
      <c r="N125" s="46" t="s">
        <v>5251</v>
      </c>
      <c r="O125" s="46" t="s">
        <v>138</v>
      </c>
      <c r="P125" s="46" t="s">
        <v>135</v>
      </c>
      <c r="Q125" s="46" t="s">
        <v>5106</v>
      </c>
      <c r="R125" s="46" t="s">
        <v>1123</v>
      </c>
      <c r="S125" s="46" t="s">
        <v>931</v>
      </c>
      <c r="T125" s="46" t="s">
        <v>186</v>
      </c>
      <c r="U125" s="162" t="s">
        <v>1191</v>
      </c>
      <c r="V125" s="46"/>
      <c r="W125" s="46" t="s">
        <v>5307</v>
      </c>
      <c r="X125" s="46" t="s">
        <v>1123</v>
      </c>
      <c r="Y125" s="46" t="s">
        <v>5225</v>
      </c>
      <c r="Z125" s="46" t="s">
        <v>5190</v>
      </c>
      <c r="AA125" s="46" t="s">
        <v>248</v>
      </c>
      <c r="AB125" s="46" t="s">
        <v>5308</v>
      </c>
      <c r="AC125" s="46" t="s">
        <v>259</v>
      </c>
      <c r="AD125" s="46"/>
      <c r="AE125" s="46" t="s">
        <v>277</v>
      </c>
      <c r="AF125" s="46" t="s">
        <v>2005</v>
      </c>
      <c r="AG125" s="46" t="s">
        <v>278</v>
      </c>
      <c r="AH125" s="46" t="s">
        <v>2636</v>
      </c>
      <c r="AI125" s="46" t="s">
        <v>278</v>
      </c>
      <c r="AJ125" s="46" t="s">
        <v>3048</v>
      </c>
      <c r="AK125" s="46" t="s">
        <v>278</v>
      </c>
      <c r="AL125" s="46" t="s">
        <v>3786</v>
      </c>
      <c r="AM125" s="46" t="s">
        <v>278</v>
      </c>
      <c r="AN125" s="46" t="s">
        <v>3989</v>
      </c>
      <c r="AO125" s="46" t="s">
        <v>279</v>
      </c>
      <c r="AP125" s="46"/>
      <c r="AQ125" s="46" t="s">
        <v>295</v>
      </c>
      <c r="AR125" s="46" t="s">
        <v>4888</v>
      </c>
      <c r="AS125" s="46" t="s">
        <v>5153</v>
      </c>
      <c r="AT125" s="46" t="s">
        <v>310</v>
      </c>
      <c r="AU125" s="46" t="s">
        <v>5112</v>
      </c>
      <c r="AV125" s="216">
        <v>25.0</v>
      </c>
      <c r="AW125" s="46" t="s">
        <v>5130</v>
      </c>
      <c r="AX125" s="46" t="s">
        <v>5114</v>
      </c>
      <c r="AY125" s="46" t="s">
        <v>5115</v>
      </c>
    </row>
    <row r="126">
      <c r="A126" s="155">
        <v>125.0</v>
      </c>
      <c r="B126" s="231">
        <v>44344.64763640046</v>
      </c>
      <c r="C126" s="46" t="s">
        <v>154</v>
      </c>
      <c r="D126" s="46" t="s">
        <v>92</v>
      </c>
      <c r="E126" s="46" t="s">
        <v>5102</v>
      </c>
      <c r="F126" s="46" t="s">
        <v>5103</v>
      </c>
      <c r="G126" s="46" t="s">
        <v>99</v>
      </c>
      <c r="H126" s="46"/>
      <c r="I126" s="46"/>
      <c r="J126" s="46" t="s">
        <v>5101</v>
      </c>
      <c r="K126" s="46" t="s">
        <v>5104</v>
      </c>
      <c r="L126" s="46"/>
      <c r="M126" s="46"/>
      <c r="N126" s="46" t="s">
        <v>5197</v>
      </c>
      <c r="O126" s="46" t="s">
        <v>136</v>
      </c>
      <c r="P126" s="46" t="s">
        <v>133</v>
      </c>
      <c r="Q126" s="46" t="s">
        <v>5116</v>
      </c>
      <c r="R126" s="46" t="s">
        <v>1123</v>
      </c>
      <c r="S126" s="46" t="s">
        <v>5309</v>
      </c>
      <c r="T126" s="46" t="s">
        <v>188</v>
      </c>
      <c r="U126" s="46" t="s">
        <v>1458</v>
      </c>
      <c r="V126" s="46"/>
      <c r="W126" s="46" t="s">
        <v>5292</v>
      </c>
      <c r="X126" s="46" t="s">
        <v>1123</v>
      </c>
      <c r="Y126" s="46" t="s">
        <v>5310</v>
      </c>
      <c r="Z126" s="46" t="s">
        <v>5128</v>
      </c>
      <c r="AA126" s="46" t="s">
        <v>249</v>
      </c>
      <c r="AB126" s="46" t="s">
        <v>254</v>
      </c>
      <c r="AC126" s="46" t="s">
        <v>259</v>
      </c>
      <c r="AD126" s="46"/>
      <c r="AE126" s="46" t="s">
        <v>278</v>
      </c>
      <c r="AF126" s="46" t="s">
        <v>2006</v>
      </c>
      <c r="AG126" s="46" t="s">
        <v>278</v>
      </c>
      <c r="AH126" s="46" t="s">
        <v>2480</v>
      </c>
      <c r="AI126" s="46" t="s">
        <v>279</v>
      </c>
      <c r="AJ126" s="46" t="s">
        <v>3311</v>
      </c>
      <c r="AK126" s="46" t="s">
        <v>278</v>
      </c>
      <c r="AL126" s="46" t="s">
        <v>3559</v>
      </c>
      <c r="AM126" s="46" t="s">
        <v>278</v>
      </c>
      <c r="AN126" s="46" t="s">
        <v>3990</v>
      </c>
      <c r="AO126" s="46" t="s">
        <v>292</v>
      </c>
      <c r="AP126" s="46" t="s">
        <v>4351</v>
      </c>
      <c r="AQ126" s="46" t="s">
        <v>296</v>
      </c>
      <c r="AR126" s="46" t="s">
        <v>5059</v>
      </c>
      <c r="AS126" s="46" t="s">
        <v>5239</v>
      </c>
      <c r="AT126" s="46" t="s">
        <v>312</v>
      </c>
      <c r="AU126" s="46" t="s">
        <v>5112</v>
      </c>
      <c r="AV126" s="216">
        <v>25.0</v>
      </c>
      <c r="AW126" s="46" t="s">
        <v>5148</v>
      </c>
      <c r="AX126" s="46" t="s">
        <v>5114</v>
      </c>
      <c r="AY126" s="46" t="s">
        <v>5115</v>
      </c>
    </row>
    <row r="127">
      <c r="A127" s="155">
        <v>126.0</v>
      </c>
      <c r="B127" s="231">
        <v>44344.64777710648</v>
      </c>
      <c r="C127" s="46" t="s">
        <v>427</v>
      </c>
      <c r="D127" s="46" t="s">
        <v>92</v>
      </c>
      <c r="E127" s="46" t="s">
        <v>99</v>
      </c>
      <c r="F127" s="46" t="s">
        <v>5104</v>
      </c>
      <c r="G127" s="46" t="s">
        <v>5101</v>
      </c>
      <c r="H127" s="46"/>
      <c r="I127" s="46"/>
      <c r="J127" s="46" t="s">
        <v>5103</v>
      </c>
      <c r="K127" s="46" t="s">
        <v>5102</v>
      </c>
      <c r="L127" s="46"/>
      <c r="M127" s="46"/>
      <c r="N127" s="46" t="s">
        <v>5300</v>
      </c>
      <c r="O127" s="46" t="s">
        <v>134</v>
      </c>
      <c r="P127" s="46" t="s">
        <v>133</v>
      </c>
      <c r="Q127" s="46" t="s">
        <v>5116</v>
      </c>
      <c r="R127" s="46" t="s">
        <v>1123</v>
      </c>
      <c r="S127" s="46" t="s">
        <v>748</v>
      </c>
      <c r="T127" s="46" t="s">
        <v>186</v>
      </c>
      <c r="U127" s="46" t="s">
        <v>1637</v>
      </c>
      <c r="V127" s="46" t="s">
        <v>1853</v>
      </c>
      <c r="W127" s="46" t="s">
        <v>5138</v>
      </c>
      <c r="X127" s="46" t="s">
        <v>1123</v>
      </c>
      <c r="Y127" s="46" t="s">
        <v>5311</v>
      </c>
      <c r="Z127" s="46" t="s">
        <v>5190</v>
      </c>
      <c r="AA127" s="46" t="s">
        <v>248</v>
      </c>
      <c r="AB127" s="46" t="s">
        <v>5129</v>
      </c>
      <c r="AC127" s="46" t="s">
        <v>259</v>
      </c>
      <c r="AD127" s="46"/>
      <c r="AE127" s="46" t="s">
        <v>277</v>
      </c>
      <c r="AF127" s="46" t="s">
        <v>2007</v>
      </c>
      <c r="AG127" s="46" t="s">
        <v>277</v>
      </c>
      <c r="AH127" s="46" t="s">
        <v>2964</v>
      </c>
      <c r="AI127" s="46" t="s">
        <v>279</v>
      </c>
      <c r="AJ127" s="46" t="s">
        <v>3189</v>
      </c>
      <c r="AK127" s="46" t="s">
        <v>279</v>
      </c>
      <c r="AL127" s="46" t="s">
        <v>3760</v>
      </c>
      <c r="AM127" s="46" t="s">
        <v>277</v>
      </c>
      <c r="AN127" s="46" t="s">
        <v>3991</v>
      </c>
      <c r="AO127" s="46" t="s">
        <v>292</v>
      </c>
      <c r="AP127" s="46" t="s">
        <v>4352</v>
      </c>
      <c r="AQ127" s="46" t="s">
        <v>295</v>
      </c>
      <c r="AR127" s="46" t="s">
        <v>4889</v>
      </c>
      <c r="AS127" s="46" t="s">
        <v>302</v>
      </c>
      <c r="AT127" s="46" t="s">
        <v>311</v>
      </c>
      <c r="AU127" s="46" t="s">
        <v>5112</v>
      </c>
      <c r="AV127" s="216">
        <v>24.0</v>
      </c>
      <c r="AW127" s="46" t="s">
        <v>5130</v>
      </c>
      <c r="AX127" s="46" t="s">
        <v>5124</v>
      </c>
      <c r="AY127" s="46" t="s">
        <v>5143</v>
      </c>
    </row>
    <row r="128">
      <c r="A128" s="155">
        <v>127.0</v>
      </c>
      <c r="B128" s="231">
        <v>44344.648995578704</v>
      </c>
      <c r="C128" s="46" t="s">
        <v>699</v>
      </c>
      <c r="D128" s="46" t="s">
        <v>92</v>
      </c>
      <c r="E128" s="46"/>
      <c r="F128" s="46" t="s">
        <v>5103</v>
      </c>
      <c r="G128" s="46" t="s">
        <v>99</v>
      </c>
      <c r="H128" s="46" t="s">
        <v>5104</v>
      </c>
      <c r="I128" s="46"/>
      <c r="J128" s="46" t="s">
        <v>5101</v>
      </c>
      <c r="K128" s="46"/>
      <c r="L128" s="46"/>
      <c r="M128" s="46" t="s">
        <v>5102</v>
      </c>
      <c r="N128" s="46" t="s">
        <v>5127</v>
      </c>
      <c r="O128" s="46" t="s">
        <v>142</v>
      </c>
      <c r="P128" s="46" t="s">
        <v>133</v>
      </c>
      <c r="Q128" s="46" t="s">
        <v>5116</v>
      </c>
      <c r="R128" s="46" t="s">
        <v>1123</v>
      </c>
      <c r="S128" s="46" t="s">
        <v>1039</v>
      </c>
      <c r="T128" s="46" t="s">
        <v>188</v>
      </c>
      <c r="U128" s="46" t="s">
        <v>1659</v>
      </c>
      <c r="V128" s="46" t="s">
        <v>89</v>
      </c>
      <c r="W128" s="46" t="s">
        <v>5252</v>
      </c>
      <c r="X128" s="46" t="s">
        <v>1123</v>
      </c>
      <c r="Y128" s="46" t="s">
        <v>5206</v>
      </c>
      <c r="Z128" s="46" t="s">
        <v>5133</v>
      </c>
      <c r="AA128" s="46" t="s">
        <v>248</v>
      </c>
      <c r="AB128" s="46" t="s">
        <v>5186</v>
      </c>
      <c r="AC128" s="162" t="s">
        <v>5150</v>
      </c>
      <c r="AD128" s="46"/>
      <c r="AE128" s="46" t="s">
        <v>278</v>
      </c>
      <c r="AF128" s="46" t="s">
        <v>2008</v>
      </c>
      <c r="AG128" s="46" t="s">
        <v>278</v>
      </c>
      <c r="AH128" s="46" t="s">
        <v>2952</v>
      </c>
      <c r="AI128" s="46" t="s">
        <v>279</v>
      </c>
      <c r="AJ128" s="46" t="s">
        <v>3359</v>
      </c>
      <c r="AK128" s="46" t="s">
        <v>278</v>
      </c>
      <c r="AL128" s="46" t="s">
        <v>3787</v>
      </c>
      <c r="AM128" s="46" t="s">
        <v>278</v>
      </c>
      <c r="AN128" s="46" t="s">
        <v>156</v>
      </c>
      <c r="AO128" s="46" t="s">
        <v>292</v>
      </c>
      <c r="AP128" s="46" t="s">
        <v>4353</v>
      </c>
      <c r="AQ128" s="46" t="s">
        <v>296</v>
      </c>
      <c r="AR128" s="46" t="s">
        <v>4703</v>
      </c>
      <c r="AS128" s="46" t="s">
        <v>5140</v>
      </c>
      <c r="AT128" s="46" t="s">
        <v>317</v>
      </c>
      <c r="AU128" s="46" t="s">
        <v>5112</v>
      </c>
      <c r="AV128" s="216">
        <v>24.0</v>
      </c>
      <c r="AW128" s="46" t="s">
        <v>5136</v>
      </c>
      <c r="AX128" s="46" t="s">
        <v>5205</v>
      </c>
      <c r="AY128" s="46" t="s">
        <v>5115</v>
      </c>
    </row>
    <row r="129">
      <c r="A129" s="155">
        <v>128.0</v>
      </c>
      <c r="B129" s="231">
        <v>44344.64909122685</v>
      </c>
      <c r="C129" s="46" t="s">
        <v>625</v>
      </c>
      <c r="D129" s="46" t="s">
        <v>92</v>
      </c>
      <c r="E129" s="46" t="s">
        <v>5102</v>
      </c>
      <c r="F129" s="46" t="s">
        <v>99</v>
      </c>
      <c r="G129" s="46"/>
      <c r="H129" s="46"/>
      <c r="I129" s="46"/>
      <c r="J129" s="46" t="s">
        <v>5101</v>
      </c>
      <c r="K129" s="46" t="s">
        <v>5103</v>
      </c>
      <c r="L129" s="46"/>
      <c r="M129" s="46"/>
      <c r="N129" s="46" t="s">
        <v>5241</v>
      </c>
      <c r="O129" s="46" t="s">
        <v>138</v>
      </c>
      <c r="P129" s="46" t="s">
        <v>137</v>
      </c>
      <c r="Q129" s="46" t="s">
        <v>5106</v>
      </c>
      <c r="R129" s="46" t="s">
        <v>1123</v>
      </c>
      <c r="S129" s="46" t="s">
        <v>749</v>
      </c>
      <c r="T129" s="46" t="s">
        <v>189</v>
      </c>
      <c r="U129" s="46" t="s">
        <v>1236</v>
      </c>
      <c r="V129" s="46" t="s">
        <v>1751</v>
      </c>
      <c r="W129" s="46" t="s">
        <v>5214</v>
      </c>
      <c r="X129" s="46" t="s">
        <v>1123</v>
      </c>
      <c r="Y129" s="46" t="s">
        <v>5200</v>
      </c>
      <c r="Z129" s="46" t="s">
        <v>5109</v>
      </c>
      <c r="AA129" s="46" t="s">
        <v>248</v>
      </c>
      <c r="AB129" s="46" t="s">
        <v>5134</v>
      </c>
      <c r="AC129" s="46" t="s">
        <v>259</v>
      </c>
      <c r="AD129" s="46"/>
      <c r="AE129" s="46" t="s">
        <v>277</v>
      </c>
      <c r="AF129" s="46" t="s">
        <v>2009</v>
      </c>
      <c r="AG129" s="46" t="s">
        <v>279</v>
      </c>
      <c r="AH129" s="46" t="s">
        <v>2490</v>
      </c>
      <c r="AI129" s="46" t="s">
        <v>279</v>
      </c>
      <c r="AJ129" s="46" t="s">
        <v>2490</v>
      </c>
      <c r="AK129" s="46" t="s">
        <v>278</v>
      </c>
      <c r="AL129" s="46" t="s">
        <v>3664</v>
      </c>
      <c r="AM129" s="46" t="s">
        <v>277</v>
      </c>
      <c r="AN129" s="46" t="s">
        <v>3992</v>
      </c>
      <c r="AO129" s="46" t="s">
        <v>292</v>
      </c>
      <c r="AP129" s="46" t="s">
        <v>4354</v>
      </c>
      <c r="AQ129" s="46" t="s">
        <v>296</v>
      </c>
      <c r="AR129" s="46" t="s">
        <v>4890</v>
      </c>
      <c r="AS129" s="46" t="s">
        <v>5140</v>
      </c>
      <c r="AT129" s="46" t="s">
        <v>312</v>
      </c>
      <c r="AU129" s="46" t="s">
        <v>5112</v>
      </c>
      <c r="AV129" s="216">
        <v>24.0</v>
      </c>
      <c r="AW129" s="46" t="s">
        <v>5113</v>
      </c>
      <c r="AX129" s="46" t="s">
        <v>5124</v>
      </c>
      <c r="AY129" s="46" t="s">
        <v>89</v>
      </c>
    </row>
    <row r="130">
      <c r="A130" s="155">
        <v>129.0</v>
      </c>
      <c r="B130" s="231">
        <v>44344.64924111111</v>
      </c>
      <c r="C130" s="46" t="s">
        <v>562</v>
      </c>
      <c r="D130" s="46" t="s">
        <v>92</v>
      </c>
      <c r="E130" s="46" t="s">
        <v>5101</v>
      </c>
      <c r="F130" s="46" t="s">
        <v>5102</v>
      </c>
      <c r="G130" s="46" t="s">
        <v>5104</v>
      </c>
      <c r="H130" s="46"/>
      <c r="I130" s="46"/>
      <c r="J130" s="46" t="s">
        <v>99</v>
      </c>
      <c r="K130" s="46" t="s">
        <v>5103</v>
      </c>
      <c r="L130" s="46"/>
      <c r="M130" s="46"/>
      <c r="N130" s="46" t="s">
        <v>5215</v>
      </c>
      <c r="O130" s="46" t="s">
        <v>140</v>
      </c>
      <c r="P130" s="46" t="s">
        <v>135</v>
      </c>
      <c r="Q130" s="46" t="s">
        <v>5106</v>
      </c>
      <c r="R130" s="46" t="s">
        <v>1123</v>
      </c>
      <c r="S130" s="46" t="s">
        <v>1125</v>
      </c>
      <c r="T130" s="46" t="s">
        <v>188</v>
      </c>
      <c r="U130" s="46" t="s">
        <v>1192</v>
      </c>
      <c r="V130" s="46" t="s">
        <v>1782</v>
      </c>
      <c r="W130" s="46" t="s">
        <v>227</v>
      </c>
      <c r="X130" s="46" t="s">
        <v>1123</v>
      </c>
      <c r="Y130" s="46" t="s">
        <v>5197</v>
      </c>
      <c r="Z130" s="46" t="s">
        <v>5190</v>
      </c>
      <c r="AA130" s="46" t="s">
        <v>250</v>
      </c>
      <c r="AB130" s="46" t="s">
        <v>5139</v>
      </c>
      <c r="AC130" s="162" t="s">
        <v>261</v>
      </c>
      <c r="AD130" s="46"/>
      <c r="AE130" s="46" t="s">
        <v>278</v>
      </c>
      <c r="AF130" s="46" t="s">
        <v>2010</v>
      </c>
      <c r="AG130" s="46" t="s">
        <v>278</v>
      </c>
      <c r="AH130" s="46" t="s">
        <v>2762</v>
      </c>
      <c r="AI130" s="46" t="s">
        <v>281</v>
      </c>
      <c r="AJ130" s="46" t="s">
        <v>3170</v>
      </c>
      <c r="AK130" s="46" t="s">
        <v>278</v>
      </c>
      <c r="AL130" s="46"/>
      <c r="AM130" s="46" t="s">
        <v>278</v>
      </c>
      <c r="AN130" s="46"/>
      <c r="AO130" s="46" t="s">
        <v>278</v>
      </c>
      <c r="AP130" s="46"/>
      <c r="AQ130" s="46" t="s">
        <v>279</v>
      </c>
      <c r="AR130" s="46" t="s">
        <v>4891</v>
      </c>
      <c r="AS130" s="46" t="s">
        <v>302</v>
      </c>
      <c r="AT130" s="46" t="s">
        <v>312</v>
      </c>
      <c r="AU130" s="46" t="s">
        <v>5112</v>
      </c>
      <c r="AV130" s="216">
        <v>25.0</v>
      </c>
      <c r="AW130" s="46" t="s">
        <v>5257</v>
      </c>
      <c r="AX130" s="46" t="s">
        <v>5124</v>
      </c>
      <c r="AY130" s="46" t="s">
        <v>89</v>
      </c>
    </row>
    <row r="131">
      <c r="A131" s="155">
        <v>130.0</v>
      </c>
      <c r="B131" s="231">
        <v>44344.649250347225</v>
      </c>
      <c r="C131" s="46" t="s">
        <v>155</v>
      </c>
      <c r="D131" s="46" t="s">
        <v>91</v>
      </c>
      <c r="E131" s="46" t="s">
        <v>5104</v>
      </c>
      <c r="F131" s="46" t="s">
        <v>5102</v>
      </c>
      <c r="G131" s="46" t="s">
        <v>5103</v>
      </c>
      <c r="H131" s="46"/>
      <c r="I131" s="46"/>
      <c r="J131" s="46" t="s">
        <v>5101</v>
      </c>
      <c r="K131" s="46" t="s">
        <v>99</v>
      </c>
      <c r="L131" s="46"/>
      <c r="M131" s="46"/>
      <c r="N131" s="46" t="s">
        <v>5237</v>
      </c>
      <c r="O131" s="46" t="s">
        <v>130</v>
      </c>
      <c r="P131" s="46" t="s">
        <v>131</v>
      </c>
      <c r="Q131" s="46" t="s">
        <v>5116</v>
      </c>
      <c r="R131" s="46" t="s">
        <v>1123</v>
      </c>
      <c r="S131" s="46" t="s">
        <v>806</v>
      </c>
      <c r="T131" s="46" t="s">
        <v>186</v>
      </c>
      <c r="U131" s="46" t="s">
        <v>1627</v>
      </c>
      <c r="V131" s="46" t="s">
        <v>214</v>
      </c>
      <c r="W131" s="46" t="s">
        <v>5312</v>
      </c>
      <c r="X131" s="46" t="s">
        <v>1123</v>
      </c>
      <c r="Y131" s="46" t="s">
        <v>5178</v>
      </c>
      <c r="Z131" s="46" t="s">
        <v>5123</v>
      </c>
      <c r="AA131" s="46" t="s">
        <v>248</v>
      </c>
      <c r="AB131" s="46" t="s">
        <v>253</v>
      </c>
      <c r="AC131" s="162" t="s">
        <v>261</v>
      </c>
      <c r="AD131" s="46"/>
      <c r="AE131" s="46" t="s">
        <v>277</v>
      </c>
      <c r="AF131" s="46" t="s">
        <v>2011</v>
      </c>
      <c r="AG131" s="46" t="s">
        <v>278</v>
      </c>
      <c r="AH131" s="46" t="s">
        <v>2761</v>
      </c>
      <c r="AI131" s="46" t="s">
        <v>278</v>
      </c>
      <c r="AJ131" s="46" t="s">
        <v>3092</v>
      </c>
      <c r="AK131" s="46" t="s">
        <v>279</v>
      </c>
      <c r="AL131" s="46" t="s">
        <v>3560</v>
      </c>
      <c r="AM131" s="46" t="s">
        <v>277</v>
      </c>
      <c r="AN131" s="46" t="s">
        <v>3993</v>
      </c>
      <c r="AO131" s="46" t="s">
        <v>279</v>
      </c>
      <c r="AP131" s="46" t="s">
        <v>279</v>
      </c>
      <c r="AQ131" s="46" t="s">
        <v>295</v>
      </c>
      <c r="AR131" s="46" t="s">
        <v>4704</v>
      </c>
      <c r="AS131" s="46" t="s">
        <v>5239</v>
      </c>
      <c r="AT131" s="46" t="s">
        <v>312</v>
      </c>
      <c r="AU131" s="46" t="s">
        <v>5176</v>
      </c>
      <c r="AV131" s="216">
        <v>26.0</v>
      </c>
      <c r="AW131" s="46" t="s">
        <v>5113</v>
      </c>
      <c r="AX131" s="46" t="s">
        <v>5114</v>
      </c>
      <c r="AY131" s="46" t="s">
        <v>5131</v>
      </c>
    </row>
    <row r="132">
      <c r="A132" s="155">
        <v>131.0</v>
      </c>
      <c r="B132" s="231">
        <v>44344.65016611111</v>
      </c>
      <c r="C132" s="46" t="s">
        <v>598</v>
      </c>
      <c r="D132" s="46" t="s">
        <v>92</v>
      </c>
      <c r="E132" s="46" t="s">
        <v>5103</v>
      </c>
      <c r="F132" s="46" t="s">
        <v>5104</v>
      </c>
      <c r="G132" s="46" t="s">
        <v>99</v>
      </c>
      <c r="H132" s="46"/>
      <c r="I132" s="46"/>
      <c r="J132" s="46" t="s">
        <v>5101</v>
      </c>
      <c r="K132" s="46"/>
      <c r="L132" s="46"/>
      <c r="M132" s="46" t="s">
        <v>5102</v>
      </c>
      <c r="N132" s="46" t="s">
        <v>5235</v>
      </c>
      <c r="O132" s="46" t="s">
        <v>136</v>
      </c>
      <c r="P132" s="46" t="s">
        <v>135</v>
      </c>
      <c r="Q132" s="46" t="s">
        <v>5106</v>
      </c>
      <c r="R132" s="46" t="s">
        <v>1123</v>
      </c>
      <c r="S132" s="46" t="s">
        <v>807</v>
      </c>
      <c r="T132" s="46" t="s">
        <v>186</v>
      </c>
      <c r="U132" s="162" t="s">
        <v>1576</v>
      </c>
      <c r="V132" s="46"/>
      <c r="W132" s="46" t="s">
        <v>5163</v>
      </c>
      <c r="X132" s="46" t="s">
        <v>1123</v>
      </c>
      <c r="Y132" s="46" t="s">
        <v>5235</v>
      </c>
      <c r="Z132" s="46" t="s">
        <v>5190</v>
      </c>
      <c r="AA132" s="46" t="s">
        <v>248</v>
      </c>
      <c r="AB132" s="46" t="s">
        <v>5129</v>
      </c>
      <c r="AC132" s="162" t="s">
        <v>261</v>
      </c>
      <c r="AD132" s="46"/>
      <c r="AE132" s="46" t="s">
        <v>277</v>
      </c>
      <c r="AF132" s="46" t="s">
        <v>2012</v>
      </c>
      <c r="AG132" s="46" t="s">
        <v>278</v>
      </c>
      <c r="AH132" s="46" t="s">
        <v>2597</v>
      </c>
      <c r="AI132" s="46" t="s">
        <v>278</v>
      </c>
      <c r="AJ132" s="46" t="s">
        <v>3161</v>
      </c>
      <c r="AK132" s="46" t="s">
        <v>280</v>
      </c>
      <c r="AL132" s="46" t="s">
        <v>3810</v>
      </c>
      <c r="AM132" s="46" t="s">
        <v>278</v>
      </c>
      <c r="AN132" s="46" t="s">
        <v>3994</v>
      </c>
      <c r="AO132" s="46" t="s">
        <v>279</v>
      </c>
      <c r="AP132" s="46"/>
      <c r="AQ132" s="46" t="s">
        <v>295</v>
      </c>
      <c r="AR132" s="46"/>
      <c r="AS132" s="46" t="s">
        <v>302</v>
      </c>
      <c r="AT132" s="46" t="s">
        <v>312</v>
      </c>
      <c r="AU132" s="46" t="s">
        <v>5112</v>
      </c>
      <c r="AV132" s="216">
        <v>24.0</v>
      </c>
      <c r="AW132" s="46" t="s">
        <v>5113</v>
      </c>
      <c r="AX132" s="46" t="s">
        <v>5114</v>
      </c>
      <c r="AY132" s="46" t="s">
        <v>5115</v>
      </c>
    </row>
    <row r="133">
      <c r="A133" s="155">
        <v>132.0</v>
      </c>
      <c r="B133" s="231">
        <v>44344.65100503472</v>
      </c>
      <c r="C133" s="46" t="s">
        <v>525</v>
      </c>
      <c r="D133" s="46" t="s">
        <v>92</v>
      </c>
      <c r="E133" s="46" t="s">
        <v>5101</v>
      </c>
      <c r="F133" s="46"/>
      <c r="G133" s="46" t="s">
        <v>5103</v>
      </c>
      <c r="H133" s="46"/>
      <c r="I133" s="46"/>
      <c r="J133" s="46" t="s">
        <v>5104</v>
      </c>
      <c r="K133" s="46" t="s">
        <v>99</v>
      </c>
      <c r="L133" s="46"/>
      <c r="M133" s="46" t="s">
        <v>5102</v>
      </c>
      <c r="N133" s="46" t="s">
        <v>5313</v>
      </c>
      <c r="O133" s="46" t="s">
        <v>134</v>
      </c>
      <c r="P133" s="46" t="s">
        <v>133</v>
      </c>
      <c r="Q133" s="46" t="s">
        <v>5116</v>
      </c>
      <c r="R133" s="46" t="s">
        <v>1123</v>
      </c>
      <c r="S133" s="46" t="s">
        <v>750</v>
      </c>
      <c r="T133" s="46" t="s">
        <v>188</v>
      </c>
      <c r="U133" s="46" t="s">
        <v>1407</v>
      </c>
      <c r="V133" s="46" t="s">
        <v>1723</v>
      </c>
      <c r="W133" s="46" t="s">
        <v>5269</v>
      </c>
      <c r="X133" s="46" t="s">
        <v>1123</v>
      </c>
      <c r="Y133" s="46" t="s">
        <v>5273</v>
      </c>
      <c r="Z133" s="46" t="s">
        <v>5190</v>
      </c>
      <c r="AA133" s="46" t="s">
        <v>248</v>
      </c>
      <c r="AB133" s="46" t="s">
        <v>5110</v>
      </c>
      <c r="AC133" s="46" t="s">
        <v>259</v>
      </c>
      <c r="AD133" s="46"/>
      <c r="AE133" s="46" t="s">
        <v>278</v>
      </c>
      <c r="AF133" s="46" t="s">
        <v>2013</v>
      </c>
      <c r="AG133" s="46" t="s">
        <v>279</v>
      </c>
      <c r="AH133" s="46" t="s">
        <v>2448</v>
      </c>
      <c r="AI133" s="46" t="s">
        <v>278</v>
      </c>
      <c r="AJ133" s="46" t="s">
        <v>3052</v>
      </c>
      <c r="AK133" s="46" t="s">
        <v>278</v>
      </c>
      <c r="AL133" s="46" t="s">
        <v>3561</v>
      </c>
      <c r="AM133" s="46" t="s">
        <v>278</v>
      </c>
      <c r="AN133" s="46" t="s">
        <v>3995</v>
      </c>
      <c r="AO133" s="46" t="s">
        <v>292</v>
      </c>
      <c r="AP133" s="46" t="s">
        <v>4318</v>
      </c>
      <c r="AQ133" s="46" t="s">
        <v>296</v>
      </c>
      <c r="AR133" s="46" t="s">
        <v>4808</v>
      </c>
      <c r="AS133" s="46" t="s">
        <v>305</v>
      </c>
      <c r="AT133" s="46" t="s">
        <v>312</v>
      </c>
      <c r="AU133" s="46" t="s">
        <v>5112</v>
      </c>
      <c r="AV133" s="216">
        <v>24.0</v>
      </c>
      <c r="AW133" s="46" t="s">
        <v>5119</v>
      </c>
      <c r="AX133" s="46" t="s">
        <v>5114</v>
      </c>
      <c r="AY133" s="46" t="s">
        <v>5115</v>
      </c>
    </row>
    <row r="134">
      <c r="A134" s="155">
        <v>133.0</v>
      </c>
      <c r="B134" s="231">
        <v>44344.6512490162</v>
      </c>
      <c r="C134" s="46" t="s">
        <v>397</v>
      </c>
      <c r="D134" s="46" t="s">
        <v>90</v>
      </c>
      <c r="E134" s="46"/>
      <c r="F134" s="46"/>
      <c r="G134" s="46" t="s">
        <v>99</v>
      </c>
      <c r="H134" s="46" t="s">
        <v>5101</v>
      </c>
      <c r="I134" s="46"/>
      <c r="J134" s="46" t="s">
        <v>5103</v>
      </c>
      <c r="K134" s="46" t="s">
        <v>5102</v>
      </c>
      <c r="L134" s="46"/>
      <c r="M134" s="46" t="s">
        <v>5104</v>
      </c>
      <c r="N134" s="46" t="s">
        <v>5228</v>
      </c>
      <c r="O134" s="46" t="s">
        <v>138</v>
      </c>
      <c r="P134" s="46" t="s">
        <v>135</v>
      </c>
      <c r="Q134" s="46" t="s">
        <v>5116</v>
      </c>
      <c r="R134" s="46" t="s">
        <v>1801</v>
      </c>
      <c r="S134" s="46"/>
      <c r="T134" s="46" t="s">
        <v>186</v>
      </c>
      <c r="U134" s="46" t="s">
        <v>1304</v>
      </c>
      <c r="V134" s="46" t="s">
        <v>1783</v>
      </c>
      <c r="W134" s="46" t="s">
        <v>5312</v>
      </c>
      <c r="X134" s="46" t="s">
        <v>1123</v>
      </c>
      <c r="Y134" s="46" t="s">
        <v>5314</v>
      </c>
      <c r="Z134" s="46" t="s">
        <v>5123</v>
      </c>
      <c r="AA134" s="46" t="s">
        <v>248</v>
      </c>
      <c r="AB134" s="46" t="s">
        <v>5110</v>
      </c>
      <c r="AC134" s="46" t="s">
        <v>259</v>
      </c>
      <c r="AD134" s="46"/>
      <c r="AE134" s="46" t="s">
        <v>277</v>
      </c>
      <c r="AF134" s="46" t="s">
        <v>2014</v>
      </c>
      <c r="AG134" s="46" t="s">
        <v>278</v>
      </c>
      <c r="AH134" s="46" t="s">
        <v>2417</v>
      </c>
      <c r="AI134" s="46" t="s">
        <v>278</v>
      </c>
      <c r="AJ134" s="46"/>
      <c r="AK134" s="46" t="s">
        <v>278</v>
      </c>
      <c r="AL134" s="46" t="s">
        <v>3562</v>
      </c>
      <c r="AM134" s="46" t="s">
        <v>277</v>
      </c>
      <c r="AN134" s="46"/>
      <c r="AO134" s="46" t="s">
        <v>292</v>
      </c>
      <c r="AP134" s="46" t="s">
        <v>4355</v>
      </c>
      <c r="AQ134" s="46" t="s">
        <v>295</v>
      </c>
      <c r="AR134" s="46" t="s">
        <v>4705</v>
      </c>
      <c r="AS134" s="46" t="s">
        <v>302</v>
      </c>
      <c r="AT134" s="46" t="s">
        <v>310</v>
      </c>
      <c r="AU134" s="46" t="s">
        <v>5112</v>
      </c>
      <c r="AV134" s="216">
        <v>25.0</v>
      </c>
      <c r="AW134" s="46" t="s">
        <v>5113</v>
      </c>
      <c r="AX134" s="46" t="s">
        <v>5124</v>
      </c>
      <c r="AY134" s="46" t="s">
        <v>5143</v>
      </c>
    </row>
    <row r="135">
      <c r="A135" s="155">
        <v>134.0</v>
      </c>
      <c r="B135" s="231">
        <v>44344.65165050926</v>
      </c>
      <c r="C135" s="46" t="s">
        <v>156</v>
      </c>
      <c r="D135" s="46" t="s">
        <v>94</v>
      </c>
      <c r="E135" s="46"/>
      <c r="F135" s="46" t="s">
        <v>99</v>
      </c>
      <c r="G135" s="46"/>
      <c r="H135" s="46" t="s">
        <v>5103</v>
      </c>
      <c r="I135" s="46" t="s">
        <v>5102</v>
      </c>
      <c r="J135" s="46"/>
      <c r="K135" s="46" t="s">
        <v>5101</v>
      </c>
      <c r="L135" s="46" t="s">
        <v>5104</v>
      </c>
      <c r="M135" s="46"/>
      <c r="N135" s="46" t="s">
        <v>115</v>
      </c>
      <c r="O135" s="46" t="s">
        <v>142</v>
      </c>
      <c r="P135" s="46" t="s">
        <v>133</v>
      </c>
      <c r="Q135" s="46" t="s">
        <v>5116</v>
      </c>
      <c r="R135" s="46" t="s">
        <v>1123</v>
      </c>
      <c r="S135" s="46" t="s">
        <v>155</v>
      </c>
      <c r="T135" s="46" t="s">
        <v>188</v>
      </c>
      <c r="U135" s="46" t="s">
        <v>1305</v>
      </c>
      <c r="V135" s="46" t="s">
        <v>89</v>
      </c>
      <c r="W135" s="46" t="s">
        <v>5198</v>
      </c>
      <c r="X135" s="46" t="s">
        <v>1123</v>
      </c>
      <c r="Y135" s="46" t="s">
        <v>119</v>
      </c>
      <c r="Z135" s="46" t="s">
        <v>5133</v>
      </c>
      <c r="AA135" s="46" t="s">
        <v>250</v>
      </c>
      <c r="AB135" s="46" t="s">
        <v>254</v>
      </c>
      <c r="AC135" s="46" t="s">
        <v>259</v>
      </c>
      <c r="AD135" s="46"/>
      <c r="AE135" s="46" t="s">
        <v>277</v>
      </c>
      <c r="AF135" s="46" t="s">
        <v>156</v>
      </c>
      <c r="AG135" s="46" t="s">
        <v>279</v>
      </c>
      <c r="AH135" s="46" t="s">
        <v>2574</v>
      </c>
      <c r="AI135" s="46" t="s">
        <v>278</v>
      </c>
      <c r="AJ135" s="46" t="s">
        <v>3059</v>
      </c>
      <c r="AK135" s="46" t="s">
        <v>278</v>
      </c>
      <c r="AL135" s="46" t="s">
        <v>3537</v>
      </c>
      <c r="AM135" s="46" t="s">
        <v>277</v>
      </c>
      <c r="AN135" s="46" t="s">
        <v>156</v>
      </c>
      <c r="AO135" s="46" t="s">
        <v>292</v>
      </c>
      <c r="AP135" s="46" t="s">
        <v>4356</v>
      </c>
      <c r="AQ135" s="46" t="s">
        <v>295</v>
      </c>
      <c r="AR135" s="46" t="s">
        <v>2161</v>
      </c>
      <c r="AS135" s="46" t="s">
        <v>5147</v>
      </c>
      <c r="AT135" s="46" t="s">
        <v>313</v>
      </c>
      <c r="AU135" s="46" t="s">
        <v>5112</v>
      </c>
      <c r="AV135" s="216">
        <v>25.0</v>
      </c>
      <c r="AW135" s="46" t="s">
        <v>5130</v>
      </c>
      <c r="AX135" s="46" t="s">
        <v>5114</v>
      </c>
      <c r="AY135" s="46" t="s">
        <v>5131</v>
      </c>
    </row>
    <row r="136">
      <c r="A136" s="155">
        <v>135.0</v>
      </c>
      <c r="B136" s="231">
        <v>44344.65204489583</v>
      </c>
      <c r="C136" s="46" t="s">
        <v>331</v>
      </c>
      <c r="D136" s="46" t="s">
        <v>93</v>
      </c>
      <c r="E136" s="46" t="s">
        <v>5104</v>
      </c>
      <c r="F136" s="46" t="s">
        <v>5101</v>
      </c>
      <c r="G136" s="46"/>
      <c r="H136" s="46" t="s">
        <v>5103</v>
      </c>
      <c r="I136" s="46"/>
      <c r="J136" s="46" t="s">
        <v>5102</v>
      </c>
      <c r="K136" s="46" t="s">
        <v>99</v>
      </c>
      <c r="L136" s="46"/>
      <c r="M136" s="46"/>
      <c r="N136" s="46" t="s">
        <v>5256</v>
      </c>
      <c r="O136" s="46" t="s">
        <v>132</v>
      </c>
      <c r="P136" s="46" t="s">
        <v>133</v>
      </c>
      <c r="Q136" s="46" t="s">
        <v>5116</v>
      </c>
      <c r="R136" s="46" t="s">
        <v>1123</v>
      </c>
      <c r="S136" s="46" t="s">
        <v>886</v>
      </c>
      <c r="T136" s="46" t="s">
        <v>186</v>
      </c>
      <c r="U136" s="46" t="s">
        <v>1193</v>
      </c>
      <c r="V136" s="46" t="s">
        <v>1728</v>
      </c>
      <c r="W136" s="46" t="s">
        <v>227</v>
      </c>
      <c r="X136" s="46" t="s">
        <v>1123</v>
      </c>
      <c r="Y136" s="46" t="s">
        <v>5108</v>
      </c>
      <c r="Z136" s="46" t="s">
        <v>5109</v>
      </c>
      <c r="AA136" s="46" t="s">
        <v>248</v>
      </c>
      <c r="AB136" s="46" t="s">
        <v>5110</v>
      </c>
      <c r="AC136" s="162" t="s">
        <v>261</v>
      </c>
      <c r="AD136" s="46"/>
      <c r="AE136" s="46" t="s">
        <v>278</v>
      </c>
      <c r="AF136" s="46" t="s">
        <v>2015</v>
      </c>
      <c r="AG136" s="46" t="s">
        <v>279</v>
      </c>
      <c r="AH136" s="46" t="s">
        <v>2665</v>
      </c>
      <c r="AI136" s="46" t="s">
        <v>278</v>
      </c>
      <c r="AJ136" s="46"/>
      <c r="AK136" s="46" t="s">
        <v>278</v>
      </c>
      <c r="AL136" s="46" t="s">
        <v>3811</v>
      </c>
      <c r="AM136" s="46" t="s">
        <v>278</v>
      </c>
      <c r="AN136" s="46" t="s">
        <v>3996</v>
      </c>
      <c r="AO136" s="46" t="s">
        <v>278</v>
      </c>
      <c r="AP136" s="46" t="s">
        <v>1918</v>
      </c>
      <c r="AQ136" s="46" t="s">
        <v>296</v>
      </c>
      <c r="AR136" s="46" t="s">
        <v>4706</v>
      </c>
      <c r="AS136" s="46" t="s">
        <v>5147</v>
      </c>
      <c r="AT136" s="46" t="s">
        <v>312</v>
      </c>
      <c r="AU136" s="46" t="s">
        <v>5176</v>
      </c>
      <c r="AV136" s="216">
        <v>26.0</v>
      </c>
      <c r="AW136" s="46" t="s">
        <v>5113</v>
      </c>
      <c r="AX136" s="46" t="s">
        <v>5114</v>
      </c>
      <c r="AY136" s="46" t="s">
        <v>5115</v>
      </c>
    </row>
    <row r="137">
      <c r="A137" s="155">
        <v>136.0</v>
      </c>
      <c r="B137" s="231">
        <v>44344.65214439815</v>
      </c>
      <c r="C137" s="46" t="s">
        <v>355</v>
      </c>
      <c r="D137" s="46" t="s">
        <v>93</v>
      </c>
      <c r="E137" s="46" t="s">
        <v>5103</v>
      </c>
      <c r="F137" s="46"/>
      <c r="G137" s="46" t="s">
        <v>99</v>
      </c>
      <c r="H137" s="46"/>
      <c r="I137" s="46"/>
      <c r="J137" s="46"/>
      <c r="K137" s="46" t="s">
        <v>5101</v>
      </c>
      <c r="L137" s="46" t="s">
        <v>5104</v>
      </c>
      <c r="M137" s="46" t="s">
        <v>5102</v>
      </c>
      <c r="N137" s="46" t="s">
        <v>5121</v>
      </c>
      <c r="O137" s="46" t="s">
        <v>132</v>
      </c>
      <c r="P137" s="46" t="s">
        <v>133</v>
      </c>
      <c r="Q137" s="46" t="s">
        <v>5116</v>
      </c>
      <c r="R137" s="46" t="s">
        <v>1123</v>
      </c>
      <c r="S137" s="46" t="s">
        <v>896</v>
      </c>
      <c r="T137" s="46" t="s">
        <v>188</v>
      </c>
      <c r="U137" s="46" t="s">
        <v>1549</v>
      </c>
      <c r="V137" s="46" t="s">
        <v>1765</v>
      </c>
      <c r="W137" s="46" t="s">
        <v>5163</v>
      </c>
      <c r="X137" s="46" t="s">
        <v>1123</v>
      </c>
      <c r="Y137" s="46" t="s">
        <v>5127</v>
      </c>
      <c r="Z137" s="46" t="s">
        <v>5199</v>
      </c>
      <c r="AA137" s="46" t="s">
        <v>248</v>
      </c>
      <c r="AB137" s="46" t="s">
        <v>254</v>
      </c>
      <c r="AC137" s="46" t="s">
        <v>259</v>
      </c>
      <c r="AD137" s="46"/>
      <c r="AE137" s="46" t="s">
        <v>278</v>
      </c>
      <c r="AF137" s="46" t="s">
        <v>2016</v>
      </c>
      <c r="AG137" s="46" t="s">
        <v>279</v>
      </c>
      <c r="AH137" s="46" t="s">
        <v>2650</v>
      </c>
      <c r="AI137" s="46" t="s">
        <v>280</v>
      </c>
      <c r="AJ137" s="46" t="s">
        <v>3162</v>
      </c>
      <c r="AK137" s="46" t="s">
        <v>279</v>
      </c>
      <c r="AL137" s="46" t="s">
        <v>3812</v>
      </c>
      <c r="AM137" s="46" t="s">
        <v>278</v>
      </c>
      <c r="AN137" s="46" t="s">
        <v>3997</v>
      </c>
      <c r="AO137" s="46" t="s">
        <v>280</v>
      </c>
      <c r="AP137" s="46" t="s">
        <v>4614</v>
      </c>
      <c r="AQ137" s="46" t="s">
        <v>296</v>
      </c>
      <c r="AR137" s="46" t="s">
        <v>4892</v>
      </c>
      <c r="AS137" s="46" t="s">
        <v>5147</v>
      </c>
      <c r="AT137" s="46" t="s">
        <v>312</v>
      </c>
      <c r="AU137" s="46" t="s">
        <v>5112</v>
      </c>
      <c r="AV137" s="216">
        <v>25.0</v>
      </c>
      <c r="AW137" s="46" t="s">
        <v>5113</v>
      </c>
      <c r="AX137" s="46" t="s">
        <v>5114</v>
      </c>
      <c r="AY137" s="46" t="s">
        <v>5115</v>
      </c>
    </row>
    <row r="138">
      <c r="A138" s="155">
        <v>137.0</v>
      </c>
      <c r="B138" s="231">
        <v>44344.65245234953</v>
      </c>
      <c r="C138" s="46" t="s">
        <v>332</v>
      </c>
      <c r="D138" s="46" t="s">
        <v>91</v>
      </c>
      <c r="E138" s="46" t="s">
        <v>5103</v>
      </c>
      <c r="F138" s="46" t="s">
        <v>5101</v>
      </c>
      <c r="G138" s="46" t="s">
        <v>99</v>
      </c>
      <c r="H138" s="46"/>
      <c r="I138" s="46"/>
      <c r="J138" s="46" t="s">
        <v>5102</v>
      </c>
      <c r="K138" s="46" t="s">
        <v>5104</v>
      </c>
      <c r="L138" s="46"/>
      <c r="M138" s="46"/>
      <c r="N138" s="46" t="s">
        <v>5313</v>
      </c>
      <c r="O138" s="46" t="s">
        <v>140</v>
      </c>
      <c r="P138" s="46" t="s">
        <v>133</v>
      </c>
      <c r="Q138" s="46" t="s">
        <v>5106</v>
      </c>
      <c r="R138" s="46" t="s">
        <v>1801</v>
      </c>
      <c r="S138" s="46" t="s">
        <v>89</v>
      </c>
      <c r="T138" s="46" t="s">
        <v>188</v>
      </c>
      <c r="U138" s="46" t="s">
        <v>1488</v>
      </c>
      <c r="V138" s="46" t="s">
        <v>1867</v>
      </c>
      <c r="W138" s="46" t="s">
        <v>5182</v>
      </c>
      <c r="X138" s="46" t="s">
        <v>1123</v>
      </c>
      <c r="Y138" s="46" t="s">
        <v>5313</v>
      </c>
      <c r="Z138" s="46" t="s">
        <v>5199</v>
      </c>
      <c r="AA138" s="46" t="s">
        <v>248</v>
      </c>
      <c r="AB138" s="46" t="s">
        <v>5110</v>
      </c>
      <c r="AC138" s="46" t="s">
        <v>259</v>
      </c>
      <c r="AD138" s="46"/>
      <c r="AE138" s="46" t="s">
        <v>277</v>
      </c>
      <c r="AF138" s="46" t="s">
        <v>2017</v>
      </c>
      <c r="AG138" s="46" t="s">
        <v>278</v>
      </c>
      <c r="AH138" s="46" t="s">
        <v>2659</v>
      </c>
      <c r="AI138" s="46" t="s">
        <v>279</v>
      </c>
      <c r="AJ138" s="46" t="s">
        <v>3171</v>
      </c>
      <c r="AK138" s="46" t="s">
        <v>278</v>
      </c>
      <c r="AL138" s="46" t="s">
        <v>3788</v>
      </c>
      <c r="AM138" s="46" t="s">
        <v>277</v>
      </c>
      <c r="AN138" s="46" t="s">
        <v>3998</v>
      </c>
      <c r="AO138" s="46" t="s">
        <v>278</v>
      </c>
      <c r="AP138" s="46" t="s">
        <v>4513</v>
      </c>
      <c r="AQ138" s="46" t="s">
        <v>295</v>
      </c>
      <c r="AR138" s="46" t="s">
        <v>4707</v>
      </c>
      <c r="AS138" s="46" t="s">
        <v>302</v>
      </c>
      <c r="AT138" s="46" t="s">
        <v>314</v>
      </c>
      <c r="AU138" s="46" t="s">
        <v>5112</v>
      </c>
      <c r="AV138" s="216">
        <v>25.0</v>
      </c>
      <c r="AW138" s="46" t="s">
        <v>5130</v>
      </c>
      <c r="AX138" s="46" t="s">
        <v>5205</v>
      </c>
      <c r="AY138" s="46" t="s">
        <v>5115</v>
      </c>
    </row>
    <row r="139">
      <c r="A139" s="155">
        <v>138.0</v>
      </c>
      <c r="B139" s="231">
        <v>44344.65323253472</v>
      </c>
      <c r="C139" s="46" t="s">
        <v>651</v>
      </c>
      <c r="D139" s="46" t="s">
        <v>94</v>
      </c>
      <c r="E139" s="46" t="s">
        <v>5104</v>
      </c>
      <c r="F139" s="46"/>
      <c r="G139" s="46" t="s">
        <v>99</v>
      </c>
      <c r="H139" s="46" t="s">
        <v>5103</v>
      </c>
      <c r="I139" s="46"/>
      <c r="J139" s="46" t="s">
        <v>5101</v>
      </c>
      <c r="K139" s="46" t="s">
        <v>5102</v>
      </c>
      <c r="L139" s="46"/>
      <c r="M139" s="46"/>
      <c r="N139" s="46" t="s">
        <v>5200</v>
      </c>
      <c r="O139" s="46" t="s">
        <v>132</v>
      </c>
      <c r="P139" s="46" t="s">
        <v>133</v>
      </c>
      <c r="Q139" s="46" t="s">
        <v>5106</v>
      </c>
      <c r="R139" s="46" t="s">
        <v>1123</v>
      </c>
      <c r="S139" s="46" t="s">
        <v>751</v>
      </c>
      <c r="T139" s="46" t="s">
        <v>186</v>
      </c>
      <c r="U139" s="46" t="s">
        <v>1175</v>
      </c>
      <c r="V139" s="46" t="s">
        <v>1775</v>
      </c>
      <c r="W139" s="46" t="s">
        <v>5315</v>
      </c>
      <c r="X139" s="46" t="s">
        <v>1123</v>
      </c>
      <c r="Y139" s="46" t="s">
        <v>5314</v>
      </c>
      <c r="Z139" s="46" t="s">
        <v>5109</v>
      </c>
      <c r="AA139" s="46" t="s">
        <v>248</v>
      </c>
      <c r="AB139" s="46" t="s">
        <v>256</v>
      </c>
      <c r="AC139" s="46" t="s">
        <v>259</v>
      </c>
      <c r="AD139" s="46"/>
      <c r="AE139" s="46" t="s">
        <v>277</v>
      </c>
      <c r="AF139" s="46" t="s">
        <v>2018</v>
      </c>
      <c r="AG139" s="46" t="s">
        <v>278</v>
      </c>
      <c r="AH139" s="46" t="s">
        <v>2411</v>
      </c>
      <c r="AI139" s="46" t="s">
        <v>278</v>
      </c>
      <c r="AJ139" s="46" t="s">
        <v>3283</v>
      </c>
      <c r="AK139" s="46" t="s">
        <v>280</v>
      </c>
      <c r="AL139" s="46" t="s">
        <v>3478</v>
      </c>
      <c r="AM139" s="46" t="s">
        <v>278</v>
      </c>
      <c r="AN139" s="46" t="s">
        <v>3999</v>
      </c>
      <c r="AO139" s="46" t="s">
        <v>278</v>
      </c>
      <c r="AP139" s="46" t="s">
        <v>4554</v>
      </c>
      <c r="AQ139" s="46" t="s">
        <v>296</v>
      </c>
      <c r="AR139" s="46" t="s">
        <v>4708</v>
      </c>
      <c r="AS139" s="46" t="s">
        <v>5153</v>
      </c>
      <c r="AT139" s="46" t="s">
        <v>314</v>
      </c>
      <c r="AU139" s="46" t="s">
        <v>5112</v>
      </c>
      <c r="AV139" s="216">
        <v>24.0</v>
      </c>
      <c r="AW139" s="46" t="s">
        <v>5130</v>
      </c>
      <c r="AX139" s="46" t="s">
        <v>5205</v>
      </c>
      <c r="AY139" s="46" t="s">
        <v>5115</v>
      </c>
    </row>
    <row r="140">
      <c r="A140" s="155">
        <v>139.0</v>
      </c>
      <c r="B140" s="231">
        <v>44344.65330207176</v>
      </c>
      <c r="C140" s="46" t="s">
        <v>160</v>
      </c>
      <c r="D140" s="46" t="s">
        <v>93</v>
      </c>
      <c r="E140" s="46" t="s">
        <v>5104</v>
      </c>
      <c r="F140" s="46"/>
      <c r="G140" s="46" t="s">
        <v>99</v>
      </c>
      <c r="H140" s="46"/>
      <c r="I140" s="46"/>
      <c r="J140" s="46" t="s">
        <v>5103</v>
      </c>
      <c r="K140" s="46" t="s">
        <v>5102</v>
      </c>
      <c r="L140" s="46" t="s">
        <v>5101</v>
      </c>
      <c r="M140" s="46"/>
      <c r="N140" s="46" t="s">
        <v>121</v>
      </c>
      <c r="O140" s="46" t="s">
        <v>134</v>
      </c>
      <c r="P140" s="46" t="s">
        <v>135</v>
      </c>
      <c r="Q140" s="46" t="s">
        <v>5116</v>
      </c>
      <c r="R140" s="46" t="s">
        <v>1123</v>
      </c>
      <c r="S140" s="46" t="s">
        <v>752</v>
      </c>
      <c r="T140" s="46" t="s">
        <v>186</v>
      </c>
      <c r="U140" s="46" t="s">
        <v>1408</v>
      </c>
      <c r="V140" s="46" t="s">
        <v>89</v>
      </c>
      <c r="W140" s="46" t="s">
        <v>5107</v>
      </c>
      <c r="X140" s="46" t="s">
        <v>1123</v>
      </c>
      <c r="Y140" s="46" t="s">
        <v>5108</v>
      </c>
      <c r="Z140" s="46" t="s">
        <v>5123</v>
      </c>
      <c r="AA140" s="46" t="s">
        <v>248</v>
      </c>
      <c r="AB140" s="46" t="s">
        <v>256</v>
      </c>
      <c r="AC140" s="162" t="s">
        <v>261</v>
      </c>
      <c r="AD140" s="46"/>
      <c r="AE140" s="46" t="s">
        <v>277</v>
      </c>
      <c r="AF140" s="46" t="s">
        <v>2019</v>
      </c>
      <c r="AG140" s="46" t="s">
        <v>278</v>
      </c>
      <c r="AH140" s="46" t="s">
        <v>2909</v>
      </c>
      <c r="AI140" s="46" t="s">
        <v>279</v>
      </c>
      <c r="AJ140" s="46" t="s">
        <v>3232</v>
      </c>
      <c r="AK140" s="46" t="s">
        <v>278</v>
      </c>
      <c r="AL140" s="46" t="s">
        <v>3665</v>
      </c>
      <c r="AM140" s="46" t="s">
        <v>277</v>
      </c>
      <c r="AN140" s="46" t="s">
        <v>4000</v>
      </c>
      <c r="AO140" s="46" t="s">
        <v>278</v>
      </c>
      <c r="AP140" s="46" t="s">
        <v>1918</v>
      </c>
      <c r="AQ140" s="46" t="s">
        <v>295</v>
      </c>
      <c r="AR140" s="46" t="s">
        <v>4709</v>
      </c>
      <c r="AS140" s="46" t="s">
        <v>302</v>
      </c>
      <c r="AT140" s="46" t="s">
        <v>312</v>
      </c>
      <c r="AU140" s="46" t="s">
        <v>5112</v>
      </c>
      <c r="AV140" s="216">
        <v>26.0</v>
      </c>
      <c r="AW140" s="46" t="s">
        <v>5148</v>
      </c>
      <c r="AX140" s="46" t="s">
        <v>5114</v>
      </c>
      <c r="AY140" s="46" t="s">
        <v>5131</v>
      </c>
    </row>
    <row r="141">
      <c r="A141" s="155">
        <v>140.0</v>
      </c>
      <c r="B141" s="231">
        <v>44344.653547407404</v>
      </c>
      <c r="C141" s="46" t="s">
        <v>302</v>
      </c>
      <c r="D141" s="46" t="s">
        <v>91</v>
      </c>
      <c r="E141" s="46" t="s">
        <v>5101</v>
      </c>
      <c r="F141" s="46" t="s">
        <v>5104</v>
      </c>
      <c r="G141" s="46" t="s">
        <v>5102</v>
      </c>
      <c r="H141" s="46"/>
      <c r="I141" s="46"/>
      <c r="J141" s="46" t="s">
        <v>99</v>
      </c>
      <c r="K141" s="46"/>
      <c r="L141" s="46"/>
      <c r="M141" s="46" t="s">
        <v>5103</v>
      </c>
      <c r="N141" s="46" t="s">
        <v>5200</v>
      </c>
      <c r="O141" s="46" t="s">
        <v>142</v>
      </c>
      <c r="P141" s="46" t="s">
        <v>133</v>
      </c>
      <c r="Q141" s="46" t="s">
        <v>5106</v>
      </c>
      <c r="R141" s="46" t="s">
        <v>1801</v>
      </c>
      <c r="S141" s="46"/>
      <c r="T141" s="46" t="s">
        <v>186</v>
      </c>
      <c r="U141" s="162" t="s">
        <v>1188</v>
      </c>
      <c r="V141" s="46"/>
      <c r="W141" s="46" t="s">
        <v>5107</v>
      </c>
      <c r="X141" s="46" t="s">
        <v>1123</v>
      </c>
      <c r="Y141" s="46" t="s">
        <v>5230</v>
      </c>
      <c r="Z141" s="46" t="s">
        <v>5109</v>
      </c>
      <c r="AA141" s="46" t="s">
        <v>249</v>
      </c>
      <c r="AB141" s="46" t="s">
        <v>5253</v>
      </c>
      <c r="AC141" s="46" t="s">
        <v>259</v>
      </c>
      <c r="AD141" s="46"/>
      <c r="AE141" s="46" t="s">
        <v>277</v>
      </c>
      <c r="AF141" s="46" t="s">
        <v>2020</v>
      </c>
      <c r="AG141" s="46" t="s">
        <v>278</v>
      </c>
      <c r="AH141" s="46" t="s">
        <v>2832</v>
      </c>
      <c r="AI141" s="46" t="s">
        <v>277</v>
      </c>
      <c r="AJ141" s="46" t="s">
        <v>3037</v>
      </c>
      <c r="AK141" s="46" t="s">
        <v>277</v>
      </c>
      <c r="AL141" s="46" t="s">
        <v>3666</v>
      </c>
      <c r="AM141" s="46" t="s">
        <v>277</v>
      </c>
      <c r="AN141" s="46" t="s">
        <v>4001</v>
      </c>
      <c r="AO141" s="46" t="s">
        <v>292</v>
      </c>
      <c r="AP141" s="46" t="s">
        <v>4357</v>
      </c>
      <c r="AQ141" s="46" t="s">
        <v>295</v>
      </c>
      <c r="AR141" s="46" t="s">
        <v>4710</v>
      </c>
      <c r="AS141" s="46" t="s">
        <v>5216</v>
      </c>
      <c r="AT141" s="46" t="s">
        <v>311</v>
      </c>
      <c r="AU141" s="46" t="s">
        <v>5176</v>
      </c>
      <c r="AV141" s="216">
        <v>25.0</v>
      </c>
      <c r="AW141" s="46" t="s">
        <v>5316</v>
      </c>
      <c r="AX141" s="46" t="s">
        <v>5114</v>
      </c>
      <c r="AY141" s="46" t="s">
        <v>5131</v>
      </c>
    </row>
    <row r="142">
      <c r="A142" s="155">
        <v>141.0</v>
      </c>
      <c r="B142" s="231">
        <v>44344.654003275464</v>
      </c>
      <c r="C142" s="46" t="s">
        <v>491</v>
      </c>
      <c r="D142" s="46" t="s">
        <v>92</v>
      </c>
      <c r="E142" s="46" t="s">
        <v>99</v>
      </c>
      <c r="F142" s="46" t="s">
        <v>5104</v>
      </c>
      <c r="G142" s="46" t="s">
        <v>5103</v>
      </c>
      <c r="H142" s="46"/>
      <c r="I142" s="46"/>
      <c r="J142" s="46" t="s">
        <v>5102</v>
      </c>
      <c r="K142" s="46" t="s">
        <v>5101</v>
      </c>
      <c r="L142" s="46"/>
      <c r="M142" s="46"/>
      <c r="N142" s="46" t="s">
        <v>5228</v>
      </c>
      <c r="O142" s="46" t="s">
        <v>138</v>
      </c>
      <c r="P142" s="46" t="s">
        <v>133</v>
      </c>
      <c r="Q142" s="46" t="s">
        <v>5106</v>
      </c>
      <c r="R142" s="46" t="s">
        <v>1123</v>
      </c>
      <c r="S142" s="46" t="s">
        <v>808</v>
      </c>
      <c r="T142" s="46" t="s">
        <v>186</v>
      </c>
      <c r="U142" s="162" t="s">
        <v>1337</v>
      </c>
      <c r="V142" s="46"/>
      <c r="W142" s="46" t="s">
        <v>5163</v>
      </c>
      <c r="X142" s="46" t="s">
        <v>1123</v>
      </c>
      <c r="Y142" s="46" t="s">
        <v>5294</v>
      </c>
      <c r="Z142" s="46" t="s">
        <v>5109</v>
      </c>
      <c r="AA142" s="46" t="s">
        <v>248</v>
      </c>
      <c r="AB142" s="46" t="s">
        <v>5129</v>
      </c>
      <c r="AC142" s="46" t="s">
        <v>259</v>
      </c>
      <c r="AD142" s="46"/>
      <c r="AE142" s="46" t="s">
        <v>277</v>
      </c>
      <c r="AF142" s="46" t="s">
        <v>2021</v>
      </c>
      <c r="AG142" s="46" t="s">
        <v>280</v>
      </c>
      <c r="AH142" s="46" t="s">
        <v>2847</v>
      </c>
      <c r="AI142" s="46" t="s">
        <v>279</v>
      </c>
      <c r="AJ142" s="46" t="s">
        <v>3421</v>
      </c>
      <c r="AK142" s="46" t="s">
        <v>278</v>
      </c>
      <c r="AL142" s="46" t="s">
        <v>3667</v>
      </c>
      <c r="AM142" s="46" t="s">
        <v>278</v>
      </c>
      <c r="AN142" s="46" t="s">
        <v>156</v>
      </c>
      <c r="AO142" s="46" t="s">
        <v>292</v>
      </c>
      <c r="AP142" s="46" t="s">
        <v>4292</v>
      </c>
      <c r="AQ142" s="46" t="s">
        <v>296</v>
      </c>
      <c r="AR142" s="46" t="s">
        <v>4873</v>
      </c>
      <c r="AS142" s="46" t="s">
        <v>302</v>
      </c>
      <c r="AT142" s="46" t="s">
        <v>312</v>
      </c>
      <c r="AU142" s="46" t="s">
        <v>5112</v>
      </c>
      <c r="AV142" s="216">
        <v>24.0</v>
      </c>
      <c r="AW142" s="46" t="s">
        <v>5113</v>
      </c>
      <c r="AX142" s="46" t="s">
        <v>5124</v>
      </c>
      <c r="AY142" s="46" t="s">
        <v>89</v>
      </c>
    </row>
    <row r="143">
      <c r="A143" s="155">
        <v>142.0</v>
      </c>
      <c r="B143" s="231">
        <v>44344.654022511575</v>
      </c>
      <c r="C143" s="46" t="s">
        <v>407</v>
      </c>
      <c r="D143" s="46" t="s">
        <v>94</v>
      </c>
      <c r="E143" s="46" t="s">
        <v>5103</v>
      </c>
      <c r="F143" s="46" t="s">
        <v>5101</v>
      </c>
      <c r="G143" s="46" t="s">
        <v>99</v>
      </c>
      <c r="H143" s="46"/>
      <c r="I143" s="46"/>
      <c r="J143" s="46" t="s">
        <v>5104</v>
      </c>
      <c r="K143" s="46"/>
      <c r="L143" s="46"/>
      <c r="M143" s="46" t="s">
        <v>5102</v>
      </c>
      <c r="N143" s="46" t="s">
        <v>5121</v>
      </c>
      <c r="O143" s="46" t="s">
        <v>132</v>
      </c>
      <c r="P143" s="46" t="s">
        <v>133</v>
      </c>
      <c r="Q143" s="46" t="s">
        <v>5106</v>
      </c>
      <c r="R143" s="46" t="s">
        <v>1123</v>
      </c>
      <c r="S143" s="46" t="s">
        <v>89</v>
      </c>
      <c r="T143" s="46" t="s">
        <v>189</v>
      </c>
      <c r="U143" s="46" t="s">
        <v>1498</v>
      </c>
      <c r="V143" s="46" t="s">
        <v>89</v>
      </c>
      <c r="W143" s="46" t="s">
        <v>5317</v>
      </c>
      <c r="X143" s="46" t="s">
        <v>1123</v>
      </c>
      <c r="Y143" s="46" t="s">
        <v>5230</v>
      </c>
      <c r="Z143" s="46" t="s">
        <v>5123</v>
      </c>
      <c r="AA143" s="46" t="s">
        <v>248</v>
      </c>
      <c r="AB143" s="46" t="s">
        <v>254</v>
      </c>
      <c r="AC143" s="46" t="s">
        <v>259</v>
      </c>
      <c r="AD143" s="46"/>
      <c r="AE143" s="46" t="s">
        <v>278</v>
      </c>
      <c r="AF143" s="46" t="s">
        <v>2022</v>
      </c>
      <c r="AG143" s="46" t="s">
        <v>279</v>
      </c>
      <c r="AH143" s="46" t="s">
        <v>2623</v>
      </c>
      <c r="AI143" s="46" t="s">
        <v>279</v>
      </c>
      <c r="AJ143" s="46" t="s">
        <v>279</v>
      </c>
      <c r="AK143" s="46" t="s">
        <v>279</v>
      </c>
      <c r="AL143" s="46"/>
      <c r="AM143" s="46" t="s">
        <v>278</v>
      </c>
      <c r="AN143" s="46"/>
      <c r="AO143" s="46" t="s">
        <v>279</v>
      </c>
      <c r="AP143" s="46"/>
      <c r="AQ143" s="46" t="s">
        <v>279</v>
      </c>
      <c r="AR143" s="46"/>
      <c r="AS143" s="46" t="s">
        <v>5318</v>
      </c>
      <c r="AT143" s="46" t="s">
        <v>312</v>
      </c>
      <c r="AU143" s="46" t="s">
        <v>5112</v>
      </c>
      <c r="AV143" s="216">
        <v>25.0</v>
      </c>
      <c r="AW143" s="46" t="s">
        <v>5113</v>
      </c>
      <c r="AX143" s="46" t="s">
        <v>5114</v>
      </c>
      <c r="AY143" s="46" t="s">
        <v>5115</v>
      </c>
    </row>
    <row r="144">
      <c r="A144" s="155">
        <v>143.0</v>
      </c>
      <c r="B144" s="231">
        <v>44344.65420597223</v>
      </c>
      <c r="C144" s="46" t="s">
        <v>482</v>
      </c>
      <c r="D144" s="46" t="s">
        <v>90</v>
      </c>
      <c r="E144" s="46" t="s">
        <v>5104</v>
      </c>
      <c r="F144" s="46" t="s">
        <v>99</v>
      </c>
      <c r="G144" s="46" t="s">
        <v>5103</v>
      </c>
      <c r="H144" s="46" t="s">
        <v>5102</v>
      </c>
      <c r="I144" s="46"/>
      <c r="J144" s="46"/>
      <c r="K144" s="46" t="s">
        <v>5101</v>
      </c>
      <c r="L144" s="46"/>
      <c r="M144" s="46"/>
      <c r="N144" s="46" t="s">
        <v>5300</v>
      </c>
      <c r="O144" s="46" t="s">
        <v>140</v>
      </c>
      <c r="P144" s="46" t="s">
        <v>135</v>
      </c>
      <c r="Q144" s="46" t="s">
        <v>5106</v>
      </c>
      <c r="R144" s="46" t="s">
        <v>1123</v>
      </c>
      <c r="S144" s="46" t="s">
        <v>1074</v>
      </c>
      <c r="T144" s="46" t="s">
        <v>186</v>
      </c>
      <c r="U144" s="46" t="s">
        <v>1237</v>
      </c>
      <c r="V144" s="46" t="s">
        <v>1811</v>
      </c>
      <c r="W144" s="46" t="s">
        <v>5319</v>
      </c>
      <c r="X144" s="46" t="s">
        <v>1123</v>
      </c>
      <c r="Y144" s="46" t="s">
        <v>5256</v>
      </c>
      <c r="Z144" s="46" t="s">
        <v>5190</v>
      </c>
      <c r="AA144" s="46" t="s">
        <v>250</v>
      </c>
      <c r="AB144" s="46" t="s">
        <v>5110</v>
      </c>
      <c r="AC144" s="46" t="s">
        <v>259</v>
      </c>
      <c r="AD144" s="46"/>
      <c r="AE144" s="46" t="s">
        <v>277</v>
      </c>
      <c r="AF144" s="46" t="s">
        <v>2023</v>
      </c>
      <c r="AG144" s="46" t="s">
        <v>279</v>
      </c>
      <c r="AH144" s="46" t="s">
        <v>2545</v>
      </c>
      <c r="AI144" s="46" t="s">
        <v>279</v>
      </c>
      <c r="AJ144" s="46" t="s">
        <v>3208</v>
      </c>
      <c r="AK144" s="46" t="s">
        <v>278</v>
      </c>
      <c r="AL144" s="46" t="s">
        <v>3479</v>
      </c>
      <c r="AM144" s="46" t="s">
        <v>277</v>
      </c>
      <c r="AN144" s="46" t="s">
        <v>4002</v>
      </c>
      <c r="AO144" s="46" t="s">
        <v>292</v>
      </c>
      <c r="AP144" s="46" t="s">
        <v>4358</v>
      </c>
      <c r="AQ144" s="46" t="s">
        <v>296</v>
      </c>
      <c r="AR144" s="46" t="s">
        <v>4893</v>
      </c>
      <c r="AS144" s="46" t="s">
        <v>302</v>
      </c>
      <c r="AT144" s="46" t="s">
        <v>312</v>
      </c>
      <c r="AU144" s="46" t="s">
        <v>5112</v>
      </c>
      <c r="AV144" s="216">
        <v>26.0</v>
      </c>
      <c r="AW144" s="46" t="s">
        <v>5113</v>
      </c>
      <c r="AX144" s="46" t="s">
        <v>5289</v>
      </c>
      <c r="AY144" s="46" t="s">
        <v>5143</v>
      </c>
    </row>
    <row r="145">
      <c r="A145" s="155">
        <v>144.0</v>
      </c>
      <c r="B145" s="231">
        <v>44344.65454309028</v>
      </c>
      <c r="C145" s="46" t="s">
        <v>436</v>
      </c>
      <c r="D145" s="46" t="s">
        <v>92</v>
      </c>
      <c r="E145" s="46" t="s">
        <v>5101</v>
      </c>
      <c r="F145" s="46" t="s">
        <v>99</v>
      </c>
      <c r="G145" s="46" t="s">
        <v>5103</v>
      </c>
      <c r="H145" s="46"/>
      <c r="I145" s="46" t="s">
        <v>5102</v>
      </c>
      <c r="J145" s="46" t="s">
        <v>5104</v>
      </c>
      <c r="K145" s="46"/>
      <c r="L145" s="46"/>
      <c r="M145" s="46"/>
      <c r="N145" s="46" t="s">
        <v>5197</v>
      </c>
      <c r="O145" s="46" t="s">
        <v>136</v>
      </c>
      <c r="P145" s="46" t="s">
        <v>133</v>
      </c>
      <c r="Q145" s="46" t="s">
        <v>5116</v>
      </c>
      <c r="R145" s="46" t="s">
        <v>1123</v>
      </c>
      <c r="S145" s="46" t="s">
        <v>1015</v>
      </c>
      <c r="T145" s="46" t="s">
        <v>186</v>
      </c>
      <c r="U145" s="46" t="s">
        <v>1332</v>
      </c>
      <c r="V145" s="46" t="s">
        <v>1750</v>
      </c>
      <c r="W145" s="46" t="s">
        <v>5163</v>
      </c>
      <c r="X145" s="46" t="s">
        <v>1123</v>
      </c>
      <c r="Y145" s="46" t="s">
        <v>5213</v>
      </c>
      <c r="Z145" s="46" t="s">
        <v>5109</v>
      </c>
      <c r="AA145" s="46" t="s">
        <v>248</v>
      </c>
      <c r="AB145" s="46" t="s">
        <v>5172</v>
      </c>
      <c r="AC145" s="46" t="s">
        <v>259</v>
      </c>
      <c r="AD145" s="46"/>
      <c r="AE145" s="46" t="s">
        <v>278</v>
      </c>
      <c r="AF145" s="46" t="s">
        <v>2024</v>
      </c>
      <c r="AG145" s="46" t="s">
        <v>279</v>
      </c>
      <c r="AH145" s="46" t="s">
        <v>2651</v>
      </c>
      <c r="AI145" s="46" t="s">
        <v>280</v>
      </c>
      <c r="AJ145" s="46" t="s">
        <v>3163</v>
      </c>
      <c r="AK145" s="46" t="s">
        <v>280</v>
      </c>
      <c r="AL145" s="46" t="s">
        <v>3480</v>
      </c>
      <c r="AM145" s="46" t="s">
        <v>277</v>
      </c>
      <c r="AN145" s="46" t="s">
        <v>4003</v>
      </c>
      <c r="AO145" s="46" t="s">
        <v>277</v>
      </c>
      <c r="AP145" s="46" t="s">
        <v>4359</v>
      </c>
      <c r="AQ145" s="46" t="s">
        <v>297</v>
      </c>
      <c r="AR145" s="46"/>
      <c r="AS145" s="46" t="s">
        <v>5239</v>
      </c>
      <c r="AT145" s="46" t="s">
        <v>312</v>
      </c>
      <c r="AU145" s="46" t="s">
        <v>5112</v>
      </c>
      <c r="AV145" s="216">
        <v>25.0</v>
      </c>
      <c r="AW145" s="46" t="s">
        <v>5113</v>
      </c>
      <c r="AX145" s="46" t="s">
        <v>5124</v>
      </c>
      <c r="AY145" s="46" t="s">
        <v>89</v>
      </c>
    </row>
    <row r="146">
      <c r="A146" s="155">
        <v>145.0</v>
      </c>
      <c r="B146" s="231">
        <v>44344.6545714699</v>
      </c>
      <c r="C146" s="46" t="s">
        <v>636</v>
      </c>
      <c r="D146" s="46" t="s">
        <v>93</v>
      </c>
      <c r="E146" s="46" t="s">
        <v>5104</v>
      </c>
      <c r="F146" s="46" t="s">
        <v>5103</v>
      </c>
      <c r="G146" s="46" t="s">
        <v>99</v>
      </c>
      <c r="H146" s="46" t="s">
        <v>5101</v>
      </c>
      <c r="I146" s="46"/>
      <c r="J146" s="46"/>
      <c r="K146" s="46"/>
      <c r="L146" s="46"/>
      <c r="M146" s="46" t="s">
        <v>5102</v>
      </c>
      <c r="N146" s="46" t="s">
        <v>5178</v>
      </c>
      <c r="O146" s="46" t="s">
        <v>134</v>
      </c>
      <c r="P146" s="46" t="s">
        <v>133</v>
      </c>
      <c r="Q146" s="46" t="s">
        <v>5116</v>
      </c>
      <c r="R146" s="46" t="s">
        <v>1123</v>
      </c>
      <c r="S146" s="46" t="s">
        <v>897</v>
      </c>
      <c r="T146" s="46" t="s">
        <v>186</v>
      </c>
      <c r="U146" s="46" t="s">
        <v>1176</v>
      </c>
      <c r="V146" s="46" t="s">
        <v>1864</v>
      </c>
      <c r="W146" s="46" t="s">
        <v>5320</v>
      </c>
      <c r="X146" s="46" t="s">
        <v>1123</v>
      </c>
      <c r="Y146" s="46" t="s">
        <v>5294</v>
      </c>
      <c r="Z146" s="46" t="s">
        <v>5133</v>
      </c>
      <c r="AA146" s="46" t="s">
        <v>248</v>
      </c>
      <c r="AB146" s="46" t="s">
        <v>5142</v>
      </c>
      <c r="AC146" s="46" t="s">
        <v>259</v>
      </c>
      <c r="AD146" s="46"/>
      <c r="AE146" s="46" t="s">
        <v>278</v>
      </c>
      <c r="AF146" s="46" t="s">
        <v>2025</v>
      </c>
      <c r="AG146" s="46" t="s">
        <v>278</v>
      </c>
      <c r="AH146" s="46" t="s">
        <v>2955</v>
      </c>
      <c r="AI146" s="46" t="s">
        <v>279</v>
      </c>
      <c r="AJ146" s="46" t="s">
        <v>3164</v>
      </c>
      <c r="AK146" s="46" t="s">
        <v>278</v>
      </c>
      <c r="AL146" s="46" t="s">
        <v>3563</v>
      </c>
      <c r="AM146" s="46" t="s">
        <v>278</v>
      </c>
      <c r="AN146" s="46" t="s">
        <v>4004</v>
      </c>
      <c r="AO146" s="46" t="s">
        <v>278</v>
      </c>
      <c r="AP146" s="46" t="s">
        <v>4360</v>
      </c>
      <c r="AQ146" s="46" t="s">
        <v>296</v>
      </c>
      <c r="AR146" s="46" t="s">
        <v>156</v>
      </c>
      <c r="AS146" s="46" t="s">
        <v>302</v>
      </c>
      <c r="AT146" s="46" t="s">
        <v>313</v>
      </c>
      <c r="AU146" s="46" t="s">
        <v>5112</v>
      </c>
      <c r="AV146" s="216">
        <v>26.0</v>
      </c>
      <c r="AW146" s="46" t="s">
        <v>5196</v>
      </c>
      <c r="AX146" s="46" t="s">
        <v>5114</v>
      </c>
      <c r="AY146" s="46" t="s">
        <v>5115</v>
      </c>
    </row>
    <row r="147">
      <c r="A147" s="155">
        <v>146.0</v>
      </c>
      <c r="B147" s="231">
        <v>44344.65461681713</v>
      </c>
      <c r="C147" s="46" t="s">
        <v>670</v>
      </c>
      <c r="D147" s="46" t="s">
        <v>91</v>
      </c>
      <c r="E147" s="46" t="s">
        <v>5103</v>
      </c>
      <c r="F147" s="46" t="s">
        <v>5101</v>
      </c>
      <c r="G147" s="46" t="s">
        <v>99</v>
      </c>
      <c r="H147" s="46"/>
      <c r="I147" s="46"/>
      <c r="J147" s="46" t="s">
        <v>5102</v>
      </c>
      <c r="K147" s="46" t="s">
        <v>5104</v>
      </c>
      <c r="L147" s="46"/>
      <c r="M147" s="46"/>
      <c r="N147" s="46" t="s">
        <v>5227</v>
      </c>
      <c r="O147" s="46" t="s">
        <v>140</v>
      </c>
      <c r="P147" s="46" t="s">
        <v>137</v>
      </c>
      <c r="Q147" s="46" t="s">
        <v>5106</v>
      </c>
      <c r="R147" s="46" t="s">
        <v>1801</v>
      </c>
      <c r="S147" s="46" t="s">
        <v>89</v>
      </c>
      <c r="T147" s="46" t="s">
        <v>189</v>
      </c>
      <c r="U147" s="46" t="s">
        <v>1671</v>
      </c>
      <c r="V147" s="46" t="s">
        <v>89</v>
      </c>
      <c r="W147" s="46" t="s">
        <v>5321</v>
      </c>
      <c r="X147" s="46" t="s">
        <v>1123</v>
      </c>
      <c r="Y147" s="46" t="s">
        <v>121</v>
      </c>
      <c r="Z147" s="46" t="s">
        <v>5123</v>
      </c>
      <c r="AA147" s="46" t="s">
        <v>249</v>
      </c>
      <c r="AB147" s="46" t="s">
        <v>254</v>
      </c>
      <c r="AC147" s="46" t="s">
        <v>259</v>
      </c>
      <c r="AD147" s="46"/>
      <c r="AE147" s="46" t="s">
        <v>279</v>
      </c>
      <c r="AF147" s="46" t="s">
        <v>2026</v>
      </c>
      <c r="AG147" s="46" t="s">
        <v>279</v>
      </c>
      <c r="AH147" s="46" t="s">
        <v>2817</v>
      </c>
      <c r="AI147" s="46" t="s">
        <v>279</v>
      </c>
      <c r="AJ147" s="46"/>
      <c r="AK147" s="46" t="s">
        <v>279</v>
      </c>
      <c r="AL147" s="46"/>
      <c r="AM147" s="46" t="s">
        <v>279</v>
      </c>
      <c r="AN147" s="46"/>
      <c r="AO147" s="46" t="s">
        <v>292</v>
      </c>
      <c r="AP147" s="46"/>
      <c r="AQ147" s="46" t="s">
        <v>296</v>
      </c>
      <c r="AR147" s="46"/>
      <c r="AS147" s="46" t="s">
        <v>5140</v>
      </c>
      <c r="AT147" s="46" t="s">
        <v>310</v>
      </c>
      <c r="AU147" s="46" t="s">
        <v>5112</v>
      </c>
      <c r="AV147" s="216">
        <v>24.0</v>
      </c>
      <c r="AW147" s="46" t="s">
        <v>5113</v>
      </c>
      <c r="AX147" s="46" t="s">
        <v>5114</v>
      </c>
      <c r="AY147" s="46" t="s">
        <v>5131</v>
      </c>
    </row>
    <row r="148">
      <c r="A148" s="155">
        <v>147.0</v>
      </c>
      <c r="B148" s="231">
        <v>44344.65462130787</v>
      </c>
      <c r="C148" s="46" t="s">
        <v>356</v>
      </c>
      <c r="D148" s="46" t="s">
        <v>93</v>
      </c>
      <c r="E148" s="46" t="s">
        <v>99</v>
      </c>
      <c r="F148" s="46"/>
      <c r="G148" s="46" t="s">
        <v>5103</v>
      </c>
      <c r="H148" s="46"/>
      <c r="I148" s="46"/>
      <c r="J148" s="46" t="s">
        <v>5102</v>
      </c>
      <c r="K148" s="46" t="s">
        <v>5104</v>
      </c>
      <c r="L148" s="46"/>
      <c r="M148" s="46" t="s">
        <v>5101</v>
      </c>
      <c r="N148" s="46" t="s">
        <v>5144</v>
      </c>
      <c r="O148" s="46" t="s">
        <v>138</v>
      </c>
      <c r="P148" s="46" t="s">
        <v>135</v>
      </c>
      <c r="Q148" s="46" t="s">
        <v>5106</v>
      </c>
      <c r="R148" s="46" t="s">
        <v>1123</v>
      </c>
      <c r="S148" s="46" t="s">
        <v>723</v>
      </c>
      <c r="T148" s="46" t="s">
        <v>188</v>
      </c>
      <c r="U148" s="46" t="s">
        <v>1382</v>
      </c>
      <c r="V148" s="46" t="s">
        <v>1773</v>
      </c>
      <c r="W148" s="46" t="s">
        <v>5198</v>
      </c>
      <c r="X148" s="46" t="s">
        <v>1123</v>
      </c>
      <c r="Y148" s="46" t="s">
        <v>5108</v>
      </c>
      <c r="Z148" s="46" t="s">
        <v>5109</v>
      </c>
      <c r="AA148" s="46" t="s">
        <v>248</v>
      </c>
      <c r="AB148" s="46" t="s">
        <v>5110</v>
      </c>
      <c r="AC148" s="46" t="s">
        <v>259</v>
      </c>
      <c r="AD148" s="46"/>
      <c r="AE148" s="46" t="s">
        <v>277</v>
      </c>
      <c r="AF148" s="46" t="s">
        <v>2027</v>
      </c>
      <c r="AG148" s="46" t="s">
        <v>278</v>
      </c>
      <c r="AH148" s="46" t="s">
        <v>2923</v>
      </c>
      <c r="AI148" s="46" t="s">
        <v>279</v>
      </c>
      <c r="AJ148" s="46" t="s">
        <v>3233</v>
      </c>
      <c r="AK148" s="46" t="s">
        <v>278</v>
      </c>
      <c r="AL148" s="46" t="s">
        <v>3668</v>
      </c>
      <c r="AM148" s="46" t="s">
        <v>278</v>
      </c>
      <c r="AN148" s="46" t="s">
        <v>4005</v>
      </c>
      <c r="AO148" s="46" t="s">
        <v>292</v>
      </c>
      <c r="AP148" s="46" t="s">
        <v>4314</v>
      </c>
      <c r="AQ148" s="46" t="s">
        <v>295</v>
      </c>
      <c r="AR148" s="46" t="s">
        <v>4894</v>
      </c>
      <c r="AS148" s="46" t="s">
        <v>5153</v>
      </c>
      <c r="AT148" s="46" t="s">
        <v>312</v>
      </c>
      <c r="AU148" s="46" t="s">
        <v>5176</v>
      </c>
      <c r="AV148" s="216">
        <v>26.0</v>
      </c>
      <c r="AW148" s="46" t="s">
        <v>5148</v>
      </c>
      <c r="AX148" s="46" t="s">
        <v>5114</v>
      </c>
      <c r="AY148" s="46" t="s">
        <v>5115</v>
      </c>
    </row>
    <row r="149">
      <c r="A149" s="155">
        <v>148.0</v>
      </c>
      <c r="B149" s="231">
        <v>44344.65509956019</v>
      </c>
      <c r="C149" s="46" t="s">
        <v>538</v>
      </c>
      <c r="D149" s="46" t="s">
        <v>93</v>
      </c>
      <c r="E149" s="46"/>
      <c r="F149" s="46" t="s">
        <v>5101</v>
      </c>
      <c r="G149" s="46" t="s">
        <v>99</v>
      </c>
      <c r="H149" s="46"/>
      <c r="I149" s="46"/>
      <c r="J149" s="46" t="s">
        <v>5102</v>
      </c>
      <c r="K149" s="46" t="s">
        <v>5103</v>
      </c>
      <c r="L149" s="46"/>
      <c r="M149" s="46" t="s">
        <v>5104</v>
      </c>
      <c r="N149" s="46" t="s">
        <v>5132</v>
      </c>
      <c r="O149" s="46" t="s">
        <v>134</v>
      </c>
      <c r="P149" s="46" t="s">
        <v>135</v>
      </c>
      <c r="Q149" s="46" t="s">
        <v>5106</v>
      </c>
      <c r="R149" s="46" t="s">
        <v>1123</v>
      </c>
      <c r="S149" s="46" t="s">
        <v>753</v>
      </c>
      <c r="T149" s="46" t="s">
        <v>191</v>
      </c>
      <c r="U149" s="46" t="s">
        <v>1381</v>
      </c>
      <c r="V149" s="46" t="s">
        <v>1810</v>
      </c>
      <c r="W149" s="46" t="s">
        <v>5322</v>
      </c>
      <c r="X149" s="46" t="s">
        <v>1123</v>
      </c>
      <c r="Y149" s="46" t="s">
        <v>5137</v>
      </c>
      <c r="Z149" s="46" t="s">
        <v>5133</v>
      </c>
      <c r="AA149" s="46" t="s">
        <v>5323</v>
      </c>
      <c r="AB149" s="46" t="s">
        <v>5134</v>
      </c>
      <c r="AC149" s="162" t="s">
        <v>261</v>
      </c>
      <c r="AD149" s="46"/>
      <c r="AE149" s="46" t="s">
        <v>277</v>
      </c>
      <c r="AF149" s="46" t="s">
        <v>2028</v>
      </c>
      <c r="AG149" s="46" t="s">
        <v>278</v>
      </c>
      <c r="AH149" s="46" t="s">
        <v>2877</v>
      </c>
      <c r="AI149" s="46" t="s">
        <v>279</v>
      </c>
      <c r="AJ149" s="46" t="s">
        <v>3337</v>
      </c>
      <c r="AK149" s="46" t="s">
        <v>278</v>
      </c>
      <c r="AL149" s="46" t="s">
        <v>3669</v>
      </c>
      <c r="AM149" s="46" t="s">
        <v>277</v>
      </c>
      <c r="AN149" s="46" t="s">
        <v>4006</v>
      </c>
      <c r="AO149" s="46" t="s">
        <v>277</v>
      </c>
      <c r="AP149" s="46" t="s">
        <v>4514</v>
      </c>
      <c r="AQ149" s="46" t="s">
        <v>295</v>
      </c>
      <c r="AR149" s="46" t="s">
        <v>4711</v>
      </c>
      <c r="AS149" s="46" t="s">
        <v>5153</v>
      </c>
      <c r="AT149" s="46" t="s">
        <v>313</v>
      </c>
      <c r="AU149" s="46" t="s">
        <v>5112</v>
      </c>
      <c r="AV149" s="216">
        <v>26.0</v>
      </c>
      <c r="AW149" s="46" t="s">
        <v>5130</v>
      </c>
      <c r="AX149" s="46" t="s">
        <v>5114</v>
      </c>
      <c r="AY149" s="46" t="s">
        <v>5115</v>
      </c>
    </row>
    <row r="150">
      <c r="A150" s="155">
        <v>149.0</v>
      </c>
      <c r="B150" s="231">
        <v>44344.65511476852</v>
      </c>
      <c r="C150" s="46" t="s">
        <v>422</v>
      </c>
      <c r="D150" s="46" t="s">
        <v>91</v>
      </c>
      <c r="E150" s="46" t="s">
        <v>5101</v>
      </c>
      <c r="F150" s="46" t="s">
        <v>5104</v>
      </c>
      <c r="G150" s="46" t="s">
        <v>99</v>
      </c>
      <c r="H150" s="46"/>
      <c r="I150" s="46"/>
      <c r="J150" s="46" t="s">
        <v>5102</v>
      </c>
      <c r="K150" s="46" t="s">
        <v>5103</v>
      </c>
      <c r="L150" s="46"/>
      <c r="M150" s="46"/>
      <c r="N150" s="46" t="s">
        <v>5125</v>
      </c>
      <c r="O150" s="46" t="s">
        <v>142</v>
      </c>
      <c r="P150" s="46" t="s">
        <v>133</v>
      </c>
      <c r="Q150" s="46" t="s">
        <v>5116</v>
      </c>
      <c r="R150" s="46" t="s">
        <v>1123</v>
      </c>
      <c r="S150" s="46" t="s">
        <v>1094</v>
      </c>
      <c r="T150" s="46" t="s">
        <v>189</v>
      </c>
      <c r="U150" s="46" t="s">
        <v>1384</v>
      </c>
      <c r="V150" s="46" t="s">
        <v>1861</v>
      </c>
      <c r="W150" s="46" t="s">
        <v>5163</v>
      </c>
      <c r="X150" s="46" t="s">
        <v>1123</v>
      </c>
      <c r="Y150" s="46" t="s">
        <v>5281</v>
      </c>
      <c r="Z150" s="46" t="s">
        <v>5109</v>
      </c>
      <c r="AA150" s="46" t="s">
        <v>248</v>
      </c>
      <c r="AB150" s="46" t="s">
        <v>254</v>
      </c>
      <c r="AC150" s="46" t="s">
        <v>259</v>
      </c>
      <c r="AD150" s="46"/>
      <c r="AE150" s="46" t="s">
        <v>278</v>
      </c>
      <c r="AF150" s="46" t="s">
        <v>5324</v>
      </c>
      <c r="AG150" s="46" t="s">
        <v>279</v>
      </c>
      <c r="AH150" s="46" t="s">
        <v>2543</v>
      </c>
      <c r="AI150" s="46" t="s">
        <v>281</v>
      </c>
      <c r="AJ150" s="46" t="s">
        <v>3282</v>
      </c>
      <c r="AK150" s="46" t="s">
        <v>279</v>
      </c>
      <c r="AL150" s="46" t="s">
        <v>3670</v>
      </c>
      <c r="AM150" s="46" t="s">
        <v>277</v>
      </c>
      <c r="AN150" s="46" t="s">
        <v>4007</v>
      </c>
      <c r="AO150" s="46" t="s">
        <v>277</v>
      </c>
      <c r="AP150" s="46" t="s">
        <v>4515</v>
      </c>
      <c r="AQ150" s="46" t="s">
        <v>279</v>
      </c>
      <c r="AR150" s="46" t="s">
        <v>4712</v>
      </c>
      <c r="AS150" s="46" t="s">
        <v>5153</v>
      </c>
      <c r="AT150" s="46" t="s">
        <v>312</v>
      </c>
      <c r="AU150" s="46" t="s">
        <v>5112</v>
      </c>
      <c r="AV150" s="216">
        <v>25.0</v>
      </c>
      <c r="AW150" s="46" t="s">
        <v>5113</v>
      </c>
      <c r="AX150" s="46" t="s">
        <v>5114</v>
      </c>
      <c r="AY150" s="46" t="s">
        <v>5115</v>
      </c>
    </row>
    <row r="151">
      <c r="A151" s="155">
        <v>150.0</v>
      </c>
      <c r="B151" s="231">
        <v>44344.656228657404</v>
      </c>
      <c r="C151" s="46" t="s">
        <v>159</v>
      </c>
      <c r="D151" s="46" t="s">
        <v>94</v>
      </c>
      <c r="E151" s="46" t="s">
        <v>99</v>
      </c>
      <c r="F151" s="46"/>
      <c r="G151" s="46"/>
      <c r="H151" s="46"/>
      <c r="I151" s="46"/>
      <c r="J151" s="46" t="s">
        <v>5103</v>
      </c>
      <c r="K151" s="46" t="s">
        <v>5101</v>
      </c>
      <c r="L151" s="46"/>
      <c r="M151" s="46" t="s">
        <v>5102</v>
      </c>
      <c r="N151" s="46" t="s">
        <v>5108</v>
      </c>
      <c r="O151" s="46" t="s">
        <v>134</v>
      </c>
      <c r="P151" s="46" t="s">
        <v>133</v>
      </c>
      <c r="Q151" s="46" t="s">
        <v>5116</v>
      </c>
      <c r="R151" s="46" t="s">
        <v>1123</v>
      </c>
      <c r="S151" s="46" t="s">
        <v>711</v>
      </c>
      <c r="T151" s="46" t="s">
        <v>186</v>
      </c>
      <c r="U151" s="46" t="s">
        <v>1628</v>
      </c>
      <c r="V151" s="46"/>
      <c r="W151" s="46" t="s">
        <v>5210</v>
      </c>
      <c r="X151" s="46" t="s">
        <v>1123</v>
      </c>
      <c r="Y151" s="46" t="s">
        <v>5108</v>
      </c>
      <c r="Z151" s="46" t="s">
        <v>5123</v>
      </c>
      <c r="AA151" s="46" t="s">
        <v>249</v>
      </c>
      <c r="AB151" s="46" t="s">
        <v>255</v>
      </c>
      <c r="AC151" s="46" t="s">
        <v>259</v>
      </c>
      <c r="AD151" s="46"/>
      <c r="AE151" s="46" t="s">
        <v>277</v>
      </c>
      <c r="AF151" s="46" t="s">
        <v>2030</v>
      </c>
      <c r="AG151" s="46" t="s">
        <v>277</v>
      </c>
      <c r="AH151" s="46" t="s">
        <v>2710</v>
      </c>
      <c r="AI151" s="46" t="s">
        <v>279</v>
      </c>
      <c r="AJ151" s="46" t="s">
        <v>3156</v>
      </c>
      <c r="AK151" s="46" t="s">
        <v>280</v>
      </c>
      <c r="AL151" s="46" t="s">
        <v>3813</v>
      </c>
      <c r="AM151" s="46" t="s">
        <v>278</v>
      </c>
      <c r="AN151" s="46"/>
      <c r="AO151" s="46" t="s">
        <v>292</v>
      </c>
      <c r="AP151" s="46"/>
      <c r="AQ151" s="46" t="s">
        <v>295</v>
      </c>
      <c r="AR151" s="46"/>
      <c r="AS151" s="46" t="s">
        <v>302</v>
      </c>
      <c r="AT151" s="46" t="s">
        <v>311</v>
      </c>
      <c r="AU151" s="46" t="s">
        <v>5112</v>
      </c>
      <c r="AV151" s="216">
        <v>26.0</v>
      </c>
      <c r="AW151" s="46" t="s">
        <v>5113</v>
      </c>
      <c r="AX151" s="46" t="s">
        <v>5124</v>
      </c>
      <c r="AY151" s="46" t="s">
        <v>5143</v>
      </c>
    </row>
    <row r="152">
      <c r="A152" s="155">
        <v>151.0</v>
      </c>
      <c r="B152" s="231">
        <v>44344.65627019676</v>
      </c>
      <c r="C152" s="46" t="s">
        <v>459</v>
      </c>
      <c r="D152" s="46" t="s">
        <v>90</v>
      </c>
      <c r="E152" s="46" t="s">
        <v>5101</v>
      </c>
      <c r="F152" s="46"/>
      <c r="G152" s="46" t="s">
        <v>5103</v>
      </c>
      <c r="H152" s="46"/>
      <c r="I152" s="46"/>
      <c r="J152" s="46"/>
      <c r="K152" s="46" t="s">
        <v>99</v>
      </c>
      <c r="L152" s="46"/>
      <c r="M152" s="46" t="s">
        <v>5102</v>
      </c>
      <c r="N152" s="46" t="s">
        <v>5192</v>
      </c>
      <c r="O152" s="46" t="s">
        <v>134</v>
      </c>
      <c r="P152" s="46" t="s">
        <v>133</v>
      </c>
      <c r="Q152" s="46" t="s">
        <v>5106</v>
      </c>
      <c r="R152" s="46" t="s">
        <v>1801</v>
      </c>
      <c r="S152" s="46"/>
      <c r="T152" s="46" t="s">
        <v>186</v>
      </c>
      <c r="U152" s="46" t="s">
        <v>1541</v>
      </c>
      <c r="V152" s="46" t="s">
        <v>217</v>
      </c>
      <c r="W152" s="46" t="s">
        <v>5163</v>
      </c>
      <c r="X152" s="46" t="s">
        <v>1123</v>
      </c>
      <c r="Y152" s="46" t="s">
        <v>5108</v>
      </c>
      <c r="Z152" s="46" t="s">
        <v>5190</v>
      </c>
      <c r="AA152" s="46" t="s">
        <v>248</v>
      </c>
      <c r="AB152" s="46" t="s">
        <v>5129</v>
      </c>
      <c r="AC152" s="46" t="s">
        <v>259</v>
      </c>
      <c r="AD152" s="46"/>
      <c r="AE152" s="46" t="s">
        <v>277</v>
      </c>
      <c r="AF152" s="46" t="s">
        <v>2031</v>
      </c>
      <c r="AG152" s="46" t="s">
        <v>278</v>
      </c>
      <c r="AH152" s="46" t="s">
        <v>2985</v>
      </c>
      <c r="AI152" s="46" t="s">
        <v>278</v>
      </c>
      <c r="AJ152" s="46" t="s">
        <v>3157</v>
      </c>
      <c r="AK152" s="46" t="s">
        <v>280</v>
      </c>
      <c r="AL152" s="46" t="s">
        <v>3481</v>
      </c>
      <c r="AM152" s="46" t="s">
        <v>277</v>
      </c>
      <c r="AN152" s="46" t="s">
        <v>4008</v>
      </c>
      <c r="AO152" s="46" t="s">
        <v>277</v>
      </c>
      <c r="AP152" s="46" t="s">
        <v>4361</v>
      </c>
      <c r="AQ152" s="46" t="s">
        <v>295</v>
      </c>
      <c r="AR152" s="46" t="s">
        <v>4713</v>
      </c>
      <c r="AS152" s="46" t="s">
        <v>302</v>
      </c>
      <c r="AT152" s="46" t="s">
        <v>310</v>
      </c>
      <c r="AU152" s="46" t="s">
        <v>5112</v>
      </c>
      <c r="AV152" s="216">
        <v>25.0</v>
      </c>
      <c r="AW152" s="46" t="s">
        <v>5188</v>
      </c>
      <c r="AX152" s="46" t="s">
        <v>5124</v>
      </c>
      <c r="AY152" s="46" t="s">
        <v>89</v>
      </c>
    </row>
    <row r="153">
      <c r="A153" s="155">
        <v>152.0</v>
      </c>
      <c r="B153" s="231">
        <v>44344.65655608797</v>
      </c>
      <c r="C153" s="46" t="s">
        <v>570</v>
      </c>
      <c r="D153" s="46" t="s">
        <v>92</v>
      </c>
      <c r="E153" s="46" t="s">
        <v>5101</v>
      </c>
      <c r="F153" s="46" t="s">
        <v>5102</v>
      </c>
      <c r="G153" s="46" t="s">
        <v>99</v>
      </c>
      <c r="H153" s="46"/>
      <c r="I153" s="46"/>
      <c r="J153" s="46" t="s">
        <v>5103</v>
      </c>
      <c r="K153" s="46" t="s">
        <v>5104</v>
      </c>
      <c r="L153" s="46"/>
      <c r="M153" s="46"/>
      <c r="N153" s="46" t="s">
        <v>5197</v>
      </c>
      <c r="O153" s="46" t="s">
        <v>134</v>
      </c>
      <c r="P153" s="46" t="s">
        <v>133</v>
      </c>
      <c r="Q153" s="46" t="s">
        <v>89</v>
      </c>
      <c r="R153" s="46" t="s">
        <v>1123</v>
      </c>
      <c r="S153" s="46" t="s">
        <v>898</v>
      </c>
      <c r="T153" s="46" t="s">
        <v>188</v>
      </c>
      <c r="U153" s="46" t="s">
        <v>1619</v>
      </c>
      <c r="V153" s="46" t="s">
        <v>89</v>
      </c>
      <c r="W153" s="46" t="s">
        <v>5325</v>
      </c>
      <c r="X153" s="46" t="s">
        <v>1123</v>
      </c>
      <c r="Y153" s="46" t="s">
        <v>5197</v>
      </c>
      <c r="Z153" s="46" t="s">
        <v>5109</v>
      </c>
      <c r="AA153" s="46" t="s">
        <v>248</v>
      </c>
      <c r="AB153" s="46" t="s">
        <v>5172</v>
      </c>
      <c r="AC153" s="46" t="s">
        <v>259</v>
      </c>
      <c r="AD153" s="46"/>
      <c r="AE153" s="46" t="s">
        <v>278</v>
      </c>
      <c r="AF153" s="46" t="s">
        <v>2032</v>
      </c>
      <c r="AG153" s="46" t="s">
        <v>279</v>
      </c>
      <c r="AH153" s="46" t="s">
        <v>2421</v>
      </c>
      <c r="AI153" s="46" t="s">
        <v>279</v>
      </c>
      <c r="AJ153" s="46" t="s">
        <v>3234</v>
      </c>
      <c r="AK153" s="46" t="s">
        <v>279</v>
      </c>
      <c r="AL153" s="46" t="s">
        <v>3482</v>
      </c>
      <c r="AM153" s="46" t="s">
        <v>278</v>
      </c>
      <c r="AN153" s="46" t="s">
        <v>4009</v>
      </c>
      <c r="AO153" s="46" t="s">
        <v>279</v>
      </c>
      <c r="AP153" s="46" t="s">
        <v>4362</v>
      </c>
      <c r="AQ153" s="46" t="s">
        <v>279</v>
      </c>
      <c r="AR153" s="46"/>
      <c r="AS153" s="46" t="s">
        <v>1804</v>
      </c>
      <c r="AT153" s="46" t="s">
        <v>311</v>
      </c>
      <c r="AU153" s="46" t="s">
        <v>5112</v>
      </c>
      <c r="AV153" s="216">
        <v>26.0</v>
      </c>
      <c r="AW153" s="46" t="s">
        <v>5130</v>
      </c>
      <c r="AX153" s="46" t="s">
        <v>5120</v>
      </c>
      <c r="AY153" s="46" t="s">
        <v>5131</v>
      </c>
    </row>
    <row r="154">
      <c r="A154" s="155">
        <v>153.0</v>
      </c>
      <c r="B154" s="231">
        <v>44344.656627743054</v>
      </c>
      <c r="C154" s="46" t="s">
        <v>357</v>
      </c>
      <c r="D154" s="46" t="s">
        <v>90</v>
      </c>
      <c r="E154" s="46" t="s">
        <v>5101</v>
      </c>
      <c r="F154" s="46" t="s">
        <v>99</v>
      </c>
      <c r="G154" s="46"/>
      <c r="H154" s="46" t="s">
        <v>5102</v>
      </c>
      <c r="I154" s="46"/>
      <c r="J154" s="46" t="s">
        <v>5103</v>
      </c>
      <c r="K154" s="46" t="s">
        <v>5104</v>
      </c>
      <c r="L154" s="46"/>
      <c r="M154" s="46"/>
      <c r="N154" s="46" t="s">
        <v>5326</v>
      </c>
      <c r="O154" s="46" t="s">
        <v>142</v>
      </c>
      <c r="P154" s="46" t="s">
        <v>135</v>
      </c>
      <c r="Q154" s="46" t="s">
        <v>89</v>
      </c>
      <c r="R154" s="46" t="s">
        <v>1801</v>
      </c>
      <c r="S154" s="46"/>
      <c r="T154" s="46" t="s">
        <v>190</v>
      </c>
      <c r="U154" s="162" t="s">
        <v>1490</v>
      </c>
      <c r="V154" s="46"/>
      <c r="W154" s="46" t="s">
        <v>5327</v>
      </c>
      <c r="X154" s="46" t="s">
        <v>1123</v>
      </c>
      <c r="Y154" s="46" t="s">
        <v>5328</v>
      </c>
      <c r="Z154" s="46" t="s">
        <v>5123</v>
      </c>
      <c r="AA154" s="46" t="s">
        <v>249</v>
      </c>
      <c r="AB154" s="46" t="s">
        <v>253</v>
      </c>
      <c r="AC154" s="162" t="s">
        <v>5150</v>
      </c>
      <c r="AD154" s="46"/>
      <c r="AE154" s="46" t="s">
        <v>278</v>
      </c>
      <c r="AF154" s="46" t="s">
        <v>2033</v>
      </c>
      <c r="AG154" s="46" t="s">
        <v>278</v>
      </c>
      <c r="AH154" s="46" t="s">
        <v>2486</v>
      </c>
      <c r="AI154" s="46" t="s">
        <v>279</v>
      </c>
      <c r="AJ154" s="46" t="s">
        <v>3158</v>
      </c>
      <c r="AK154" s="46" t="s">
        <v>278</v>
      </c>
      <c r="AL154" s="46" t="s">
        <v>3671</v>
      </c>
      <c r="AM154" s="46" t="s">
        <v>278</v>
      </c>
      <c r="AN154" s="46"/>
      <c r="AO154" s="46" t="s">
        <v>292</v>
      </c>
      <c r="AP154" s="46"/>
      <c r="AQ154" s="46" t="s">
        <v>279</v>
      </c>
      <c r="AR154" s="46"/>
      <c r="AS154" s="46" t="s">
        <v>306</v>
      </c>
      <c r="AT154" s="46" t="s">
        <v>311</v>
      </c>
      <c r="AU154" s="46" t="s">
        <v>5112</v>
      </c>
      <c r="AV154" s="216">
        <v>26.0</v>
      </c>
      <c r="AW154" s="46" t="s">
        <v>5113</v>
      </c>
      <c r="AX154" s="46" t="s">
        <v>5114</v>
      </c>
      <c r="AY154" s="46" t="s">
        <v>5115</v>
      </c>
    </row>
    <row r="155">
      <c r="A155" s="155">
        <v>154.0</v>
      </c>
      <c r="B155" s="231">
        <v>44344.656677175924</v>
      </c>
      <c r="C155" s="46" t="s">
        <v>483</v>
      </c>
      <c r="D155" s="46" t="s">
        <v>91</v>
      </c>
      <c r="E155" s="46" t="s">
        <v>5102</v>
      </c>
      <c r="F155" s="46" t="s">
        <v>5103</v>
      </c>
      <c r="G155" s="46" t="s">
        <v>99</v>
      </c>
      <c r="H155" s="46"/>
      <c r="I155" s="46"/>
      <c r="J155" s="46" t="s">
        <v>5101</v>
      </c>
      <c r="K155" s="46"/>
      <c r="L155" s="46"/>
      <c r="M155" s="46" t="s">
        <v>5104</v>
      </c>
      <c r="N155" s="46" t="s">
        <v>5151</v>
      </c>
      <c r="O155" s="46" t="s">
        <v>136</v>
      </c>
      <c r="P155" s="46" t="s">
        <v>133</v>
      </c>
      <c r="Q155" s="46" t="s">
        <v>5116</v>
      </c>
      <c r="R155" s="46" t="s">
        <v>1801</v>
      </c>
      <c r="S155" s="46" t="s">
        <v>89</v>
      </c>
      <c r="T155" s="46" t="s">
        <v>188</v>
      </c>
      <c r="U155" s="46" t="s">
        <v>1599</v>
      </c>
      <c r="V155" s="46" t="s">
        <v>1823</v>
      </c>
      <c r="W155" s="46" t="s">
        <v>5152</v>
      </c>
      <c r="X155" s="46" t="s">
        <v>1123</v>
      </c>
      <c r="Y155" s="46" t="s">
        <v>5237</v>
      </c>
      <c r="Z155" s="46" t="s">
        <v>5168</v>
      </c>
      <c r="AA155" s="46" t="s">
        <v>249</v>
      </c>
      <c r="AB155" s="46" t="s">
        <v>5110</v>
      </c>
      <c r="AC155" s="46" t="s">
        <v>259</v>
      </c>
      <c r="AD155" s="46"/>
      <c r="AE155" s="46" t="s">
        <v>277</v>
      </c>
      <c r="AF155" s="46" t="s">
        <v>2034</v>
      </c>
      <c r="AG155" s="46" t="s">
        <v>278</v>
      </c>
      <c r="AH155" s="46" t="s">
        <v>2745</v>
      </c>
      <c r="AI155" s="46" t="s">
        <v>279</v>
      </c>
      <c r="AJ155" s="46"/>
      <c r="AK155" s="46" t="s">
        <v>278</v>
      </c>
      <c r="AL155" s="46"/>
      <c r="AM155" s="46" t="s">
        <v>277</v>
      </c>
      <c r="AN155" s="46" t="s">
        <v>4010</v>
      </c>
      <c r="AO155" s="46" t="s">
        <v>279</v>
      </c>
      <c r="AP155" s="46"/>
      <c r="AQ155" s="46" t="s">
        <v>295</v>
      </c>
      <c r="AR155" s="46" t="s">
        <v>4714</v>
      </c>
      <c r="AS155" s="46" t="s">
        <v>302</v>
      </c>
      <c r="AT155" s="46" t="s">
        <v>311</v>
      </c>
      <c r="AU155" s="46" t="s">
        <v>5112</v>
      </c>
      <c r="AV155" s="216">
        <v>25.0</v>
      </c>
      <c r="AW155" s="46" t="s">
        <v>5196</v>
      </c>
      <c r="AX155" s="46" t="s">
        <v>5165</v>
      </c>
      <c r="AY155" s="46" t="s">
        <v>5143</v>
      </c>
    </row>
    <row r="156">
      <c r="A156" s="155">
        <v>155.0</v>
      </c>
      <c r="B156" s="231">
        <v>44344.656976631944</v>
      </c>
      <c r="C156" s="46" t="s">
        <v>341</v>
      </c>
      <c r="D156" s="46" t="s">
        <v>94</v>
      </c>
      <c r="E156" s="46" t="s">
        <v>5101</v>
      </c>
      <c r="F156" s="46"/>
      <c r="G156" s="46" t="s">
        <v>99</v>
      </c>
      <c r="H156" s="46"/>
      <c r="I156" s="46"/>
      <c r="J156" s="46" t="s">
        <v>5102</v>
      </c>
      <c r="K156" s="46" t="s">
        <v>5103</v>
      </c>
      <c r="L156" s="46"/>
      <c r="M156" s="46"/>
      <c r="N156" s="46" t="s">
        <v>5241</v>
      </c>
      <c r="O156" s="46" t="s">
        <v>142</v>
      </c>
      <c r="P156" s="46" t="s">
        <v>143</v>
      </c>
      <c r="Q156" s="46" t="s">
        <v>5116</v>
      </c>
      <c r="R156" s="46" t="s">
        <v>1123</v>
      </c>
      <c r="S156" s="46" t="s">
        <v>867</v>
      </c>
      <c r="T156" s="46" t="s">
        <v>186</v>
      </c>
      <c r="U156" s="46" t="s">
        <v>1409</v>
      </c>
      <c r="V156" s="46"/>
      <c r="W156" s="46" t="s">
        <v>5329</v>
      </c>
      <c r="X156" s="46" t="s">
        <v>1123</v>
      </c>
      <c r="Y156" s="46" t="s">
        <v>5162</v>
      </c>
      <c r="Z156" s="46" t="s">
        <v>5133</v>
      </c>
      <c r="AA156" s="46" t="s">
        <v>248</v>
      </c>
      <c r="AB156" s="46" t="s">
        <v>5172</v>
      </c>
      <c r="AC156" s="46" t="s">
        <v>259</v>
      </c>
      <c r="AD156" s="46"/>
      <c r="AE156" s="46" t="s">
        <v>277</v>
      </c>
      <c r="AF156" s="46" t="s">
        <v>2035</v>
      </c>
      <c r="AG156" s="46" t="s">
        <v>278</v>
      </c>
      <c r="AH156" s="46" t="s">
        <v>2891</v>
      </c>
      <c r="AI156" s="46" t="s">
        <v>277</v>
      </c>
      <c r="AJ156" s="46"/>
      <c r="AK156" s="46" t="s">
        <v>277</v>
      </c>
      <c r="AL156" s="46"/>
      <c r="AM156" s="46" t="s">
        <v>277</v>
      </c>
      <c r="AN156" s="46"/>
      <c r="AO156" s="46" t="s">
        <v>277</v>
      </c>
      <c r="AP156" s="46"/>
      <c r="AQ156" s="46" t="s">
        <v>295</v>
      </c>
      <c r="AR156" s="46"/>
      <c r="AS156" s="46" t="s">
        <v>5153</v>
      </c>
      <c r="AT156" s="46" t="s">
        <v>317</v>
      </c>
      <c r="AU156" s="46" t="s">
        <v>5112</v>
      </c>
      <c r="AV156" s="216">
        <v>24.0</v>
      </c>
      <c r="AW156" s="46" t="s">
        <v>5316</v>
      </c>
      <c r="AX156" s="46" t="s">
        <v>5114</v>
      </c>
      <c r="AY156" s="46" t="s">
        <v>5131</v>
      </c>
    </row>
    <row r="157">
      <c r="A157" s="155">
        <v>156.0</v>
      </c>
      <c r="B157" s="231">
        <v>44344.65736077546</v>
      </c>
      <c r="C157" s="46" t="s">
        <v>652</v>
      </c>
      <c r="D157" s="46" t="s">
        <v>94</v>
      </c>
      <c r="E157" s="46" t="s">
        <v>99</v>
      </c>
      <c r="F157" s="46"/>
      <c r="G157" s="46" t="s">
        <v>5103</v>
      </c>
      <c r="H157" s="46"/>
      <c r="I157" s="46"/>
      <c r="J157" s="46" t="s">
        <v>5104</v>
      </c>
      <c r="K157" s="46" t="s">
        <v>5102</v>
      </c>
      <c r="L157" s="46"/>
      <c r="M157" s="46" t="s">
        <v>5101</v>
      </c>
      <c r="N157" s="46" t="s">
        <v>5277</v>
      </c>
      <c r="O157" s="46" t="s">
        <v>136</v>
      </c>
      <c r="P157" s="46" t="s">
        <v>133</v>
      </c>
      <c r="Q157" s="46" t="s">
        <v>5116</v>
      </c>
      <c r="R157" s="46" t="s">
        <v>1123</v>
      </c>
      <c r="S157" s="46" t="s">
        <v>1016</v>
      </c>
      <c r="T157" s="46" t="s">
        <v>186</v>
      </c>
      <c r="U157" s="46" t="s">
        <v>1542</v>
      </c>
      <c r="V157" s="46" t="s">
        <v>1809</v>
      </c>
      <c r="W157" s="46" t="s">
        <v>5182</v>
      </c>
      <c r="X157" s="46" t="s">
        <v>1123</v>
      </c>
      <c r="Y157" s="46" t="s">
        <v>117</v>
      </c>
      <c r="Z157" s="46" t="s">
        <v>5133</v>
      </c>
      <c r="AA157" s="46" t="s">
        <v>248</v>
      </c>
      <c r="AB157" s="46" t="s">
        <v>5110</v>
      </c>
      <c r="AC157" s="46" t="s">
        <v>259</v>
      </c>
      <c r="AD157" s="46"/>
      <c r="AE157" s="46" t="s">
        <v>278</v>
      </c>
      <c r="AF157" s="46" t="s">
        <v>2036</v>
      </c>
      <c r="AG157" s="46" t="s">
        <v>278</v>
      </c>
      <c r="AH157" s="46" t="s">
        <v>2870</v>
      </c>
      <c r="AI157" s="46" t="s">
        <v>279</v>
      </c>
      <c r="AJ157" s="46" t="s">
        <v>3159</v>
      </c>
      <c r="AK157" s="46" t="s">
        <v>279</v>
      </c>
      <c r="AL157" s="46" t="s">
        <v>3483</v>
      </c>
      <c r="AM157" s="46" t="s">
        <v>278</v>
      </c>
      <c r="AN157" s="46" t="s">
        <v>4011</v>
      </c>
      <c r="AO157" s="46" t="s">
        <v>292</v>
      </c>
      <c r="AP157" s="46" t="s">
        <v>4363</v>
      </c>
      <c r="AQ157" s="46" t="s">
        <v>296</v>
      </c>
      <c r="AR157" s="46" t="s">
        <v>4715</v>
      </c>
      <c r="AS157" s="46" t="s">
        <v>5147</v>
      </c>
      <c r="AT157" s="46" t="s">
        <v>312</v>
      </c>
      <c r="AU157" s="46" t="s">
        <v>5112</v>
      </c>
      <c r="AV157" s="216">
        <v>26.0</v>
      </c>
      <c r="AW157" s="46" t="s">
        <v>5113</v>
      </c>
      <c r="AX157" s="46" t="s">
        <v>5191</v>
      </c>
      <c r="AY157" s="46" t="s">
        <v>5115</v>
      </c>
    </row>
    <row r="158">
      <c r="A158" s="155">
        <v>157.0</v>
      </c>
      <c r="B158" s="231">
        <v>44344.657472604165</v>
      </c>
      <c r="C158" s="46" t="s">
        <v>394</v>
      </c>
      <c r="D158" s="46" t="s">
        <v>89</v>
      </c>
      <c r="E158" s="46" t="s">
        <v>5103</v>
      </c>
      <c r="F158" s="46" t="s">
        <v>99</v>
      </c>
      <c r="G158" s="46" t="s">
        <v>5101</v>
      </c>
      <c r="H158" s="46"/>
      <c r="I158" s="46"/>
      <c r="J158" s="46" t="s">
        <v>5102</v>
      </c>
      <c r="K158" s="46"/>
      <c r="L158" s="46"/>
      <c r="M158" s="46" t="s">
        <v>5104</v>
      </c>
      <c r="N158" s="46" t="s">
        <v>5215</v>
      </c>
      <c r="O158" s="46" t="s">
        <v>142</v>
      </c>
      <c r="P158" s="46" t="s">
        <v>143</v>
      </c>
      <c r="Q158" s="46" t="s">
        <v>5116</v>
      </c>
      <c r="R158" s="46" t="s">
        <v>1801</v>
      </c>
      <c r="S158" s="46"/>
      <c r="T158" s="46" t="s">
        <v>189</v>
      </c>
      <c r="U158" s="46" t="s">
        <v>1489</v>
      </c>
      <c r="V158" s="46" t="s">
        <v>1868</v>
      </c>
      <c r="W158" s="46" t="s">
        <v>5330</v>
      </c>
      <c r="X158" s="46" t="s">
        <v>1123</v>
      </c>
      <c r="Y158" s="46" t="s">
        <v>5331</v>
      </c>
      <c r="Z158" s="46" t="s">
        <v>5133</v>
      </c>
      <c r="AA158" s="46" t="s">
        <v>248</v>
      </c>
      <c r="AB158" s="46" t="s">
        <v>5332</v>
      </c>
      <c r="AC158" s="46" t="s">
        <v>259</v>
      </c>
      <c r="AD158" s="46"/>
      <c r="AE158" s="46" t="s">
        <v>277</v>
      </c>
      <c r="AF158" s="46" t="s">
        <v>2037</v>
      </c>
      <c r="AG158" s="46" t="s">
        <v>278</v>
      </c>
      <c r="AH158" s="46" t="s">
        <v>2588</v>
      </c>
      <c r="AI158" s="46" t="s">
        <v>278</v>
      </c>
      <c r="AJ158" s="46" t="s">
        <v>3418</v>
      </c>
      <c r="AK158" s="46" t="s">
        <v>278</v>
      </c>
      <c r="AL158" s="46" t="s">
        <v>3869</v>
      </c>
      <c r="AM158" s="46" t="s">
        <v>277</v>
      </c>
      <c r="AN158" s="46" t="s">
        <v>4012</v>
      </c>
      <c r="AO158" s="46" t="s">
        <v>279</v>
      </c>
      <c r="AP158" s="46" t="s">
        <v>4364</v>
      </c>
      <c r="AQ158" s="46" t="s">
        <v>295</v>
      </c>
      <c r="AR158" s="46" t="s">
        <v>4716</v>
      </c>
      <c r="AS158" s="46" t="s">
        <v>155</v>
      </c>
      <c r="AT158" s="46" t="s">
        <v>311</v>
      </c>
      <c r="AU158" s="46" t="s">
        <v>5112</v>
      </c>
      <c r="AV158" s="216">
        <v>25.0</v>
      </c>
      <c r="AW158" s="46" t="s">
        <v>5130</v>
      </c>
      <c r="AX158" s="46" t="s">
        <v>5114</v>
      </c>
      <c r="AY158" s="46" t="s">
        <v>5115</v>
      </c>
    </row>
    <row r="159">
      <c r="A159" s="155">
        <v>158.0</v>
      </c>
      <c r="B159" s="231">
        <v>44344.65763011574</v>
      </c>
      <c r="C159" s="46" t="s">
        <v>550</v>
      </c>
      <c r="D159" s="46" t="s">
        <v>94</v>
      </c>
      <c r="E159" s="46" t="s">
        <v>5103</v>
      </c>
      <c r="F159" s="46" t="s">
        <v>5102</v>
      </c>
      <c r="G159" s="46" t="s">
        <v>99</v>
      </c>
      <c r="H159" s="46"/>
      <c r="I159" s="46"/>
      <c r="J159" s="46" t="s">
        <v>5104</v>
      </c>
      <c r="K159" s="46" t="s">
        <v>5101</v>
      </c>
      <c r="L159" s="46"/>
      <c r="M159" s="46"/>
      <c r="N159" s="46" t="s">
        <v>115</v>
      </c>
      <c r="O159" s="46" t="s">
        <v>134</v>
      </c>
      <c r="P159" s="46" t="s">
        <v>131</v>
      </c>
      <c r="Q159" s="46" t="s">
        <v>5116</v>
      </c>
      <c r="R159" s="46" t="s">
        <v>1123</v>
      </c>
      <c r="S159" s="46" t="s">
        <v>1017</v>
      </c>
      <c r="T159" s="46" t="s">
        <v>186</v>
      </c>
      <c r="U159" s="162" t="s">
        <v>1698</v>
      </c>
      <c r="V159" s="46"/>
      <c r="W159" s="46" t="s">
        <v>5243</v>
      </c>
      <c r="X159" s="46" t="s">
        <v>1123</v>
      </c>
      <c r="Y159" s="46" t="s">
        <v>5108</v>
      </c>
      <c r="Z159" s="46" t="s">
        <v>5123</v>
      </c>
      <c r="AA159" s="46" t="s">
        <v>248</v>
      </c>
      <c r="AB159" s="46" t="s">
        <v>5110</v>
      </c>
      <c r="AC159" s="162" t="s">
        <v>261</v>
      </c>
      <c r="AD159" s="46"/>
      <c r="AE159" s="46" t="s">
        <v>280</v>
      </c>
      <c r="AF159" s="46" t="s">
        <v>2038</v>
      </c>
      <c r="AG159" s="46" t="s">
        <v>279</v>
      </c>
      <c r="AH159" s="46" t="s">
        <v>2444</v>
      </c>
      <c r="AI159" s="46" t="s">
        <v>280</v>
      </c>
      <c r="AJ159" s="46" t="s">
        <v>3333</v>
      </c>
      <c r="AK159" s="46" t="s">
        <v>278</v>
      </c>
      <c r="AL159" s="46"/>
      <c r="AM159" s="46" t="s">
        <v>279</v>
      </c>
      <c r="AN159" s="46"/>
      <c r="AO159" s="46" t="s">
        <v>277</v>
      </c>
      <c r="AP159" s="46"/>
      <c r="AQ159" s="46" t="s">
        <v>295</v>
      </c>
      <c r="AR159" s="46"/>
      <c r="AS159" s="46" t="s">
        <v>5153</v>
      </c>
      <c r="AT159" s="46" t="s">
        <v>310</v>
      </c>
      <c r="AU159" s="46" t="s">
        <v>5112</v>
      </c>
      <c r="AV159" s="216">
        <v>25.0</v>
      </c>
      <c r="AW159" s="46" t="s">
        <v>5136</v>
      </c>
      <c r="AX159" s="46" t="s">
        <v>5260</v>
      </c>
      <c r="AY159" s="46" t="s">
        <v>5131</v>
      </c>
    </row>
    <row r="160">
      <c r="A160" s="155">
        <v>159.0</v>
      </c>
      <c r="B160" s="231">
        <v>44344.65771179398</v>
      </c>
      <c r="C160" s="46" t="s">
        <v>428</v>
      </c>
      <c r="D160" s="46" t="s">
        <v>94</v>
      </c>
      <c r="E160" s="46" t="s">
        <v>5101</v>
      </c>
      <c r="F160" s="46"/>
      <c r="G160" s="46" t="s">
        <v>99</v>
      </c>
      <c r="H160" s="46"/>
      <c r="I160" s="46"/>
      <c r="J160" s="46" t="s">
        <v>5104</v>
      </c>
      <c r="K160" s="46" t="s">
        <v>5103</v>
      </c>
      <c r="L160" s="46"/>
      <c r="M160" s="46" t="s">
        <v>5102</v>
      </c>
      <c r="N160" s="46" t="s">
        <v>5256</v>
      </c>
      <c r="O160" s="46" t="s">
        <v>134</v>
      </c>
      <c r="P160" s="46" t="s">
        <v>133</v>
      </c>
      <c r="Q160" s="46" t="s">
        <v>5116</v>
      </c>
      <c r="R160" s="46" t="s">
        <v>1123</v>
      </c>
      <c r="S160" s="46" t="s">
        <v>957</v>
      </c>
      <c r="T160" s="46" t="s">
        <v>186</v>
      </c>
      <c r="U160" s="46" t="s">
        <v>1187</v>
      </c>
      <c r="V160" s="46" t="s">
        <v>1744</v>
      </c>
      <c r="W160" s="46" t="s">
        <v>5333</v>
      </c>
      <c r="X160" s="46" t="s">
        <v>1123</v>
      </c>
      <c r="Y160" s="46" t="s">
        <v>5206</v>
      </c>
      <c r="Z160" s="46" t="s">
        <v>5109</v>
      </c>
      <c r="AA160" s="46" t="s">
        <v>248</v>
      </c>
      <c r="AB160" s="46" t="s">
        <v>5308</v>
      </c>
      <c r="AC160" s="46" t="s">
        <v>259</v>
      </c>
      <c r="AD160" s="46"/>
      <c r="AE160" s="46" t="s">
        <v>277</v>
      </c>
      <c r="AF160" s="46" t="s">
        <v>2039</v>
      </c>
      <c r="AG160" s="46" t="s">
        <v>278</v>
      </c>
      <c r="AH160" s="46" t="s">
        <v>2707</v>
      </c>
      <c r="AI160" s="46" t="s">
        <v>278</v>
      </c>
      <c r="AJ160" s="46" t="s">
        <v>3035</v>
      </c>
      <c r="AK160" s="46" t="s">
        <v>278</v>
      </c>
      <c r="AL160" s="46" t="s">
        <v>3814</v>
      </c>
      <c r="AM160" s="46" t="s">
        <v>277</v>
      </c>
      <c r="AN160" s="46" t="s">
        <v>4013</v>
      </c>
      <c r="AO160" s="46" t="s">
        <v>292</v>
      </c>
      <c r="AP160" s="46" t="s">
        <v>4365</v>
      </c>
      <c r="AQ160" s="46" t="s">
        <v>295</v>
      </c>
      <c r="AR160" s="46" t="s">
        <v>4895</v>
      </c>
      <c r="AS160" s="46" t="s">
        <v>302</v>
      </c>
      <c r="AT160" s="46" t="s">
        <v>315</v>
      </c>
      <c r="AU160" s="46" t="s">
        <v>5112</v>
      </c>
      <c r="AV160" s="216">
        <v>25.0</v>
      </c>
      <c r="AW160" s="46" t="s">
        <v>5130</v>
      </c>
      <c r="AX160" s="46" t="s">
        <v>5114</v>
      </c>
      <c r="AY160" s="46" t="s">
        <v>5131</v>
      </c>
    </row>
    <row r="161">
      <c r="A161" s="155">
        <v>160.0</v>
      </c>
      <c r="B161" s="231">
        <v>44344.65806070602</v>
      </c>
      <c r="C161" s="46" t="s">
        <v>563</v>
      </c>
      <c r="D161" s="46" t="s">
        <v>91</v>
      </c>
      <c r="E161" s="46"/>
      <c r="F161" s="46" t="s">
        <v>5102</v>
      </c>
      <c r="G161" s="46" t="s">
        <v>99</v>
      </c>
      <c r="H161" s="46"/>
      <c r="I161" s="46"/>
      <c r="J161" s="46" t="s">
        <v>5101</v>
      </c>
      <c r="K161" s="46" t="s">
        <v>5104</v>
      </c>
      <c r="L161" s="46"/>
      <c r="M161" s="46" t="s">
        <v>5103</v>
      </c>
      <c r="N161" s="46" t="s">
        <v>5178</v>
      </c>
      <c r="O161" s="46" t="s">
        <v>136</v>
      </c>
      <c r="P161" s="46" t="s">
        <v>133</v>
      </c>
      <c r="Q161" s="46" t="s">
        <v>5106</v>
      </c>
      <c r="R161" s="46" t="s">
        <v>1123</v>
      </c>
      <c r="S161" s="46" t="s">
        <v>1055</v>
      </c>
      <c r="T161" s="46" t="s">
        <v>188</v>
      </c>
      <c r="U161" s="162" t="s">
        <v>1331</v>
      </c>
      <c r="V161" s="46"/>
      <c r="W161" s="46" t="s">
        <v>5152</v>
      </c>
      <c r="X161" s="46" t="s">
        <v>1123</v>
      </c>
      <c r="Y161" s="46" t="s">
        <v>5161</v>
      </c>
      <c r="Z161" s="46" t="s">
        <v>5168</v>
      </c>
      <c r="AA161" s="46" t="s">
        <v>248</v>
      </c>
      <c r="AB161" s="46" t="s">
        <v>5139</v>
      </c>
      <c r="AC161" s="46" t="s">
        <v>259</v>
      </c>
      <c r="AD161" s="46"/>
      <c r="AE161" s="46" t="s">
        <v>277</v>
      </c>
      <c r="AF161" s="46" t="s">
        <v>2040</v>
      </c>
      <c r="AG161" s="46" t="s">
        <v>279</v>
      </c>
      <c r="AH161" s="46" t="s">
        <v>2523</v>
      </c>
      <c r="AI161" s="46" t="s">
        <v>278</v>
      </c>
      <c r="AJ161" s="46" t="s">
        <v>3036</v>
      </c>
      <c r="AK161" s="46" t="s">
        <v>279</v>
      </c>
      <c r="AL161" s="46" t="s">
        <v>3761</v>
      </c>
      <c r="AM161" s="46" t="s">
        <v>277</v>
      </c>
      <c r="AN161" s="46" t="s">
        <v>4014</v>
      </c>
      <c r="AO161" s="46" t="s">
        <v>279</v>
      </c>
      <c r="AP161" s="46" t="s">
        <v>4366</v>
      </c>
      <c r="AQ161" s="46" t="s">
        <v>295</v>
      </c>
      <c r="AR161" s="46" t="s">
        <v>4896</v>
      </c>
      <c r="AS161" s="46" t="s">
        <v>302</v>
      </c>
      <c r="AT161" s="46" t="s">
        <v>312</v>
      </c>
      <c r="AU161" s="46" t="s">
        <v>5176</v>
      </c>
      <c r="AV161" s="216">
        <v>24.0</v>
      </c>
      <c r="AW161" s="46" t="s">
        <v>5130</v>
      </c>
      <c r="AX161" s="46" t="s">
        <v>5124</v>
      </c>
      <c r="AY161" s="46" t="s">
        <v>5143</v>
      </c>
    </row>
    <row r="162">
      <c r="A162" s="155">
        <v>161.0</v>
      </c>
      <c r="B162" s="231">
        <v>44344.65831506945</v>
      </c>
      <c r="C162" s="46" t="s">
        <v>630</v>
      </c>
      <c r="D162" s="46" t="s">
        <v>94</v>
      </c>
      <c r="E162" s="46"/>
      <c r="F162" s="46" t="s">
        <v>5103</v>
      </c>
      <c r="G162" s="46" t="s">
        <v>99</v>
      </c>
      <c r="H162" s="46" t="s">
        <v>5104</v>
      </c>
      <c r="I162" s="46"/>
      <c r="J162" s="46" t="s">
        <v>5102</v>
      </c>
      <c r="K162" s="46"/>
      <c r="L162" s="46"/>
      <c r="M162" s="46" t="s">
        <v>5101</v>
      </c>
      <c r="N162" s="46" t="s">
        <v>5300</v>
      </c>
      <c r="O162" s="46" t="s">
        <v>138</v>
      </c>
      <c r="P162" s="46" t="s">
        <v>135</v>
      </c>
      <c r="Q162" s="46" t="s">
        <v>5106</v>
      </c>
      <c r="R162" s="46" t="s">
        <v>1801</v>
      </c>
      <c r="S162" s="46" t="s">
        <v>89</v>
      </c>
      <c r="T162" s="46" t="s">
        <v>188</v>
      </c>
      <c r="U162" s="46" t="s">
        <v>1410</v>
      </c>
      <c r="V162" s="46" t="s">
        <v>1723</v>
      </c>
      <c r="W162" s="46" t="s">
        <v>228</v>
      </c>
      <c r="X162" s="46" t="s">
        <v>1123</v>
      </c>
      <c r="Y162" s="46" t="s">
        <v>5300</v>
      </c>
      <c r="Z162" s="46" t="s">
        <v>5199</v>
      </c>
      <c r="AA162" s="46" t="s">
        <v>249</v>
      </c>
      <c r="AB162" s="46" t="s">
        <v>254</v>
      </c>
      <c r="AC162" s="162" t="s">
        <v>5150</v>
      </c>
      <c r="AD162" s="46"/>
      <c r="AE162" s="46" t="s">
        <v>278</v>
      </c>
      <c r="AF162" s="46" t="s">
        <v>1887</v>
      </c>
      <c r="AG162" s="46" t="s">
        <v>279</v>
      </c>
      <c r="AH162" s="46" t="s">
        <v>2517</v>
      </c>
      <c r="AI162" s="46" t="s">
        <v>279</v>
      </c>
      <c r="AJ162" s="46" t="s">
        <v>1723</v>
      </c>
      <c r="AK162" s="46" t="s">
        <v>279</v>
      </c>
      <c r="AL162" s="46" t="s">
        <v>3672</v>
      </c>
      <c r="AM162" s="46" t="s">
        <v>278</v>
      </c>
      <c r="AN162" s="46" t="s">
        <v>4015</v>
      </c>
      <c r="AO162" s="46" t="s">
        <v>292</v>
      </c>
      <c r="AP162" s="46" t="s">
        <v>1723</v>
      </c>
      <c r="AQ162" s="46" t="s">
        <v>296</v>
      </c>
      <c r="AR162" s="46" t="s">
        <v>5060</v>
      </c>
      <c r="AS162" s="46" t="s">
        <v>305</v>
      </c>
      <c r="AT162" s="46" t="s">
        <v>311</v>
      </c>
      <c r="AU162" s="46" t="s">
        <v>5112</v>
      </c>
      <c r="AV162" s="216">
        <v>26.0</v>
      </c>
      <c r="AW162" s="46" t="s">
        <v>5130</v>
      </c>
      <c r="AX162" s="46" t="s">
        <v>5114</v>
      </c>
      <c r="AY162" s="46" t="s">
        <v>5115</v>
      </c>
    </row>
    <row r="163">
      <c r="A163" s="155">
        <v>162.0</v>
      </c>
      <c r="B163" s="231">
        <v>44344.65871800926</v>
      </c>
      <c r="C163" s="46" t="s">
        <v>599</v>
      </c>
      <c r="D163" s="46" t="s">
        <v>90</v>
      </c>
      <c r="E163" s="46" t="s">
        <v>5104</v>
      </c>
      <c r="F163" s="46" t="s">
        <v>5101</v>
      </c>
      <c r="G163" s="46" t="s">
        <v>99</v>
      </c>
      <c r="H163" s="46"/>
      <c r="I163" s="46"/>
      <c r="J163" s="46" t="s">
        <v>5103</v>
      </c>
      <c r="K163" s="46" t="s">
        <v>5102</v>
      </c>
      <c r="L163" s="46"/>
      <c r="M163" s="46"/>
      <c r="N163" s="46" t="s">
        <v>5197</v>
      </c>
      <c r="O163" s="46" t="s">
        <v>142</v>
      </c>
      <c r="P163" s="46" t="s">
        <v>139</v>
      </c>
      <c r="Q163" s="46" t="s">
        <v>5116</v>
      </c>
      <c r="R163" s="46" t="s">
        <v>1123</v>
      </c>
      <c r="S163" s="46" t="s">
        <v>958</v>
      </c>
      <c r="T163" s="46" t="s">
        <v>189</v>
      </c>
      <c r="U163" s="46" t="s">
        <v>1487</v>
      </c>
      <c r="V163" s="46" t="s">
        <v>1727</v>
      </c>
      <c r="W163" s="46" t="s">
        <v>5169</v>
      </c>
      <c r="X163" s="46" t="s">
        <v>1801</v>
      </c>
      <c r="Y163" s="46" t="s">
        <v>5334</v>
      </c>
      <c r="Z163" s="46" t="s">
        <v>5133</v>
      </c>
      <c r="AA163" s="46" t="s">
        <v>5335</v>
      </c>
      <c r="AB163" s="46" t="s">
        <v>5336</v>
      </c>
      <c r="AC163" s="162" t="s">
        <v>5150</v>
      </c>
      <c r="AD163" s="46"/>
      <c r="AE163" s="46" t="s">
        <v>279</v>
      </c>
      <c r="AF163" s="46" t="s">
        <v>2041</v>
      </c>
      <c r="AG163" s="46" t="s">
        <v>279</v>
      </c>
      <c r="AH163" s="46" t="s">
        <v>2973</v>
      </c>
      <c r="AI163" s="46" t="s">
        <v>279</v>
      </c>
      <c r="AJ163" s="46" t="s">
        <v>3444</v>
      </c>
      <c r="AK163" s="46" t="s">
        <v>279</v>
      </c>
      <c r="AL163" s="46" t="s">
        <v>3891</v>
      </c>
      <c r="AM163" s="46" t="s">
        <v>279</v>
      </c>
      <c r="AN163" s="46" t="s">
        <v>2973</v>
      </c>
      <c r="AO163" s="46" t="s">
        <v>279</v>
      </c>
      <c r="AP163" s="46" t="s">
        <v>4367</v>
      </c>
      <c r="AQ163" s="46" t="s">
        <v>279</v>
      </c>
      <c r="AR163" s="46" t="s">
        <v>5040</v>
      </c>
      <c r="AS163" s="46" t="s">
        <v>306</v>
      </c>
      <c r="AT163" s="46" t="s">
        <v>314</v>
      </c>
      <c r="AU163" s="46" t="s">
        <v>5112</v>
      </c>
      <c r="AV163" s="46" t="s">
        <v>5337</v>
      </c>
      <c r="AW163" s="46" t="s">
        <v>5259</v>
      </c>
      <c r="AX163" s="46" t="s">
        <v>5114</v>
      </c>
      <c r="AY163" s="46" t="s">
        <v>5131</v>
      </c>
    </row>
    <row r="164">
      <c r="A164" s="155">
        <v>163.0</v>
      </c>
      <c r="B164" s="231">
        <v>44344.65873704861</v>
      </c>
      <c r="C164" s="46" t="s">
        <v>631</v>
      </c>
      <c r="D164" s="46" t="s">
        <v>91</v>
      </c>
      <c r="E164" s="46" t="s">
        <v>5102</v>
      </c>
      <c r="F164" s="46" t="s">
        <v>99</v>
      </c>
      <c r="G164" s="46" t="s">
        <v>5101</v>
      </c>
      <c r="H164" s="46"/>
      <c r="I164" s="46"/>
      <c r="J164" s="46"/>
      <c r="K164" s="46" t="s">
        <v>5103</v>
      </c>
      <c r="L164" s="46" t="s">
        <v>5104</v>
      </c>
      <c r="M164" s="46"/>
      <c r="N164" s="46" t="s">
        <v>5235</v>
      </c>
      <c r="O164" s="46" t="s">
        <v>140</v>
      </c>
      <c r="P164" s="46" t="s">
        <v>133</v>
      </c>
      <c r="Q164" s="46" t="s">
        <v>5193</v>
      </c>
      <c r="R164" s="46" t="s">
        <v>1123</v>
      </c>
      <c r="S164" s="46" t="s">
        <v>959</v>
      </c>
      <c r="T164" s="46" t="s">
        <v>186</v>
      </c>
      <c r="U164" s="46" t="s">
        <v>1697</v>
      </c>
      <c r="V164" s="46" t="s">
        <v>1848</v>
      </c>
      <c r="W164" s="46" t="s">
        <v>5221</v>
      </c>
      <c r="X164" s="46" t="s">
        <v>1123</v>
      </c>
      <c r="Y164" s="46" t="s">
        <v>5235</v>
      </c>
      <c r="Z164" s="46" t="s">
        <v>5123</v>
      </c>
      <c r="AA164" s="46" t="s">
        <v>248</v>
      </c>
      <c r="AB164" s="46" t="s">
        <v>5110</v>
      </c>
      <c r="AC164" s="46" t="s">
        <v>259</v>
      </c>
      <c r="AD164" s="46"/>
      <c r="AE164" s="46" t="s">
        <v>278</v>
      </c>
      <c r="AF164" s="46" t="s">
        <v>2042</v>
      </c>
      <c r="AG164" s="46" t="s">
        <v>279</v>
      </c>
      <c r="AH164" s="46" t="s">
        <v>2499</v>
      </c>
      <c r="AI164" s="46" t="s">
        <v>279</v>
      </c>
      <c r="AJ164" s="46" t="s">
        <v>3153</v>
      </c>
      <c r="AK164" s="46" t="s">
        <v>278</v>
      </c>
      <c r="AL164" s="46" t="s">
        <v>3833</v>
      </c>
      <c r="AM164" s="46" t="s">
        <v>279</v>
      </c>
      <c r="AN164" s="46" t="s">
        <v>4016</v>
      </c>
      <c r="AO164" s="46" t="s">
        <v>292</v>
      </c>
      <c r="AP164" s="46" t="s">
        <v>4368</v>
      </c>
      <c r="AQ164" s="46" t="s">
        <v>296</v>
      </c>
      <c r="AR164" s="46" t="s">
        <v>4897</v>
      </c>
      <c r="AS164" s="46" t="s">
        <v>5255</v>
      </c>
      <c r="AT164" s="46" t="s">
        <v>312</v>
      </c>
      <c r="AU164" s="46" t="s">
        <v>5112</v>
      </c>
      <c r="AV164" s="216">
        <v>25.0</v>
      </c>
      <c r="AW164" s="46" t="s">
        <v>5130</v>
      </c>
      <c r="AX164" s="46" t="s">
        <v>5114</v>
      </c>
      <c r="AY164" s="46" t="s">
        <v>5131</v>
      </c>
    </row>
    <row r="165">
      <c r="A165" s="155">
        <v>164.0</v>
      </c>
      <c r="B165" s="231">
        <v>44344.65878597222</v>
      </c>
      <c r="C165" s="46" t="s">
        <v>575</v>
      </c>
      <c r="D165" s="46" t="s">
        <v>92</v>
      </c>
      <c r="E165" s="46" t="s">
        <v>5103</v>
      </c>
      <c r="F165" s="46"/>
      <c r="G165" s="46" t="s">
        <v>5102</v>
      </c>
      <c r="H165" s="46" t="s">
        <v>99</v>
      </c>
      <c r="I165" s="46"/>
      <c r="J165" s="46"/>
      <c r="K165" s="46" t="s">
        <v>5101</v>
      </c>
      <c r="L165" s="46"/>
      <c r="M165" s="46" t="s">
        <v>5104</v>
      </c>
      <c r="N165" s="46" t="s">
        <v>5203</v>
      </c>
      <c r="O165" s="46" t="s">
        <v>142</v>
      </c>
      <c r="P165" s="46" t="s">
        <v>133</v>
      </c>
      <c r="Q165" s="46" t="s">
        <v>5106</v>
      </c>
      <c r="R165" s="46" t="s">
        <v>1123</v>
      </c>
      <c r="S165" s="46" t="s">
        <v>791</v>
      </c>
      <c r="T165" s="46" t="s">
        <v>188</v>
      </c>
      <c r="U165" s="46" t="s">
        <v>1577</v>
      </c>
      <c r="V165" s="46" t="s">
        <v>214</v>
      </c>
      <c r="W165" s="46" t="s">
        <v>5163</v>
      </c>
      <c r="X165" s="46" t="s">
        <v>1123</v>
      </c>
      <c r="Y165" s="46" t="s">
        <v>5251</v>
      </c>
      <c r="Z165" s="46" t="s">
        <v>5109</v>
      </c>
      <c r="AA165" s="46" t="s">
        <v>248</v>
      </c>
      <c r="AB165" s="46" t="s">
        <v>5110</v>
      </c>
      <c r="AC165" s="162" t="s">
        <v>5150</v>
      </c>
      <c r="AD165" s="46"/>
      <c r="AE165" s="46" t="s">
        <v>278</v>
      </c>
      <c r="AF165" s="46" t="s">
        <v>2043</v>
      </c>
      <c r="AG165" s="46" t="s">
        <v>279</v>
      </c>
      <c r="AH165" s="46" t="s">
        <v>2883</v>
      </c>
      <c r="AI165" s="46" t="s">
        <v>279</v>
      </c>
      <c r="AJ165" s="46" t="s">
        <v>3063</v>
      </c>
      <c r="AK165" s="46" t="s">
        <v>279</v>
      </c>
      <c r="AL165" s="46" t="s">
        <v>3484</v>
      </c>
      <c r="AM165" s="46" t="s">
        <v>278</v>
      </c>
      <c r="AN165" s="46" t="s">
        <v>4017</v>
      </c>
      <c r="AO165" s="46" t="s">
        <v>292</v>
      </c>
      <c r="AP165" s="46" t="s">
        <v>4369</v>
      </c>
      <c r="AQ165" s="46" t="s">
        <v>296</v>
      </c>
      <c r="AR165" s="46" t="s">
        <v>4717</v>
      </c>
      <c r="AS165" s="46" t="s">
        <v>5111</v>
      </c>
      <c r="AT165" s="46" t="s">
        <v>312</v>
      </c>
      <c r="AU165" s="46" t="s">
        <v>5112</v>
      </c>
      <c r="AV165" s="216">
        <v>26.0</v>
      </c>
      <c r="AW165" s="46" t="s">
        <v>5113</v>
      </c>
      <c r="AX165" s="46" t="s">
        <v>5114</v>
      </c>
      <c r="AY165" s="46" t="s">
        <v>5131</v>
      </c>
    </row>
    <row r="166">
      <c r="A166" s="155">
        <v>165.0</v>
      </c>
      <c r="B166" s="231">
        <v>44344.65910503472</v>
      </c>
      <c r="C166" s="46" t="s">
        <v>700</v>
      </c>
      <c r="D166" s="46" t="s">
        <v>92</v>
      </c>
      <c r="E166" s="46" t="s">
        <v>5103</v>
      </c>
      <c r="F166" s="46" t="s">
        <v>5102</v>
      </c>
      <c r="G166" s="46" t="s">
        <v>99</v>
      </c>
      <c r="H166" s="46" t="s">
        <v>5104</v>
      </c>
      <c r="I166" s="46"/>
      <c r="J166" s="46" t="s">
        <v>5101</v>
      </c>
      <c r="K166" s="46"/>
      <c r="L166" s="46"/>
      <c r="M166" s="46"/>
      <c r="N166" s="46" t="s">
        <v>5197</v>
      </c>
      <c r="O166" s="46" t="s">
        <v>134</v>
      </c>
      <c r="P166" s="46" t="s">
        <v>144</v>
      </c>
      <c r="Q166" s="46" t="s">
        <v>5116</v>
      </c>
      <c r="R166" s="46" t="s">
        <v>1123</v>
      </c>
      <c r="S166" s="46" t="s">
        <v>960</v>
      </c>
      <c r="T166" s="46" t="s">
        <v>189</v>
      </c>
      <c r="U166" s="46" t="s">
        <v>1494</v>
      </c>
      <c r="V166" s="46" t="s">
        <v>89</v>
      </c>
      <c r="W166" s="46" t="s">
        <v>5338</v>
      </c>
      <c r="X166" s="46" t="s">
        <v>1123</v>
      </c>
      <c r="Y166" s="46" t="s">
        <v>5197</v>
      </c>
      <c r="Z166" s="46" t="s">
        <v>5168</v>
      </c>
      <c r="AA166" s="46" t="s">
        <v>248</v>
      </c>
      <c r="AB166" s="46" t="s">
        <v>5139</v>
      </c>
      <c r="AC166" s="162" t="s">
        <v>261</v>
      </c>
      <c r="AD166" s="46"/>
      <c r="AE166" s="46" t="s">
        <v>277</v>
      </c>
      <c r="AF166" s="46" t="s">
        <v>2044</v>
      </c>
      <c r="AG166" s="46" t="s">
        <v>278</v>
      </c>
      <c r="AH166" s="46" t="s">
        <v>2829</v>
      </c>
      <c r="AI166" s="46" t="s">
        <v>280</v>
      </c>
      <c r="AJ166" s="46" t="s">
        <v>3190</v>
      </c>
      <c r="AK166" s="46" t="s">
        <v>279</v>
      </c>
      <c r="AL166" s="46" t="s">
        <v>3673</v>
      </c>
      <c r="AM166" s="46" t="s">
        <v>277</v>
      </c>
      <c r="AN166" s="46" t="s">
        <v>4018</v>
      </c>
      <c r="AO166" s="46" t="s">
        <v>292</v>
      </c>
      <c r="AP166" s="46" t="s">
        <v>4331</v>
      </c>
      <c r="AQ166" s="46" t="s">
        <v>295</v>
      </c>
      <c r="AR166" s="46" t="s">
        <v>4718</v>
      </c>
      <c r="AS166" s="46" t="s">
        <v>5111</v>
      </c>
      <c r="AT166" s="46" t="s">
        <v>312</v>
      </c>
      <c r="AU166" s="46" t="s">
        <v>5112</v>
      </c>
      <c r="AV166" s="216">
        <v>26.0</v>
      </c>
      <c r="AW166" s="46" t="s">
        <v>5113</v>
      </c>
      <c r="AX166" s="46" t="s">
        <v>5114</v>
      </c>
      <c r="AY166" s="46" t="s">
        <v>5115</v>
      </c>
    </row>
    <row r="167">
      <c r="A167" s="155">
        <v>166.0</v>
      </c>
      <c r="B167" s="231">
        <v>44344.65917829861</v>
      </c>
      <c r="C167" s="46" t="s">
        <v>358</v>
      </c>
      <c r="D167" s="46" t="s">
        <v>94</v>
      </c>
      <c r="E167" s="46" t="s">
        <v>99</v>
      </c>
      <c r="F167" s="46" t="s">
        <v>5102</v>
      </c>
      <c r="G167" s="46"/>
      <c r="H167" s="46"/>
      <c r="I167" s="46"/>
      <c r="J167" s="46" t="s">
        <v>5103</v>
      </c>
      <c r="K167" s="46" t="s">
        <v>5101</v>
      </c>
      <c r="L167" s="46"/>
      <c r="M167" s="46" t="s">
        <v>5104</v>
      </c>
      <c r="N167" s="46" t="s">
        <v>5121</v>
      </c>
      <c r="O167" s="46" t="s">
        <v>136</v>
      </c>
      <c r="P167" s="46" t="s">
        <v>133</v>
      </c>
      <c r="Q167" s="46" t="s">
        <v>5106</v>
      </c>
      <c r="R167" s="46" t="s">
        <v>1123</v>
      </c>
      <c r="S167" s="46" t="s">
        <v>89</v>
      </c>
      <c r="T167" s="46" t="s">
        <v>186</v>
      </c>
      <c r="U167" s="46" t="s">
        <v>1654</v>
      </c>
      <c r="V167" s="46" t="s">
        <v>89</v>
      </c>
      <c r="W167" s="46" t="s">
        <v>5163</v>
      </c>
      <c r="X167" s="46" t="s">
        <v>1123</v>
      </c>
      <c r="Y167" s="46" t="s">
        <v>5127</v>
      </c>
      <c r="Z167" s="46" t="s">
        <v>5190</v>
      </c>
      <c r="AA167" s="46" t="s">
        <v>248</v>
      </c>
      <c r="AB167" s="46" t="s">
        <v>5142</v>
      </c>
      <c r="AC167" s="46" t="s">
        <v>259</v>
      </c>
      <c r="AD167" s="46"/>
      <c r="AE167" s="46" t="s">
        <v>279</v>
      </c>
      <c r="AF167" s="46" t="s">
        <v>2045</v>
      </c>
      <c r="AG167" s="46" t="s">
        <v>278</v>
      </c>
      <c r="AH167" s="46" t="s">
        <v>2788</v>
      </c>
      <c r="AI167" s="46" t="s">
        <v>279</v>
      </c>
      <c r="AJ167" s="46" t="s">
        <v>3154</v>
      </c>
      <c r="AK167" s="46" t="s">
        <v>279</v>
      </c>
      <c r="AL167" s="46" t="s">
        <v>3485</v>
      </c>
      <c r="AM167" s="46" t="s">
        <v>278</v>
      </c>
      <c r="AN167" s="46" t="s">
        <v>430</v>
      </c>
      <c r="AO167" s="46" t="s">
        <v>277</v>
      </c>
      <c r="AP167" s="46" t="s">
        <v>430</v>
      </c>
      <c r="AQ167" s="46" t="s">
        <v>295</v>
      </c>
      <c r="AR167" s="46" t="s">
        <v>4719</v>
      </c>
      <c r="AS167" s="46" t="s">
        <v>5239</v>
      </c>
      <c r="AT167" s="46" t="s">
        <v>312</v>
      </c>
      <c r="AU167" s="46" t="s">
        <v>5112</v>
      </c>
      <c r="AV167" s="216">
        <v>25.0</v>
      </c>
      <c r="AW167" s="46" t="s">
        <v>5113</v>
      </c>
      <c r="AX167" s="46" t="s">
        <v>5114</v>
      </c>
      <c r="AY167" s="46" t="s">
        <v>5115</v>
      </c>
    </row>
    <row r="168">
      <c r="A168" s="155">
        <v>167.0</v>
      </c>
      <c r="B168" s="231">
        <v>44344.65924090278</v>
      </c>
      <c r="C168" s="46" t="s">
        <v>654</v>
      </c>
      <c r="D168" s="46" t="s">
        <v>91</v>
      </c>
      <c r="E168" s="46" t="s">
        <v>99</v>
      </c>
      <c r="F168" s="46" t="s">
        <v>5103</v>
      </c>
      <c r="G168" s="46" t="s">
        <v>5102</v>
      </c>
      <c r="H168" s="46"/>
      <c r="I168" s="46"/>
      <c r="J168" s="46" t="s">
        <v>5101</v>
      </c>
      <c r="K168" s="46" t="s">
        <v>5104</v>
      </c>
      <c r="L168" s="46"/>
      <c r="M168" s="46"/>
      <c r="N168" s="46" t="s">
        <v>5127</v>
      </c>
      <c r="O168" s="46" t="s">
        <v>138</v>
      </c>
      <c r="P168" s="46" t="s">
        <v>133</v>
      </c>
      <c r="Q168" s="46" t="s">
        <v>5106</v>
      </c>
      <c r="R168" s="46" t="s">
        <v>1123</v>
      </c>
      <c r="S168" s="46" t="s">
        <v>979</v>
      </c>
      <c r="T168" s="46" t="s">
        <v>188</v>
      </c>
      <c r="U168" s="46" t="s">
        <v>1680</v>
      </c>
      <c r="V168" s="46" t="s">
        <v>1820</v>
      </c>
      <c r="W168" s="46" t="s">
        <v>5163</v>
      </c>
      <c r="X168" s="46" t="s">
        <v>1123</v>
      </c>
      <c r="Y168" s="46" t="s">
        <v>117</v>
      </c>
      <c r="Z168" s="46" t="s">
        <v>5123</v>
      </c>
      <c r="AA168" s="46" t="s">
        <v>248</v>
      </c>
      <c r="AB168" s="46" t="s">
        <v>253</v>
      </c>
      <c r="AC168" s="46" t="s">
        <v>259</v>
      </c>
      <c r="AD168" s="46"/>
      <c r="AE168" s="46" t="s">
        <v>277</v>
      </c>
      <c r="AF168" s="46" t="s">
        <v>2046</v>
      </c>
      <c r="AG168" s="46" t="s">
        <v>279</v>
      </c>
      <c r="AH168" s="46" t="s">
        <v>2622</v>
      </c>
      <c r="AI168" s="46" t="s">
        <v>279</v>
      </c>
      <c r="AJ168" s="46" t="s">
        <v>3334</v>
      </c>
      <c r="AK168" s="46" t="s">
        <v>279</v>
      </c>
      <c r="AL168" s="46" t="s">
        <v>3733</v>
      </c>
      <c r="AM168" s="46" t="s">
        <v>278</v>
      </c>
      <c r="AN168" s="46" t="s">
        <v>1965</v>
      </c>
      <c r="AO168" s="46" t="s">
        <v>292</v>
      </c>
      <c r="AP168" s="46" t="s">
        <v>4325</v>
      </c>
      <c r="AQ168" s="46" t="s">
        <v>296</v>
      </c>
      <c r="AR168" s="46" t="s">
        <v>4898</v>
      </c>
      <c r="AS168" s="46" t="s">
        <v>302</v>
      </c>
      <c r="AT168" s="46" t="s">
        <v>312</v>
      </c>
      <c r="AU168" s="46" t="s">
        <v>5112</v>
      </c>
      <c r="AV168" s="216">
        <v>26.0</v>
      </c>
      <c r="AW168" s="46" t="s">
        <v>5113</v>
      </c>
      <c r="AX168" s="46" t="s">
        <v>5114</v>
      </c>
      <c r="AY168" s="46" t="s">
        <v>5131</v>
      </c>
    </row>
    <row r="169">
      <c r="A169" s="155">
        <v>168.0</v>
      </c>
      <c r="B169" s="231">
        <v>44344.65928710648</v>
      </c>
      <c r="C169" s="46" t="s">
        <v>564</v>
      </c>
      <c r="D169" s="46" t="s">
        <v>94</v>
      </c>
      <c r="E169" s="46" t="s">
        <v>5104</v>
      </c>
      <c r="F169" s="46" t="s">
        <v>5101</v>
      </c>
      <c r="G169" s="46" t="s">
        <v>5103</v>
      </c>
      <c r="H169" s="46"/>
      <c r="I169" s="46"/>
      <c r="J169" s="46" t="s">
        <v>99</v>
      </c>
      <c r="K169" s="46" t="s">
        <v>5102</v>
      </c>
      <c r="L169" s="46"/>
      <c r="M169" s="46"/>
      <c r="N169" s="46" t="s">
        <v>5189</v>
      </c>
      <c r="O169" s="46" t="s">
        <v>134</v>
      </c>
      <c r="P169" s="46" t="s">
        <v>131</v>
      </c>
      <c r="Q169" s="46" t="s">
        <v>5116</v>
      </c>
      <c r="R169" s="46" t="s">
        <v>1123</v>
      </c>
      <c r="S169" s="46" t="s">
        <v>1129</v>
      </c>
      <c r="T169" s="46" t="s">
        <v>186</v>
      </c>
      <c r="U169" s="46" t="s">
        <v>1411</v>
      </c>
      <c r="V169" s="46" t="s">
        <v>1734</v>
      </c>
      <c r="W169" s="46" t="s">
        <v>5339</v>
      </c>
      <c r="X169" s="46" t="s">
        <v>1123</v>
      </c>
      <c r="Y169" s="46" t="s">
        <v>5233</v>
      </c>
      <c r="Z169" s="46" t="s">
        <v>5128</v>
      </c>
      <c r="AA169" s="46" t="s">
        <v>249</v>
      </c>
      <c r="AB169" s="46" t="s">
        <v>5172</v>
      </c>
      <c r="AC169" s="46" t="s">
        <v>259</v>
      </c>
      <c r="AD169" s="46"/>
      <c r="AE169" s="46" t="s">
        <v>277</v>
      </c>
      <c r="AF169" s="46" t="s">
        <v>2047</v>
      </c>
      <c r="AG169" s="46" t="s">
        <v>278</v>
      </c>
      <c r="AH169" s="46" t="s">
        <v>2888</v>
      </c>
      <c r="AI169" s="46" t="s">
        <v>277</v>
      </c>
      <c r="AJ169" s="46" t="s">
        <v>3417</v>
      </c>
      <c r="AK169" s="46" t="s">
        <v>279</v>
      </c>
      <c r="AL169" s="46" t="s">
        <v>3486</v>
      </c>
      <c r="AM169" s="46" t="s">
        <v>277</v>
      </c>
      <c r="AN169" s="46" t="s">
        <v>4019</v>
      </c>
      <c r="AO169" s="46" t="s">
        <v>278</v>
      </c>
      <c r="AP169" s="46" t="s">
        <v>4615</v>
      </c>
      <c r="AQ169" s="46" t="s">
        <v>295</v>
      </c>
      <c r="AR169" s="46" t="s">
        <v>4720</v>
      </c>
      <c r="AS169" s="46" t="s">
        <v>5140</v>
      </c>
      <c r="AT169" s="46" t="s">
        <v>314</v>
      </c>
      <c r="AU169" s="46" t="s">
        <v>5112</v>
      </c>
      <c r="AV169" s="216">
        <v>24.0</v>
      </c>
      <c r="AW169" s="46" t="s">
        <v>5279</v>
      </c>
      <c r="AX169" s="46" t="s">
        <v>5124</v>
      </c>
      <c r="AY169" s="46" t="s">
        <v>5143</v>
      </c>
    </row>
    <row r="170">
      <c r="A170" s="155">
        <v>169.0</v>
      </c>
      <c r="B170" s="231">
        <v>44344.66081111111</v>
      </c>
      <c r="C170" s="46" t="s">
        <v>500</v>
      </c>
      <c r="D170" s="46" t="s">
        <v>92</v>
      </c>
      <c r="E170" s="46" t="s">
        <v>5104</v>
      </c>
      <c r="F170" s="46" t="s">
        <v>5101</v>
      </c>
      <c r="G170" s="46" t="s">
        <v>5102</v>
      </c>
      <c r="H170" s="46"/>
      <c r="I170" s="46"/>
      <c r="J170" s="46" t="s">
        <v>99</v>
      </c>
      <c r="K170" s="46" t="s">
        <v>5103</v>
      </c>
      <c r="L170" s="46"/>
      <c r="M170" s="46"/>
      <c r="N170" s="46" t="s">
        <v>5121</v>
      </c>
      <c r="O170" s="46" t="s">
        <v>142</v>
      </c>
      <c r="P170" s="46" t="s">
        <v>139</v>
      </c>
      <c r="Q170" s="46" t="s">
        <v>5106</v>
      </c>
      <c r="R170" s="46" t="s">
        <v>1123</v>
      </c>
      <c r="S170" s="46" t="s">
        <v>754</v>
      </c>
      <c r="T170" s="46" t="s">
        <v>186</v>
      </c>
      <c r="U170" s="46" t="s">
        <v>1412</v>
      </c>
      <c r="V170" s="46" t="s">
        <v>1736</v>
      </c>
      <c r="W170" s="46" t="s">
        <v>5182</v>
      </c>
      <c r="X170" s="46" t="s">
        <v>1123</v>
      </c>
      <c r="Y170" s="46" t="s">
        <v>5170</v>
      </c>
      <c r="Z170" s="46" t="s">
        <v>5133</v>
      </c>
      <c r="AA170" s="46" t="s">
        <v>249</v>
      </c>
      <c r="AB170" s="46" t="s">
        <v>5172</v>
      </c>
      <c r="AC170" s="46" t="s">
        <v>259</v>
      </c>
      <c r="AD170" s="46"/>
      <c r="AE170" s="46" t="s">
        <v>277</v>
      </c>
      <c r="AF170" s="46" t="s">
        <v>517</v>
      </c>
      <c r="AG170" s="46" t="s">
        <v>279</v>
      </c>
      <c r="AH170" s="46" t="s">
        <v>2495</v>
      </c>
      <c r="AI170" s="46" t="s">
        <v>279</v>
      </c>
      <c r="AJ170" s="46" t="s">
        <v>3378</v>
      </c>
      <c r="AK170" s="46" t="s">
        <v>279</v>
      </c>
      <c r="AL170" s="46" t="s">
        <v>3564</v>
      </c>
      <c r="AM170" s="46" t="s">
        <v>278</v>
      </c>
      <c r="AN170" s="46" t="s">
        <v>4020</v>
      </c>
      <c r="AO170" s="46" t="s">
        <v>279</v>
      </c>
      <c r="AP170" s="46" t="s">
        <v>4592</v>
      </c>
      <c r="AQ170" s="46" t="s">
        <v>279</v>
      </c>
      <c r="AR170" s="46" t="s">
        <v>2928</v>
      </c>
      <c r="AS170" s="46" t="s">
        <v>303</v>
      </c>
      <c r="AT170" s="46" t="s">
        <v>311</v>
      </c>
      <c r="AU170" s="46" t="s">
        <v>5112</v>
      </c>
      <c r="AV170" s="216">
        <v>25.0</v>
      </c>
      <c r="AW170" s="46" t="s">
        <v>5291</v>
      </c>
      <c r="AX170" s="46" t="s">
        <v>5120</v>
      </c>
      <c r="AY170" s="46" t="s">
        <v>5115</v>
      </c>
    </row>
    <row r="171">
      <c r="A171" s="155">
        <v>170.0</v>
      </c>
      <c r="B171" s="231">
        <v>44344.66089254629</v>
      </c>
      <c r="C171" s="46" t="s">
        <v>590</v>
      </c>
      <c r="D171" s="46" t="s">
        <v>92</v>
      </c>
      <c r="E171" s="46" t="s">
        <v>5101</v>
      </c>
      <c r="F171" s="46" t="s">
        <v>99</v>
      </c>
      <c r="G171" s="46" t="s">
        <v>5103</v>
      </c>
      <c r="H171" s="46" t="s">
        <v>5102</v>
      </c>
      <c r="I171" s="46"/>
      <c r="J171" s="46"/>
      <c r="K171" s="46"/>
      <c r="L171" s="46"/>
      <c r="M171" s="46"/>
      <c r="N171" s="46" t="s">
        <v>5161</v>
      </c>
      <c r="O171" s="46" t="s">
        <v>140</v>
      </c>
      <c r="P171" s="46" t="s">
        <v>135</v>
      </c>
      <c r="Q171" s="46" t="s">
        <v>5116</v>
      </c>
      <c r="R171" s="46" t="s">
        <v>1123</v>
      </c>
      <c r="S171" s="46" t="s">
        <v>755</v>
      </c>
      <c r="T171" s="46" t="s">
        <v>188</v>
      </c>
      <c r="U171" s="46" t="s">
        <v>1306</v>
      </c>
      <c r="V171" s="46" t="s">
        <v>1804</v>
      </c>
      <c r="W171" s="46" t="s">
        <v>5163</v>
      </c>
      <c r="X171" s="46" t="s">
        <v>1123</v>
      </c>
      <c r="Y171" s="46" t="s">
        <v>5118</v>
      </c>
      <c r="Z171" s="46" t="s">
        <v>5190</v>
      </c>
      <c r="AA171" s="46" t="s">
        <v>248</v>
      </c>
      <c r="AB171" s="46" t="s">
        <v>5139</v>
      </c>
      <c r="AC171" s="46" t="s">
        <v>259</v>
      </c>
      <c r="AD171" s="46"/>
      <c r="AE171" s="46" t="s">
        <v>278</v>
      </c>
      <c r="AF171" s="46" t="s">
        <v>2048</v>
      </c>
      <c r="AG171" s="46" t="s">
        <v>279</v>
      </c>
      <c r="AH171" s="46" t="s">
        <v>2789</v>
      </c>
      <c r="AI171" s="46" t="s">
        <v>278</v>
      </c>
      <c r="AJ171" s="46"/>
      <c r="AK171" s="46" t="s">
        <v>279</v>
      </c>
      <c r="AL171" s="46" t="s">
        <v>3487</v>
      </c>
      <c r="AM171" s="46" t="s">
        <v>278</v>
      </c>
      <c r="AN171" s="46"/>
      <c r="AO171" s="46" t="s">
        <v>292</v>
      </c>
      <c r="AP171" s="46"/>
      <c r="AQ171" s="46" t="s">
        <v>296</v>
      </c>
      <c r="AR171" s="46"/>
      <c r="AS171" s="46" t="s">
        <v>5140</v>
      </c>
      <c r="AT171" s="46" t="s">
        <v>312</v>
      </c>
      <c r="AU171" s="46" t="s">
        <v>5112</v>
      </c>
      <c r="AV171" s="216">
        <v>25.0</v>
      </c>
      <c r="AW171" s="46" t="s">
        <v>5113</v>
      </c>
      <c r="AX171" s="46" t="s">
        <v>5114</v>
      </c>
      <c r="AY171" s="46" t="s">
        <v>5131</v>
      </c>
    </row>
    <row r="172">
      <c r="A172" s="155">
        <v>171.0</v>
      </c>
      <c r="B172" s="231">
        <v>44344.66114471065</v>
      </c>
      <c r="C172" s="46" t="s">
        <v>155</v>
      </c>
      <c r="D172" s="46" t="s">
        <v>91</v>
      </c>
      <c r="E172" s="46" t="s">
        <v>99</v>
      </c>
      <c r="F172" s="46"/>
      <c r="G172" s="46" t="s">
        <v>5102</v>
      </c>
      <c r="H172" s="46" t="s">
        <v>5104</v>
      </c>
      <c r="I172" s="46"/>
      <c r="J172" s="46" t="s">
        <v>5103</v>
      </c>
      <c r="K172" s="46" t="s">
        <v>5101</v>
      </c>
      <c r="L172" s="46"/>
      <c r="M172" s="46"/>
      <c r="N172" s="46" t="s">
        <v>5125</v>
      </c>
      <c r="O172" s="46" t="s">
        <v>134</v>
      </c>
      <c r="P172" s="46" t="s">
        <v>135</v>
      </c>
      <c r="Q172" s="46" t="s">
        <v>89</v>
      </c>
      <c r="R172" s="46" t="s">
        <v>1123</v>
      </c>
      <c r="S172" s="46" t="s">
        <v>756</v>
      </c>
      <c r="T172" s="46" t="s">
        <v>186</v>
      </c>
      <c r="U172" s="46" t="s">
        <v>1459</v>
      </c>
      <c r="V172" s="46" t="s">
        <v>214</v>
      </c>
      <c r="W172" s="46" t="s">
        <v>5340</v>
      </c>
      <c r="X172" s="46" t="s">
        <v>1123</v>
      </c>
      <c r="Y172" s="46" t="s">
        <v>5220</v>
      </c>
      <c r="Z172" s="46" t="s">
        <v>5123</v>
      </c>
      <c r="AA172" s="46" t="s">
        <v>249</v>
      </c>
      <c r="AB172" s="46" t="s">
        <v>254</v>
      </c>
      <c r="AC172" s="46" t="s">
        <v>259</v>
      </c>
      <c r="AD172" s="46"/>
      <c r="AE172" s="46" t="s">
        <v>278</v>
      </c>
      <c r="AF172" s="46" t="s">
        <v>2049</v>
      </c>
      <c r="AG172" s="46" t="s">
        <v>278</v>
      </c>
      <c r="AH172" s="46" t="s">
        <v>2565</v>
      </c>
      <c r="AI172" s="46" t="s">
        <v>278</v>
      </c>
      <c r="AJ172" s="46"/>
      <c r="AK172" s="46" t="s">
        <v>278</v>
      </c>
      <c r="AL172" s="46" t="s">
        <v>3565</v>
      </c>
      <c r="AM172" s="46" t="s">
        <v>278</v>
      </c>
      <c r="AN172" s="46" t="s">
        <v>4021</v>
      </c>
      <c r="AO172" s="46" t="s">
        <v>292</v>
      </c>
      <c r="AP172" s="46" t="s">
        <v>4294</v>
      </c>
      <c r="AQ172" s="46" t="s">
        <v>296</v>
      </c>
      <c r="AR172" s="46" t="s">
        <v>5013</v>
      </c>
      <c r="AS172" s="46" t="s">
        <v>5111</v>
      </c>
      <c r="AT172" s="46" t="s">
        <v>311</v>
      </c>
      <c r="AU172" s="46" t="s">
        <v>5112</v>
      </c>
      <c r="AV172" s="216">
        <v>26.0</v>
      </c>
      <c r="AW172" s="46" t="s">
        <v>5130</v>
      </c>
      <c r="AX172" s="46" t="s">
        <v>5114</v>
      </c>
      <c r="AY172" s="46" t="s">
        <v>5115</v>
      </c>
    </row>
    <row r="173">
      <c r="A173" s="155">
        <v>172.0</v>
      </c>
      <c r="B173" s="231">
        <v>44344.661282939815</v>
      </c>
      <c r="C173" s="46" t="s">
        <v>350</v>
      </c>
      <c r="D173" s="46" t="s">
        <v>89</v>
      </c>
      <c r="E173" s="46" t="s">
        <v>5102</v>
      </c>
      <c r="F173" s="46"/>
      <c r="G173" s="46" t="s">
        <v>99</v>
      </c>
      <c r="H173" s="46"/>
      <c r="I173" s="46"/>
      <c r="J173" s="46" t="s">
        <v>5103</v>
      </c>
      <c r="K173" s="46" t="s">
        <v>5101</v>
      </c>
      <c r="L173" s="46"/>
      <c r="M173" s="46"/>
      <c r="N173" s="46" t="s">
        <v>5228</v>
      </c>
      <c r="O173" s="46" t="s">
        <v>136</v>
      </c>
      <c r="P173" s="46" t="s">
        <v>135</v>
      </c>
      <c r="Q173" s="46" t="s">
        <v>5116</v>
      </c>
      <c r="R173" s="46" t="s">
        <v>1123</v>
      </c>
      <c r="S173" s="46" t="s">
        <v>757</v>
      </c>
      <c r="T173" s="46" t="s">
        <v>189</v>
      </c>
      <c r="U173" s="46" t="s">
        <v>1486</v>
      </c>
      <c r="V173" s="46" t="s">
        <v>1834</v>
      </c>
      <c r="W173" s="46" t="s">
        <v>5341</v>
      </c>
      <c r="X173" s="46" t="s">
        <v>1123</v>
      </c>
      <c r="Y173" s="46" t="s">
        <v>5132</v>
      </c>
      <c r="Z173" s="46" t="s">
        <v>5109</v>
      </c>
      <c r="AA173" s="46" t="s">
        <v>250</v>
      </c>
      <c r="AB173" s="46" t="s">
        <v>5110</v>
      </c>
      <c r="AC173" s="46" t="s">
        <v>259</v>
      </c>
      <c r="AD173" s="46"/>
      <c r="AE173" s="46" t="s">
        <v>277</v>
      </c>
      <c r="AF173" s="46" t="s">
        <v>2050</v>
      </c>
      <c r="AG173" s="46" t="s">
        <v>278</v>
      </c>
      <c r="AH173" s="46" t="s">
        <v>2519</v>
      </c>
      <c r="AI173" s="46" t="s">
        <v>278</v>
      </c>
      <c r="AJ173" s="46" t="s">
        <v>3357</v>
      </c>
      <c r="AK173" s="46" t="s">
        <v>277</v>
      </c>
      <c r="AL173" s="46" t="s">
        <v>3734</v>
      </c>
      <c r="AM173" s="46" t="s">
        <v>277</v>
      </c>
      <c r="AN173" s="46" t="s">
        <v>4022</v>
      </c>
      <c r="AO173" s="46" t="s">
        <v>292</v>
      </c>
      <c r="AP173" s="46" t="s">
        <v>4370</v>
      </c>
      <c r="AQ173" s="46" t="s">
        <v>295</v>
      </c>
      <c r="AR173" s="46" t="s">
        <v>4721</v>
      </c>
      <c r="AS173" s="46" t="s">
        <v>302</v>
      </c>
      <c r="AT173" s="46" t="s">
        <v>310</v>
      </c>
      <c r="AU173" s="46" t="s">
        <v>5112</v>
      </c>
      <c r="AV173" s="216">
        <v>25.0</v>
      </c>
      <c r="AW173" s="46" t="s">
        <v>5113</v>
      </c>
      <c r="AX173" s="46" t="s">
        <v>5165</v>
      </c>
      <c r="AY173" s="46" t="s">
        <v>5143</v>
      </c>
    </row>
    <row r="174">
      <c r="A174" s="155">
        <v>173.0</v>
      </c>
      <c r="B174" s="231">
        <v>44344.661349421294</v>
      </c>
      <c r="C174" s="46" t="s">
        <v>163</v>
      </c>
      <c r="D174" s="46" t="s">
        <v>92</v>
      </c>
      <c r="E174" s="46" t="s">
        <v>99</v>
      </c>
      <c r="F174" s="46" t="s">
        <v>5101</v>
      </c>
      <c r="G174" s="46" t="s">
        <v>5102</v>
      </c>
      <c r="H174" s="46"/>
      <c r="I174" s="46" t="s">
        <v>5104</v>
      </c>
      <c r="J174" s="46" t="s">
        <v>5103</v>
      </c>
      <c r="K174" s="46"/>
      <c r="L174" s="46"/>
      <c r="M174" s="46"/>
      <c r="N174" s="46" t="s">
        <v>115</v>
      </c>
      <c r="O174" s="46" t="s">
        <v>138</v>
      </c>
      <c r="P174" s="46" t="s">
        <v>135</v>
      </c>
      <c r="Q174" s="46" t="s">
        <v>5116</v>
      </c>
      <c r="R174" s="46" t="s">
        <v>1123</v>
      </c>
      <c r="S174" s="46" t="s">
        <v>932</v>
      </c>
      <c r="T174" s="46" t="s">
        <v>186</v>
      </c>
      <c r="U174" s="162" t="s">
        <v>1385</v>
      </c>
      <c r="V174" s="46"/>
      <c r="W174" s="46" t="s">
        <v>5122</v>
      </c>
      <c r="X174" s="46" t="s">
        <v>1123</v>
      </c>
      <c r="Y174" s="46" t="s">
        <v>5127</v>
      </c>
      <c r="Z174" s="46" t="s">
        <v>5109</v>
      </c>
      <c r="AA174" s="46" t="s">
        <v>248</v>
      </c>
      <c r="AB174" s="46" t="s">
        <v>5172</v>
      </c>
      <c r="AC174" s="46" t="s">
        <v>259</v>
      </c>
      <c r="AD174" s="46"/>
      <c r="AE174" s="46" t="s">
        <v>277</v>
      </c>
      <c r="AF174" s="46" t="s">
        <v>5342</v>
      </c>
      <c r="AG174" s="46" t="s">
        <v>277</v>
      </c>
      <c r="AH174" s="46" t="s">
        <v>2814</v>
      </c>
      <c r="AI174" s="46" t="s">
        <v>278</v>
      </c>
      <c r="AJ174" s="46" t="s">
        <v>3155</v>
      </c>
      <c r="AK174" s="46" t="s">
        <v>278</v>
      </c>
      <c r="AL174" s="46"/>
      <c r="AM174" s="46" t="s">
        <v>277</v>
      </c>
      <c r="AN174" s="46"/>
      <c r="AO174" s="46" t="s">
        <v>292</v>
      </c>
      <c r="AP174" s="46" t="s">
        <v>4371</v>
      </c>
      <c r="AQ174" s="46" t="s">
        <v>295</v>
      </c>
      <c r="AR174" s="46"/>
      <c r="AS174" s="46" t="s">
        <v>5216</v>
      </c>
      <c r="AT174" s="46" t="s">
        <v>311</v>
      </c>
      <c r="AU174" s="46" t="s">
        <v>5112</v>
      </c>
      <c r="AV174" s="216">
        <v>26.0</v>
      </c>
      <c r="AW174" s="46" t="s">
        <v>5113</v>
      </c>
      <c r="AX174" s="46" t="s">
        <v>5114</v>
      </c>
      <c r="AY174" s="46" t="s">
        <v>5115</v>
      </c>
    </row>
    <row r="175">
      <c r="A175" s="155">
        <v>174.0</v>
      </c>
      <c r="B175" s="231">
        <v>44344.661439999996</v>
      </c>
      <c r="C175" s="46" t="s">
        <v>460</v>
      </c>
      <c r="D175" s="46" t="s">
        <v>94</v>
      </c>
      <c r="E175" s="46" t="s">
        <v>5102</v>
      </c>
      <c r="F175" s="46" t="s">
        <v>5104</v>
      </c>
      <c r="G175" s="46" t="s">
        <v>5103</v>
      </c>
      <c r="H175" s="46"/>
      <c r="I175" s="46"/>
      <c r="J175" s="46" t="s">
        <v>99</v>
      </c>
      <c r="K175" s="46" t="s">
        <v>5101</v>
      </c>
      <c r="L175" s="46"/>
      <c r="M175" s="46"/>
      <c r="N175" s="46" t="s">
        <v>5206</v>
      </c>
      <c r="O175" s="46" t="s">
        <v>136</v>
      </c>
      <c r="P175" s="46" t="s">
        <v>133</v>
      </c>
      <c r="Q175" s="46" t="s">
        <v>5116</v>
      </c>
      <c r="R175" s="46" t="s">
        <v>1123</v>
      </c>
      <c r="S175" s="46" t="s">
        <v>933</v>
      </c>
      <c r="T175" s="46" t="s">
        <v>186</v>
      </c>
      <c r="U175" s="46" t="s">
        <v>1547</v>
      </c>
      <c r="V175" s="46" t="s">
        <v>1796</v>
      </c>
      <c r="W175" s="46" t="s">
        <v>227</v>
      </c>
      <c r="X175" s="46" t="s">
        <v>1123</v>
      </c>
      <c r="Y175" s="46" t="s">
        <v>5108</v>
      </c>
      <c r="Z175" s="46" t="s">
        <v>5123</v>
      </c>
      <c r="AA175" s="46" t="s">
        <v>248</v>
      </c>
      <c r="AB175" s="46" t="s">
        <v>5110</v>
      </c>
      <c r="AC175" s="162" t="s">
        <v>261</v>
      </c>
      <c r="AD175" s="46"/>
      <c r="AE175" s="46" t="s">
        <v>278</v>
      </c>
      <c r="AF175" s="46" t="s">
        <v>2052</v>
      </c>
      <c r="AG175" s="46" t="s">
        <v>278</v>
      </c>
      <c r="AH175" s="46" t="s">
        <v>2838</v>
      </c>
      <c r="AI175" s="46" t="s">
        <v>280</v>
      </c>
      <c r="AJ175" s="46" t="s">
        <v>3235</v>
      </c>
      <c r="AK175" s="46" t="s">
        <v>279</v>
      </c>
      <c r="AL175" s="46" t="s">
        <v>3488</v>
      </c>
      <c r="AM175" s="46" t="s">
        <v>278</v>
      </c>
      <c r="AN175" s="46" t="s">
        <v>4023</v>
      </c>
      <c r="AO175" s="46" t="s">
        <v>279</v>
      </c>
      <c r="AP175" s="46" t="s">
        <v>4634</v>
      </c>
      <c r="AQ175" s="46" t="s">
        <v>296</v>
      </c>
      <c r="AR175" s="46" t="s">
        <v>4722</v>
      </c>
      <c r="AS175" s="46" t="s">
        <v>5239</v>
      </c>
      <c r="AT175" s="46" t="s">
        <v>312</v>
      </c>
      <c r="AU175" s="46" t="s">
        <v>5112</v>
      </c>
      <c r="AV175" s="216">
        <v>24.0</v>
      </c>
      <c r="AW175" s="46" t="s">
        <v>5113</v>
      </c>
      <c r="AX175" s="46" t="s">
        <v>5114</v>
      </c>
      <c r="AY175" s="46" t="s">
        <v>5115</v>
      </c>
    </row>
    <row r="176">
      <c r="A176" s="155">
        <v>175.0</v>
      </c>
      <c r="B176" s="231">
        <v>44344.661821608795</v>
      </c>
      <c r="C176" s="46" t="s">
        <v>461</v>
      </c>
      <c r="D176" s="46" t="s">
        <v>94</v>
      </c>
      <c r="E176" s="46" t="s">
        <v>5101</v>
      </c>
      <c r="F176" s="46" t="s">
        <v>5103</v>
      </c>
      <c r="G176" s="46" t="s">
        <v>99</v>
      </c>
      <c r="H176" s="46"/>
      <c r="I176" s="46"/>
      <c r="J176" s="46" t="s">
        <v>5104</v>
      </c>
      <c r="K176" s="46"/>
      <c r="L176" s="46"/>
      <c r="M176" s="46" t="s">
        <v>5102</v>
      </c>
      <c r="N176" s="46" t="s">
        <v>5160</v>
      </c>
      <c r="O176" s="46" t="s">
        <v>138</v>
      </c>
      <c r="P176" s="46" t="s">
        <v>135</v>
      </c>
      <c r="Q176" s="46" t="s">
        <v>5106</v>
      </c>
      <c r="R176" s="46" t="s">
        <v>1123</v>
      </c>
      <c r="S176" s="46" t="s">
        <v>1056</v>
      </c>
      <c r="T176" s="46" t="s">
        <v>186</v>
      </c>
      <c r="U176" s="46" t="s">
        <v>1238</v>
      </c>
      <c r="V176" s="46" t="s">
        <v>214</v>
      </c>
      <c r="W176" s="46" t="s">
        <v>5343</v>
      </c>
      <c r="X176" s="46" t="s">
        <v>1123</v>
      </c>
      <c r="Y176" s="46" t="s">
        <v>5108</v>
      </c>
      <c r="Z176" s="46" t="s">
        <v>5123</v>
      </c>
      <c r="AA176" s="46" t="s">
        <v>248</v>
      </c>
      <c r="AB176" s="46" t="s">
        <v>255</v>
      </c>
      <c r="AC176" s="162" t="s">
        <v>5150</v>
      </c>
      <c r="AD176" s="46"/>
      <c r="AE176" s="46" t="s">
        <v>277</v>
      </c>
      <c r="AF176" s="46" t="s">
        <v>2053</v>
      </c>
      <c r="AG176" s="46" t="s">
        <v>277</v>
      </c>
      <c r="AH176" s="46" t="s">
        <v>2564</v>
      </c>
      <c r="AI176" s="46" t="s">
        <v>277</v>
      </c>
      <c r="AJ176" s="46" t="s">
        <v>3059</v>
      </c>
      <c r="AK176" s="46" t="s">
        <v>280</v>
      </c>
      <c r="AL176" s="46" t="s">
        <v>3489</v>
      </c>
      <c r="AM176" s="46" t="s">
        <v>277</v>
      </c>
      <c r="AN176" s="46" t="s">
        <v>2053</v>
      </c>
      <c r="AO176" s="46" t="s">
        <v>292</v>
      </c>
      <c r="AP176" s="46" t="s">
        <v>4372</v>
      </c>
      <c r="AQ176" s="46" t="s">
        <v>295</v>
      </c>
      <c r="AR176" s="46" t="s">
        <v>4899</v>
      </c>
      <c r="AS176" s="46" t="s">
        <v>306</v>
      </c>
      <c r="AT176" s="46" t="s">
        <v>313</v>
      </c>
      <c r="AU176" s="46" t="s">
        <v>5112</v>
      </c>
      <c r="AV176" s="216">
        <v>23.0</v>
      </c>
      <c r="AW176" s="46" t="s">
        <v>5113</v>
      </c>
      <c r="AX176" s="46" t="s">
        <v>5124</v>
      </c>
      <c r="AY176" s="46" t="s">
        <v>5143</v>
      </c>
    </row>
    <row r="177">
      <c r="A177" s="155">
        <v>176.0</v>
      </c>
      <c r="B177" s="231">
        <v>44344.66212820602</v>
      </c>
      <c r="C177" s="46" t="s">
        <v>326</v>
      </c>
      <c r="D177" s="46" t="s">
        <v>94</v>
      </c>
      <c r="E177" s="46" t="s">
        <v>5102</v>
      </c>
      <c r="F177" s="46" t="s">
        <v>5101</v>
      </c>
      <c r="G177" s="46" t="s">
        <v>99</v>
      </c>
      <c r="H177" s="46" t="s">
        <v>5104</v>
      </c>
      <c r="I177" s="46"/>
      <c r="J177" s="46" t="s">
        <v>5103</v>
      </c>
      <c r="K177" s="46"/>
      <c r="L177" s="46"/>
      <c r="M177" s="46"/>
      <c r="N177" s="46" t="s">
        <v>5248</v>
      </c>
      <c r="O177" s="46" t="s">
        <v>142</v>
      </c>
      <c r="P177" s="46" t="s">
        <v>135</v>
      </c>
      <c r="Q177" s="46" t="s">
        <v>5116</v>
      </c>
      <c r="R177" s="46" t="s">
        <v>1123</v>
      </c>
      <c r="S177" s="46" t="s">
        <v>880</v>
      </c>
      <c r="T177" s="46" t="s">
        <v>188</v>
      </c>
      <c r="U177" s="46" t="s">
        <v>1177</v>
      </c>
      <c r="V177" s="46" t="s">
        <v>1813</v>
      </c>
      <c r="W177" s="46" t="s">
        <v>5214</v>
      </c>
      <c r="X177" s="46" t="s">
        <v>1123</v>
      </c>
      <c r="Y177" s="46" t="s">
        <v>5108</v>
      </c>
      <c r="Z177" s="46" t="s">
        <v>5123</v>
      </c>
      <c r="AA177" s="46" t="s">
        <v>248</v>
      </c>
      <c r="AB177" s="46" t="s">
        <v>5134</v>
      </c>
      <c r="AC177" s="46" t="s">
        <v>259</v>
      </c>
      <c r="AD177" s="46"/>
      <c r="AE177" s="46" t="s">
        <v>277</v>
      </c>
      <c r="AF177" s="46" t="s">
        <v>2054</v>
      </c>
      <c r="AG177" s="46" t="s">
        <v>277</v>
      </c>
      <c r="AH177" s="46" t="s">
        <v>2629</v>
      </c>
      <c r="AI177" s="46" t="s">
        <v>279</v>
      </c>
      <c r="AJ177" s="46" t="s">
        <v>3236</v>
      </c>
      <c r="AK177" s="46" t="s">
        <v>278</v>
      </c>
      <c r="AL177" s="46" t="s">
        <v>3856</v>
      </c>
      <c r="AM177" s="46" t="s">
        <v>277</v>
      </c>
      <c r="AN177" s="46" t="s">
        <v>4024</v>
      </c>
      <c r="AO177" s="46" t="s">
        <v>292</v>
      </c>
      <c r="AP177" s="46" t="s">
        <v>4373</v>
      </c>
      <c r="AQ177" s="46" t="s">
        <v>295</v>
      </c>
      <c r="AR177" s="46" t="s">
        <v>4723</v>
      </c>
      <c r="AS177" s="46" t="s">
        <v>5153</v>
      </c>
      <c r="AT177" s="46" t="s">
        <v>311</v>
      </c>
      <c r="AU177" s="46" t="s">
        <v>5112</v>
      </c>
      <c r="AV177" s="216">
        <v>25.0</v>
      </c>
      <c r="AW177" s="46" t="s">
        <v>5136</v>
      </c>
      <c r="AX177" s="46" t="s">
        <v>5165</v>
      </c>
      <c r="AY177" s="46" t="s">
        <v>89</v>
      </c>
    </row>
    <row r="178">
      <c r="A178" s="155">
        <v>177.0</v>
      </c>
      <c r="B178" s="231">
        <v>44344.66218472223</v>
      </c>
      <c r="C178" s="46" t="s">
        <v>154</v>
      </c>
      <c r="D178" s="46" t="s">
        <v>93</v>
      </c>
      <c r="E178" s="46" t="s">
        <v>5101</v>
      </c>
      <c r="F178" s="46" t="s">
        <v>5103</v>
      </c>
      <c r="G178" s="46" t="s">
        <v>99</v>
      </c>
      <c r="H178" s="46"/>
      <c r="I178" s="46"/>
      <c r="J178" s="46"/>
      <c r="K178" s="46" t="s">
        <v>5102</v>
      </c>
      <c r="L178" s="46"/>
      <c r="M178" s="46"/>
      <c r="N178" s="46" t="s">
        <v>5121</v>
      </c>
      <c r="O178" s="46" t="s">
        <v>142</v>
      </c>
      <c r="P178" s="46" t="s">
        <v>143</v>
      </c>
      <c r="Q178" s="46" t="s">
        <v>5106</v>
      </c>
      <c r="R178" s="46" t="s">
        <v>1123</v>
      </c>
      <c r="S178" s="46" t="s">
        <v>758</v>
      </c>
      <c r="T178" s="46" t="s">
        <v>186</v>
      </c>
      <c r="U178" s="46" t="s">
        <v>1413</v>
      </c>
      <c r="V178" s="46"/>
      <c r="W178" s="46" t="s">
        <v>5252</v>
      </c>
      <c r="X178" s="46" t="s">
        <v>1123</v>
      </c>
      <c r="Y178" s="46" t="s">
        <v>119</v>
      </c>
      <c r="Z178" s="46" t="s">
        <v>5123</v>
      </c>
      <c r="AA178" s="46" t="s">
        <v>248</v>
      </c>
      <c r="AB178" s="46" t="s">
        <v>5172</v>
      </c>
      <c r="AC178" s="46" t="s">
        <v>259</v>
      </c>
      <c r="AD178" s="46"/>
      <c r="AE178" s="46" t="s">
        <v>277</v>
      </c>
      <c r="AF178" s="46" t="s">
        <v>2055</v>
      </c>
      <c r="AG178" s="46" t="s">
        <v>277</v>
      </c>
      <c r="AH178" s="46" t="s">
        <v>2840</v>
      </c>
      <c r="AI178" s="46" t="s">
        <v>280</v>
      </c>
      <c r="AJ178" s="46" t="s">
        <v>3237</v>
      </c>
      <c r="AK178" s="46" t="s">
        <v>277</v>
      </c>
      <c r="AL178" s="46" t="s">
        <v>3566</v>
      </c>
      <c r="AM178" s="46" t="s">
        <v>277</v>
      </c>
      <c r="AN178" s="46"/>
      <c r="AO178" s="46" t="s">
        <v>292</v>
      </c>
      <c r="AP178" s="46" t="s">
        <v>4374</v>
      </c>
      <c r="AQ178" s="46" t="s">
        <v>296</v>
      </c>
      <c r="AR178" s="46"/>
      <c r="AS178" s="46" t="s">
        <v>5140</v>
      </c>
      <c r="AT178" s="46" t="s">
        <v>310</v>
      </c>
      <c r="AU178" s="46" t="s">
        <v>5112</v>
      </c>
      <c r="AV178" s="216">
        <v>26.0</v>
      </c>
      <c r="AW178" s="46" t="s">
        <v>5113</v>
      </c>
      <c r="AX178" s="46" t="s">
        <v>5124</v>
      </c>
      <c r="AY178" s="46" t="s">
        <v>89</v>
      </c>
    </row>
    <row r="179">
      <c r="A179" s="155">
        <v>178.0</v>
      </c>
      <c r="B179" s="231">
        <v>44344.662485740744</v>
      </c>
      <c r="C179" s="46" t="s">
        <v>408</v>
      </c>
      <c r="D179" s="46" t="s">
        <v>92</v>
      </c>
      <c r="E179" s="46" t="s">
        <v>5103</v>
      </c>
      <c r="F179" s="46" t="s">
        <v>5101</v>
      </c>
      <c r="G179" s="46" t="s">
        <v>99</v>
      </c>
      <c r="H179" s="46"/>
      <c r="I179" s="46"/>
      <c r="J179" s="46" t="s">
        <v>5102</v>
      </c>
      <c r="K179" s="46" t="s">
        <v>5104</v>
      </c>
      <c r="L179" s="46"/>
      <c r="M179" s="46"/>
      <c r="N179" s="46" t="s">
        <v>5235</v>
      </c>
      <c r="O179" s="46" t="s">
        <v>134</v>
      </c>
      <c r="P179" s="46" t="s">
        <v>133</v>
      </c>
      <c r="Q179" s="46" t="s">
        <v>5106</v>
      </c>
      <c r="R179" s="46" t="s">
        <v>1123</v>
      </c>
      <c r="S179" s="46" t="s">
        <v>759</v>
      </c>
      <c r="T179" s="46" t="s">
        <v>186</v>
      </c>
      <c r="U179" s="46" t="s">
        <v>1189</v>
      </c>
      <c r="V179" s="46" t="s">
        <v>214</v>
      </c>
      <c r="W179" s="46" t="s">
        <v>5122</v>
      </c>
      <c r="X179" s="46" t="s">
        <v>1123</v>
      </c>
      <c r="Y179" s="46" t="s">
        <v>5235</v>
      </c>
      <c r="Z179" s="46" t="s">
        <v>5109</v>
      </c>
      <c r="AA179" s="46" t="s">
        <v>248</v>
      </c>
      <c r="AB179" s="46" t="s">
        <v>253</v>
      </c>
      <c r="AC179" s="46" t="s">
        <v>259</v>
      </c>
      <c r="AD179" s="46"/>
      <c r="AE179" s="46" t="s">
        <v>278</v>
      </c>
      <c r="AF179" s="46" t="s">
        <v>2056</v>
      </c>
      <c r="AG179" s="46" t="s">
        <v>278</v>
      </c>
      <c r="AH179" s="46" t="s">
        <v>2894</v>
      </c>
      <c r="AI179" s="46" t="s">
        <v>278</v>
      </c>
      <c r="AJ179" s="46" t="s">
        <v>3064</v>
      </c>
      <c r="AK179" s="46" t="s">
        <v>278</v>
      </c>
      <c r="AL179" s="46" t="s">
        <v>3735</v>
      </c>
      <c r="AM179" s="46" t="s">
        <v>278</v>
      </c>
      <c r="AN179" s="46" t="s">
        <v>517</v>
      </c>
      <c r="AO179" s="46" t="s">
        <v>292</v>
      </c>
      <c r="AP179" s="46" t="s">
        <v>4375</v>
      </c>
      <c r="AQ179" s="46" t="s">
        <v>295</v>
      </c>
      <c r="AR179" s="46" t="s">
        <v>4900</v>
      </c>
      <c r="AS179" s="46" t="s">
        <v>302</v>
      </c>
      <c r="AT179" s="46" t="s">
        <v>312</v>
      </c>
      <c r="AU179" s="46" t="s">
        <v>5112</v>
      </c>
      <c r="AV179" s="216">
        <v>24.0</v>
      </c>
      <c r="AW179" s="46" t="s">
        <v>5130</v>
      </c>
      <c r="AX179" s="46" t="s">
        <v>5191</v>
      </c>
      <c r="AY179" s="46" t="s">
        <v>5115</v>
      </c>
    </row>
    <row r="180">
      <c r="A180" s="155">
        <v>179.0</v>
      </c>
      <c r="B180" s="231">
        <v>44344.66268570602</v>
      </c>
      <c r="C180" s="46" t="s">
        <v>423</v>
      </c>
      <c r="D180" s="46" t="s">
        <v>94</v>
      </c>
      <c r="E180" s="46" t="s">
        <v>99</v>
      </c>
      <c r="F180" s="46"/>
      <c r="G180" s="46" t="s">
        <v>5101</v>
      </c>
      <c r="H180" s="46"/>
      <c r="I180" s="46"/>
      <c r="J180" s="46" t="s">
        <v>5102</v>
      </c>
      <c r="K180" s="46" t="s">
        <v>5103</v>
      </c>
      <c r="L180" s="46"/>
      <c r="M180" s="46" t="s">
        <v>5104</v>
      </c>
      <c r="N180" s="46" t="s">
        <v>5235</v>
      </c>
      <c r="O180" s="46" t="s">
        <v>142</v>
      </c>
      <c r="P180" s="46" t="s">
        <v>135</v>
      </c>
      <c r="Q180" s="46" t="s">
        <v>5106</v>
      </c>
      <c r="R180" s="46" t="s">
        <v>1123</v>
      </c>
      <c r="S180" s="46" t="s">
        <v>881</v>
      </c>
      <c r="T180" s="46" t="s">
        <v>189</v>
      </c>
      <c r="U180" s="46" t="s">
        <v>1491</v>
      </c>
      <c r="V180" s="46" t="s">
        <v>1735</v>
      </c>
      <c r="W180" s="46" t="s">
        <v>5182</v>
      </c>
      <c r="X180" s="46" t="s">
        <v>1123</v>
      </c>
      <c r="Y180" s="46" t="s">
        <v>5235</v>
      </c>
      <c r="Z180" s="46" t="s">
        <v>5190</v>
      </c>
      <c r="AA180" s="46" t="s">
        <v>250</v>
      </c>
      <c r="AB180" s="46" t="s">
        <v>5344</v>
      </c>
      <c r="AC180" s="46" t="s">
        <v>259</v>
      </c>
      <c r="AD180" s="46"/>
      <c r="AE180" s="46" t="s">
        <v>278</v>
      </c>
      <c r="AF180" s="46" t="s">
        <v>2057</v>
      </c>
      <c r="AG180" s="46" t="s">
        <v>278</v>
      </c>
      <c r="AH180" s="46" t="s">
        <v>2455</v>
      </c>
      <c r="AI180" s="46" t="s">
        <v>279</v>
      </c>
      <c r="AJ180" s="46" t="s">
        <v>3358</v>
      </c>
      <c r="AK180" s="46" t="s">
        <v>278</v>
      </c>
      <c r="AL180" s="46" t="s">
        <v>3674</v>
      </c>
      <c r="AM180" s="46" t="s">
        <v>278</v>
      </c>
      <c r="AN180" s="46" t="s">
        <v>4025</v>
      </c>
      <c r="AO180" s="46" t="s">
        <v>292</v>
      </c>
      <c r="AP180" s="46" t="s">
        <v>4376</v>
      </c>
      <c r="AQ180" s="46" t="s">
        <v>296</v>
      </c>
      <c r="AR180" s="46" t="s">
        <v>4901</v>
      </c>
      <c r="AS180" s="46" t="s">
        <v>302</v>
      </c>
      <c r="AT180" s="46" t="s">
        <v>315</v>
      </c>
      <c r="AU180" s="46" t="s">
        <v>5112</v>
      </c>
      <c r="AV180" s="216">
        <v>24.0</v>
      </c>
      <c r="AW180" s="46" t="s">
        <v>5113</v>
      </c>
      <c r="AX180" s="46" t="s">
        <v>5345</v>
      </c>
      <c r="AY180" s="46" t="s">
        <v>5143</v>
      </c>
    </row>
    <row r="181">
      <c r="A181" s="155">
        <v>180.0</v>
      </c>
      <c r="B181" s="231">
        <v>44344.663055682875</v>
      </c>
      <c r="C181" s="46" t="s">
        <v>154</v>
      </c>
      <c r="D181" s="46" t="s">
        <v>93</v>
      </c>
      <c r="E181" s="46" t="s">
        <v>5103</v>
      </c>
      <c r="F181" s="46" t="s">
        <v>5104</v>
      </c>
      <c r="G181" s="46"/>
      <c r="H181" s="46"/>
      <c r="I181" s="46"/>
      <c r="J181" s="46" t="s">
        <v>5101</v>
      </c>
      <c r="K181" s="46" t="s">
        <v>99</v>
      </c>
      <c r="L181" s="46"/>
      <c r="M181" s="46" t="s">
        <v>5102</v>
      </c>
      <c r="N181" s="46" t="s">
        <v>5290</v>
      </c>
      <c r="O181" s="46" t="s">
        <v>132</v>
      </c>
      <c r="P181" s="46" t="s">
        <v>133</v>
      </c>
      <c r="Q181" s="46" t="s">
        <v>5116</v>
      </c>
      <c r="R181" s="46" t="s">
        <v>1123</v>
      </c>
      <c r="S181" s="46" t="s">
        <v>934</v>
      </c>
      <c r="T181" s="46" t="s">
        <v>189</v>
      </c>
      <c r="U181" s="46" t="s">
        <v>1724</v>
      </c>
      <c r="V181" s="46" t="s">
        <v>1865</v>
      </c>
      <c r="W181" s="46" t="s">
        <v>5163</v>
      </c>
      <c r="X181" s="46" t="s">
        <v>1123</v>
      </c>
      <c r="Y181" s="46" t="s">
        <v>5108</v>
      </c>
      <c r="Z181" s="46" t="s">
        <v>5190</v>
      </c>
      <c r="AA181" s="46" t="s">
        <v>248</v>
      </c>
      <c r="AB181" s="46" t="s">
        <v>253</v>
      </c>
      <c r="AC181" s="162" t="s">
        <v>261</v>
      </c>
      <c r="AD181" s="46"/>
      <c r="AE181" s="46" t="s">
        <v>278</v>
      </c>
      <c r="AF181" s="46" t="s">
        <v>2058</v>
      </c>
      <c r="AG181" s="46" t="s">
        <v>279</v>
      </c>
      <c r="AH181" s="46" t="s">
        <v>2960</v>
      </c>
      <c r="AI181" s="46" t="s">
        <v>280</v>
      </c>
      <c r="AJ181" s="46" t="s">
        <v>3191</v>
      </c>
      <c r="AK181" s="46" t="s">
        <v>279</v>
      </c>
      <c r="AL181" s="46"/>
      <c r="AM181" s="46" t="s">
        <v>279</v>
      </c>
      <c r="AN181" s="46"/>
      <c r="AO181" s="46" t="s">
        <v>279</v>
      </c>
      <c r="AP181" s="46"/>
      <c r="AQ181" s="46" t="s">
        <v>296</v>
      </c>
      <c r="AR181" s="46"/>
      <c r="AS181" s="46" t="s">
        <v>5147</v>
      </c>
      <c r="AT181" s="46" t="s">
        <v>311</v>
      </c>
      <c r="AU181" s="46" t="s">
        <v>5112</v>
      </c>
      <c r="AV181" s="216">
        <v>25.0</v>
      </c>
      <c r="AW181" s="46" t="s">
        <v>5113</v>
      </c>
      <c r="AX181" s="46" t="s">
        <v>5124</v>
      </c>
      <c r="AY181" s="46" t="s">
        <v>5131</v>
      </c>
    </row>
    <row r="182">
      <c r="A182" s="155">
        <v>181.0</v>
      </c>
      <c r="B182" s="231">
        <v>44344.66315641203</v>
      </c>
      <c r="C182" s="46" t="s">
        <v>501</v>
      </c>
      <c r="D182" s="46" t="s">
        <v>92</v>
      </c>
      <c r="E182" s="46" t="s">
        <v>5103</v>
      </c>
      <c r="F182" s="46" t="s">
        <v>5101</v>
      </c>
      <c r="G182" s="46" t="s">
        <v>99</v>
      </c>
      <c r="H182" s="46"/>
      <c r="I182" s="46"/>
      <c r="J182" s="46" t="s">
        <v>5102</v>
      </c>
      <c r="K182" s="46"/>
      <c r="L182" s="46"/>
      <c r="M182" s="46" t="s">
        <v>5104</v>
      </c>
      <c r="N182" s="46" t="s">
        <v>5203</v>
      </c>
      <c r="O182" s="46" t="s">
        <v>138</v>
      </c>
      <c r="P182" s="46" t="s">
        <v>135</v>
      </c>
      <c r="Q182" s="46" t="s">
        <v>5116</v>
      </c>
      <c r="R182" s="46" t="s">
        <v>1801</v>
      </c>
      <c r="S182" s="46"/>
      <c r="T182" s="46" t="s">
        <v>188</v>
      </c>
      <c r="U182" s="162" t="s">
        <v>1190</v>
      </c>
      <c r="V182" s="46"/>
      <c r="W182" s="46" t="s">
        <v>226</v>
      </c>
      <c r="X182" s="46" t="s">
        <v>1801</v>
      </c>
      <c r="Y182" s="46" t="s">
        <v>115</v>
      </c>
      <c r="Z182" s="46" t="s">
        <v>5168</v>
      </c>
      <c r="AA182" s="46" t="s">
        <v>249</v>
      </c>
      <c r="AB182" s="46" t="s">
        <v>5110</v>
      </c>
      <c r="AC182" s="46" t="s">
        <v>259</v>
      </c>
      <c r="AD182" s="46"/>
      <c r="AE182" s="46" t="s">
        <v>279</v>
      </c>
      <c r="AF182" s="46" t="s">
        <v>2059</v>
      </c>
      <c r="AG182" s="46" t="s">
        <v>279</v>
      </c>
      <c r="AH182" s="46" t="s">
        <v>2617</v>
      </c>
      <c r="AI182" s="46" t="s">
        <v>278</v>
      </c>
      <c r="AJ182" s="46" t="s">
        <v>3065</v>
      </c>
      <c r="AK182" s="46" t="s">
        <v>278</v>
      </c>
      <c r="AL182" s="46" t="s">
        <v>3567</v>
      </c>
      <c r="AM182" s="46" t="s">
        <v>279</v>
      </c>
      <c r="AN182" s="46" t="s">
        <v>4026</v>
      </c>
      <c r="AO182" s="46" t="s">
        <v>292</v>
      </c>
      <c r="AP182" s="46" t="s">
        <v>4377</v>
      </c>
      <c r="AQ182" s="46" t="s">
        <v>279</v>
      </c>
      <c r="AR182" s="46"/>
      <c r="AS182" s="46" t="s">
        <v>5147</v>
      </c>
      <c r="AT182" s="46" t="s">
        <v>310</v>
      </c>
      <c r="AU182" s="46" t="s">
        <v>5112</v>
      </c>
      <c r="AV182" s="216">
        <v>26.0</v>
      </c>
      <c r="AW182" s="46" t="s">
        <v>5257</v>
      </c>
      <c r="AX182" s="46" t="s">
        <v>5165</v>
      </c>
      <c r="AY182" s="46" t="s">
        <v>89</v>
      </c>
    </row>
    <row r="183">
      <c r="A183" s="155">
        <v>182.0</v>
      </c>
      <c r="B183" s="231">
        <v>44344.663510405095</v>
      </c>
      <c r="C183" s="46" t="s">
        <v>359</v>
      </c>
      <c r="D183" s="46" t="s">
        <v>93</v>
      </c>
      <c r="E183" s="46" t="s">
        <v>5101</v>
      </c>
      <c r="F183" s="46" t="s">
        <v>5102</v>
      </c>
      <c r="G183" s="46" t="s">
        <v>99</v>
      </c>
      <c r="H183" s="46"/>
      <c r="I183" s="46"/>
      <c r="J183" s="46" t="s">
        <v>5103</v>
      </c>
      <c r="K183" s="46"/>
      <c r="L183" s="46"/>
      <c r="M183" s="46" t="s">
        <v>5104</v>
      </c>
      <c r="N183" s="46" t="s">
        <v>5241</v>
      </c>
      <c r="O183" s="46" t="s">
        <v>136</v>
      </c>
      <c r="P183" s="46" t="s">
        <v>135</v>
      </c>
      <c r="Q183" s="46" t="s">
        <v>5116</v>
      </c>
      <c r="R183" s="46" t="s">
        <v>1123</v>
      </c>
      <c r="S183" s="46" t="s">
        <v>961</v>
      </c>
      <c r="T183" s="46" t="s">
        <v>188</v>
      </c>
      <c r="U183" s="46" t="s">
        <v>1239</v>
      </c>
      <c r="V183" s="46" t="s">
        <v>89</v>
      </c>
      <c r="W183" s="46" t="s">
        <v>5330</v>
      </c>
      <c r="X183" s="46" t="s">
        <v>1123</v>
      </c>
      <c r="Y183" s="46" t="s">
        <v>5200</v>
      </c>
      <c r="Z183" s="46" t="s">
        <v>5190</v>
      </c>
      <c r="AA183" s="46" t="s">
        <v>249</v>
      </c>
      <c r="AB183" s="46" t="s">
        <v>5110</v>
      </c>
      <c r="AC183" s="46" t="s">
        <v>259</v>
      </c>
      <c r="AD183" s="46"/>
      <c r="AE183" s="46" t="s">
        <v>278</v>
      </c>
      <c r="AF183" s="46" t="s">
        <v>2060</v>
      </c>
      <c r="AG183" s="46" t="s">
        <v>278</v>
      </c>
      <c r="AH183" s="46" t="s">
        <v>2823</v>
      </c>
      <c r="AI183" s="46" t="s">
        <v>279</v>
      </c>
      <c r="AJ183" s="46" t="s">
        <v>3416</v>
      </c>
      <c r="AK183" s="46" t="s">
        <v>278</v>
      </c>
      <c r="AL183" s="46" t="s">
        <v>3675</v>
      </c>
      <c r="AM183" s="46" t="s">
        <v>278</v>
      </c>
      <c r="AN183" s="46" t="s">
        <v>4027</v>
      </c>
      <c r="AO183" s="46" t="s">
        <v>278</v>
      </c>
      <c r="AP183" s="46" t="s">
        <v>4516</v>
      </c>
      <c r="AQ183" s="46" t="s">
        <v>295</v>
      </c>
      <c r="AR183" s="46" t="s">
        <v>4902</v>
      </c>
      <c r="AS183" s="46" t="s">
        <v>5147</v>
      </c>
      <c r="AT183" s="46" t="s">
        <v>314</v>
      </c>
      <c r="AU183" s="46" t="s">
        <v>5112</v>
      </c>
      <c r="AV183" s="46" t="s">
        <v>5346</v>
      </c>
      <c r="AW183" s="46" t="s">
        <v>5130</v>
      </c>
      <c r="AX183" s="46" t="s">
        <v>5120</v>
      </c>
      <c r="AY183" s="46" t="s">
        <v>5115</v>
      </c>
    </row>
    <row r="184">
      <c r="A184" s="155">
        <v>183.0</v>
      </c>
      <c r="B184" s="231">
        <v>44344.663578402775</v>
      </c>
      <c r="C184" s="46" t="s">
        <v>154</v>
      </c>
      <c r="D184" s="46" t="s">
        <v>91</v>
      </c>
      <c r="E184" s="46" t="s">
        <v>5101</v>
      </c>
      <c r="F184" s="46" t="s">
        <v>5102</v>
      </c>
      <c r="G184" s="46" t="s">
        <v>99</v>
      </c>
      <c r="H184" s="46"/>
      <c r="I184" s="46"/>
      <c r="J184" s="46" t="s">
        <v>5104</v>
      </c>
      <c r="K184" s="46" t="s">
        <v>5103</v>
      </c>
      <c r="L184" s="46"/>
      <c r="M184" s="46"/>
      <c r="N184" s="46" t="s">
        <v>5277</v>
      </c>
      <c r="O184" s="46" t="s">
        <v>134</v>
      </c>
      <c r="P184" s="46" t="s">
        <v>135</v>
      </c>
      <c r="Q184" s="46" t="s">
        <v>5116</v>
      </c>
      <c r="R184" s="46" t="s">
        <v>1123</v>
      </c>
      <c r="S184" s="46" t="s">
        <v>962</v>
      </c>
      <c r="T184" s="46" t="s">
        <v>186</v>
      </c>
      <c r="U184" s="46" t="s">
        <v>1651</v>
      </c>
      <c r="V184" s="46" t="s">
        <v>1805</v>
      </c>
      <c r="W184" s="46" t="s">
        <v>5347</v>
      </c>
      <c r="X184" s="46" t="s">
        <v>1123</v>
      </c>
      <c r="Y184" s="46" t="s">
        <v>5228</v>
      </c>
      <c r="Z184" s="46" t="s">
        <v>5109</v>
      </c>
      <c r="AA184" s="46" t="s">
        <v>248</v>
      </c>
      <c r="AB184" s="46" t="s">
        <v>256</v>
      </c>
      <c r="AC184" s="162" t="s">
        <v>261</v>
      </c>
      <c r="AD184" s="46"/>
      <c r="AE184" s="46" t="s">
        <v>277</v>
      </c>
      <c r="AF184" s="46" t="s">
        <v>2061</v>
      </c>
      <c r="AG184" s="46" t="s">
        <v>278</v>
      </c>
      <c r="AH184" s="46" t="s">
        <v>2845</v>
      </c>
      <c r="AI184" s="46" t="s">
        <v>277</v>
      </c>
      <c r="AJ184" s="46" t="s">
        <v>3030</v>
      </c>
      <c r="AK184" s="46" t="s">
        <v>277</v>
      </c>
      <c r="AL184" s="46" t="s">
        <v>3676</v>
      </c>
      <c r="AM184" s="46" t="s">
        <v>277</v>
      </c>
      <c r="AN184" s="46" t="s">
        <v>4028</v>
      </c>
      <c r="AO184" s="46" t="s">
        <v>277</v>
      </c>
      <c r="AP184" s="46" t="s">
        <v>4378</v>
      </c>
      <c r="AQ184" s="46" t="s">
        <v>295</v>
      </c>
      <c r="AR184" s="46" t="s">
        <v>4724</v>
      </c>
      <c r="AS184" s="46" t="s">
        <v>302</v>
      </c>
      <c r="AT184" s="46" t="s">
        <v>312</v>
      </c>
      <c r="AU184" s="46" t="s">
        <v>5112</v>
      </c>
      <c r="AV184" s="216">
        <v>25.0</v>
      </c>
      <c r="AW184" s="46" t="s">
        <v>5113</v>
      </c>
      <c r="AX184" s="46" t="s">
        <v>5114</v>
      </c>
      <c r="AY184" s="46" t="s">
        <v>5115</v>
      </c>
    </row>
    <row r="185">
      <c r="A185" s="155">
        <v>184.0</v>
      </c>
      <c r="B185" s="231">
        <v>44344.66380408565</v>
      </c>
      <c r="C185" s="46" t="s">
        <v>528</v>
      </c>
      <c r="D185" s="46" t="s">
        <v>94</v>
      </c>
      <c r="E185" s="46"/>
      <c r="F185" s="46" t="s">
        <v>5103</v>
      </c>
      <c r="G185" s="46" t="s">
        <v>5101</v>
      </c>
      <c r="H185" s="46" t="s">
        <v>5102</v>
      </c>
      <c r="I185" s="46"/>
      <c r="J185" s="46" t="s">
        <v>99</v>
      </c>
      <c r="K185" s="46"/>
      <c r="L185" s="46"/>
      <c r="M185" s="46"/>
      <c r="N185" s="46" t="s">
        <v>5202</v>
      </c>
      <c r="O185" s="46" t="s">
        <v>134</v>
      </c>
      <c r="P185" s="46" t="s">
        <v>133</v>
      </c>
      <c r="Q185" s="46" t="s">
        <v>5116</v>
      </c>
      <c r="R185" s="46" t="s">
        <v>1801</v>
      </c>
      <c r="S185" s="46" t="s">
        <v>89</v>
      </c>
      <c r="T185" s="46" t="s">
        <v>188</v>
      </c>
      <c r="U185" s="162" t="s">
        <v>1695</v>
      </c>
      <c r="V185" s="46"/>
      <c r="W185" s="46" t="s">
        <v>5319</v>
      </c>
      <c r="X185" s="46" t="s">
        <v>1123</v>
      </c>
      <c r="Y185" s="46" t="s">
        <v>117</v>
      </c>
      <c r="Z185" s="46" t="s">
        <v>5190</v>
      </c>
      <c r="AA185" s="46" t="s">
        <v>250</v>
      </c>
      <c r="AB185" s="46" t="s">
        <v>5186</v>
      </c>
      <c r="AC185" s="46" t="s">
        <v>259</v>
      </c>
      <c r="AD185" s="46"/>
      <c r="AE185" s="46" t="s">
        <v>278</v>
      </c>
      <c r="AF185" s="46" t="s">
        <v>2062</v>
      </c>
      <c r="AG185" s="46" t="s">
        <v>279</v>
      </c>
      <c r="AH185" s="46" t="s">
        <v>2970</v>
      </c>
      <c r="AI185" s="46" t="s">
        <v>279</v>
      </c>
      <c r="AJ185" s="46" t="s">
        <v>3149</v>
      </c>
      <c r="AK185" s="46" t="s">
        <v>278</v>
      </c>
      <c r="AL185" s="46"/>
      <c r="AM185" s="46" t="s">
        <v>278</v>
      </c>
      <c r="AN185" s="46"/>
      <c r="AO185" s="46" t="s">
        <v>279</v>
      </c>
      <c r="AP185" s="46"/>
      <c r="AQ185" s="46" t="s">
        <v>279</v>
      </c>
      <c r="AR185" s="46"/>
      <c r="AS185" s="46" t="s">
        <v>302</v>
      </c>
      <c r="AT185" s="46" t="s">
        <v>311</v>
      </c>
      <c r="AU185" s="46" t="s">
        <v>5112</v>
      </c>
      <c r="AV185" s="46" t="s">
        <v>5135</v>
      </c>
      <c r="AW185" s="46" t="s">
        <v>5113</v>
      </c>
      <c r="AX185" s="46" t="s">
        <v>5348</v>
      </c>
      <c r="AY185" s="46" t="s">
        <v>5115</v>
      </c>
    </row>
    <row r="186">
      <c r="A186" s="155">
        <v>185.0</v>
      </c>
      <c r="B186" s="231">
        <v>44344.6644158912</v>
      </c>
      <c r="C186" s="46" t="s">
        <v>154</v>
      </c>
      <c r="D186" s="46" t="s">
        <v>94</v>
      </c>
      <c r="E186" s="46" t="s">
        <v>5103</v>
      </c>
      <c r="F186" s="46" t="s">
        <v>5102</v>
      </c>
      <c r="G186" s="46" t="s">
        <v>99</v>
      </c>
      <c r="H186" s="46" t="s">
        <v>5104</v>
      </c>
      <c r="I186" s="46"/>
      <c r="J186" s="46" t="s">
        <v>5101</v>
      </c>
      <c r="K186" s="46"/>
      <c r="L186" s="46"/>
      <c r="M186" s="46"/>
      <c r="N186" s="46" t="s">
        <v>5235</v>
      </c>
      <c r="O186" s="46" t="s">
        <v>138</v>
      </c>
      <c r="P186" s="46" t="s">
        <v>135</v>
      </c>
      <c r="Q186" s="46" t="s">
        <v>5106</v>
      </c>
      <c r="R186" s="46" t="s">
        <v>1123</v>
      </c>
      <c r="S186" s="46" t="s">
        <v>935</v>
      </c>
      <c r="T186" s="46" t="s">
        <v>189</v>
      </c>
      <c r="U186" s="162" t="s">
        <v>1485</v>
      </c>
      <c r="V186" s="46"/>
      <c r="W186" s="46" t="s">
        <v>5349</v>
      </c>
      <c r="X186" s="46" t="s">
        <v>1123</v>
      </c>
      <c r="Y186" s="46" t="s">
        <v>5300</v>
      </c>
      <c r="Z186" s="46" t="s">
        <v>5109</v>
      </c>
      <c r="AA186" s="46" t="s">
        <v>249</v>
      </c>
      <c r="AB186" s="46" t="s">
        <v>253</v>
      </c>
      <c r="AC186" s="162" t="s">
        <v>5150</v>
      </c>
      <c r="AD186" s="46"/>
      <c r="AE186" s="46" t="s">
        <v>278</v>
      </c>
      <c r="AF186" s="46" t="s">
        <v>2063</v>
      </c>
      <c r="AG186" s="46" t="s">
        <v>279</v>
      </c>
      <c r="AH186" s="46" t="s">
        <v>2634</v>
      </c>
      <c r="AI186" s="46" t="s">
        <v>279</v>
      </c>
      <c r="AJ186" s="46"/>
      <c r="AK186" s="46" t="s">
        <v>279</v>
      </c>
      <c r="AL186" s="46"/>
      <c r="AM186" s="46" t="s">
        <v>278</v>
      </c>
      <c r="AN186" s="46"/>
      <c r="AO186" s="46" t="s">
        <v>279</v>
      </c>
      <c r="AP186" s="46"/>
      <c r="AQ186" s="46" t="s">
        <v>296</v>
      </c>
      <c r="AR186" s="46"/>
      <c r="AS186" s="46" t="s">
        <v>5255</v>
      </c>
      <c r="AT186" s="46" t="s">
        <v>312</v>
      </c>
      <c r="AU186" s="46" t="s">
        <v>5112</v>
      </c>
      <c r="AV186" s="216">
        <v>26.0</v>
      </c>
      <c r="AW186" s="46" t="s">
        <v>5130</v>
      </c>
      <c r="AX186" s="46" t="s">
        <v>5114</v>
      </c>
      <c r="AY186" s="46" t="s">
        <v>5115</v>
      </c>
    </row>
    <row r="187">
      <c r="A187" s="155">
        <v>186.0</v>
      </c>
      <c r="B187" s="231">
        <v>44344.66446646991</v>
      </c>
      <c r="C187" s="46" t="s">
        <v>409</v>
      </c>
      <c r="D187" s="46" t="s">
        <v>91</v>
      </c>
      <c r="E187" s="46"/>
      <c r="F187" s="46" t="s">
        <v>5103</v>
      </c>
      <c r="G187" s="46" t="s">
        <v>99</v>
      </c>
      <c r="H187" s="46" t="s">
        <v>5101</v>
      </c>
      <c r="I187" s="46"/>
      <c r="J187" s="46" t="s">
        <v>5104</v>
      </c>
      <c r="K187" s="46" t="s">
        <v>5102</v>
      </c>
      <c r="L187" s="46"/>
      <c r="M187" s="46"/>
      <c r="N187" s="46" t="s">
        <v>5277</v>
      </c>
      <c r="O187" s="46" t="s">
        <v>142</v>
      </c>
      <c r="P187" s="46" t="s">
        <v>133</v>
      </c>
      <c r="Q187" s="46" t="s">
        <v>5193</v>
      </c>
      <c r="R187" s="46" t="s">
        <v>1123</v>
      </c>
      <c r="S187" s="46" t="s">
        <v>1018</v>
      </c>
      <c r="T187" s="46" t="s">
        <v>186</v>
      </c>
      <c r="U187" s="46" t="s">
        <v>1696</v>
      </c>
      <c r="V187" s="46" t="s">
        <v>1124</v>
      </c>
      <c r="W187" s="46" t="s">
        <v>5163</v>
      </c>
      <c r="X187" s="46" t="s">
        <v>1123</v>
      </c>
      <c r="Y187" s="46" t="s">
        <v>5160</v>
      </c>
      <c r="Z187" s="46" t="s">
        <v>5109</v>
      </c>
      <c r="AA187" s="46" t="s">
        <v>248</v>
      </c>
      <c r="AB187" s="46" t="s">
        <v>5139</v>
      </c>
      <c r="AC187" s="162" t="s">
        <v>261</v>
      </c>
      <c r="AD187" s="46"/>
      <c r="AE187" s="46" t="s">
        <v>277</v>
      </c>
      <c r="AF187" s="46" t="s">
        <v>2064</v>
      </c>
      <c r="AG187" s="46" t="s">
        <v>278</v>
      </c>
      <c r="AH187" s="46" t="s">
        <v>2839</v>
      </c>
      <c r="AI187" s="46" t="s">
        <v>279</v>
      </c>
      <c r="AJ187" s="46" t="s">
        <v>3150</v>
      </c>
      <c r="AK187" s="46" t="s">
        <v>278</v>
      </c>
      <c r="AL187" s="46" t="s">
        <v>3736</v>
      </c>
      <c r="AM187" s="46" t="s">
        <v>277</v>
      </c>
      <c r="AN187" s="46" t="s">
        <v>4029</v>
      </c>
      <c r="AO187" s="46" t="s">
        <v>292</v>
      </c>
      <c r="AP187" s="46" t="s">
        <v>4379</v>
      </c>
      <c r="AQ187" s="46" t="s">
        <v>295</v>
      </c>
      <c r="AR187" s="46" t="s">
        <v>4725</v>
      </c>
      <c r="AS187" s="46" t="s">
        <v>303</v>
      </c>
      <c r="AT187" s="46" t="s">
        <v>311</v>
      </c>
      <c r="AU187" s="46" t="s">
        <v>5112</v>
      </c>
      <c r="AV187" s="46" t="s">
        <v>5350</v>
      </c>
      <c r="AW187" s="46" t="s">
        <v>5188</v>
      </c>
      <c r="AX187" s="46" t="s">
        <v>5165</v>
      </c>
      <c r="AY187" s="46" t="s">
        <v>89</v>
      </c>
    </row>
    <row r="188">
      <c r="A188" s="155">
        <v>187.0</v>
      </c>
      <c r="B188" s="231">
        <v>44344.66466414352</v>
      </c>
      <c r="C188" s="46" t="s">
        <v>154</v>
      </c>
      <c r="D188" s="46" t="s">
        <v>91</v>
      </c>
      <c r="E188" s="46" t="s">
        <v>5104</v>
      </c>
      <c r="F188" s="46" t="s">
        <v>5103</v>
      </c>
      <c r="G188" s="46" t="s">
        <v>99</v>
      </c>
      <c r="H188" s="46"/>
      <c r="I188" s="46"/>
      <c r="J188" s="46" t="s">
        <v>5101</v>
      </c>
      <c r="K188" s="46" t="s">
        <v>5102</v>
      </c>
      <c r="L188" s="46"/>
      <c r="M188" s="46"/>
      <c r="N188" s="46" t="s">
        <v>5127</v>
      </c>
      <c r="O188" s="46" t="s">
        <v>142</v>
      </c>
      <c r="P188" s="46" t="s">
        <v>143</v>
      </c>
      <c r="Q188" s="46" t="s">
        <v>5116</v>
      </c>
      <c r="R188" s="46" t="s">
        <v>1123</v>
      </c>
      <c r="S188" s="46" t="s">
        <v>1044</v>
      </c>
      <c r="T188" s="46" t="s">
        <v>188</v>
      </c>
      <c r="U188" s="46" t="s">
        <v>1240</v>
      </c>
      <c r="V188" s="46" t="s">
        <v>1804</v>
      </c>
      <c r="W188" s="46" t="s">
        <v>5351</v>
      </c>
      <c r="X188" s="46" t="s">
        <v>1123</v>
      </c>
      <c r="Y188" s="46" t="s">
        <v>5237</v>
      </c>
      <c r="Z188" s="46" t="s">
        <v>5123</v>
      </c>
      <c r="AA188" s="46" t="s">
        <v>249</v>
      </c>
      <c r="AB188" s="46" t="s">
        <v>5253</v>
      </c>
      <c r="AC188" s="46" t="s">
        <v>259</v>
      </c>
      <c r="AD188" s="46"/>
      <c r="AE188" s="46" t="s">
        <v>279</v>
      </c>
      <c r="AF188" s="46" t="s">
        <v>2065</v>
      </c>
      <c r="AG188" s="46" t="s">
        <v>279</v>
      </c>
      <c r="AH188" s="46" t="s">
        <v>2512</v>
      </c>
      <c r="AI188" s="46" t="s">
        <v>279</v>
      </c>
      <c r="AJ188" s="46" t="s">
        <v>3373</v>
      </c>
      <c r="AK188" s="46" t="s">
        <v>279</v>
      </c>
      <c r="AL188" s="46" t="s">
        <v>3762</v>
      </c>
      <c r="AM188" s="46" t="s">
        <v>278</v>
      </c>
      <c r="AN188" s="46" t="s">
        <v>4030</v>
      </c>
      <c r="AO188" s="46" t="s">
        <v>280</v>
      </c>
      <c r="AP188" s="46" t="s">
        <v>4593</v>
      </c>
      <c r="AQ188" s="46" t="s">
        <v>279</v>
      </c>
      <c r="AR188" s="46"/>
      <c r="AS188" s="46" t="s">
        <v>306</v>
      </c>
      <c r="AT188" s="46" t="s">
        <v>314</v>
      </c>
      <c r="AU188" s="46" t="s">
        <v>5112</v>
      </c>
      <c r="AV188" s="216">
        <v>26.0</v>
      </c>
      <c r="AW188" s="46" t="s">
        <v>5130</v>
      </c>
      <c r="AX188" s="46" t="s">
        <v>5352</v>
      </c>
      <c r="AY188" s="46" t="s">
        <v>5131</v>
      </c>
    </row>
    <row r="189">
      <c r="A189" s="155">
        <v>188.0</v>
      </c>
      <c r="B189" s="231">
        <v>44344.66467304398</v>
      </c>
      <c r="C189" s="46" t="s">
        <v>440</v>
      </c>
      <c r="D189" s="46" t="s">
        <v>94</v>
      </c>
      <c r="E189" s="46"/>
      <c r="F189" s="46" t="s">
        <v>5101</v>
      </c>
      <c r="G189" s="46" t="s">
        <v>99</v>
      </c>
      <c r="H189" s="46" t="s">
        <v>5102</v>
      </c>
      <c r="I189" s="46"/>
      <c r="J189" s="46" t="s">
        <v>5103</v>
      </c>
      <c r="K189" s="46" t="s">
        <v>5104</v>
      </c>
      <c r="L189" s="46"/>
      <c r="M189" s="46"/>
      <c r="N189" s="46" t="s">
        <v>117</v>
      </c>
      <c r="O189" s="46" t="s">
        <v>134</v>
      </c>
      <c r="P189" s="46" t="s">
        <v>135</v>
      </c>
      <c r="Q189" s="46" t="s">
        <v>5116</v>
      </c>
      <c r="R189" s="46" t="s">
        <v>1123</v>
      </c>
      <c r="S189" s="46" t="s">
        <v>963</v>
      </c>
      <c r="T189" s="46" t="s">
        <v>186</v>
      </c>
      <c r="U189" s="162" t="s">
        <v>1241</v>
      </c>
      <c r="V189" s="46"/>
      <c r="W189" s="46" t="s">
        <v>5182</v>
      </c>
      <c r="X189" s="46" t="s">
        <v>1123</v>
      </c>
      <c r="Y189" s="46" t="s">
        <v>5178</v>
      </c>
      <c r="Z189" s="46" t="s">
        <v>5109</v>
      </c>
      <c r="AA189" s="46" t="s">
        <v>250</v>
      </c>
      <c r="AB189" s="46" t="s">
        <v>5139</v>
      </c>
      <c r="AC189" s="46" t="s">
        <v>259</v>
      </c>
      <c r="AD189" s="46"/>
      <c r="AE189" s="46" t="s">
        <v>277</v>
      </c>
      <c r="AF189" s="46" t="s">
        <v>2066</v>
      </c>
      <c r="AG189" s="46" t="s">
        <v>278</v>
      </c>
      <c r="AH189" s="46" t="s">
        <v>2701</v>
      </c>
      <c r="AI189" s="46" t="s">
        <v>279</v>
      </c>
      <c r="AJ189" s="46" t="s">
        <v>3151</v>
      </c>
      <c r="AK189" s="46" t="s">
        <v>277</v>
      </c>
      <c r="AL189" s="46" t="s">
        <v>3568</v>
      </c>
      <c r="AM189" s="46" t="s">
        <v>278</v>
      </c>
      <c r="AN189" s="46" t="s">
        <v>4031</v>
      </c>
      <c r="AO189" s="46" t="s">
        <v>278</v>
      </c>
      <c r="AP189" s="46" t="s">
        <v>4579</v>
      </c>
      <c r="AQ189" s="46" t="s">
        <v>295</v>
      </c>
      <c r="AR189" s="46" t="s">
        <v>4903</v>
      </c>
      <c r="AS189" s="46" t="s">
        <v>5140</v>
      </c>
      <c r="AT189" s="46" t="s">
        <v>311</v>
      </c>
      <c r="AU189" s="46" t="s">
        <v>5112</v>
      </c>
      <c r="AV189" s="216">
        <v>26.0</v>
      </c>
      <c r="AW189" s="46" t="s">
        <v>5113</v>
      </c>
      <c r="AX189" s="46" t="s">
        <v>5353</v>
      </c>
      <c r="AY189" s="46" t="s">
        <v>5242</v>
      </c>
    </row>
    <row r="190">
      <c r="A190" s="155">
        <v>189.0</v>
      </c>
      <c r="B190" s="231">
        <v>44344.66582005787</v>
      </c>
      <c r="C190" s="46" t="s">
        <v>155</v>
      </c>
      <c r="D190" s="46" t="s">
        <v>90</v>
      </c>
      <c r="E190" s="46" t="s">
        <v>5101</v>
      </c>
      <c r="F190" s="46"/>
      <c r="G190" s="46" t="s">
        <v>99</v>
      </c>
      <c r="H190" s="46" t="s">
        <v>5104</v>
      </c>
      <c r="I190" s="46"/>
      <c r="J190" s="46" t="s">
        <v>5102</v>
      </c>
      <c r="K190" s="46" t="s">
        <v>5103</v>
      </c>
      <c r="L190" s="46"/>
      <c r="M190" s="46"/>
      <c r="N190" s="46" t="s">
        <v>5354</v>
      </c>
      <c r="O190" s="46" t="s">
        <v>136</v>
      </c>
      <c r="P190" s="46" t="s">
        <v>133</v>
      </c>
      <c r="Q190" s="46" t="s">
        <v>5116</v>
      </c>
      <c r="R190" s="46" t="s">
        <v>1123</v>
      </c>
      <c r="S190" s="46" t="s">
        <v>964</v>
      </c>
      <c r="T190" s="46" t="s">
        <v>186</v>
      </c>
      <c r="U190" s="46" t="s">
        <v>1242</v>
      </c>
      <c r="V190" s="46" t="s">
        <v>1823</v>
      </c>
      <c r="W190" s="46" t="s">
        <v>5355</v>
      </c>
      <c r="X190" s="46" t="s">
        <v>1123</v>
      </c>
      <c r="Y190" s="46" t="s">
        <v>5206</v>
      </c>
      <c r="Z190" s="46" t="s">
        <v>5123</v>
      </c>
      <c r="AA190" s="46" t="s">
        <v>248</v>
      </c>
      <c r="AB190" s="46" t="s">
        <v>5110</v>
      </c>
      <c r="AC190" s="162" t="s">
        <v>261</v>
      </c>
      <c r="AD190" s="46"/>
      <c r="AE190" s="46" t="s">
        <v>278</v>
      </c>
      <c r="AF190" s="46" t="s">
        <v>2067</v>
      </c>
      <c r="AG190" s="46" t="s">
        <v>278</v>
      </c>
      <c r="AH190" s="46" t="s">
        <v>2429</v>
      </c>
      <c r="AI190" s="46" t="s">
        <v>278</v>
      </c>
      <c r="AJ190" s="46" t="s">
        <v>3374</v>
      </c>
      <c r="AK190" s="46" t="s">
        <v>278</v>
      </c>
      <c r="AL190" s="46" t="s">
        <v>3789</v>
      </c>
      <c r="AM190" s="46" t="s">
        <v>278</v>
      </c>
      <c r="AN190" s="46" t="s">
        <v>4032</v>
      </c>
      <c r="AO190" s="46" t="s">
        <v>278</v>
      </c>
      <c r="AP190" s="46" t="s">
        <v>4517</v>
      </c>
      <c r="AQ190" s="46" t="s">
        <v>296</v>
      </c>
      <c r="AR190" s="46" t="s">
        <v>4726</v>
      </c>
      <c r="AS190" s="46" t="s">
        <v>5153</v>
      </c>
      <c r="AT190" s="46" t="s">
        <v>311</v>
      </c>
      <c r="AU190" s="46" t="s">
        <v>5112</v>
      </c>
      <c r="AV190" s="216">
        <v>24.0</v>
      </c>
      <c r="AW190" s="46" t="s">
        <v>5257</v>
      </c>
      <c r="AX190" s="46" t="s">
        <v>5191</v>
      </c>
      <c r="AY190" s="46" t="s">
        <v>5131</v>
      </c>
    </row>
    <row r="191">
      <c r="A191" s="155">
        <v>190.0</v>
      </c>
      <c r="B191" s="231">
        <v>44344.66586851852</v>
      </c>
      <c r="C191" s="46" t="s">
        <v>558</v>
      </c>
      <c r="D191" s="46" t="s">
        <v>92</v>
      </c>
      <c r="E191" s="46" t="s">
        <v>5102</v>
      </c>
      <c r="F191" s="46"/>
      <c r="G191" s="46" t="s">
        <v>99</v>
      </c>
      <c r="H191" s="46"/>
      <c r="I191" s="46"/>
      <c r="J191" s="46" t="s">
        <v>5103</v>
      </c>
      <c r="K191" s="46" t="s">
        <v>5101</v>
      </c>
      <c r="L191" s="46"/>
      <c r="M191" s="46"/>
      <c r="N191" s="46" t="s">
        <v>5277</v>
      </c>
      <c r="O191" s="46" t="s">
        <v>134</v>
      </c>
      <c r="P191" s="46" t="s">
        <v>133</v>
      </c>
      <c r="Q191" s="46" t="s">
        <v>5116</v>
      </c>
      <c r="R191" s="46" t="s">
        <v>1123</v>
      </c>
      <c r="S191" s="46" t="s">
        <v>1075</v>
      </c>
      <c r="T191" s="46" t="s">
        <v>188</v>
      </c>
      <c r="U191" s="46" t="s">
        <v>1600</v>
      </c>
      <c r="V191" s="46" t="s">
        <v>1733</v>
      </c>
      <c r="W191" s="46" t="s">
        <v>5356</v>
      </c>
      <c r="X191" s="46" t="s">
        <v>1123</v>
      </c>
      <c r="Y191" s="46" t="s">
        <v>5277</v>
      </c>
      <c r="Z191" s="46" t="s">
        <v>5109</v>
      </c>
      <c r="AA191" s="46" t="s">
        <v>250</v>
      </c>
      <c r="AB191" s="46" t="s">
        <v>5110</v>
      </c>
      <c r="AC191" s="46" t="s">
        <v>259</v>
      </c>
      <c r="AD191" s="46" t="s">
        <v>5357</v>
      </c>
      <c r="AE191" s="46" t="s">
        <v>278</v>
      </c>
      <c r="AF191" s="46" t="s">
        <v>2068</v>
      </c>
      <c r="AG191" s="46" t="s">
        <v>279</v>
      </c>
      <c r="AH191" s="46" t="s">
        <v>2425</v>
      </c>
      <c r="AI191" s="46" t="s">
        <v>278</v>
      </c>
      <c r="AJ191" s="46"/>
      <c r="AK191" s="46" t="s">
        <v>278</v>
      </c>
      <c r="AL191" s="46"/>
      <c r="AM191" s="46" t="s">
        <v>278</v>
      </c>
      <c r="AN191" s="46"/>
      <c r="AO191" s="46" t="s">
        <v>278</v>
      </c>
      <c r="AP191" s="46"/>
      <c r="AQ191" s="46" t="s">
        <v>279</v>
      </c>
      <c r="AR191" s="46"/>
      <c r="AS191" s="46" t="s">
        <v>5140</v>
      </c>
      <c r="AT191" s="46" t="s">
        <v>311</v>
      </c>
      <c r="AU191" s="46" t="s">
        <v>5112</v>
      </c>
      <c r="AV191" s="216">
        <v>25.0</v>
      </c>
      <c r="AW191" s="46" t="s">
        <v>5130</v>
      </c>
      <c r="AX191" s="46" t="s">
        <v>5165</v>
      </c>
      <c r="AY191" s="46" t="s">
        <v>89</v>
      </c>
    </row>
    <row r="192">
      <c r="A192" s="155">
        <v>191.0</v>
      </c>
      <c r="B192" s="231">
        <v>44344.66591287037</v>
      </c>
      <c r="C192" s="46" t="s">
        <v>502</v>
      </c>
      <c r="D192" s="46" t="s">
        <v>91</v>
      </c>
      <c r="E192" s="46" t="s">
        <v>5104</v>
      </c>
      <c r="F192" s="46" t="s">
        <v>5103</v>
      </c>
      <c r="G192" s="46" t="s">
        <v>99</v>
      </c>
      <c r="H192" s="46" t="s">
        <v>5101</v>
      </c>
      <c r="I192" s="46"/>
      <c r="J192" s="46"/>
      <c r="K192" s="46" t="s">
        <v>5102</v>
      </c>
      <c r="L192" s="46"/>
      <c r="M192" s="46"/>
      <c r="N192" s="46" t="s">
        <v>115</v>
      </c>
      <c r="O192" s="46" t="s">
        <v>136</v>
      </c>
      <c r="P192" s="46" t="s">
        <v>133</v>
      </c>
      <c r="Q192" s="46" t="s">
        <v>5106</v>
      </c>
      <c r="R192" s="46" t="s">
        <v>1801</v>
      </c>
      <c r="S192" s="46" t="s">
        <v>89</v>
      </c>
      <c r="T192" s="46" t="s">
        <v>189</v>
      </c>
      <c r="U192" s="46" t="s">
        <v>1601</v>
      </c>
      <c r="V192" s="46" t="s">
        <v>1778</v>
      </c>
      <c r="W192" s="46" t="s">
        <v>230</v>
      </c>
      <c r="X192" s="46" t="s">
        <v>1123</v>
      </c>
      <c r="Y192" s="46" t="s">
        <v>119</v>
      </c>
      <c r="Z192" s="46" t="s">
        <v>5123</v>
      </c>
      <c r="AA192" s="46" t="s">
        <v>250</v>
      </c>
      <c r="AB192" s="46" t="s">
        <v>254</v>
      </c>
      <c r="AC192" s="46" t="s">
        <v>5150</v>
      </c>
      <c r="AD192" s="46" t="s">
        <v>265</v>
      </c>
      <c r="AE192" s="46" t="s">
        <v>278</v>
      </c>
      <c r="AF192" s="46" t="s">
        <v>2069</v>
      </c>
      <c r="AG192" s="46" t="s">
        <v>292</v>
      </c>
      <c r="AH192" s="46" t="s">
        <v>2824</v>
      </c>
      <c r="AI192" s="46" t="s">
        <v>278</v>
      </c>
      <c r="AJ192" s="46" t="s">
        <v>3434</v>
      </c>
      <c r="AK192" s="46" t="s">
        <v>279</v>
      </c>
      <c r="AL192" s="46" t="s">
        <v>3569</v>
      </c>
      <c r="AM192" s="46" t="s">
        <v>277</v>
      </c>
      <c r="AN192" s="46" t="s">
        <v>1917</v>
      </c>
      <c r="AO192" s="46" t="s">
        <v>292</v>
      </c>
      <c r="AP192" s="46" t="s">
        <v>4594</v>
      </c>
      <c r="AQ192" s="46" t="s">
        <v>279</v>
      </c>
      <c r="AR192" s="46"/>
      <c r="AS192" s="46" t="s">
        <v>302</v>
      </c>
      <c r="AT192" s="46" t="s">
        <v>311</v>
      </c>
      <c r="AU192" s="46" t="s">
        <v>5112</v>
      </c>
      <c r="AV192" s="216">
        <v>26.0</v>
      </c>
      <c r="AW192" s="46" t="s">
        <v>5130</v>
      </c>
      <c r="AX192" s="46" t="s">
        <v>5114</v>
      </c>
      <c r="AY192" s="46" t="s">
        <v>5131</v>
      </c>
    </row>
    <row r="193">
      <c r="A193" s="155">
        <v>192.0</v>
      </c>
      <c r="B193" s="231">
        <v>44344.66604304398</v>
      </c>
      <c r="C193" s="46" t="s">
        <v>387</v>
      </c>
      <c r="D193" s="46" t="s">
        <v>91</v>
      </c>
      <c r="E193" s="46" t="s">
        <v>5101</v>
      </c>
      <c r="F193" s="46"/>
      <c r="G193" s="46" t="s">
        <v>99</v>
      </c>
      <c r="H193" s="46" t="s">
        <v>5102</v>
      </c>
      <c r="I193" s="46"/>
      <c r="J193" s="46" t="s">
        <v>5103</v>
      </c>
      <c r="K193" s="46"/>
      <c r="L193" s="46" t="s">
        <v>5104</v>
      </c>
      <c r="M193" s="46"/>
      <c r="N193" s="46" t="s">
        <v>5197</v>
      </c>
      <c r="O193" s="46" t="s">
        <v>134</v>
      </c>
      <c r="P193" s="46" t="s">
        <v>135</v>
      </c>
      <c r="Q193" s="46" t="s">
        <v>89</v>
      </c>
      <c r="R193" s="46" t="s">
        <v>1123</v>
      </c>
      <c r="S193" s="46" t="s">
        <v>1079</v>
      </c>
      <c r="T193" s="46" t="s">
        <v>188</v>
      </c>
      <c r="U193" s="162" t="s">
        <v>1540</v>
      </c>
      <c r="V193" s="46"/>
      <c r="W193" s="46" t="s">
        <v>5171</v>
      </c>
      <c r="X193" s="46" t="s">
        <v>1123</v>
      </c>
      <c r="Y193" s="46" t="s">
        <v>5197</v>
      </c>
      <c r="Z193" s="46" t="s">
        <v>5190</v>
      </c>
      <c r="AA193" s="46" t="s">
        <v>248</v>
      </c>
      <c r="AB193" s="46" t="s">
        <v>5253</v>
      </c>
      <c r="AC193" s="46" t="s">
        <v>259</v>
      </c>
      <c r="AD193" s="46"/>
      <c r="AE193" s="46" t="s">
        <v>277</v>
      </c>
      <c r="AF193" s="46" t="s">
        <v>2070</v>
      </c>
      <c r="AG193" s="46" t="s">
        <v>278</v>
      </c>
      <c r="AH193" s="46" t="s">
        <v>2570</v>
      </c>
      <c r="AI193" s="46" t="s">
        <v>277</v>
      </c>
      <c r="AJ193" s="46" t="s">
        <v>3031</v>
      </c>
      <c r="AK193" s="46" t="s">
        <v>277</v>
      </c>
      <c r="AL193" s="46" t="s">
        <v>3570</v>
      </c>
      <c r="AM193" s="46" t="s">
        <v>277</v>
      </c>
      <c r="AN193" s="46" t="s">
        <v>4033</v>
      </c>
      <c r="AO193" s="46" t="s">
        <v>292</v>
      </c>
      <c r="AP193" s="46" t="s">
        <v>4380</v>
      </c>
      <c r="AQ193" s="46" t="s">
        <v>295</v>
      </c>
      <c r="AR193" s="46" t="s">
        <v>4727</v>
      </c>
      <c r="AS193" s="46" t="s">
        <v>302</v>
      </c>
      <c r="AT193" s="46" t="s">
        <v>312</v>
      </c>
      <c r="AU193" s="46" t="s">
        <v>5112</v>
      </c>
      <c r="AV193" s="216">
        <v>26.0</v>
      </c>
      <c r="AW193" s="46" t="s">
        <v>5279</v>
      </c>
      <c r="AX193" s="46" t="s">
        <v>5114</v>
      </c>
      <c r="AY193" s="46" t="s">
        <v>5115</v>
      </c>
    </row>
    <row r="194">
      <c r="A194" s="155">
        <v>193.0</v>
      </c>
      <c r="B194" s="231">
        <v>44344.666416736116</v>
      </c>
      <c r="C194" s="46" t="s">
        <v>531</v>
      </c>
      <c r="D194" s="46" t="s">
        <v>92</v>
      </c>
      <c r="E194" s="46"/>
      <c r="F194" s="46" t="s">
        <v>5103</v>
      </c>
      <c r="G194" s="46" t="s">
        <v>99</v>
      </c>
      <c r="H194" s="46" t="s">
        <v>5101</v>
      </c>
      <c r="I194" s="46"/>
      <c r="J194" s="46" t="s">
        <v>5102</v>
      </c>
      <c r="K194" s="46" t="s">
        <v>5104</v>
      </c>
      <c r="L194" s="46"/>
      <c r="M194" s="46"/>
      <c r="N194" s="46" t="s">
        <v>5277</v>
      </c>
      <c r="O194" s="46" t="s">
        <v>136</v>
      </c>
      <c r="P194" s="46" t="s">
        <v>133</v>
      </c>
      <c r="Q194" s="46" t="s">
        <v>5116</v>
      </c>
      <c r="R194" s="46" t="s">
        <v>1123</v>
      </c>
      <c r="S194" s="46" t="s">
        <v>1019</v>
      </c>
      <c r="T194" s="46" t="s">
        <v>186</v>
      </c>
      <c r="U194" s="162" t="s">
        <v>1621</v>
      </c>
      <c r="V194" s="46"/>
      <c r="W194" s="46" t="s">
        <v>5163</v>
      </c>
      <c r="X194" s="46" t="s">
        <v>1123</v>
      </c>
      <c r="Y194" s="46" t="s">
        <v>117</v>
      </c>
      <c r="Z194" s="46" t="s">
        <v>5133</v>
      </c>
      <c r="AA194" s="46" t="s">
        <v>248</v>
      </c>
      <c r="AB194" s="46" t="s">
        <v>254</v>
      </c>
      <c r="AC194" s="46" t="s">
        <v>259</v>
      </c>
      <c r="AD194" s="46" t="s">
        <v>5358</v>
      </c>
      <c r="AE194" s="46" t="s">
        <v>278</v>
      </c>
      <c r="AF194" s="46" t="s">
        <v>2071</v>
      </c>
      <c r="AG194" s="46" t="s">
        <v>278</v>
      </c>
      <c r="AH194" s="46" t="s">
        <v>1723</v>
      </c>
      <c r="AI194" s="46" t="s">
        <v>278</v>
      </c>
      <c r="AJ194" s="46"/>
      <c r="AK194" s="46" t="s">
        <v>278</v>
      </c>
      <c r="AL194" s="46"/>
      <c r="AM194" s="46" t="s">
        <v>277</v>
      </c>
      <c r="AN194" s="46"/>
      <c r="AO194" s="46" t="s">
        <v>278</v>
      </c>
      <c r="AP194" s="46"/>
      <c r="AQ194" s="46" t="s">
        <v>295</v>
      </c>
      <c r="AR194" s="46"/>
      <c r="AS194" s="46" t="s">
        <v>302</v>
      </c>
      <c r="AT194" s="46" t="s">
        <v>311</v>
      </c>
      <c r="AU194" s="46" t="s">
        <v>5112</v>
      </c>
      <c r="AV194" s="216">
        <v>23.0</v>
      </c>
      <c r="AW194" s="46" t="s">
        <v>5113</v>
      </c>
      <c r="AX194" s="46" t="s">
        <v>5114</v>
      </c>
      <c r="AY194" s="46" t="s">
        <v>5115</v>
      </c>
    </row>
    <row r="195">
      <c r="A195" s="155">
        <v>194.0</v>
      </c>
      <c r="B195" s="231">
        <v>44344.666515150464</v>
      </c>
      <c r="C195" s="46" t="s">
        <v>154</v>
      </c>
      <c r="D195" s="46" t="s">
        <v>94</v>
      </c>
      <c r="E195" s="46" t="s">
        <v>5103</v>
      </c>
      <c r="F195" s="46"/>
      <c r="G195" s="46" t="s">
        <v>99</v>
      </c>
      <c r="H195" s="46"/>
      <c r="I195" s="46"/>
      <c r="J195" s="46"/>
      <c r="K195" s="46" t="s">
        <v>5101</v>
      </c>
      <c r="L195" s="46" t="s">
        <v>5104</v>
      </c>
      <c r="M195" s="46" t="s">
        <v>5102</v>
      </c>
      <c r="N195" s="46" t="s">
        <v>5189</v>
      </c>
      <c r="O195" s="46" t="s">
        <v>142</v>
      </c>
      <c r="P195" s="46" t="s">
        <v>133</v>
      </c>
      <c r="Q195" s="46" t="s">
        <v>5106</v>
      </c>
      <c r="R195" s="46" t="s">
        <v>1123</v>
      </c>
      <c r="S195" s="46" t="s">
        <v>936</v>
      </c>
      <c r="T195" s="46" t="s">
        <v>186</v>
      </c>
      <c r="U195" s="46" t="s">
        <v>1578</v>
      </c>
      <c r="V195" s="46" t="s">
        <v>1733</v>
      </c>
      <c r="W195" s="46" t="s">
        <v>5292</v>
      </c>
      <c r="X195" s="46" t="s">
        <v>1123</v>
      </c>
      <c r="Y195" s="46" t="s">
        <v>5197</v>
      </c>
      <c r="Z195" s="46" t="s">
        <v>5128</v>
      </c>
      <c r="AA195" s="46" t="s">
        <v>248</v>
      </c>
      <c r="AB195" s="46" t="s">
        <v>5142</v>
      </c>
      <c r="AC195" s="46" t="s">
        <v>259</v>
      </c>
      <c r="AD195" s="46" t="s">
        <v>5359</v>
      </c>
      <c r="AE195" s="46" t="s">
        <v>277</v>
      </c>
      <c r="AF195" s="46" t="s">
        <v>5360</v>
      </c>
      <c r="AG195" s="46" t="s">
        <v>277</v>
      </c>
      <c r="AH195" s="46" t="s">
        <v>2938</v>
      </c>
      <c r="AI195" s="46" t="s">
        <v>279</v>
      </c>
      <c r="AJ195" s="46" t="s">
        <v>3152</v>
      </c>
      <c r="AK195" s="46" t="s">
        <v>278</v>
      </c>
      <c r="AL195" s="46" t="s">
        <v>3737</v>
      </c>
      <c r="AM195" s="46" t="s">
        <v>278</v>
      </c>
      <c r="AN195" s="46" t="s">
        <v>4034</v>
      </c>
      <c r="AO195" s="46" t="s">
        <v>278</v>
      </c>
      <c r="AP195" s="46" t="s">
        <v>4034</v>
      </c>
      <c r="AQ195" s="46" t="s">
        <v>295</v>
      </c>
      <c r="AR195" s="46" t="s">
        <v>4904</v>
      </c>
      <c r="AS195" s="46" t="s">
        <v>5255</v>
      </c>
      <c r="AT195" s="46" t="s">
        <v>317</v>
      </c>
      <c r="AU195" s="46" t="s">
        <v>5112</v>
      </c>
      <c r="AV195" s="216">
        <v>27.0</v>
      </c>
      <c r="AW195" s="46" t="s">
        <v>5130</v>
      </c>
      <c r="AX195" s="46" t="s">
        <v>5205</v>
      </c>
      <c r="AY195" s="46" t="s">
        <v>5115</v>
      </c>
    </row>
    <row r="196">
      <c r="A196" s="155">
        <v>195.0</v>
      </c>
      <c r="B196" s="231">
        <v>44344.66661586806</v>
      </c>
      <c r="C196" s="46" t="s">
        <v>503</v>
      </c>
      <c r="D196" s="46" t="s">
        <v>91</v>
      </c>
      <c r="E196" s="46" t="s">
        <v>5101</v>
      </c>
      <c r="F196" s="46" t="s">
        <v>5103</v>
      </c>
      <c r="G196" s="46" t="s">
        <v>99</v>
      </c>
      <c r="H196" s="46"/>
      <c r="I196" s="46"/>
      <c r="J196" s="46" t="s">
        <v>5102</v>
      </c>
      <c r="K196" s="46" t="s">
        <v>5104</v>
      </c>
      <c r="L196" s="46"/>
      <c r="M196" s="46"/>
      <c r="N196" s="46" t="s">
        <v>5209</v>
      </c>
      <c r="O196" s="46" t="s">
        <v>142</v>
      </c>
      <c r="P196" s="46" t="s">
        <v>135</v>
      </c>
      <c r="Q196" s="46" t="s">
        <v>5106</v>
      </c>
      <c r="R196" s="46" t="s">
        <v>1801</v>
      </c>
      <c r="S196" s="46" t="s">
        <v>89</v>
      </c>
      <c r="T196" s="46" t="s">
        <v>189</v>
      </c>
      <c r="U196" s="46" t="s">
        <v>1503</v>
      </c>
      <c r="V196" s="46" t="s">
        <v>1829</v>
      </c>
      <c r="W196" s="46" t="s">
        <v>5166</v>
      </c>
      <c r="X196" s="46" t="s">
        <v>1123</v>
      </c>
      <c r="Y196" s="46" t="s">
        <v>5203</v>
      </c>
      <c r="Z196" s="46" t="s">
        <v>5123</v>
      </c>
      <c r="AA196" s="46" t="s">
        <v>249</v>
      </c>
      <c r="AB196" s="46" t="s">
        <v>254</v>
      </c>
      <c r="AC196" s="46" t="s">
        <v>5150</v>
      </c>
      <c r="AD196" s="46" t="s">
        <v>5357</v>
      </c>
      <c r="AE196" s="46" t="s">
        <v>278</v>
      </c>
      <c r="AF196" s="46" t="s">
        <v>2073</v>
      </c>
      <c r="AG196" s="46" t="s">
        <v>278</v>
      </c>
      <c r="AH196" s="46" t="s">
        <v>2711</v>
      </c>
      <c r="AI196" s="46" t="s">
        <v>278</v>
      </c>
      <c r="AJ196" s="46"/>
      <c r="AK196" s="46" t="s">
        <v>278</v>
      </c>
      <c r="AL196" s="46"/>
      <c r="AM196" s="46" t="s">
        <v>278</v>
      </c>
      <c r="AN196" s="46"/>
      <c r="AO196" s="46" t="s">
        <v>278</v>
      </c>
      <c r="AP196" s="46"/>
      <c r="AQ196" s="46" t="s">
        <v>296</v>
      </c>
      <c r="AR196" s="46"/>
      <c r="AS196" s="46" t="s">
        <v>5153</v>
      </c>
      <c r="AT196" s="46" t="s">
        <v>312</v>
      </c>
      <c r="AU196" s="46" t="s">
        <v>5112</v>
      </c>
      <c r="AV196" s="216">
        <v>24.0</v>
      </c>
      <c r="AW196" s="46" t="s">
        <v>5130</v>
      </c>
      <c r="AX196" s="46" t="s">
        <v>5191</v>
      </c>
      <c r="AY196" s="46" t="s">
        <v>5131</v>
      </c>
    </row>
    <row r="197">
      <c r="A197" s="155">
        <v>196.0</v>
      </c>
      <c r="B197" s="231">
        <v>44344.667198449075</v>
      </c>
      <c r="C197" s="46" t="s">
        <v>551</v>
      </c>
      <c r="D197" s="46" t="s">
        <v>94</v>
      </c>
      <c r="E197" s="46" t="s">
        <v>5102</v>
      </c>
      <c r="F197" s="46" t="s">
        <v>99</v>
      </c>
      <c r="G197" s="46" t="s">
        <v>5103</v>
      </c>
      <c r="H197" s="46"/>
      <c r="I197" s="46"/>
      <c r="J197" s="46" t="s">
        <v>5101</v>
      </c>
      <c r="K197" s="46" t="s">
        <v>5104</v>
      </c>
      <c r="L197" s="46"/>
      <c r="M197" s="46"/>
      <c r="N197" s="46" t="s">
        <v>5151</v>
      </c>
      <c r="O197" s="46" t="s">
        <v>136</v>
      </c>
      <c r="P197" s="46" t="s">
        <v>135</v>
      </c>
      <c r="Q197" s="46" t="s">
        <v>5106</v>
      </c>
      <c r="R197" s="46" t="s">
        <v>1123</v>
      </c>
      <c r="S197" s="46" t="s">
        <v>965</v>
      </c>
      <c r="T197" s="46" t="s">
        <v>186</v>
      </c>
      <c r="U197" s="46" t="s">
        <v>1622</v>
      </c>
      <c r="V197" s="46" t="s">
        <v>1843</v>
      </c>
      <c r="W197" s="46" t="s">
        <v>5210</v>
      </c>
      <c r="X197" s="46" t="s">
        <v>1123</v>
      </c>
      <c r="Y197" s="46" t="s">
        <v>5277</v>
      </c>
      <c r="Z197" s="46" t="s">
        <v>5168</v>
      </c>
      <c r="AA197" s="46" t="s">
        <v>248</v>
      </c>
      <c r="AB197" s="46" t="s">
        <v>5134</v>
      </c>
      <c r="AC197" s="46" t="s">
        <v>259</v>
      </c>
      <c r="AD197" s="46" t="s">
        <v>5361</v>
      </c>
      <c r="AE197" s="46" t="s">
        <v>278</v>
      </c>
      <c r="AF197" s="46" t="s">
        <v>2074</v>
      </c>
      <c r="AG197" s="46" t="s">
        <v>279</v>
      </c>
      <c r="AH197" s="46" t="s">
        <v>2513</v>
      </c>
      <c r="AI197" s="46" t="s">
        <v>278</v>
      </c>
      <c r="AJ197" s="46" t="s">
        <v>3032</v>
      </c>
      <c r="AK197" s="46" t="s">
        <v>279</v>
      </c>
      <c r="AL197" s="46" t="s">
        <v>3763</v>
      </c>
      <c r="AM197" s="46" t="s">
        <v>278</v>
      </c>
      <c r="AN197" s="46" t="s">
        <v>4035</v>
      </c>
      <c r="AO197" s="46" t="s">
        <v>279</v>
      </c>
      <c r="AP197" s="46" t="s">
        <v>4381</v>
      </c>
      <c r="AQ197" s="46" t="s">
        <v>295</v>
      </c>
      <c r="AR197" s="46" t="s">
        <v>4905</v>
      </c>
      <c r="AS197" s="46" t="s">
        <v>5147</v>
      </c>
      <c r="AT197" s="46" t="s">
        <v>314</v>
      </c>
      <c r="AU197" s="46" t="s">
        <v>5112</v>
      </c>
      <c r="AV197" s="216">
        <v>24.0</v>
      </c>
      <c r="AW197" s="46" t="s">
        <v>5148</v>
      </c>
      <c r="AX197" s="46" t="s">
        <v>5165</v>
      </c>
      <c r="AY197" s="46" t="s">
        <v>89</v>
      </c>
    </row>
    <row r="198">
      <c r="A198" s="155">
        <v>197.0</v>
      </c>
      <c r="B198" s="231">
        <v>44344.66731827546</v>
      </c>
      <c r="C198" s="46" t="s">
        <v>160</v>
      </c>
      <c r="D198" s="46" t="s">
        <v>93</v>
      </c>
      <c r="E198" s="46" t="s">
        <v>5102</v>
      </c>
      <c r="F198" s="46" t="s">
        <v>5103</v>
      </c>
      <c r="G198" s="46" t="s">
        <v>99</v>
      </c>
      <c r="H198" s="46" t="s">
        <v>5104</v>
      </c>
      <c r="I198" s="46"/>
      <c r="J198" s="46" t="s">
        <v>5101</v>
      </c>
      <c r="K198" s="46"/>
      <c r="L198" s="46"/>
      <c r="M198" s="46"/>
      <c r="N198" s="46" t="s">
        <v>5202</v>
      </c>
      <c r="O198" s="46" t="s">
        <v>138</v>
      </c>
      <c r="P198" s="46" t="s">
        <v>135</v>
      </c>
      <c r="Q198" s="46" t="s">
        <v>5116</v>
      </c>
      <c r="R198" s="46" t="s">
        <v>1801</v>
      </c>
      <c r="S198" s="46" t="s">
        <v>89</v>
      </c>
      <c r="T198" s="46" t="s">
        <v>188</v>
      </c>
      <c r="U198" s="46" t="s">
        <v>1677</v>
      </c>
      <c r="V198" s="46" t="s">
        <v>216</v>
      </c>
      <c r="W198" s="46" t="s">
        <v>5362</v>
      </c>
      <c r="X198" s="46" t="s">
        <v>1123</v>
      </c>
      <c r="Y198" s="46" t="s">
        <v>5202</v>
      </c>
      <c r="Z198" s="46" t="s">
        <v>5109</v>
      </c>
      <c r="AA198" s="46" t="s">
        <v>249</v>
      </c>
      <c r="AB198" s="46" t="s">
        <v>254</v>
      </c>
      <c r="AC198" s="46" t="s">
        <v>259</v>
      </c>
      <c r="AD198" s="46" t="s">
        <v>5363</v>
      </c>
      <c r="AE198" s="46" t="s">
        <v>277</v>
      </c>
      <c r="AF198" s="46" t="s">
        <v>2075</v>
      </c>
      <c r="AG198" s="46" t="s">
        <v>278</v>
      </c>
      <c r="AH198" s="46" t="s">
        <v>2958</v>
      </c>
      <c r="AI198" s="46" t="s">
        <v>279</v>
      </c>
      <c r="AJ198" s="46" t="s">
        <v>3209</v>
      </c>
      <c r="AK198" s="46" t="s">
        <v>278</v>
      </c>
      <c r="AL198" s="46" t="s">
        <v>3490</v>
      </c>
      <c r="AM198" s="46" t="s">
        <v>277</v>
      </c>
      <c r="AN198" s="46" t="s">
        <v>4036</v>
      </c>
      <c r="AO198" s="46" t="s">
        <v>292</v>
      </c>
      <c r="AP198" s="46" t="s">
        <v>4382</v>
      </c>
      <c r="AQ198" s="46" t="s">
        <v>296</v>
      </c>
      <c r="AR198" s="46" t="s">
        <v>4728</v>
      </c>
      <c r="AS198" s="46" t="s">
        <v>5255</v>
      </c>
      <c r="AT198" s="46" t="s">
        <v>312</v>
      </c>
      <c r="AU198" s="46" t="s">
        <v>5112</v>
      </c>
      <c r="AV198" s="216">
        <v>25.0</v>
      </c>
      <c r="AW198" s="46" t="s">
        <v>5259</v>
      </c>
      <c r="AX198" s="46" t="s">
        <v>5114</v>
      </c>
      <c r="AY198" s="46" t="s">
        <v>5131</v>
      </c>
    </row>
    <row r="199">
      <c r="A199" s="155">
        <v>198.0</v>
      </c>
      <c r="B199" s="231">
        <v>44344.66781510417</v>
      </c>
      <c r="C199" s="46" t="s">
        <v>360</v>
      </c>
      <c r="D199" s="46" t="s">
        <v>91</v>
      </c>
      <c r="E199" s="46" t="s">
        <v>5102</v>
      </c>
      <c r="F199" s="46" t="s">
        <v>99</v>
      </c>
      <c r="G199" s="46" t="s">
        <v>5103</v>
      </c>
      <c r="H199" s="46"/>
      <c r="I199" s="46"/>
      <c r="J199" s="46"/>
      <c r="K199" s="46" t="s">
        <v>5101</v>
      </c>
      <c r="L199" s="46"/>
      <c r="M199" s="46" t="s">
        <v>5104</v>
      </c>
      <c r="N199" s="46" t="s">
        <v>5161</v>
      </c>
      <c r="O199" s="46" t="s">
        <v>132</v>
      </c>
      <c r="P199" s="46" t="s">
        <v>131</v>
      </c>
      <c r="Q199" s="46" t="s">
        <v>5116</v>
      </c>
      <c r="R199" s="46" t="s">
        <v>1123</v>
      </c>
      <c r="S199" s="46" t="s">
        <v>1020</v>
      </c>
      <c r="T199" s="46" t="s">
        <v>186</v>
      </c>
      <c r="U199" s="46" t="s">
        <v>1386</v>
      </c>
      <c r="V199" s="46" t="s">
        <v>1816</v>
      </c>
      <c r="W199" s="46" t="s">
        <v>5122</v>
      </c>
      <c r="X199" s="46" t="s">
        <v>1123</v>
      </c>
      <c r="Y199" s="46" t="s">
        <v>5197</v>
      </c>
      <c r="Z199" s="46" t="s">
        <v>5123</v>
      </c>
      <c r="AA199" s="46" t="s">
        <v>248</v>
      </c>
      <c r="AB199" s="46" t="s">
        <v>5110</v>
      </c>
      <c r="AC199" s="46" t="s">
        <v>261</v>
      </c>
      <c r="AD199" s="46" t="s">
        <v>5364</v>
      </c>
      <c r="AE199" s="46" t="s">
        <v>277</v>
      </c>
      <c r="AF199" s="46" t="s">
        <v>2076</v>
      </c>
      <c r="AG199" s="46" t="s">
        <v>278</v>
      </c>
      <c r="AH199" s="46" t="s">
        <v>2921</v>
      </c>
      <c r="AI199" s="46" t="s">
        <v>279</v>
      </c>
      <c r="AJ199" s="46" t="s">
        <v>3356</v>
      </c>
      <c r="AK199" s="46" t="s">
        <v>278</v>
      </c>
      <c r="AL199" s="46" t="s">
        <v>3677</v>
      </c>
      <c r="AM199" s="46" t="s">
        <v>278</v>
      </c>
      <c r="AN199" s="46" t="s">
        <v>4037</v>
      </c>
      <c r="AO199" s="46" t="s">
        <v>278</v>
      </c>
      <c r="AP199" s="46" t="s">
        <v>4555</v>
      </c>
      <c r="AQ199" s="46" t="s">
        <v>295</v>
      </c>
      <c r="AR199" s="46" t="s">
        <v>4729</v>
      </c>
      <c r="AS199" s="46" t="s">
        <v>5147</v>
      </c>
      <c r="AT199" s="46" t="s">
        <v>311</v>
      </c>
      <c r="AU199" s="46" t="s">
        <v>5112</v>
      </c>
      <c r="AV199" s="216">
        <v>26.0</v>
      </c>
      <c r="AW199" s="46" t="s">
        <v>5113</v>
      </c>
      <c r="AX199" s="46" t="s">
        <v>5191</v>
      </c>
      <c r="AY199" s="46" t="s">
        <v>5115</v>
      </c>
    </row>
    <row r="200">
      <c r="A200" s="155">
        <v>199.0</v>
      </c>
      <c r="B200" s="231">
        <v>44344.66792317129</v>
      </c>
      <c r="C200" s="46" t="s">
        <v>400</v>
      </c>
      <c r="D200" s="46" t="s">
        <v>92</v>
      </c>
      <c r="E200" s="46" t="s">
        <v>99</v>
      </c>
      <c r="F200" s="46"/>
      <c r="G200" s="46" t="s">
        <v>5103</v>
      </c>
      <c r="H200" s="46"/>
      <c r="I200" s="46"/>
      <c r="J200" s="46" t="s">
        <v>5101</v>
      </c>
      <c r="K200" s="46" t="s">
        <v>5102</v>
      </c>
      <c r="L200" s="46"/>
      <c r="M200" s="46" t="s">
        <v>5104</v>
      </c>
      <c r="N200" s="46" t="s">
        <v>5225</v>
      </c>
      <c r="O200" s="46" t="s">
        <v>138</v>
      </c>
      <c r="P200" s="46" t="s">
        <v>133</v>
      </c>
      <c r="Q200" s="46" t="s">
        <v>5106</v>
      </c>
      <c r="R200" s="46" t="s">
        <v>1123</v>
      </c>
      <c r="S200" s="46" t="s">
        <v>760</v>
      </c>
      <c r="T200" s="46" t="s">
        <v>186</v>
      </c>
      <c r="U200" s="46" t="s">
        <v>1460</v>
      </c>
      <c r="V200" s="46" t="s">
        <v>1805</v>
      </c>
      <c r="W200" s="46" t="s">
        <v>5182</v>
      </c>
      <c r="X200" s="46" t="s">
        <v>1123</v>
      </c>
      <c r="Y200" s="46" t="s">
        <v>5225</v>
      </c>
      <c r="Z200" s="46" t="s">
        <v>5133</v>
      </c>
      <c r="AA200" s="46" t="s">
        <v>249</v>
      </c>
      <c r="AB200" s="46" t="s">
        <v>5253</v>
      </c>
      <c r="AC200" s="46" t="s">
        <v>259</v>
      </c>
      <c r="AD200" s="46"/>
      <c r="AE200" s="46" t="s">
        <v>277</v>
      </c>
      <c r="AF200" s="46" t="s">
        <v>2077</v>
      </c>
      <c r="AG200" s="46" t="s">
        <v>278</v>
      </c>
      <c r="AH200" s="46" t="s">
        <v>2529</v>
      </c>
      <c r="AI200" s="46" t="s">
        <v>277</v>
      </c>
      <c r="AJ200" s="46" t="s">
        <v>3033</v>
      </c>
      <c r="AK200" s="46" t="s">
        <v>277</v>
      </c>
      <c r="AL200" s="46" t="s">
        <v>3571</v>
      </c>
      <c r="AM200" s="46" t="s">
        <v>277</v>
      </c>
      <c r="AN200" s="46" t="s">
        <v>4038</v>
      </c>
      <c r="AO200" s="46" t="s">
        <v>292</v>
      </c>
      <c r="AP200" s="46" t="s">
        <v>4383</v>
      </c>
      <c r="AQ200" s="46" t="s">
        <v>295</v>
      </c>
      <c r="AR200" s="46" t="s">
        <v>4730</v>
      </c>
      <c r="AS200" s="46" t="s">
        <v>303</v>
      </c>
      <c r="AT200" s="46" t="s">
        <v>317</v>
      </c>
      <c r="AU200" s="46" t="s">
        <v>5112</v>
      </c>
      <c r="AV200" s="46" t="s">
        <v>5365</v>
      </c>
      <c r="AW200" s="46" t="s">
        <v>5130</v>
      </c>
      <c r="AX200" s="46" t="s">
        <v>5345</v>
      </c>
      <c r="AY200" s="46" t="s">
        <v>5131</v>
      </c>
    </row>
    <row r="201">
      <c r="A201" s="155">
        <v>200.0</v>
      </c>
      <c r="B201" s="231">
        <v>44344.66820206019</v>
      </c>
      <c r="C201" s="46" t="s">
        <v>484</v>
      </c>
      <c r="D201" s="46" t="s">
        <v>91</v>
      </c>
      <c r="E201" s="46"/>
      <c r="F201" s="46"/>
      <c r="G201" s="46" t="s">
        <v>99</v>
      </c>
      <c r="H201" s="46" t="s">
        <v>5101</v>
      </c>
      <c r="I201" s="46"/>
      <c r="J201" s="46" t="s">
        <v>5103</v>
      </c>
      <c r="K201" s="46"/>
      <c r="L201" s="46"/>
      <c r="M201" s="46" t="s">
        <v>5102</v>
      </c>
      <c r="N201" s="46" t="s">
        <v>5118</v>
      </c>
      <c r="O201" s="46" t="s">
        <v>138</v>
      </c>
      <c r="P201" s="46" t="s">
        <v>135</v>
      </c>
      <c r="Q201" s="46" t="s">
        <v>5106</v>
      </c>
      <c r="R201" s="46" t="s">
        <v>1123</v>
      </c>
      <c r="S201" s="46" t="s">
        <v>724</v>
      </c>
      <c r="T201" s="46" t="s">
        <v>188</v>
      </c>
      <c r="U201" s="46" t="s">
        <v>1620</v>
      </c>
      <c r="V201" s="46" t="s">
        <v>89</v>
      </c>
      <c r="W201" s="46" t="s">
        <v>5366</v>
      </c>
      <c r="X201" s="46" t="s">
        <v>1123</v>
      </c>
      <c r="Y201" s="46" t="s">
        <v>5248</v>
      </c>
      <c r="Z201" s="46" t="s">
        <v>5123</v>
      </c>
      <c r="AA201" s="46" t="s">
        <v>249</v>
      </c>
      <c r="AB201" s="46" t="s">
        <v>5142</v>
      </c>
      <c r="AC201" s="46" t="s">
        <v>5150</v>
      </c>
      <c r="AD201" s="46" t="s">
        <v>5367</v>
      </c>
      <c r="AE201" s="46" t="s">
        <v>277</v>
      </c>
      <c r="AF201" s="46" t="s">
        <v>2078</v>
      </c>
      <c r="AG201" s="46" t="s">
        <v>277</v>
      </c>
      <c r="AH201" s="46" t="s">
        <v>2611</v>
      </c>
      <c r="AI201" s="46" t="s">
        <v>278</v>
      </c>
      <c r="AJ201" s="46" t="s">
        <v>3034</v>
      </c>
      <c r="AK201" s="46" t="s">
        <v>278</v>
      </c>
      <c r="AL201" s="46" t="s">
        <v>3537</v>
      </c>
      <c r="AM201" s="46" t="s">
        <v>278</v>
      </c>
      <c r="AN201" s="46"/>
      <c r="AO201" s="46" t="s">
        <v>277</v>
      </c>
      <c r="AP201" s="46" t="s">
        <v>4518</v>
      </c>
      <c r="AQ201" s="46" t="s">
        <v>296</v>
      </c>
      <c r="AR201" s="46"/>
      <c r="AS201" s="46" t="s">
        <v>306</v>
      </c>
      <c r="AT201" s="46" t="s">
        <v>313</v>
      </c>
      <c r="AU201" s="46" t="s">
        <v>5112</v>
      </c>
      <c r="AV201" s="216">
        <v>26.0</v>
      </c>
      <c r="AW201" s="46" t="s">
        <v>5113</v>
      </c>
      <c r="AX201" s="46" t="s">
        <v>5114</v>
      </c>
      <c r="AY201" s="46" t="s">
        <v>5115</v>
      </c>
    </row>
    <row r="202">
      <c r="A202" s="155">
        <v>201.0</v>
      </c>
      <c r="B202" s="231">
        <v>44344.66895056713</v>
      </c>
      <c r="C202" s="46" t="s">
        <v>492</v>
      </c>
      <c r="D202" s="46" t="s">
        <v>92</v>
      </c>
      <c r="E202" s="46" t="s">
        <v>5101</v>
      </c>
      <c r="F202" s="46" t="s">
        <v>5102</v>
      </c>
      <c r="G202" s="46" t="s">
        <v>99</v>
      </c>
      <c r="H202" s="46"/>
      <c r="I202" s="46"/>
      <c r="J202" s="46" t="s">
        <v>5103</v>
      </c>
      <c r="K202" s="46" t="s">
        <v>5104</v>
      </c>
      <c r="L202" s="46"/>
      <c r="M202" s="46"/>
      <c r="N202" s="46" t="s">
        <v>115</v>
      </c>
      <c r="O202" s="46" t="s">
        <v>136</v>
      </c>
      <c r="P202" s="46" t="s">
        <v>133</v>
      </c>
      <c r="Q202" s="46" t="s">
        <v>5116</v>
      </c>
      <c r="R202" s="46" t="s">
        <v>1123</v>
      </c>
      <c r="S202" s="46" t="s">
        <v>761</v>
      </c>
      <c r="T202" s="46" t="s">
        <v>186</v>
      </c>
      <c r="U202" s="46" t="s">
        <v>1414</v>
      </c>
      <c r="V202" s="46" t="s">
        <v>214</v>
      </c>
      <c r="W202" s="46" t="s">
        <v>5198</v>
      </c>
      <c r="X202" s="46" t="s">
        <v>1123</v>
      </c>
      <c r="Y202" s="46" t="s">
        <v>5241</v>
      </c>
      <c r="Z202" s="46" t="s">
        <v>5109</v>
      </c>
      <c r="AA202" s="46" t="s">
        <v>248</v>
      </c>
      <c r="AB202" s="46" t="s">
        <v>5186</v>
      </c>
      <c r="AC202" s="46" t="s">
        <v>259</v>
      </c>
      <c r="AD202" s="46" t="s">
        <v>5368</v>
      </c>
      <c r="AE202" s="46" t="s">
        <v>277</v>
      </c>
      <c r="AF202" s="46" t="s">
        <v>2079</v>
      </c>
      <c r="AG202" s="46" t="s">
        <v>278</v>
      </c>
      <c r="AH202" s="46" t="s">
        <v>2578</v>
      </c>
      <c r="AI202" s="46" t="s">
        <v>279</v>
      </c>
      <c r="AJ202" s="46" t="s">
        <v>3281</v>
      </c>
      <c r="AK202" s="46" t="s">
        <v>277</v>
      </c>
      <c r="AL202" s="46" t="s">
        <v>3572</v>
      </c>
      <c r="AM202" s="46" t="s">
        <v>277</v>
      </c>
      <c r="AN202" s="46" t="s">
        <v>1941</v>
      </c>
      <c r="AO202" s="46" t="s">
        <v>292</v>
      </c>
      <c r="AP202" s="46" t="s">
        <v>4384</v>
      </c>
      <c r="AQ202" s="46" t="s">
        <v>295</v>
      </c>
      <c r="AR202" s="46" t="s">
        <v>4906</v>
      </c>
      <c r="AS202" s="46" t="s">
        <v>5239</v>
      </c>
      <c r="AT202" s="46" t="s">
        <v>312</v>
      </c>
      <c r="AU202" s="46" t="s">
        <v>5112</v>
      </c>
      <c r="AV202" s="216">
        <v>26.0</v>
      </c>
      <c r="AW202" s="46" t="s">
        <v>5113</v>
      </c>
      <c r="AX202" s="46" t="s">
        <v>5114</v>
      </c>
      <c r="AY202" s="46" t="s">
        <v>5115</v>
      </c>
    </row>
    <row r="203">
      <c r="A203" s="155">
        <v>202.0</v>
      </c>
      <c r="B203" s="231">
        <v>44344.6700187963</v>
      </c>
      <c r="C203" s="46" t="s">
        <v>441</v>
      </c>
      <c r="D203" s="46" t="s">
        <v>91</v>
      </c>
      <c r="E203" s="46" t="s">
        <v>5102</v>
      </c>
      <c r="F203" s="46" t="s">
        <v>5104</v>
      </c>
      <c r="G203" s="46" t="s">
        <v>5103</v>
      </c>
      <c r="H203" s="46"/>
      <c r="I203" s="46"/>
      <c r="J203" s="46" t="s">
        <v>5101</v>
      </c>
      <c r="K203" s="46"/>
      <c r="L203" s="46"/>
      <c r="M203" s="46" t="s">
        <v>99</v>
      </c>
      <c r="N203" s="46" t="s">
        <v>5241</v>
      </c>
      <c r="O203" s="46" t="s">
        <v>136</v>
      </c>
      <c r="P203" s="46" t="s">
        <v>135</v>
      </c>
      <c r="Q203" s="46" t="s">
        <v>5116</v>
      </c>
      <c r="R203" s="46" t="s">
        <v>1801</v>
      </c>
      <c r="S203" s="46"/>
      <c r="T203" s="46" t="s">
        <v>189</v>
      </c>
      <c r="U203" s="46" t="s">
        <v>1512</v>
      </c>
      <c r="V203" s="46" t="s">
        <v>215</v>
      </c>
      <c r="W203" s="46" t="s">
        <v>5243</v>
      </c>
      <c r="X203" s="46" t="s">
        <v>1123</v>
      </c>
      <c r="Y203" s="46" t="s">
        <v>5230</v>
      </c>
      <c r="Z203" s="46" t="s">
        <v>5109</v>
      </c>
      <c r="AA203" s="46" t="s">
        <v>249</v>
      </c>
      <c r="AB203" s="46" t="s">
        <v>254</v>
      </c>
      <c r="AC203" s="46" t="s">
        <v>5150</v>
      </c>
      <c r="AD203" s="46" t="s">
        <v>5369</v>
      </c>
      <c r="AE203" s="46" t="s">
        <v>277</v>
      </c>
      <c r="AF203" s="46" t="s">
        <v>2080</v>
      </c>
      <c r="AG203" s="46" t="s">
        <v>278</v>
      </c>
      <c r="AH203" s="46" t="s">
        <v>2530</v>
      </c>
      <c r="AI203" s="46" t="s">
        <v>278</v>
      </c>
      <c r="AJ203" s="46" t="s">
        <v>3375</v>
      </c>
      <c r="AK203" s="46" t="s">
        <v>278</v>
      </c>
      <c r="AL203" s="46" t="s">
        <v>3573</v>
      </c>
      <c r="AM203" s="46" t="s">
        <v>277</v>
      </c>
      <c r="AN203" s="46" t="s">
        <v>4039</v>
      </c>
      <c r="AO203" s="46" t="s">
        <v>277</v>
      </c>
      <c r="AP203" s="46" t="s">
        <v>505</v>
      </c>
      <c r="AQ203" s="46" t="s">
        <v>296</v>
      </c>
      <c r="AR203" s="46" t="s">
        <v>4731</v>
      </c>
      <c r="AS203" s="46" t="s">
        <v>306</v>
      </c>
      <c r="AT203" s="46" t="s">
        <v>312</v>
      </c>
      <c r="AU203" s="46" t="s">
        <v>5112</v>
      </c>
      <c r="AV203" s="216">
        <v>24.0</v>
      </c>
      <c r="AW203" s="46" t="s">
        <v>5113</v>
      </c>
      <c r="AX203" s="46" t="s">
        <v>5124</v>
      </c>
      <c r="AY203" s="46" t="s">
        <v>89</v>
      </c>
    </row>
    <row r="204">
      <c r="A204" s="155">
        <v>203.0</v>
      </c>
      <c r="B204" s="231">
        <v>44344.67095775463</v>
      </c>
      <c r="C204" s="46" t="s">
        <v>577</v>
      </c>
      <c r="D204" s="46" t="s">
        <v>94</v>
      </c>
      <c r="E204" s="46" t="s">
        <v>5102</v>
      </c>
      <c r="F204" s="46" t="s">
        <v>99</v>
      </c>
      <c r="G204" s="46" t="s">
        <v>5101</v>
      </c>
      <c r="H204" s="46"/>
      <c r="I204" s="46"/>
      <c r="J204" s="46" t="s">
        <v>5104</v>
      </c>
      <c r="K204" s="46" t="s">
        <v>5103</v>
      </c>
      <c r="L204" s="46"/>
      <c r="M204" s="46"/>
      <c r="N204" s="46" t="s">
        <v>5233</v>
      </c>
      <c r="O204" s="46" t="s">
        <v>130</v>
      </c>
      <c r="P204" s="46" t="s">
        <v>133</v>
      </c>
      <c r="Q204" s="46" t="s">
        <v>5106</v>
      </c>
      <c r="R204" s="46" t="s">
        <v>1123</v>
      </c>
      <c r="S204" s="46" t="s">
        <v>762</v>
      </c>
      <c r="T204" s="46" t="s">
        <v>186</v>
      </c>
      <c r="U204" s="46" t="s">
        <v>1347</v>
      </c>
      <c r="V204" s="46" t="s">
        <v>1774</v>
      </c>
      <c r="W204" s="46" t="s">
        <v>5138</v>
      </c>
      <c r="X204" s="46" t="s">
        <v>1123</v>
      </c>
      <c r="Y204" s="46" t="s">
        <v>5108</v>
      </c>
      <c r="Z204" s="46" t="s">
        <v>5109</v>
      </c>
      <c r="AA204" s="46" t="s">
        <v>250</v>
      </c>
      <c r="AB204" s="46" t="s">
        <v>5139</v>
      </c>
      <c r="AC204" s="46" t="s">
        <v>259</v>
      </c>
      <c r="AD204" s="46" t="s">
        <v>5370</v>
      </c>
      <c r="AE204" s="46" t="s">
        <v>278</v>
      </c>
      <c r="AF204" s="46" t="s">
        <v>2081</v>
      </c>
      <c r="AG204" s="46" t="s">
        <v>278</v>
      </c>
      <c r="AH204" s="46" t="s">
        <v>2893</v>
      </c>
      <c r="AI204" s="46" t="s">
        <v>278</v>
      </c>
      <c r="AJ204" s="46" t="s">
        <v>3367</v>
      </c>
      <c r="AK204" s="46" t="s">
        <v>278</v>
      </c>
      <c r="AL204" s="46" t="s">
        <v>3815</v>
      </c>
      <c r="AM204" s="46" t="s">
        <v>278</v>
      </c>
      <c r="AN204" s="46" t="s">
        <v>4040</v>
      </c>
      <c r="AO204" s="46" t="s">
        <v>279</v>
      </c>
      <c r="AP204" s="46" t="s">
        <v>4595</v>
      </c>
      <c r="AQ204" s="46" t="s">
        <v>298</v>
      </c>
      <c r="AR204" s="46" t="s">
        <v>4907</v>
      </c>
      <c r="AS204" s="46" t="s">
        <v>5153</v>
      </c>
      <c r="AT204" s="46" t="s">
        <v>311</v>
      </c>
      <c r="AU204" s="46" t="s">
        <v>5112</v>
      </c>
      <c r="AV204" s="216">
        <v>27.0</v>
      </c>
      <c r="AW204" s="46" t="s">
        <v>5113</v>
      </c>
      <c r="AX204" s="46" t="s">
        <v>5114</v>
      </c>
      <c r="AY204" s="46" t="s">
        <v>5131</v>
      </c>
    </row>
    <row r="205">
      <c r="A205" s="155">
        <v>204.0</v>
      </c>
      <c r="B205" s="231">
        <v>44344.67108315972</v>
      </c>
      <c r="C205" s="46" t="s">
        <v>573</v>
      </c>
      <c r="D205" s="46" t="s">
        <v>91</v>
      </c>
      <c r="E205" s="46" t="s">
        <v>5101</v>
      </c>
      <c r="F205" s="46"/>
      <c r="G205" s="46" t="s">
        <v>99</v>
      </c>
      <c r="H205" s="46"/>
      <c r="I205" s="46"/>
      <c r="J205" s="46" t="s">
        <v>5102</v>
      </c>
      <c r="K205" s="46" t="s">
        <v>5103</v>
      </c>
      <c r="L205" s="46"/>
      <c r="M205" s="46" t="s">
        <v>5104</v>
      </c>
      <c r="N205" s="46" t="s">
        <v>5157</v>
      </c>
      <c r="O205" s="46" t="s">
        <v>132</v>
      </c>
      <c r="P205" s="46" t="s">
        <v>133</v>
      </c>
      <c r="Q205" s="46" t="s">
        <v>5116</v>
      </c>
      <c r="R205" s="46" t="s">
        <v>1123</v>
      </c>
      <c r="S205" s="46"/>
      <c r="T205" s="46" t="s">
        <v>186</v>
      </c>
      <c r="U205" s="162" t="s">
        <v>1172</v>
      </c>
      <c r="V205" s="46"/>
      <c r="W205" s="46" t="s">
        <v>5163</v>
      </c>
      <c r="X205" s="46" t="s">
        <v>1123</v>
      </c>
      <c r="Y205" s="46" t="s">
        <v>119</v>
      </c>
      <c r="Z205" s="46" t="s">
        <v>5123</v>
      </c>
      <c r="AA205" s="46" t="s">
        <v>248</v>
      </c>
      <c r="AB205" s="46" t="s">
        <v>5110</v>
      </c>
      <c r="AC205" s="46" t="s">
        <v>259</v>
      </c>
      <c r="AD205" s="46" t="s">
        <v>5371</v>
      </c>
      <c r="AE205" s="46" t="s">
        <v>277</v>
      </c>
      <c r="AF205" s="46" t="s">
        <v>2082</v>
      </c>
      <c r="AG205" s="46" t="s">
        <v>278</v>
      </c>
      <c r="AH205" s="46" t="s">
        <v>2945</v>
      </c>
      <c r="AI205" s="46" t="s">
        <v>279</v>
      </c>
      <c r="AJ205" s="46"/>
      <c r="AK205" s="46" t="s">
        <v>278</v>
      </c>
      <c r="AL205" s="46"/>
      <c r="AM205" s="46" t="s">
        <v>277</v>
      </c>
      <c r="AN205" s="46"/>
      <c r="AO205" s="46" t="s">
        <v>277</v>
      </c>
      <c r="AP205" s="46"/>
      <c r="AQ205" s="46" t="s">
        <v>295</v>
      </c>
      <c r="AR205" s="46"/>
      <c r="AS205" s="46" t="s">
        <v>5111</v>
      </c>
      <c r="AT205" s="46" t="s">
        <v>312</v>
      </c>
      <c r="AU205" s="46" t="s">
        <v>5112</v>
      </c>
      <c r="AV205" s="216">
        <v>25.0</v>
      </c>
      <c r="AW205" s="46" t="s">
        <v>5113</v>
      </c>
      <c r="AX205" s="46" t="s">
        <v>5124</v>
      </c>
      <c r="AY205" s="46" t="s">
        <v>5131</v>
      </c>
    </row>
    <row r="206">
      <c r="A206" s="155">
        <v>205.0</v>
      </c>
      <c r="B206" s="231">
        <v>44344.67206505787</v>
      </c>
      <c r="C206" s="46" t="s">
        <v>632</v>
      </c>
      <c r="D206" s="46" t="s">
        <v>94</v>
      </c>
      <c r="E206" s="46" t="s">
        <v>99</v>
      </c>
      <c r="F206" s="46" t="s">
        <v>5102</v>
      </c>
      <c r="G206" s="46" t="s">
        <v>5103</v>
      </c>
      <c r="H206" s="46"/>
      <c r="I206" s="46"/>
      <c r="J206" s="46" t="s">
        <v>5104</v>
      </c>
      <c r="K206" s="46" t="s">
        <v>5101</v>
      </c>
      <c r="L206" s="46"/>
      <c r="M206" s="46"/>
      <c r="N206" s="46" t="s">
        <v>5121</v>
      </c>
      <c r="O206" s="46" t="s">
        <v>134</v>
      </c>
      <c r="P206" s="46" t="s">
        <v>133</v>
      </c>
      <c r="Q206" s="46" t="s">
        <v>5106</v>
      </c>
      <c r="R206" s="46" t="s">
        <v>1123</v>
      </c>
      <c r="S206" s="46" t="s">
        <v>1091</v>
      </c>
      <c r="T206" s="46" t="s">
        <v>188</v>
      </c>
      <c r="U206" s="46" t="s">
        <v>1537</v>
      </c>
      <c r="V206" s="46" t="s">
        <v>1738</v>
      </c>
      <c r="W206" s="46" t="s">
        <v>5177</v>
      </c>
      <c r="X206" s="46" t="s">
        <v>1123</v>
      </c>
      <c r="Y206" s="46" t="s">
        <v>5121</v>
      </c>
      <c r="Z206" s="46" t="s">
        <v>5199</v>
      </c>
      <c r="AA206" s="46" t="s">
        <v>249</v>
      </c>
      <c r="AB206" s="46" t="s">
        <v>5129</v>
      </c>
      <c r="AC206" s="46" t="s">
        <v>5150</v>
      </c>
      <c r="AD206" s="46" t="s">
        <v>5372</v>
      </c>
      <c r="AE206" s="46" t="s">
        <v>277</v>
      </c>
      <c r="AF206" s="46" t="s">
        <v>2083</v>
      </c>
      <c r="AG206" s="46" t="s">
        <v>277</v>
      </c>
      <c r="AH206" s="46" t="s">
        <v>2797</v>
      </c>
      <c r="AI206" s="46" t="s">
        <v>278</v>
      </c>
      <c r="AJ206" s="46" t="s">
        <v>3368</v>
      </c>
      <c r="AK206" s="46" t="s">
        <v>278</v>
      </c>
      <c r="AL206" s="46" t="s">
        <v>3491</v>
      </c>
      <c r="AM206" s="46" t="s">
        <v>277</v>
      </c>
      <c r="AN206" s="46" t="s">
        <v>4041</v>
      </c>
      <c r="AO206" s="46" t="s">
        <v>292</v>
      </c>
      <c r="AP206" s="46" t="s">
        <v>4385</v>
      </c>
      <c r="AQ206" s="46" t="s">
        <v>296</v>
      </c>
      <c r="AR206" s="46" t="s">
        <v>4908</v>
      </c>
      <c r="AS206" s="46" t="s">
        <v>302</v>
      </c>
      <c r="AT206" s="46" t="s">
        <v>312</v>
      </c>
      <c r="AU206" s="46" t="s">
        <v>5112</v>
      </c>
      <c r="AV206" s="216">
        <v>26.0</v>
      </c>
      <c r="AW206" s="46" t="s">
        <v>5155</v>
      </c>
      <c r="AX206" s="46" t="s">
        <v>5205</v>
      </c>
      <c r="AY206" s="46" t="s">
        <v>5115</v>
      </c>
    </row>
    <row r="207">
      <c r="A207" s="155">
        <v>206.0</v>
      </c>
      <c r="B207" s="231">
        <v>44344.67218659722</v>
      </c>
      <c r="C207" s="46" t="s">
        <v>397</v>
      </c>
      <c r="D207" s="46" t="s">
        <v>94</v>
      </c>
      <c r="E207" s="46" t="s">
        <v>5102</v>
      </c>
      <c r="F207" s="46" t="s">
        <v>5101</v>
      </c>
      <c r="G207" s="46" t="s">
        <v>99</v>
      </c>
      <c r="H207" s="46"/>
      <c r="I207" s="46"/>
      <c r="J207" s="46" t="s">
        <v>5103</v>
      </c>
      <c r="K207" s="46"/>
      <c r="L207" s="46"/>
      <c r="M207" s="46" t="s">
        <v>5104</v>
      </c>
      <c r="N207" s="46" t="s">
        <v>5178</v>
      </c>
      <c r="O207" s="46" t="s">
        <v>134</v>
      </c>
      <c r="P207" s="46" t="s">
        <v>139</v>
      </c>
      <c r="Q207" s="46" t="s">
        <v>5116</v>
      </c>
      <c r="R207" s="46" t="s">
        <v>1123</v>
      </c>
      <c r="S207" s="46" t="s">
        <v>759</v>
      </c>
      <c r="T207" s="46" t="s">
        <v>186</v>
      </c>
      <c r="U207" s="46" t="s">
        <v>1173</v>
      </c>
      <c r="V207" s="46" t="s">
        <v>1837</v>
      </c>
      <c r="W207" s="46" t="s">
        <v>5373</v>
      </c>
      <c r="X207" s="46" t="s">
        <v>1123</v>
      </c>
      <c r="Y207" s="46" t="s">
        <v>5178</v>
      </c>
      <c r="Z207" s="46" t="s">
        <v>5109</v>
      </c>
      <c r="AA207" s="46" t="s">
        <v>248</v>
      </c>
      <c r="AB207" s="46" t="s">
        <v>253</v>
      </c>
      <c r="AC207" s="46" t="s">
        <v>259</v>
      </c>
      <c r="AD207" s="46" t="s">
        <v>5374</v>
      </c>
      <c r="AE207" s="46" t="s">
        <v>277</v>
      </c>
      <c r="AF207" s="46" t="s">
        <v>2084</v>
      </c>
      <c r="AG207" s="46" t="s">
        <v>277</v>
      </c>
      <c r="AH207" s="46" t="s">
        <v>1918</v>
      </c>
      <c r="AI207" s="46" t="s">
        <v>278</v>
      </c>
      <c r="AJ207" s="46" t="s">
        <v>1723</v>
      </c>
      <c r="AK207" s="46" t="s">
        <v>278</v>
      </c>
      <c r="AL207" s="46" t="s">
        <v>1723</v>
      </c>
      <c r="AM207" s="46" t="s">
        <v>277</v>
      </c>
      <c r="AN207" s="46" t="s">
        <v>1723</v>
      </c>
      <c r="AO207" s="46" t="s">
        <v>292</v>
      </c>
      <c r="AP207" s="46" t="s">
        <v>1723</v>
      </c>
      <c r="AQ207" s="46" t="s">
        <v>295</v>
      </c>
      <c r="AR207" s="46" t="s">
        <v>1723</v>
      </c>
      <c r="AS207" s="46" t="s">
        <v>5153</v>
      </c>
      <c r="AT207" s="46" t="s">
        <v>313</v>
      </c>
      <c r="AU207" s="46" t="s">
        <v>5112</v>
      </c>
      <c r="AV207" s="216">
        <v>24.0</v>
      </c>
      <c r="AW207" s="46" t="s">
        <v>5113</v>
      </c>
      <c r="AX207" s="46" t="s">
        <v>5191</v>
      </c>
      <c r="AY207" s="46" t="s">
        <v>5131</v>
      </c>
    </row>
    <row r="208">
      <c r="A208" s="155">
        <v>207.0</v>
      </c>
      <c r="B208" s="231">
        <v>44344.672381412034</v>
      </c>
      <c r="C208" s="46" t="s">
        <v>429</v>
      </c>
      <c r="D208" s="46" t="s">
        <v>94</v>
      </c>
      <c r="E208" s="46" t="s">
        <v>5102</v>
      </c>
      <c r="F208" s="46"/>
      <c r="G208" s="46" t="s">
        <v>5103</v>
      </c>
      <c r="H208" s="46"/>
      <c r="I208" s="46"/>
      <c r="J208" s="46" t="s">
        <v>99</v>
      </c>
      <c r="K208" s="46" t="s">
        <v>5104</v>
      </c>
      <c r="L208" s="46"/>
      <c r="M208" s="46" t="s">
        <v>5101</v>
      </c>
      <c r="N208" s="46" t="s">
        <v>5233</v>
      </c>
      <c r="O208" s="46" t="s">
        <v>134</v>
      </c>
      <c r="P208" s="46" t="s">
        <v>135</v>
      </c>
      <c r="Q208" s="46" t="s">
        <v>5116</v>
      </c>
      <c r="R208" s="46" t="s">
        <v>1123</v>
      </c>
      <c r="S208" s="46" t="s">
        <v>882</v>
      </c>
      <c r="T208" s="46" t="s">
        <v>186</v>
      </c>
      <c r="U208" s="46" t="s">
        <v>1415</v>
      </c>
      <c r="V208" s="46" t="s">
        <v>214</v>
      </c>
      <c r="W208" s="46" t="s">
        <v>5210</v>
      </c>
      <c r="X208" s="46" t="s">
        <v>1123</v>
      </c>
      <c r="Y208" s="46" t="s">
        <v>5209</v>
      </c>
      <c r="Z208" s="46" t="s">
        <v>5109</v>
      </c>
      <c r="AA208" s="46" t="s">
        <v>248</v>
      </c>
      <c r="AB208" s="46" t="s">
        <v>5186</v>
      </c>
      <c r="AC208" s="46" t="s">
        <v>259</v>
      </c>
      <c r="AD208" s="46" t="s">
        <v>5375</v>
      </c>
      <c r="AE208" s="46" t="s">
        <v>277</v>
      </c>
      <c r="AF208" s="46" t="s">
        <v>2085</v>
      </c>
      <c r="AG208" s="46" t="s">
        <v>278</v>
      </c>
      <c r="AH208" s="46" t="s">
        <v>2757</v>
      </c>
      <c r="AI208" s="46" t="s">
        <v>279</v>
      </c>
      <c r="AJ208" s="46" t="s">
        <v>3310</v>
      </c>
      <c r="AK208" s="46" t="s">
        <v>278</v>
      </c>
      <c r="AL208" s="46" t="s">
        <v>3678</v>
      </c>
      <c r="AM208" s="46" t="s">
        <v>279</v>
      </c>
      <c r="AN208" s="46" t="s">
        <v>4042</v>
      </c>
      <c r="AO208" s="46" t="s">
        <v>280</v>
      </c>
      <c r="AP208" s="46" t="s">
        <v>4602</v>
      </c>
      <c r="AQ208" s="46" t="s">
        <v>295</v>
      </c>
      <c r="AR208" s="46" t="s">
        <v>4909</v>
      </c>
      <c r="AS208" s="46" t="s">
        <v>302</v>
      </c>
      <c r="AT208" s="46" t="s">
        <v>311</v>
      </c>
      <c r="AU208" s="46" t="s">
        <v>5112</v>
      </c>
      <c r="AV208" s="216">
        <v>24.0</v>
      </c>
      <c r="AW208" s="46" t="s">
        <v>5155</v>
      </c>
      <c r="AX208" s="46" t="s">
        <v>5124</v>
      </c>
      <c r="AY208" s="46" t="s">
        <v>5143</v>
      </c>
    </row>
    <row r="209">
      <c r="A209" s="155">
        <v>208.0</v>
      </c>
      <c r="B209" s="231">
        <v>44344.673113125</v>
      </c>
      <c r="C209" s="46" t="s">
        <v>462</v>
      </c>
      <c r="D209" s="46" t="s">
        <v>91</v>
      </c>
      <c r="E209" s="46" t="s">
        <v>5103</v>
      </c>
      <c r="F209" s="46" t="s">
        <v>5101</v>
      </c>
      <c r="G209" s="46" t="s">
        <v>99</v>
      </c>
      <c r="H209" s="46"/>
      <c r="I209" s="46"/>
      <c r="J209" s="46"/>
      <c r="K209" s="46"/>
      <c r="L209" s="46"/>
      <c r="M209" s="46" t="s">
        <v>5102</v>
      </c>
      <c r="N209" s="46" t="s">
        <v>5203</v>
      </c>
      <c r="O209" s="46" t="s">
        <v>142</v>
      </c>
      <c r="P209" s="46" t="s">
        <v>143</v>
      </c>
      <c r="Q209" s="46" t="s">
        <v>5106</v>
      </c>
      <c r="R209" s="46" t="s">
        <v>1801</v>
      </c>
      <c r="S209" s="46" t="s">
        <v>89</v>
      </c>
      <c r="T209" s="46" t="s">
        <v>188</v>
      </c>
      <c r="U209" s="46" t="s">
        <v>1579</v>
      </c>
      <c r="V209" s="46" t="s">
        <v>89</v>
      </c>
      <c r="W209" s="46" t="s">
        <v>5182</v>
      </c>
      <c r="X209" s="46" t="s">
        <v>1123</v>
      </c>
      <c r="Y209" s="46" t="s">
        <v>115</v>
      </c>
      <c r="Z209" s="46" t="s">
        <v>5109</v>
      </c>
      <c r="AA209" s="46" t="s">
        <v>248</v>
      </c>
      <c r="AB209" s="46" t="s">
        <v>254</v>
      </c>
      <c r="AC209" s="46" t="s">
        <v>259</v>
      </c>
      <c r="AD209" s="46" t="s">
        <v>5376</v>
      </c>
      <c r="AE209" s="46" t="s">
        <v>277</v>
      </c>
      <c r="AF209" s="46" t="s">
        <v>2086</v>
      </c>
      <c r="AG209" s="46" t="s">
        <v>278</v>
      </c>
      <c r="AH209" s="46" t="s">
        <v>2508</v>
      </c>
      <c r="AI209" s="46" t="s">
        <v>277</v>
      </c>
      <c r="AJ209" s="46" t="s">
        <v>3093</v>
      </c>
      <c r="AK209" s="46" t="s">
        <v>278</v>
      </c>
      <c r="AL209" s="46" t="s">
        <v>3574</v>
      </c>
      <c r="AM209" s="46" t="s">
        <v>277</v>
      </c>
      <c r="AN209" s="46" t="s">
        <v>4043</v>
      </c>
      <c r="AO209" s="46" t="s">
        <v>292</v>
      </c>
      <c r="AP209" s="46" t="s">
        <v>4356</v>
      </c>
      <c r="AQ209" s="46" t="s">
        <v>295</v>
      </c>
      <c r="AR209" s="46" t="s">
        <v>4910</v>
      </c>
      <c r="AS209" s="46" t="s">
        <v>5239</v>
      </c>
      <c r="AT209" s="46" t="s">
        <v>311</v>
      </c>
      <c r="AU209" s="46" t="s">
        <v>5112</v>
      </c>
      <c r="AV209" s="216">
        <v>24.0</v>
      </c>
      <c r="AW209" s="46" t="s">
        <v>5130</v>
      </c>
      <c r="AX209" s="46" t="s">
        <v>5124</v>
      </c>
      <c r="AY209" s="46" t="s">
        <v>89</v>
      </c>
    </row>
    <row r="210">
      <c r="A210" s="155">
        <v>209.0</v>
      </c>
      <c r="B210" s="231">
        <v>44344.67318100695</v>
      </c>
      <c r="C210" s="46" t="s">
        <v>493</v>
      </c>
      <c r="D210" s="46" t="s">
        <v>94</v>
      </c>
      <c r="E210" s="46"/>
      <c r="F210" s="46" t="s">
        <v>5103</v>
      </c>
      <c r="G210" s="46" t="s">
        <v>99</v>
      </c>
      <c r="H210" s="46" t="s">
        <v>5101</v>
      </c>
      <c r="I210" s="46"/>
      <c r="J210" s="46" t="s">
        <v>5104</v>
      </c>
      <c r="K210" s="46" t="s">
        <v>5102</v>
      </c>
      <c r="L210" s="46"/>
      <c r="M210" s="46"/>
      <c r="N210" s="46" t="s">
        <v>5197</v>
      </c>
      <c r="O210" s="46" t="s">
        <v>132</v>
      </c>
      <c r="P210" s="46" t="s">
        <v>133</v>
      </c>
      <c r="Q210" s="46" t="s">
        <v>5116</v>
      </c>
      <c r="R210" s="46" t="s">
        <v>1801</v>
      </c>
      <c r="S210" s="46"/>
      <c r="T210" s="46" t="s">
        <v>186</v>
      </c>
      <c r="U210" s="46" t="s">
        <v>1183</v>
      </c>
      <c r="V210" s="46" t="s">
        <v>1808</v>
      </c>
      <c r="W210" s="46" t="s">
        <v>5330</v>
      </c>
      <c r="X210" s="46" t="s">
        <v>1123</v>
      </c>
      <c r="Y210" s="46" t="s">
        <v>5213</v>
      </c>
      <c r="Z210" s="46" t="s">
        <v>5128</v>
      </c>
      <c r="AA210" s="46" t="s">
        <v>248</v>
      </c>
      <c r="AB210" s="46" t="s">
        <v>5129</v>
      </c>
      <c r="AC210" s="46" t="s">
        <v>261</v>
      </c>
      <c r="AD210" s="46" t="s">
        <v>5377</v>
      </c>
      <c r="AE210" s="46" t="s">
        <v>277</v>
      </c>
      <c r="AF210" s="46" t="s">
        <v>1906</v>
      </c>
      <c r="AG210" s="46" t="s">
        <v>278</v>
      </c>
      <c r="AH210" s="46" t="s">
        <v>2606</v>
      </c>
      <c r="AI210" s="46" t="s">
        <v>278</v>
      </c>
      <c r="AJ210" s="46" t="s">
        <v>3376</v>
      </c>
      <c r="AK210" s="46" t="s">
        <v>279</v>
      </c>
      <c r="AL210" s="46" t="s">
        <v>3738</v>
      </c>
      <c r="AM210" s="46" t="s">
        <v>277</v>
      </c>
      <c r="AN210" s="46" t="s">
        <v>4044</v>
      </c>
      <c r="AO210" s="46" t="s">
        <v>292</v>
      </c>
      <c r="AP210" s="46" t="s">
        <v>4331</v>
      </c>
      <c r="AQ210" s="46" t="s">
        <v>295</v>
      </c>
      <c r="AR210" s="46" t="s">
        <v>4911</v>
      </c>
      <c r="AS210" s="46" t="s">
        <v>5153</v>
      </c>
      <c r="AT210" s="46" t="s">
        <v>312</v>
      </c>
      <c r="AU210" s="46" t="s">
        <v>5112</v>
      </c>
      <c r="AV210" s="216">
        <v>26.0</v>
      </c>
      <c r="AW210" s="46" t="s">
        <v>5113</v>
      </c>
      <c r="AX210" s="46" t="s">
        <v>5114</v>
      </c>
      <c r="AY210" s="46" t="s">
        <v>5115</v>
      </c>
    </row>
    <row r="211">
      <c r="A211" s="155">
        <v>210.0</v>
      </c>
      <c r="B211" s="231">
        <v>44344.673663587964</v>
      </c>
      <c r="C211" s="46" t="s">
        <v>361</v>
      </c>
      <c r="D211" s="46" t="s">
        <v>94</v>
      </c>
      <c r="E211" s="46" t="s">
        <v>5102</v>
      </c>
      <c r="F211" s="46" t="s">
        <v>5103</v>
      </c>
      <c r="G211" s="46" t="s">
        <v>99</v>
      </c>
      <c r="H211" s="46"/>
      <c r="I211" s="46"/>
      <c r="J211" s="46" t="s">
        <v>5101</v>
      </c>
      <c r="K211" s="46" t="s">
        <v>5104</v>
      </c>
      <c r="L211" s="46"/>
      <c r="M211" s="46"/>
      <c r="N211" s="46" t="s">
        <v>5277</v>
      </c>
      <c r="O211" s="46" t="s">
        <v>142</v>
      </c>
      <c r="P211" s="46" t="s">
        <v>135</v>
      </c>
      <c r="Q211" s="46" t="s">
        <v>5116</v>
      </c>
      <c r="R211" s="46" t="s">
        <v>1123</v>
      </c>
      <c r="S211" s="46" t="s">
        <v>966</v>
      </c>
      <c r="T211" s="46" t="s">
        <v>189</v>
      </c>
      <c r="U211" s="46" t="s">
        <v>1592</v>
      </c>
      <c r="V211" s="46" t="s">
        <v>1811</v>
      </c>
      <c r="W211" s="46" t="s">
        <v>5214</v>
      </c>
      <c r="X211" s="46" t="s">
        <v>1123</v>
      </c>
      <c r="Y211" s="46" t="s">
        <v>5192</v>
      </c>
      <c r="Z211" s="46" t="s">
        <v>5168</v>
      </c>
      <c r="AA211" s="46" t="s">
        <v>248</v>
      </c>
      <c r="AB211" s="46" t="s">
        <v>254</v>
      </c>
      <c r="AC211" s="46" t="s">
        <v>259</v>
      </c>
      <c r="AD211" s="46" t="s">
        <v>5357</v>
      </c>
      <c r="AE211" s="46" t="s">
        <v>277</v>
      </c>
      <c r="AF211" s="46" t="s">
        <v>2087</v>
      </c>
      <c r="AG211" s="46" t="s">
        <v>278</v>
      </c>
      <c r="AH211" s="46" t="s">
        <v>2841</v>
      </c>
      <c r="AI211" s="46" t="s">
        <v>279</v>
      </c>
      <c r="AJ211" s="46" t="s">
        <v>3128</v>
      </c>
      <c r="AK211" s="46" t="s">
        <v>279</v>
      </c>
      <c r="AL211" s="46"/>
      <c r="AM211" s="46" t="s">
        <v>277</v>
      </c>
      <c r="AN211" s="46"/>
      <c r="AO211" s="46" t="s">
        <v>292</v>
      </c>
      <c r="AP211" s="46"/>
      <c r="AQ211" s="46" t="s">
        <v>296</v>
      </c>
      <c r="AR211" s="46"/>
      <c r="AS211" s="46" t="s">
        <v>302</v>
      </c>
      <c r="AT211" s="46" t="s">
        <v>312</v>
      </c>
      <c r="AU211" s="46" t="s">
        <v>5112</v>
      </c>
      <c r="AV211" s="216">
        <v>24.0</v>
      </c>
      <c r="AW211" s="46" t="s">
        <v>5113</v>
      </c>
      <c r="AX211" s="46" t="s">
        <v>5124</v>
      </c>
      <c r="AY211" s="46" t="s">
        <v>5143</v>
      </c>
    </row>
    <row r="212">
      <c r="A212" s="155">
        <v>211.0</v>
      </c>
      <c r="B212" s="231">
        <v>44344.6736728588</v>
      </c>
      <c r="C212" s="46" t="s">
        <v>395</v>
      </c>
      <c r="D212" s="46" t="s">
        <v>94</v>
      </c>
      <c r="E212" s="46" t="s">
        <v>5101</v>
      </c>
      <c r="F212" s="46" t="s">
        <v>5103</v>
      </c>
      <c r="G212" s="46" t="s">
        <v>99</v>
      </c>
      <c r="H212" s="46"/>
      <c r="I212" s="46"/>
      <c r="J212" s="46"/>
      <c r="K212" s="46"/>
      <c r="L212" s="46"/>
      <c r="M212" s="46" t="s">
        <v>5102</v>
      </c>
      <c r="N212" s="46" t="s">
        <v>5241</v>
      </c>
      <c r="O212" s="46" t="s">
        <v>136</v>
      </c>
      <c r="P212" s="46" t="s">
        <v>133</v>
      </c>
      <c r="Q212" s="46" t="s">
        <v>5106</v>
      </c>
      <c r="R212" s="46" t="s">
        <v>1123</v>
      </c>
      <c r="S212" s="46" t="s">
        <v>792</v>
      </c>
      <c r="T212" s="46" t="s">
        <v>186</v>
      </c>
      <c r="U212" s="46" t="s">
        <v>1387</v>
      </c>
      <c r="V212" s="46" t="s">
        <v>1860</v>
      </c>
      <c r="W212" s="46" t="s">
        <v>5252</v>
      </c>
      <c r="X212" s="46" t="s">
        <v>1123</v>
      </c>
      <c r="Y212" s="46" t="s">
        <v>5184</v>
      </c>
      <c r="Z212" s="46" t="s">
        <v>5123</v>
      </c>
      <c r="AA212" s="46" t="s">
        <v>249</v>
      </c>
      <c r="AB212" s="46" t="s">
        <v>5129</v>
      </c>
      <c r="AC212" s="46" t="s">
        <v>259</v>
      </c>
      <c r="AD212" s="46" t="s">
        <v>264</v>
      </c>
      <c r="AE212" s="46" t="s">
        <v>277</v>
      </c>
      <c r="AF212" s="46" t="s">
        <v>2088</v>
      </c>
      <c r="AG212" s="46" t="s">
        <v>278</v>
      </c>
      <c r="AH212" s="46" t="s">
        <v>2630</v>
      </c>
      <c r="AI212" s="46" t="s">
        <v>280</v>
      </c>
      <c r="AJ212" s="46" t="s">
        <v>3146</v>
      </c>
      <c r="AK212" s="46" t="s">
        <v>278</v>
      </c>
      <c r="AL212" s="46" t="s">
        <v>3739</v>
      </c>
      <c r="AM212" s="46" t="s">
        <v>277</v>
      </c>
      <c r="AN212" s="46" t="s">
        <v>4045</v>
      </c>
      <c r="AO212" s="46" t="s">
        <v>292</v>
      </c>
      <c r="AP212" s="46" t="s">
        <v>4386</v>
      </c>
      <c r="AQ212" s="46" t="s">
        <v>295</v>
      </c>
      <c r="AR212" s="46" t="s">
        <v>4912</v>
      </c>
      <c r="AS212" s="46" t="s">
        <v>5140</v>
      </c>
      <c r="AT212" s="46" t="s">
        <v>312</v>
      </c>
      <c r="AU212" s="46" t="s">
        <v>5112</v>
      </c>
      <c r="AV212" s="216">
        <v>26.0</v>
      </c>
      <c r="AW212" s="46" t="s">
        <v>5113</v>
      </c>
      <c r="AX212" s="46" t="s">
        <v>5114</v>
      </c>
      <c r="AY212" s="46" t="s">
        <v>5242</v>
      </c>
    </row>
    <row r="213">
      <c r="A213" s="155">
        <v>212.0</v>
      </c>
      <c r="B213" s="231">
        <v>44344.67375959491</v>
      </c>
      <c r="C213" s="46" t="s">
        <v>600</v>
      </c>
      <c r="D213" s="46" t="s">
        <v>92</v>
      </c>
      <c r="E213" s="46" t="s">
        <v>99</v>
      </c>
      <c r="F213" s="46" t="s">
        <v>5101</v>
      </c>
      <c r="G213" s="46" t="s">
        <v>5103</v>
      </c>
      <c r="H213" s="46"/>
      <c r="I213" s="46"/>
      <c r="J213" s="46"/>
      <c r="K213" s="46" t="s">
        <v>5102</v>
      </c>
      <c r="L213" s="46"/>
      <c r="M213" s="46"/>
      <c r="N213" s="46" t="s">
        <v>5178</v>
      </c>
      <c r="O213" s="46" t="s">
        <v>142</v>
      </c>
      <c r="P213" s="46" t="s">
        <v>135</v>
      </c>
      <c r="Q213" s="46" t="s">
        <v>5106</v>
      </c>
      <c r="R213" s="46" t="s">
        <v>1123</v>
      </c>
      <c r="S213" s="46" t="s">
        <v>763</v>
      </c>
      <c r="T213" s="46" t="s">
        <v>186</v>
      </c>
      <c r="U213" s="46" t="s">
        <v>1214</v>
      </c>
      <c r="V213" s="46" t="s">
        <v>215</v>
      </c>
      <c r="W213" s="46" t="s">
        <v>5243</v>
      </c>
      <c r="X213" s="46" t="s">
        <v>1123</v>
      </c>
      <c r="Y213" s="46" t="s">
        <v>5108</v>
      </c>
      <c r="Z213" s="46" t="s">
        <v>5109</v>
      </c>
      <c r="AA213" s="46" t="s">
        <v>250</v>
      </c>
      <c r="AB213" s="46" t="s">
        <v>5110</v>
      </c>
      <c r="AC213" s="46" t="s">
        <v>259</v>
      </c>
      <c r="AD213" s="46" t="s">
        <v>5361</v>
      </c>
      <c r="AE213" s="46" t="s">
        <v>277</v>
      </c>
      <c r="AF213" s="46" t="s">
        <v>2089</v>
      </c>
      <c r="AG213" s="46" t="s">
        <v>278</v>
      </c>
      <c r="AH213" s="46" t="s">
        <v>2609</v>
      </c>
      <c r="AI213" s="46" t="s">
        <v>278</v>
      </c>
      <c r="AJ213" s="46" t="s">
        <v>3308</v>
      </c>
      <c r="AK213" s="46" t="s">
        <v>277</v>
      </c>
      <c r="AL213" s="46" t="s">
        <v>3790</v>
      </c>
      <c r="AM213" s="46" t="s">
        <v>277</v>
      </c>
      <c r="AN213" s="46" t="s">
        <v>4046</v>
      </c>
      <c r="AO213" s="46" t="s">
        <v>292</v>
      </c>
      <c r="AP213" s="46"/>
      <c r="AQ213" s="46" t="s">
        <v>295</v>
      </c>
      <c r="AR213" s="46"/>
      <c r="AS213" s="46" t="s">
        <v>5153</v>
      </c>
      <c r="AT213" s="46" t="s">
        <v>312</v>
      </c>
      <c r="AU213" s="46" t="s">
        <v>5112</v>
      </c>
      <c r="AV213" s="216">
        <v>26.0</v>
      </c>
      <c r="AW213" s="46" t="s">
        <v>5148</v>
      </c>
      <c r="AX213" s="46" t="s">
        <v>5165</v>
      </c>
      <c r="AY213" s="46" t="s">
        <v>89</v>
      </c>
    </row>
    <row r="214">
      <c r="A214" s="155">
        <v>213.0</v>
      </c>
      <c r="B214" s="231">
        <v>44344.674042094906</v>
      </c>
      <c r="C214" s="46" t="s">
        <v>326</v>
      </c>
      <c r="D214" s="46" t="s">
        <v>93</v>
      </c>
      <c r="E214" s="46" t="s">
        <v>5103</v>
      </c>
      <c r="F214" s="46"/>
      <c r="G214" s="46"/>
      <c r="H214" s="46"/>
      <c r="I214" s="46"/>
      <c r="J214" s="46" t="s">
        <v>99</v>
      </c>
      <c r="K214" s="46" t="s">
        <v>5101</v>
      </c>
      <c r="L214" s="46"/>
      <c r="M214" s="46" t="s">
        <v>5102</v>
      </c>
      <c r="N214" s="46" t="s">
        <v>5233</v>
      </c>
      <c r="O214" s="46" t="s">
        <v>134</v>
      </c>
      <c r="P214" s="46" t="s">
        <v>133</v>
      </c>
      <c r="Q214" s="46" t="s">
        <v>5116</v>
      </c>
      <c r="R214" s="46" t="s">
        <v>1801</v>
      </c>
      <c r="S214" s="46" t="s">
        <v>89</v>
      </c>
      <c r="T214" s="46" t="s">
        <v>186</v>
      </c>
      <c r="U214" s="46" t="s">
        <v>1184</v>
      </c>
      <c r="V214" s="46" t="s">
        <v>1730</v>
      </c>
      <c r="W214" s="46" t="s">
        <v>5107</v>
      </c>
      <c r="X214" s="46" t="s">
        <v>1123</v>
      </c>
      <c r="Y214" s="46" t="s">
        <v>5121</v>
      </c>
      <c r="Z214" s="46" t="s">
        <v>5109</v>
      </c>
      <c r="AA214" s="46" t="s">
        <v>248</v>
      </c>
      <c r="AB214" s="46" t="s">
        <v>5142</v>
      </c>
      <c r="AC214" s="46" t="s">
        <v>259</v>
      </c>
      <c r="AD214" s="46" t="s">
        <v>5378</v>
      </c>
      <c r="AE214" s="46" t="s">
        <v>277</v>
      </c>
      <c r="AF214" s="46" t="s">
        <v>2090</v>
      </c>
      <c r="AG214" s="46" t="s">
        <v>278</v>
      </c>
      <c r="AH214" s="46" t="s">
        <v>2863</v>
      </c>
      <c r="AI214" s="46" t="s">
        <v>277</v>
      </c>
      <c r="AJ214" s="46" t="s">
        <v>3027</v>
      </c>
      <c r="AK214" s="46" t="s">
        <v>277</v>
      </c>
      <c r="AL214" s="46" t="s">
        <v>3679</v>
      </c>
      <c r="AM214" s="46" t="s">
        <v>277</v>
      </c>
      <c r="AN214" s="46" t="s">
        <v>4047</v>
      </c>
      <c r="AO214" s="46" t="s">
        <v>277</v>
      </c>
      <c r="AP214" s="46" t="s">
        <v>4519</v>
      </c>
      <c r="AQ214" s="46" t="s">
        <v>295</v>
      </c>
      <c r="AR214" s="46" t="s">
        <v>4913</v>
      </c>
      <c r="AS214" s="46" t="s">
        <v>302</v>
      </c>
      <c r="AT214" s="46" t="s">
        <v>312</v>
      </c>
      <c r="AU214" s="46" t="s">
        <v>5112</v>
      </c>
      <c r="AV214" s="216">
        <v>25.0</v>
      </c>
      <c r="AW214" s="46" t="s">
        <v>5113</v>
      </c>
      <c r="AX214" s="46" t="s">
        <v>5124</v>
      </c>
      <c r="AY214" s="46" t="s">
        <v>5131</v>
      </c>
    </row>
    <row r="215">
      <c r="A215" s="155">
        <v>214.0</v>
      </c>
      <c r="B215" s="231">
        <v>44344.67423803241</v>
      </c>
      <c r="C215" s="46" t="s">
        <v>167</v>
      </c>
      <c r="D215" s="46" t="s">
        <v>92</v>
      </c>
      <c r="E215" s="46" t="s">
        <v>5103</v>
      </c>
      <c r="F215" s="46" t="s">
        <v>5101</v>
      </c>
      <c r="G215" s="46" t="s">
        <v>99</v>
      </c>
      <c r="H215" s="46"/>
      <c r="I215" s="46"/>
      <c r="J215" s="46" t="s">
        <v>5102</v>
      </c>
      <c r="K215" s="46"/>
      <c r="L215" s="46"/>
      <c r="M215" s="46" t="s">
        <v>5104</v>
      </c>
      <c r="N215" s="46" t="s">
        <v>5235</v>
      </c>
      <c r="O215" s="46" t="s">
        <v>138</v>
      </c>
      <c r="P215" s="46" t="s">
        <v>135</v>
      </c>
      <c r="Q215" s="46" t="s">
        <v>5116</v>
      </c>
      <c r="R215" s="46" t="s">
        <v>1123</v>
      </c>
      <c r="S215" s="46" t="s">
        <v>925</v>
      </c>
      <c r="T215" s="46" t="s">
        <v>188</v>
      </c>
      <c r="U215" s="46" t="s">
        <v>1335</v>
      </c>
      <c r="V215" s="46" t="s">
        <v>1873</v>
      </c>
      <c r="W215" s="46" t="s">
        <v>5298</v>
      </c>
      <c r="X215" s="46" t="s">
        <v>1123</v>
      </c>
      <c r="Y215" s="46" t="s">
        <v>5354</v>
      </c>
      <c r="Z215" s="46" t="s">
        <v>5190</v>
      </c>
      <c r="AA215" s="46" t="s">
        <v>249</v>
      </c>
      <c r="AB215" s="46" t="s">
        <v>5172</v>
      </c>
      <c r="AC215" s="46" t="s">
        <v>259</v>
      </c>
      <c r="AD215" s="46" t="s">
        <v>5379</v>
      </c>
      <c r="AE215" s="46" t="s">
        <v>278</v>
      </c>
      <c r="AF215" s="46" t="s">
        <v>2091</v>
      </c>
      <c r="AG215" s="46" t="s">
        <v>278</v>
      </c>
      <c r="AH215" s="46" t="s">
        <v>2742</v>
      </c>
      <c r="AI215" s="46" t="s">
        <v>278</v>
      </c>
      <c r="AJ215" s="46" t="s">
        <v>3028</v>
      </c>
      <c r="AK215" s="46" t="s">
        <v>278</v>
      </c>
      <c r="AL215" s="46" t="s">
        <v>3863</v>
      </c>
      <c r="AM215" s="46" t="s">
        <v>278</v>
      </c>
      <c r="AN215" s="46" t="s">
        <v>2328</v>
      </c>
      <c r="AO215" s="46" t="s">
        <v>292</v>
      </c>
      <c r="AP215" s="46" t="s">
        <v>4387</v>
      </c>
      <c r="AQ215" s="46" t="s">
        <v>296</v>
      </c>
      <c r="AR215" s="46" t="s">
        <v>5006</v>
      </c>
      <c r="AS215" s="46" t="s">
        <v>5380</v>
      </c>
      <c r="AT215" s="46" t="s">
        <v>313</v>
      </c>
      <c r="AU215" s="46" t="s">
        <v>5112</v>
      </c>
      <c r="AV215" s="216">
        <v>25.0</v>
      </c>
      <c r="AW215" s="46" t="s">
        <v>5130</v>
      </c>
      <c r="AX215" s="46" t="s">
        <v>5124</v>
      </c>
      <c r="AY215" s="46" t="s">
        <v>89</v>
      </c>
    </row>
    <row r="216">
      <c r="A216" s="155">
        <v>215.0</v>
      </c>
      <c r="B216" s="231">
        <v>44344.674673807865</v>
      </c>
      <c r="C216" s="46" t="s">
        <v>578</v>
      </c>
      <c r="D216" s="46" t="s">
        <v>91</v>
      </c>
      <c r="E216" s="46" t="s">
        <v>5102</v>
      </c>
      <c r="F216" s="46" t="s">
        <v>99</v>
      </c>
      <c r="G216" s="46" t="s">
        <v>5103</v>
      </c>
      <c r="H216" s="46"/>
      <c r="I216" s="46"/>
      <c r="J216" s="46" t="s">
        <v>5101</v>
      </c>
      <c r="K216" s="46" t="s">
        <v>5104</v>
      </c>
      <c r="L216" s="46"/>
      <c r="M216" s="46"/>
      <c r="N216" s="46" t="s">
        <v>5161</v>
      </c>
      <c r="O216" s="46" t="s">
        <v>142</v>
      </c>
      <c r="P216" s="46" t="s">
        <v>137</v>
      </c>
      <c r="Q216" s="46" t="s">
        <v>5116</v>
      </c>
      <c r="R216" s="46" t="s">
        <v>1123</v>
      </c>
      <c r="S216" s="46" t="s">
        <v>967</v>
      </c>
      <c r="T216" s="46" t="s">
        <v>186</v>
      </c>
      <c r="U216" s="46" t="s">
        <v>1215</v>
      </c>
      <c r="V216" s="46" t="s">
        <v>89</v>
      </c>
      <c r="W216" s="46" t="s">
        <v>5126</v>
      </c>
      <c r="X216" s="46" t="s">
        <v>1123</v>
      </c>
      <c r="Y216" s="46" t="s">
        <v>119</v>
      </c>
      <c r="Z216" s="46" t="s">
        <v>5109</v>
      </c>
      <c r="AA216" s="46" t="s">
        <v>249</v>
      </c>
      <c r="AB216" s="46" t="s">
        <v>253</v>
      </c>
      <c r="AC216" s="46" t="s">
        <v>259</v>
      </c>
      <c r="AD216" s="46" t="s">
        <v>5381</v>
      </c>
      <c r="AE216" s="46" t="s">
        <v>277</v>
      </c>
      <c r="AF216" s="46" t="s">
        <v>2092</v>
      </c>
      <c r="AG216" s="46" t="s">
        <v>277</v>
      </c>
      <c r="AH216" s="46" t="s">
        <v>2612</v>
      </c>
      <c r="AI216" s="46" t="s">
        <v>279</v>
      </c>
      <c r="AJ216" s="46" t="s">
        <v>3210</v>
      </c>
      <c r="AK216" s="46" t="s">
        <v>277</v>
      </c>
      <c r="AL216" s="46" t="s">
        <v>3834</v>
      </c>
      <c r="AM216" s="46" t="s">
        <v>277</v>
      </c>
      <c r="AN216" s="46" t="s">
        <v>4048</v>
      </c>
      <c r="AO216" s="46" t="s">
        <v>277</v>
      </c>
      <c r="AP216" s="46" t="s">
        <v>4580</v>
      </c>
      <c r="AQ216" s="46" t="s">
        <v>295</v>
      </c>
      <c r="AR216" s="46" t="s">
        <v>5007</v>
      </c>
      <c r="AS216" s="46" t="s">
        <v>5147</v>
      </c>
      <c r="AT216" s="46" t="s">
        <v>311</v>
      </c>
      <c r="AU216" s="46" t="s">
        <v>5112</v>
      </c>
      <c r="AV216" s="216">
        <v>24.0</v>
      </c>
      <c r="AW216" s="46" t="s">
        <v>5113</v>
      </c>
      <c r="AX216" s="46" t="s">
        <v>5124</v>
      </c>
      <c r="AY216" s="46" t="s">
        <v>5131</v>
      </c>
    </row>
    <row r="217">
      <c r="A217" s="155">
        <v>216.0</v>
      </c>
      <c r="B217" s="231">
        <v>44344.67510952546</v>
      </c>
      <c r="C217" s="46" t="s">
        <v>412</v>
      </c>
      <c r="D217" s="46" t="s">
        <v>92</v>
      </c>
      <c r="E217" s="46" t="s">
        <v>99</v>
      </c>
      <c r="F217" s="46" t="s">
        <v>5101</v>
      </c>
      <c r="G217" s="46" t="s">
        <v>5103</v>
      </c>
      <c r="H217" s="46"/>
      <c r="I217" s="46"/>
      <c r="J217" s="46" t="s">
        <v>5102</v>
      </c>
      <c r="K217" s="46" t="s">
        <v>5104</v>
      </c>
      <c r="L217" s="46"/>
      <c r="M217" s="46"/>
      <c r="N217" s="46" t="s">
        <v>5251</v>
      </c>
      <c r="O217" s="46" t="s">
        <v>138</v>
      </c>
      <c r="P217" s="46" t="s">
        <v>133</v>
      </c>
      <c r="Q217" s="46" t="s">
        <v>5116</v>
      </c>
      <c r="R217" s="46" t="s">
        <v>1123</v>
      </c>
      <c r="S217" s="46" t="s">
        <v>937</v>
      </c>
      <c r="T217" s="46" t="s">
        <v>186</v>
      </c>
      <c r="U217" s="46" t="s">
        <v>1538</v>
      </c>
      <c r="V217" s="46" t="s">
        <v>1779</v>
      </c>
      <c r="W217" s="46" t="s">
        <v>5163</v>
      </c>
      <c r="X217" s="46" t="s">
        <v>1123</v>
      </c>
      <c r="Y217" s="46" t="s">
        <v>5382</v>
      </c>
      <c r="Z217" s="46" t="s">
        <v>5168</v>
      </c>
      <c r="AA217" s="46" t="s">
        <v>250</v>
      </c>
      <c r="AB217" s="46" t="s">
        <v>254</v>
      </c>
      <c r="AC217" s="46" t="s">
        <v>259</v>
      </c>
      <c r="AD217" s="46" t="s">
        <v>5383</v>
      </c>
      <c r="AE217" s="46" t="s">
        <v>278</v>
      </c>
      <c r="AF217" s="46" t="s">
        <v>2093</v>
      </c>
      <c r="AG217" s="46" t="s">
        <v>278</v>
      </c>
      <c r="AH217" s="46" t="s">
        <v>2596</v>
      </c>
      <c r="AI217" s="46" t="s">
        <v>278</v>
      </c>
      <c r="AJ217" s="46"/>
      <c r="AK217" s="46" t="s">
        <v>278</v>
      </c>
      <c r="AL217" s="46"/>
      <c r="AM217" s="46" t="s">
        <v>278</v>
      </c>
      <c r="AN217" s="46"/>
      <c r="AO217" s="46" t="s">
        <v>278</v>
      </c>
      <c r="AP217" s="46"/>
      <c r="AQ217" s="46" t="s">
        <v>296</v>
      </c>
      <c r="AR217" s="46" t="s">
        <v>436</v>
      </c>
      <c r="AS217" s="46" t="s">
        <v>5293</v>
      </c>
      <c r="AT217" s="46" t="s">
        <v>312</v>
      </c>
      <c r="AU217" s="46" t="s">
        <v>5112</v>
      </c>
      <c r="AV217" s="46" t="s">
        <v>5135</v>
      </c>
      <c r="AW217" s="46" t="s">
        <v>5113</v>
      </c>
      <c r="AX217" s="46" t="s">
        <v>5165</v>
      </c>
      <c r="AY217" s="46" t="s">
        <v>5115</v>
      </c>
    </row>
    <row r="218">
      <c r="A218" s="155">
        <v>217.0</v>
      </c>
      <c r="B218" s="231">
        <v>44344.675117754625</v>
      </c>
      <c r="C218" s="46" t="s">
        <v>362</v>
      </c>
      <c r="D218" s="46" t="s">
        <v>92</v>
      </c>
      <c r="E218" s="46"/>
      <c r="F218" s="46" t="s">
        <v>5103</v>
      </c>
      <c r="G218" s="46"/>
      <c r="H218" s="46" t="s">
        <v>5102</v>
      </c>
      <c r="I218" s="46" t="s">
        <v>5104</v>
      </c>
      <c r="J218" s="46"/>
      <c r="K218" s="46" t="s">
        <v>99</v>
      </c>
      <c r="L218" s="46"/>
      <c r="M218" s="46" t="s">
        <v>5101</v>
      </c>
      <c r="N218" s="46" t="s">
        <v>5162</v>
      </c>
      <c r="O218" s="46" t="s">
        <v>134</v>
      </c>
      <c r="P218" s="46" t="s">
        <v>133</v>
      </c>
      <c r="Q218" s="46" t="s">
        <v>5116</v>
      </c>
      <c r="R218" s="46" t="s">
        <v>1801</v>
      </c>
      <c r="S218" s="46"/>
      <c r="T218" s="46" t="s">
        <v>188</v>
      </c>
      <c r="U218" s="46" t="s">
        <v>1678</v>
      </c>
      <c r="V218" s="46" t="s">
        <v>89</v>
      </c>
      <c r="W218" s="46" t="s">
        <v>5384</v>
      </c>
      <c r="X218" s="46" t="s">
        <v>1123</v>
      </c>
      <c r="Y218" s="46" t="s">
        <v>5220</v>
      </c>
      <c r="Z218" s="46" t="s">
        <v>5199</v>
      </c>
      <c r="AA218" s="46" t="s">
        <v>248</v>
      </c>
      <c r="AB218" s="46" t="s">
        <v>5134</v>
      </c>
      <c r="AC218" s="46" t="s">
        <v>259</v>
      </c>
      <c r="AD218" s="46" t="s">
        <v>5385</v>
      </c>
      <c r="AE218" s="46" t="s">
        <v>278</v>
      </c>
      <c r="AF218" s="46" t="s">
        <v>1945</v>
      </c>
      <c r="AG218" s="46" t="s">
        <v>278</v>
      </c>
      <c r="AH218" s="46" t="s">
        <v>2515</v>
      </c>
      <c r="AI218" s="46" t="s">
        <v>278</v>
      </c>
      <c r="AJ218" s="46" t="s">
        <v>3094</v>
      </c>
      <c r="AK218" s="46" t="s">
        <v>278</v>
      </c>
      <c r="AL218" s="46" t="s">
        <v>3575</v>
      </c>
      <c r="AM218" s="46" t="s">
        <v>278</v>
      </c>
      <c r="AN218" s="46" t="s">
        <v>4049</v>
      </c>
      <c r="AO218" s="46" t="s">
        <v>278</v>
      </c>
      <c r="AP218" s="46" t="s">
        <v>4616</v>
      </c>
      <c r="AQ218" s="46" t="s">
        <v>296</v>
      </c>
      <c r="AR218" s="46" t="s">
        <v>4914</v>
      </c>
      <c r="AS218" s="46" t="s">
        <v>302</v>
      </c>
      <c r="AT218" s="46" t="s">
        <v>311</v>
      </c>
      <c r="AU218" s="46" t="s">
        <v>5112</v>
      </c>
      <c r="AV218" s="216">
        <v>25.0</v>
      </c>
      <c r="AW218" s="46" t="s">
        <v>5119</v>
      </c>
      <c r="AX218" s="46" t="s">
        <v>5386</v>
      </c>
      <c r="AY218" s="46" t="s">
        <v>5115</v>
      </c>
    </row>
    <row r="219">
      <c r="A219" s="155">
        <v>218.0</v>
      </c>
      <c r="B219" s="231">
        <v>44344.675215034724</v>
      </c>
      <c r="C219" s="46" t="s">
        <v>154</v>
      </c>
      <c r="D219" s="46" t="s">
        <v>94</v>
      </c>
      <c r="E219" s="46" t="s">
        <v>5103</v>
      </c>
      <c r="F219" s="46" t="s">
        <v>5101</v>
      </c>
      <c r="G219" s="46" t="s">
        <v>99</v>
      </c>
      <c r="H219" s="46"/>
      <c r="I219" s="46"/>
      <c r="J219" s="46" t="s">
        <v>5102</v>
      </c>
      <c r="K219" s="46" t="s">
        <v>5104</v>
      </c>
      <c r="L219" s="46"/>
      <c r="M219" s="46"/>
      <c r="N219" s="46" t="s">
        <v>5387</v>
      </c>
      <c r="O219" s="46" t="s">
        <v>134</v>
      </c>
      <c r="P219" s="46" t="s">
        <v>133</v>
      </c>
      <c r="Q219" s="46" t="s">
        <v>5116</v>
      </c>
      <c r="R219" s="46" t="s">
        <v>1123</v>
      </c>
      <c r="S219" s="46" t="s">
        <v>1029</v>
      </c>
      <c r="T219" s="46" t="s">
        <v>186</v>
      </c>
      <c r="U219" s="46" t="s">
        <v>1539</v>
      </c>
      <c r="V219" s="46" t="s">
        <v>1763</v>
      </c>
      <c r="W219" s="46" t="s">
        <v>5163</v>
      </c>
      <c r="X219" s="46" t="s">
        <v>1123</v>
      </c>
      <c r="Y219" s="46" t="s">
        <v>5388</v>
      </c>
      <c r="Z219" s="46" t="s">
        <v>5123</v>
      </c>
      <c r="AA219" s="46" t="s">
        <v>248</v>
      </c>
      <c r="AB219" s="46" t="s">
        <v>254</v>
      </c>
      <c r="AC219" s="46" t="s">
        <v>261</v>
      </c>
      <c r="AD219" s="46" t="s">
        <v>5389</v>
      </c>
      <c r="AE219" s="46" t="s">
        <v>277</v>
      </c>
      <c r="AF219" s="46" t="s">
        <v>2094</v>
      </c>
      <c r="AG219" s="46" t="s">
        <v>279</v>
      </c>
      <c r="AH219" s="46" t="s">
        <v>2509</v>
      </c>
      <c r="AI219" s="46" t="s">
        <v>280</v>
      </c>
      <c r="AJ219" s="46" t="s">
        <v>3147</v>
      </c>
      <c r="AK219" s="46" t="s">
        <v>279</v>
      </c>
      <c r="AL219" s="46" t="s">
        <v>3764</v>
      </c>
      <c r="AM219" s="46" t="s">
        <v>277</v>
      </c>
      <c r="AN219" s="46" t="s">
        <v>156</v>
      </c>
      <c r="AO219" s="46" t="s">
        <v>278</v>
      </c>
      <c r="AP219" s="46" t="s">
        <v>4617</v>
      </c>
      <c r="AQ219" s="46" t="s">
        <v>295</v>
      </c>
      <c r="AR219" s="46" t="s">
        <v>4915</v>
      </c>
      <c r="AS219" s="46" t="s">
        <v>5153</v>
      </c>
      <c r="AT219" s="46" t="s">
        <v>312</v>
      </c>
      <c r="AU219" s="46" t="s">
        <v>5112</v>
      </c>
      <c r="AV219" s="216">
        <v>25.0</v>
      </c>
      <c r="AW219" s="46" t="s">
        <v>5113</v>
      </c>
      <c r="AX219" s="46" t="s">
        <v>5114</v>
      </c>
      <c r="AY219" s="46" t="s">
        <v>5115</v>
      </c>
    </row>
    <row r="220">
      <c r="A220" s="155">
        <v>219.0</v>
      </c>
      <c r="B220" s="231">
        <v>44344.67577381944</v>
      </c>
      <c r="C220" s="46" t="s">
        <v>504</v>
      </c>
      <c r="D220" s="46" t="s">
        <v>94</v>
      </c>
      <c r="E220" s="46" t="s">
        <v>99</v>
      </c>
      <c r="F220" s="46"/>
      <c r="G220" s="46"/>
      <c r="H220" s="46"/>
      <c r="I220" s="46"/>
      <c r="J220" s="46"/>
      <c r="K220" s="46" t="s">
        <v>5103</v>
      </c>
      <c r="L220" s="46"/>
      <c r="M220" s="46"/>
      <c r="N220" s="46" t="s">
        <v>5251</v>
      </c>
      <c r="O220" s="46" t="s">
        <v>130</v>
      </c>
      <c r="P220" s="46" t="s">
        <v>133</v>
      </c>
      <c r="Q220" s="46" t="s">
        <v>5116</v>
      </c>
      <c r="R220" s="46" t="s">
        <v>1123</v>
      </c>
      <c r="S220" s="46" t="s">
        <v>1120</v>
      </c>
      <c r="T220" s="46" t="s">
        <v>186</v>
      </c>
      <c r="U220" s="46" t="s">
        <v>1416</v>
      </c>
      <c r="V220" s="46" t="s">
        <v>1818</v>
      </c>
      <c r="W220" s="46" t="s">
        <v>5163</v>
      </c>
      <c r="X220" s="46" t="s">
        <v>1123</v>
      </c>
      <c r="Y220" s="46" t="s">
        <v>122</v>
      </c>
      <c r="Z220" s="46" t="s">
        <v>5109</v>
      </c>
      <c r="AA220" s="46" t="s">
        <v>248</v>
      </c>
      <c r="AB220" s="46" t="s">
        <v>253</v>
      </c>
      <c r="AC220" s="46" t="s">
        <v>261</v>
      </c>
      <c r="AD220" s="46" t="s">
        <v>5390</v>
      </c>
      <c r="AE220" s="46" t="s">
        <v>277</v>
      </c>
      <c r="AF220" s="46" t="s">
        <v>1887</v>
      </c>
      <c r="AG220" s="46" t="s">
        <v>277</v>
      </c>
      <c r="AH220" s="46" t="s">
        <v>2811</v>
      </c>
      <c r="AI220" s="46" t="s">
        <v>277</v>
      </c>
      <c r="AJ220" s="46" t="s">
        <v>3386</v>
      </c>
      <c r="AK220" s="46" t="s">
        <v>277</v>
      </c>
      <c r="AL220" s="46" t="s">
        <v>3835</v>
      </c>
      <c r="AM220" s="46" t="s">
        <v>277</v>
      </c>
      <c r="AN220" s="46" t="s">
        <v>4050</v>
      </c>
      <c r="AO220" s="46" t="s">
        <v>292</v>
      </c>
      <c r="AP220" s="46" t="s">
        <v>4635</v>
      </c>
      <c r="AQ220" s="46" t="s">
        <v>295</v>
      </c>
      <c r="AR220" s="46" t="s">
        <v>89</v>
      </c>
      <c r="AS220" s="46" t="s">
        <v>306</v>
      </c>
      <c r="AT220" s="46" t="s">
        <v>317</v>
      </c>
      <c r="AU220" s="46" t="s">
        <v>5112</v>
      </c>
      <c r="AV220" s="216">
        <v>25.0</v>
      </c>
      <c r="AW220" s="46" t="s">
        <v>5113</v>
      </c>
      <c r="AX220" s="46" t="s">
        <v>5114</v>
      </c>
      <c r="AY220" s="46" t="s">
        <v>5115</v>
      </c>
    </row>
    <row r="221">
      <c r="A221" s="155">
        <v>220.0</v>
      </c>
      <c r="B221" s="231">
        <v>44344.67587445602</v>
      </c>
      <c r="C221" s="46" t="s">
        <v>156</v>
      </c>
      <c r="D221" s="46" t="s">
        <v>92</v>
      </c>
      <c r="E221" s="46" t="s">
        <v>99</v>
      </c>
      <c r="F221" s="46"/>
      <c r="G221" s="46" t="s">
        <v>5103</v>
      </c>
      <c r="H221" s="46"/>
      <c r="I221" s="46"/>
      <c r="J221" s="46" t="s">
        <v>5102</v>
      </c>
      <c r="K221" s="46"/>
      <c r="L221" s="46"/>
      <c r="M221" s="46" t="s">
        <v>5101</v>
      </c>
      <c r="N221" s="46" t="s">
        <v>121</v>
      </c>
      <c r="O221" s="46" t="s">
        <v>138</v>
      </c>
      <c r="P221" s="46" t="s">
        <v>133</v>
      </c>
      <c r="Q221" s="46" t="s">
        <v>5116</v>
      </c>
      <c r="R221" s="46" t="s">
        <v>1801</v>
      </c>
      <c r="S221" s="46" t="s">
        <v>89</v>
      </c>
      <c r="T221" s="46" t="s">
        <v>188</v>
      </c>
      <c r="U221" s="46" t="s">
        <v>1495</v>
      </c>
      <c r="V221" s="46" t="s">
        <v>1800</v>
      </c>
      <c r="W221" s="46" t="s">
        <v>228</v>
      </c>
      <c r="X221" s="46" t="s">
        <v>1123</v>
      </c>
      <c r="Y221" s="46" t="s">
        <v>239</v>
      </c>
      <c r="Z221" s="46" t="s">
        <v>5109</v>
      </c>
      <c r="AA221" s="46" t="s">
        <v>249</v>
      </c>
      <c r="AB221" s="46" t="s">
        <v>254</v>
      </c>
      <c r="AC221" s="46" t="s">
        <v>5150</v>
      </c>
      <c r="AD221" s="46" t="s">
        <v>264</v>
      </c>
      <c r="AE221" s="46" t="s">
        <v>278</v>
      </c>
      <c r="AF221" s="46" t="s">
        <v>2095</v>
      </c>
      <c r="AG221" s="46" t="s">
        <v>279</v>
      </c>
      <c r="AH221" s="46" t="s">
        <v>2905</v>
      </c>
      <c r="AI221" s="46" t="s">
        <v>278</v>
      </c>
      <c r="AJ221" s="46" t="s">
        <v>3342</v>
      </c>
      <c r="AK221" s="46" t="s">
        <v>279</v>
      </c>
      <c r="AL221" s="46" t="s">
        <v>3870</v>
      </c>
      <c r="AM221" s="46" t="s">
        <v>277</v>
      </c>
      <c r="AN221" s="46" t="s">
        <v>4051</v>
      </c>
      <c r="AO221" s="46" t="s">
        <v>279</v>
      </c>
      <c r="AP221" s="46" t="s">
        <v>4570</v>
      </c>
      <c r="AQ221" s="46" t="s">
        <v>296</v>
      </c>
      <c r="AR221" s="46" t="s">
        <v>4732</v>
      </c>
      <c r="AS221" s="46" t="s">
        <v>302</v>
      </c>
      <c r="AT221" s="46" t="s">
        <v>310</v>
      </c>
      <c r="AU221" s="46" t="s">
        <v>5112</v>
      </c>
      <c r="AV221" s="216">
        <v>26.0</v>
      </c>
      <c r="AW221" s="46" t="s">
        <v>5130</v>
      </c>
      <c r="AX221" s="46" t="s">
        <v>5124</v>
      </c>
      <c r="AY221" s="46" t="s">
        <v>5143</v>
      </c>
    </row>
    <row r="222">
      <c r="A222" s="155">
        <v>221.0</v>
      </c>
      <c r="B222" s="231">
        <v>44344.676453402775</v>
      </c>
      <c r="C222" s="46" t="s">
        <v>156</v>
      </c>
      <c r="D222" s="46" t="s">
        <v>94</v>
      </c>
      <c r="E222" s="46" t="s">
        <v>5103</v>
      </c>
      <c r="F222" s="46"/>
      <c r="G222" s="46" t="s">
        <v>5102</v>
      </c>
      <c r="H222" s="46"/>
      <c r="I222" s="46"/>
      <c r="J222" s="46" t="s">
        <v>99</v>
      </c>
      <c r="K222" s="46"/>
      <c r="L222" s="46"/>
      <c r="M222" s="46" t="s">
        <v>5101</v>
      </c>
      <c r="N222" s="46" t="s">
        <v>5251</v>
      </c>
      <c r="O222" s="46" t="s">
        <v>140</v>
      </c>
      <c r="P222" s="46" t="s">
        <v>135</v>
      </c>
      <c r="Q222" s="46" t="s">
        <v>5116</v>
      </c>
      <c r="R222" s="46" t="s">
        <v>1801</v>
      </c>
      <c r="S222" s="46"/>
      <c r="T222" s="46" t="s">
        <v>188</v>
      </c>
      <c r="U222" s="46" t="s">
        <v>1699</v>
      </c>
      <c r="V222" s="46" t="s">
        <v>1736</v>
      </c>
      <c r="W222" s="46" t="s">
        <v>5391</v>
      </c>
      <c r="X222" s="46" t="s">
        <v>1123</v>
      </c>
      <c r="Y222" s="46" t="s">
        <v>5201</v>
      </c>
      <c r="Z222" s="46" t="s">
        <v>5133</v>
      </c>
      <c r="AA222" s="46" t="s">
        <v>248</v>
      </c>
      <c r="AB222" s="46" t="s">
        <v>254</v>
      </c>
      <c r="AC222" s="46" t="s">
        <v>259</v>
      </c>
      <c r="AD222" s="46" t="s">
        <v>5392</v>
      </c>
      <c r="AE222" s="46" t="s">
        <v>277</v>
      </c>
      <c r="AF222" s="46" t="s">
        <v>2096</v>
      </c>
      <c r="AG222" s="46" t="s">
        <v>278</v>
      </c>
      <c r="AH222" s="46" t="s">
        <v>2719</v>
      </c>
      <c r="AI222" s="46" t="s">
        <v>277</v>
      </c>
      <c r="AJ222" s="46" t="s">
        <v>3079</v>
      </c>
      <c r="AK222" s="46" t="s">
        <v>277</v>
      </c>
      <c r="AL222" s="46" t="s">
        <v>3576</v>
      </c>
      <c r="AM222" s="46" t="s">
        <v>278</v>
      </c>
      <c r="AN222" s="46" t="s">
        <v>3981</v>
      </c>
      <c r="AO222" s="46" t="s">
        <v>292</v>
      </c>
      <c r="AP222" s="46"/>
      <c r="AQ222" s="46" t="s">
        <v>296</v>
      </c>
      <c r="AR222" s="46" t="s">
        <v>4733</v>
      </c>
      <c r="AS222" s="46" t="s">
        <v>302</v>
      </c>
      <c r="AT222" s="46" t="s">
        <v>312</v>
      </c>
      <c r="AU222" s="46" t="s">
        <v>5112</v>
      </c>
      <c r="AV222" s="216">
        <v>24.0</v>
      </c>
      <c r="AW222" s="46" t="s">
        <v>5113</v>
      </c>
      <c r="AX222" s="46" t="s">
        <v>5165</v>
      </c>
      <c r="AY222" s="46" t="s">
        <v>5143</v>
      </c>
    </row>
    <row r="223">
      <c r="A223" s="155">
        <v>222.0</v>
      </c>
      <c r="B223" s="231">
        <v>44344.6781402662</v>
      </c>
      <c r="C223" s="46" t="s">
        <v>592</v>
      </c>
      <c r="D223" s="46" t="s">
        <v>93</v>
      </c>
      <c r="E223" s="46" t="s">
        <v>5103</v>
      </c>
      <c r="F223" s="46" t="s">
        <v>5101</v>
      </c>
      <c r="G223" s="46" t="s">
        <v>99</v>
      </c>
      <c r="H223" s="46"/>
      <c r="I223" s="46"/>
      <c r="J223" s="46" t="s">
        <v>5104</v>
      </c>
      <c r="K223" s="46" t="s">
        <v>5102</v>
      </c>
      <c r="L223" s="46"/>
      <c r="M223" s="46"/>
      <c r="N223" s="46" t="s">
        <v>5132</v>
      </c>
      <c r="O223" s="46" t="s">
        <v>142</v>
      </c>
      <c r="P223" s="46" t="s">
        <v>137</v>
      </c>
      <c r="Q223" s="46" t="s">
        <v>5116</v>
      </c>
      <c r="R223" s="46" t="s">
        <v>1123</v>
      </c>
      <c r="S223" s="46" t="s">
        <v>889</v>
      </c>
      <c r="T223" s="46" t="s">
        <v>189</v>
      </c>
      <c r="U223" s="162" t="s">
        <v>1504</v>
      </c>
      <c r="V223" s="46"/>
      <c r="W223" s="46" t="s">
        <v>5292</v>
      </c>
      <c r="X223" s="46" t="s">
        <v>1123</v>
      </c>
      <c r="Y223" s="46" t="s">
        <v>5108</v>
      </c>
      <c r="Z223" s="46" t="s">
        <v>5168</v>
      </c>
      <c r="AA223" s="46" t="s">
        <v>250</v>
      </c>
      <c r="AB223" s="46" t="s">
        <v>5139</v>
      </c>
      <c r="AC223" s="46" t="s">
        <v>259</v>
      </c>
      <c r="AD223" s="46" t="s">
        <v>5393</v>
      </c>
      <c r="AE223" s="46" t="s">
        <v>278</v>
      </c>
      <c r="AF223" s="46" t="s">
        <v>2097</v>
      </c>
      <c r="AG223" s="46" t="s">
        <v>278</v>
      </c>
      <c r="AH223" s="46" t="s">
        <v>2776</v>
      </c>
      <c r="AI223" s="46" t="s">
        <v>279</v>
      </c>
      <c r="AJ223" s="46" t="s">
        <v>3279</v>
      </c>
      <c r="AK223" s="46" t="s">
        <v>279</v>
      </c>
      <c r="AL223" s="46" t="s">
        <v>3765</v>
      </c>
      <c r="AM223" s="46" t="s">
        <v>277</v>
      </c>
      <c r="AN223" s="46" t="s">
        <v>4052</v>
      </c>
      <c r="AO223" s="46" t="s">
        <v>292</v>
      </c>
      <c r="AP223" s="46" t="s">
        <v>4388</v>
      </c>
      <c r="AQ223" s="46" t="s">
        <v>296</v>
      </c>
      <c r="AR223" s="46" t="s">
        <v>4916</v>
      </c>
      <c r="AS223" s="46" t="s">
        <v>302</v>
      </c>
      <c r="AT223" s="46" t="s">
        <v>312</v>
      </c>
      <c r="AU223" s="46" t="s">
        <v>5112</v>
      </c>
      <c r="AV223" s="216">
        <v>24.0</v>
      </c>
      <c r="AW223" s="46" t="s">
        <v>5316</v>
      </c>
      <c r="AX223" s="46" t="s">
        <v>5114</v>
      </c>
      <c r="AY223" s="46" t="s">
        <v>5131</v>
      </c>
    </row>
    <row r="224">
      <c r="A224" s="155">
        <v>223.0</v>
      </c>
      <c r="B224" s="231">
        <v>44344.678598275466</v>
      </c>
      <c r="C224" s="46" t="s">
        <v>620</v>
      </c>
      <c r="D224" s="46" t="s">
        <v>94</v>
      </c>
      <c r="E224" s="46" t="s">
        <v>5102</v>
      </c>
      <c r="F224" s="46" t="s">
        <v>5103</v>
      </c>
      <c r="G224" s="46" t="s">
        <v>99</v>
      </c>
      <c r="H224" s="46"/>
      <c r="I224" s="46"/>
      <c r="J224" s="46"/>
      <c r="K224" s="46" t="s">
        <v>5104</v>
      </c>
      <c r="L224" s="46"/>
      <c r="M224" s="46" t="s">
        <v>5101</v>
      </c>
      <c r="N224" s="46" t="s">
        <v>115</v>
      </c>
      <c r="O224" s="46" t="s">
        <v>136</v>
      </c>
      <c r="P224" s="46" t="s">
        <v>135</v>
      </c>
      <c r="Q224" s="46" t="s">
        <v>5116</v>
      </c>
      <c r="R224" s="46" t="s">
        <v>1801</v>
      </c>
      <c r="S224" s="46" t="s">
        <v>89</v>
      </c>
      <c r="T224" s="46" t="s">
        <v>186</v>
      </c>
      <c r="U224" s="46" t="s">
        <v>1243</v>
      </c>
      <c r="V224" s="46" t="s">
        <v>89</v>
      </c>
      <c r="W224" s="46" t="s">
        <v>5138</v>
      </c>
      <c r="X224" s="46" t="s">
        <v>1123</v>
      </c>
      <c r="Y224" s="46" t="s">
        <v>117</v>
      </c>
      <c r="Z224" s="46" t="s">
        <v>5109</v>
      </c>
      <c r="AA224" s="46" t="s">
        <v>249</v>
      </c>
      <c r="AB224" s="46" t="s">
        <v>254</v>
      </c>
      <c r="AC224" s="46" t="s">
        <v>259</v>
      </c>
      <c r="AD224" s="46" t="s">
        <v>267</v>
      </c>
      <c r="AE224" s="46" t="s">
        <v>278</v>
      </c>
      <c r="AF224" s="46" t="s">
        <v>2098</v>
      </c>
      <c r="AG224" s="46" t="s">
        <v>292</v>
      </c>
      <c r="AH224" s="46" t="s">
        <v>292</v>
      </c>
      <c r="AI224" s="46" t="s">
        <v>280</v>
      </c>
      <c r="AJ224" s="46" t="s">
        <v>3280</v>
      </c>
      <c r="AK224" s="46" t="s">
        <v>279</v>
      </c>
      <c r="AL224" s="46" t="s">
        <v>1710</v>
      </c>
      <c r="AM224" s="46" t="s">
        <v>278</v>
      </c>
      <c r="AN224" s="46" t="s">
        <v>430</v>
      </c>
      <c r="AO224" s="46" t="s">
        <v>292</v>
      </c>
      <c r="AP224" s="46" t="s">
        <v>4314</v>
      </c>
      <c r="AQ224" s="46" t="s">
        <v>296</v>
      </c>
      <c r="AR224" s="46" t="s">
        <v>156</v>
      </c>
      <c r="AS224" s="46" t="s">
        <v>304</v>
      </c>
      <c r="AT224" s="46" t="s">
        <v>313</v>
      </c>
      <c r="AU224" s="46" t="s">
        <v>5112</v>
      </c>
      <c r="AV224" s="216">
        <v>25.0</v>
      </c>
      <c r="AW224" s="46" t="s">
        <v>5188</v>
      </c>
      <c r="AX224" s="46" t="s">
        <v>5124</v>
      </c>
      <c r="AY224" s="46" t="s">
        <v>5115</v>
      </c>
    </row>
    <row r="225">
      <c r="A225" s="155">
        <v>224.0</v>
      </c>
      <c r="B225" s="231">
        <v>44344.67863997685</v>
      </c>
      <c r="C225" s="46" t="s">
        <v>159</v>
      </c>
      <c r="D225" s="46" t="s">
        <v>92</v>
      </c>
      <c r="E225" s="46" t="s">
        <v>5103</v>
      </c>
      <c r="F225" s="46" t="s">
        <v>5102</v>
      </c>
      <c r="G225" s="46" t="s">
        <v>99</v>
      </c>
      <c r="H225" s="46"/>
      <c r="I225" s="46"/>
      <c r="J225" s="46"/>
      <c r="K225" s="46" t="s">
        <v>5104</v>
      </c>
      <c r="L225" s="46"/>
      <c r="M225" s="46" t="s">
        <v>5101</v>
      </c>
      <c r="N225" s="46" t="s">
        <v>5394</v>
      </c>
      <c r="O225" s="46" t="s">
        <v>140</v>
      </c>
      <c r="P225" s="46" t="s">
        <v>135</v>
      </c>
      <c r="Q225" s="46" t="s">
        <v>5106</v>
      </c>
      <c r="R225" s="46" t="s">
        <v>1801</v>
      </c>
      <c r="S225" s="46"/>
      <c r="T225" s="46" t="s">
        <v>189</v>
      </c>
      <c r="U225" s="46" t="s">
        <v>1496</v>
      </c>
      <c r="V225" s="46" t="s">
        <v>1872</v>
      </c>
      <c r="W225" s="46" t="s">
        <v>5395</v>
      </c>
      <c r="X225" s="46" t="s">
        <v>1123</v>
      </c>
      <c r="Y225" s="46" t="s">
        <v>5228</v>
      </c>
      <c r="Z225" s="46" t="s">
        <v>5123</v>
      </c>
      <c r="AA225" s="46" t="s">
        <v>249</v>
      </c>
      <c r="AB225" s="46" t="s">
        <v>254</v>
      </c>
      <c r="AC225" s="46" t="s">
        <v>5150</v>
      </c>
      <c r="AD225" s="46" t="s">
        <v>5396</v>
      </c>
      <c r="AE225" s="46" t="s">
        <v>277</v>
      </c>
      <c r="AF225" s="46" t="s">
        <v>2099</v>
      </c>
      <c r="AG225" s="46" t="s">
        <v>277</v>
      </c>
      <c r="AH225" s="46" t="s">
        <v>2507</v>
      </c>
      <c r="AI225" s="46" t="s">
        <v>278</v>
      </c>
      <c r="AJ225" s="46" t="s">
        <v>3382</v>
      </c>
      <c r="AK225" s="46" t="s">
        <v>277</v>
      </c>
      <c r="AL225" s="46" t="s">
        <v>3836</v>
      </c>
      <c r="AM225" s="46" t="s">
        <v>277</v>
      </c>
      <c r="AN225" s="46" t="s">
        <v>1925</v>
      </c>
      <c r="AO225" s="46" t="s">
        <v>292</v>
      </c>
      <c r="AP225" s="46" t="s">
        <v>4314</v>
      </c>
      <c r="AQ225" s="46" t="s">
        <v>295</v>
      </c>
      <c r="AR225" s="46" t="s">
        <v>4734</v>
      </c>
      <c r="AS225" s="46" t="s">
        <v>5140</v>
      </c>
      <c r="AT225" s="46" t="s">
        <v>310</v>
      </c>
      <c r="AU225" s="46" t="s">
        <v>5112</v>
      </c>
      <c r="AV225" s="46" t="s">
        <v>5195</v>
      </c>
      <c r="AW225" s="46" t="s">
        <v>5155</v>
      </c>
      <c r="AX225" s="46" t="s">
        <v>5124</v>
      </c>
      <c r="AY225" s="46" t="s">
        <v>5143</v>
      </c>
    </row>
    <row r="226">
      <c r="A226" s="155">
        <v>225.0</v>
      </c>
      <c r="B226" s="231">
        <v>44344.67944766204</v>
      </c>
      <c r="C226" s="46" t="s">
        <v>621</v>
      </c>
      <c r="D226" s="46" t="s">
        <v>94</v>
      </c>
      <c r="E226" s="46" t="s">
        <v>5103</v>
      </c>
      <c r="F226" s="46" t="s">
        <v>5102</v>
      </c>
      <c r="G226" s="46" t="s">
        <v>99</v>
      </c>
      <c r="H226" s="46"/>
      <c r="I226" s="46"/>
      <c r="J226" s="46"/>
      <c r="K226" s="46" t="s">
        <v>5101</v>
      </c>
      <c r="L226" s="46"/>
      <c r="M226" s="46" t="s">
        <v>5104</v>
      </c>
      <c r="N226" s="46" t="s">
        <v>5121</v>
      </c>
      <c r="O226" s="46" t="s">
        <v>142</v>
      </c>
      <c r="P226" s="46" t="s">
        <v>133</v>
      </c>
      <c r="Q226" s="46" t="s">
        <v>5106</v>
      </c>
      <c r="R226" s="46" t="s">
        <v>1123</v>
      </c>
      <c r="S226" s="46" t="s">
        <v>868</v>
      </c>
      <c r="T226" s="46" t="s">
        <v>186</v>
      </c>
      <c r="U226" s="162" t="s">
        <v>1650</v>
      </c>
      <c r="V226" s="46"/>
      <c r="W226" s="46" t="s">
        <v>227</v>
      </c>
      <c r="X226" s="46" t="s">
        <v>1123</v>
      </c>
      <c r="Y226" s="46" t="s">
        <v>119</v>
      </c>
      <c r="Z226" s="46" t="s">
        <v>5128</v>
      </c>
      <c r="AA226" s="46" t="s">
        <v>248</v>
      </c>
      <c r="AB226" s="46" t="s">
        <v>5172</v>
      </c>
      <c r="AC226" s="46" t="s">
        <v>259</v>
      </c>
      <c r="AD226" s="46" t="s">
        <v>5397</v>
      </c>
      <c r="AE226" s="46" t="s">
        <v>278</v>
      </c>
      <c r="AF226" s="46" t="s">
        <v>2100</v>
      </c>
      <c r="AG226" s="46" t="s">
        <v>279</v>
      </c>
      <c r="AH226" s="46" t="s">
        <v>2910</v>
      </c>
      <c r="AI226" s="46" t="s">
        <v>279</v>
      </c>
      <c r="AJ226" s="46" t="s">
        <v>3182</v>
      </c>
      <c r="AK226" s="46" t="s">
        <v>279</v>
      </c>
      <c r="AL226" s="46"/>
      <c r="AM226" s="46" t="s">
        <v>278</v>
      </c>
      <c r="AN226" s="46"/>
      <c r="AO226" s="46" t="s">
        <v>292</v>
      </c>
      <c r="AP226" s="46" t="s">
        <v>4389</v>
      </c>
      <c r="AQ226" s="46" t="s">
        <v>295</v>
      </c>
      <c r="AR226" s="46"/>
      <c r="AS226" s="46" t="s">
        <v>5153</v>
      </c>
      <c r="AT226" s="46" t="s">
        <v>313</v>
      </c>
      <c r="AU226" s="46" t="s">
        <v>5112</v>
      </c>
      <c r="AV226" s="216">
        <v>24.0</v>
      </c>
      <c r="AW226" s="46" t="s">
        <v>5164</v>
      </c>
      <c r="AX226" s="46" t="s">
        <v>5124</v>
      </c>
      <c r="AY226" s="46" t="s">
        <v>89</v>
      </c>
    </row>
    <row r="227">
      <c r="A227" s="155">
        <v>226.0</v>
      </c>
      <c r="B227" s="231">
        <v>44344.67945980324</v>
      </c>
      <c r="C227" s="46" t="s">
        <v>397</v>
      </c>
      <c r="D227" s="46" t="s">
        <v>92</v>
      </c>
      <c r="E227" s="46" t="s">
        <v>5103</v>
      </c>
      <c r="F227" s="46"/>
      <c r="G227" s="46"/>
      <c r="H227" s="46" t="s">
        <v>5102</v>
      </c>
      <c r="I227" s="46"/>
      <c r="J227" s="46" t="s">
        <v>5104</v>
      </c>
      <c r="K227" s="46" t="s">
        <v>99</v>
      </c>
      <c r="L227" s="46"/>
      <c r="M227" s="46" t="s">
        <v>5101</v>
      </c>
      <c r="N227" s="46" t="s">
        <v>5132</v>
      </c>
      <c r="O227" s="46" t="s">
        <v>132</v>
      </c>
      <c r="P227" s="46" t="s">
        <v>135</v>
      </c>
      <c r="Q227" s="46" t="s">
        <v>5106</v>
      </c>
      <c r="R227" s="46" t="s">
        <v>1123</v>
      </c>
      <c r="S227" s="46" t="s">
        <v>764</v>
      </c>
      <c r="T227" s="46" t="s">
        <v>188</v>
      </c>
      <c r="U227" s="46" t="s">
        <v>1348</v>
      </c>
      <c r="V227" s="46" t="s">
        <v>1791</v>
      </c>
      <c r="W227" s="46" t="s">
        <v>5163</v>
      </c>
      <c r="X227" s="46" t="s">
        <v>1123</v>
      </c>
      <c r="Y227" s="46" t="s">
        <v>5108</v>
      </c>
      <c r="Z227" s="46" t="s">
        <v>5190</v>
      </c>
      <c r="AA227" s="46" t="s">
        <v>248</v>
      </c>
      <c r="AB227" s="46" t="s">
        <v>5142</v>
      </c>
      <c r="AC227" s="46" t="s">
        <v>259</v>
      </c>
      <c r="AD227" s="46" t="s">
        <v>5381</v>
      </c>
      <c r="AE227" s="46" t="s">
        <v>277</v>
      </c>
      <c r="AF227" s="46" t="s">
        <v>5398</v>
      </c>
      <c r="AG227" s="46" t="s">
        <v>278</v>
      </c>
      <c r="AH227" s="46" t="s">
        <v>2752</v>
      </c>
      <c r="AI227" s="46" t="s">
        <v>279</v>
      </c>
      <c r="AJ227" s="46" t="s">
        <v>3148</v>
      </c>
      <c r="AK227" s="46" t="s">
        <v>279</v>
      </c>
      <c r="AL227" s="46" t="s">
        <v>3766</v>
      </c>
      <c r="AM227" s="46" t="s">
        <v>278</v>
      </c>
      <c r="AN227" s="46" t="s">
        <v>4053</v>
      </c>
      <c r="AO227" s="46" t="s">
        <v>292</v>
      </c>
      <c r="AP227" s="46" t="s">
        <v>4390</v>
      </c>
      <c r="AQ227" s="46" t="s">
        <v>295</v>
      </c>
      <c r="AR227" s="46" t="s">
        <v>4917</v>
      </c>
      <c r="AS227" s="46" t="s">
        <v>302</v>
      </c>
      <c r="AT227" s="46" t="s">
        <v>314</v>
      </c>
      <c r="AU227" s="46" t="s">
        <v>5112</v>
      </c>
      <c r="AV227" s="216">
        <v>25.0</v>
      </c>
      <c r="AW227" s="46" t="s">
        <v>5113</v>
      </c>
      <c r="AX227" s="46" t="s">
        <v>5124</v>
      </c>
      <c r="AY227" s="46" t="s">
        <v>5143</v>
      </c>
    </row>
    <row r="228">
      <c r="A228" s="155">
        <v>227.0</v>
      </c>
      <c r="B228" s="231">
        <v>44344.68051814815</v>
      </c>
      <c r="C228" s="46" t="s">
        <v>398</v>
      </c>
      <c r="D228" s="46" t="s">
        <v>90</v>
      </c>
      <c r="E228" s="46" t="s">
        <v>5101</v>
      </c>
      <c r="F228" s="46"/>
      <c r="G228" s="46" t="s">
        <v>5103</v>
      </c>
      <c r="H228" s="46"/>
      <c r="I228" s="46"/>
      <c r="J228" s="46" t="s">
        <v>5104</v>
      </c>
      <c r="K228" s="46" t="s">
        <v>99</v>
      </c>
      <c r="L228" s="46"/>
      <c r="M228" s="46" t="s">
        <v>5102</v>
      </c>
      <c r="N228" s="46" t="s">
        <v>5256</v>
      </c>
      <c r="O228" s="46" t="s">
        <v>134</v>
      </c>
      <c r="P228" s="46" t="s">
        <v>133</v>
      </c>
      <c r="Q228" s="46" t="s">
        <v>5116</v>
      </c>
      <c r="R228" s="46" t="s">
        <v>1123</v>
      </c>
      <c r="S228" s="46" t="s">
        <v>765</v>
      </c>
      <c r="T228" s="46" t="s">
        <v>186</v>
      </c>
      <c r="U228" s="46" t="s">
        <v>1307</v>
      </c>
      <c r="V228" s="46" t="s">
        <v>1740</v>
      </c>
      <c r="W228" s="46" t="s">
        <v>5252</v>
      </c>
      <c r="X228" s="46" t="s">
        <v>1123</v>
      </c>
      <c r="Y228" s="46" t="s">
        <v>5137</v>
      </c>
      <c r="Z228" s="46" t="s">
        <v>5190</v>
      </c>
      <c r="AA228" s="46" t="s">
        <v>248</v>
      </c>
      <c r="AB228" s="46" t="s">
        <v>5139</v>
      </c>
      <c r="AC228" s="46" t="s">
        <v>259</v>
      </c>
      <c r="AD228" s="46" t="s">
        <v>5369</v>
      </c>
      <c r="AE228" s="46" t="s">
        <v>277</v>
      </c>
      <c r="AF228" s="46" t="s">
        <v>2102</v>
      </c>
      <c r="AG228" s="46" t="s">
        <v>278</v>
      </c>
      <c r="AH228" s="46" t="s">
        <v>2936</v>
      </c>
      <c r="AI228" s="46" t="s">
        <v>278</v>
      </c>
      <c r="AJ228" s="46" t="s">
        <v>3082</v>
      </c>
      <c r="AK228" s="46" t="s">
        <v>278</v>
      </c>
      <c r="AL228" s="46" t="s">
        <v>3577</v>
      </c>
      <c r="AM228" s="46" t="s">
        <v>277</v>
      </c>
      <c r="AN228" s="46" t="s">
        <v>4054</v>
      </c>
      <c r="AO228" s="46" t="s">
        <v>292</v>
      </c>
      <c r="AP228" s="46" t="s">
        <v>4331</v>
      </c>
      <c r="AQ228" s="46" t="s">
        <v>295</v>
      </c>
      <c r="AR228" s="46" t="s">
        <v>4918</v>
      </c>
      <c r="AS228" s="46" t="s">
        <v>306</v>
      </c>
      <c r="AT228" s="46" t="s">
        <v>312</v>
      </c>
      <c r="AU228" s="46" t="s">
        <v>5112</v>
      </c>
      <c r="AV228" s="216">
        <v>26.0</v>
      </c>
      <c r="AW228" s="46" t="s">
        <v>5113</v>
      </c>
      <c r="AX228" s="46" t="s">
        <v>5165</v>
      </c>
      <c r="AY228" s="46" t="s">
        <v>5143</v>
      </c>
    </row>
    <row r="229">
      <c r="A229" s="155">
        <v>228.0</v>
      </c>
      <c r="B229" s="231">
        <v>44344.680571122684</v>
      </c>
      <c r="C229" s="46" t="s">
        <v>593</v>
      </c>
      <c r="D229" s="46" t="s">
        <v>94</v>
      </c>
      <c r="E229" s="46" t="s">
        <v>5103</v>
      </c>
      <c r="F229" s="46" t="s">
        <v>5101</v>
      </c>
      <c r="G229" s="46" t="s">
        <v>99</v>
      </c>
      <c r="H229" s="46"/>
      <c r="I229" s="46"/>
      <c r="J229" s="46" t="s">
        <v>5102</v>
      </c>
      <c r="K229" s="46" t="s">
        <v>5104</v>
      </c>
      <c r="L229" s="46"/>
      <c r="M229" s="46"/>
      <c r="N229" s="46" t="s">
        <v>5399</v>
      </c>
      <c r="O229" s="46" t="s">
        <v>138</v>
      </c>
      <c r="P229" s="46" t="s">
        <v>135</v>
      </c>
      <c r="Q229" s="46" t="s">
        <v>5116</v>
      </c>
      <c r="R229" s="46" t="s">
        <v>1123</v>
      </c>
      <c r="S229" s="46" t="s">
        <v>728</v>
      </c>
      <c r="T229" s="46" t="s">
        <v>186</v>
      </c>
      <c r="U229" s="46" t="s">
        <v>1618</v>
      </c>
      <c r="V229" s="46" t="s">
        <v>1797</v>
      </c>
      <c r="W229" s="46" t="s">
        <v>5182</v>
      </c>
      <c r="X229" s="46" t="s">
        <v>1123</v>
      </c>
      <c r="Y229" s="46" t="s">
        <v>5206</v>
      </c>
      <c r="Z229" s="46" t="s">
        <v>5109</v>
      </c>
      <c r="AA229" s="46" t="s">
        <v>250</v>
      </c>
      <c r="AB229" s="46" t="s">
        <v>5139</v>
      </c>
      <c r="AC229" s="46" t="s">
        <v>259</v>
      </c>
      <c r="AD229" s="46" t="s">
        <v>5400</v>
      </c>
      <c r="AE229" s="46" t="s">
        <v>277</v>
      </c>
      <c r="AF229" s="46" t="s">
        <v>2103</v>
      </c>
      <c r="AG229" s="46" t="s">
        <v>279</v>
      </c>
      <c r="AH229" s="46" t="s">
        <v>2878</v>
      </c>
      <c r="AI229" s="46" t="s">
        <v>278</v>
      </c>
      <c r="AJ229" s="46" t="s">
        <v>3309</v>
      </c>
      <c r="AK229" s="46" t="s">
        <v>279</v>
      </c>
      <c r="AL229" s="46" t="s">
        <v>3492</v>
      </c>
      <c r="AM229" s="46" t="s">
        <v>277</v>
      </c>
      <c r="AN229" s="46" t="s">
        <v>4055</v>
      </c>
      <c r="AO229" s="46" t="s">
        <v>292</v>
      </c>
      <c r="AP229" s="46" t="s">
        <v>4391</v>
      </c>
      <c r="AQ229" s="46" t="s">
        <v>295</v>
      </c>
      <c r="AR229" s="46" t="s">
        <v>4919</v>
      </c>
      <c r="AS229" s="46" t="s">
        <v>5140</v>
      </c>
      <c r="AT229" s="46" t="s">
        <v>313</v>
      </c>
      <c r="AU229" s="46" t="s">
        <v>5112</v>
      </c>
      <c r="AV229" s="216">
        <v>25.0</v>
      </c>
      <c r="AW229" s="46" t="s">
        <v>5113</v>
      </c>
      <c r="AX229" s="46" t="s">
        <v>5114</v>
      </c>
      <c r="AY229" s="46" t="s">
        <v>5115</v>
      </c>
    </row>
    <row r="230">
      <c r="A230" s="155">
        <v>229.0</v>
      </c>
      <c r="B230" s="231">
        <v>44344.68121810185</v>
      </c>
      <c r="C230" s="46" t="s">
        <v>655</v>
      </c>
      <c r="D230" s="46" t="s">
        <v>91</v>
      </c>
      <c r="E230" s="46" t="s">
        <v>5101</v>
      </c>
      <c r="F230" s="46" t="s">
        <v>5104</v>
      </c>
      <c r="G230" s="46" t="s">
        <v>99</v>
      </c>
      <c r="H230" s="46"/>
      <c r="I230" s="46"/>
      <c r="J230" s="46"/>
      <c r="K230" s="46" t="s">
        <v>5102</v>
      </c>
      <c r="L230" s="46"/>
      <c r="M230" s="46" t="s">
        <v>5103</v>
      </c>
      <c r="N230" s="46" t="s">
        <v>5212</v>
      </c>
      <c r="O230" s="46" t="s">
        <v>132</v>
      </c>
      <c r="P230" s="46" t="s">
        <v>133</v>
      </c>
      <c r="Q230" s="46" t="s">
        <v>5106</v>
      </c>
      <c r="R230" s="46" t="s">
        <v>1123</v>
      </c>
      <c r="S230" s="46" t="s">
        <v>980</v>
      </c>
      <c r="T230" s="46" t="s">
        <v>186</v>
      </c>
      <c r="U230" s="46" t="s">
        <v>1417</v>
      </c>
      <c r="V230" s="46" t="s">
        <v>154</v>
      </c>
      <c r="W230" s="46" t="s">
        <v>5122</v>
      </c>
      <c r="X230" s="46" t="s">
        <v>1123</v>
      </c>
      <c r="Y230" s="46" t="s">
        <v>5184</v>
      </c>
      <c r="Z230" s="46" t="s">
        <v>5109</v>
      </c>
      <c r="AA230" s="46" t="s">
        <v>248</v>
      </c>
      <c r="AB230" s="46" t="s">
        <v>254</v>
      </c>
      <c r="AC230" s="46" t="s">
        <v>259</v>
      </c>
      <c r="AD230" s="46" t="s">
        <v>5390</v>
      </c>
      <c r="AE230" s="46" t="s">
        <v>278</v>
      </c>
      <c r="AF230" s="46" t="s">
        <v>2104</v>
      </c>
      <c r="AG230" s="46" t="s">
        <v>278</v>
      </c>
      <c r="AH230" s="46" t="s">
        <v>2837</v>
      </c>
      <c r="AI230" s="46" t="s">
        <v>280</v>
      </c>
      <c r="AJ230" s="46" t="s">
        <v>3211</v>
      </c>
      <c r="AK230" s="46" t="s">
        <v>280</v>
      </c>
      <c r="AL230" s="46" t="s">
        <v>3816</v>
      </c>
      <c r="AM230" s="46" t="s">
        <v>277</v>
      </c>
      <c r="AN230" s="46" t="s">
        <v>2161</v>
      </c>
      <c r="AO230" s="46" t="s">
        <v>292</v>
      </c>
      <c r="AP230" s="46" t="s">
        <v>4392</v>
      </c>
      <c r="AQ230" s="46" t="s">
        <v>295</v>
      </c>
      <c r="AR230" s="46" t="s">
        <v>4735</v>
      </c>
      <c r="AS230" s="46" t="s">
        <v>5153</v>
      </c>
      <c r="AT230" s="46" t="s">
        <v>313</v>
      </c>
      <c r="AU230" s="46" t="s">
        <v>5112</v>
      </c>
      <c r="AV230" s="216">
        <v>26.0</v>
      </c>
      <c r="AW230" s="46" t="s">
        <v>5113</v>
      </c>
      <c r="AX230" s="46" t="s">
        <v>5114</v>
      </c>
      <c r="AY230" s="46" t="s">
        <v>5131</v>
      </c>
    </row>
    <row r="231">
      <c r="A231" s="155">
        <v>230.0</v>
      </c>
      <c r="B231" s="231">
        <v>44344.68127864583</v>
      </c>
      <c r="C231" s="46" t="s">
        <v>333</v>
      </c>
      <c r="D231" s="46" t="s">
        <v>92</v>
      </c>
      <c r="E231" s="46" t="s">
        <v>99</v>
      </c>
      <c r="F231" s="46"/>
      <c r="G231" s="46" t="s">
        <v>5103</v>
      </c>
      <c r="H231" s="46"/>
      <c r="I231" s="46" t="s">
        <v>5102</v>
      </c>
      <c r="J231" s="46"/>
      <c r="K231" s="46" t="s">
        <v>5104</v>
      </c>
      <c r="L231" s="46"/>
      <c r="M231" s="46" t="s">
        <v>5101</v>
      </c>
      <c r="N231" s="46" t="s">
        <v>5161</v>
      </c>
      <c r="O231" s="46" t="s">
        <v>136</v>
      </c>
      <c r="P231" s="46" t="s">
        <v>135</v>
      </c>
      <c r="Q231" s="46" t="s">
        <v>5116</v>
      </c>
      <c r="R231" s="46" t="s">
        <v>1123</v>
      </c>
      <c r="S231" s="46" t="s">
        <v>938</v>
      </c>
      <c r="T231" s="46" t="s">
        <v>188</v>
      </c>
      <c r="U231" s="162" t="s">
        <v>1679</v>
      </c>
      <c r="V231" s="46"/>
      <c r="W231" s="46" t="s">
        <v>5292</v>
      </c>
      <c r="X231" s="46" t="s">
        <v>1123</v>
      </c>
      <c r="Y231" s="46" t="s">
        <v>119</v>
      </c>
      <c r="Z231" s="46" t="s">
        <v>5109</v>
      </c>
      <c r="AA231" s="46" t="s">
        <v>248</v>
      </c>
      <c r="AB231" s="46" t="s">
        <v>253</v>
      </c>
      <c r="AC231" s="46" t="s">
        <v>259</v>
      </c>
      <c r="AD231" s="46" t="s">
        <v>266</v>
      </c>
      <c r="AE231" s="46" t="s">
        <v>278</v>
      </c>
      <c r="AF231" s="46" t="s">
        <v>2105</v>
      </c>
      <c r="AG231" s="46" t="s">
        <v>279</v>
      </c>
      <c r="AH231" s="46" t="s">
        <v>2972</v>
      </c>
      <c r="AI231" s="46" t="s">
        <v>279</v>
      </c>
      <c r="AJ231" s="46" t="s">
        <v>3355</v>
      </c>
      <c r="AK231" s="46" t="s">
        <v>279</v>
      </c>
      <c r="AL231" s="46" t="s">
        <v>2972</v>
      </c>
      <c r="AM231" s="46" t="s">
        <v>279</v>
      </c>
      <c r="AN231" s="46" t="s">
        <v>2972</v>
      </c>
      <c r="AO231" s="46" t="s">
        <v>292</v>
      </c>
      <c r="AP231" s="46" t="s">
        <v>4393</v>
      </c>
      <c r="AQ231" s="46" t="s">
        <v>279</v>
      </c>
      <c r="AR231" s="46" t="s">
        <v>4920</v>
      </c>
      <c r="AS231" s="46" t="s">
        <v>306</v>
      </c>
      <c r="AT231" s="46" t="s">
        <v>311</v>
      </c>
      <c r="AU231" s="46" t="s">
        <v>5112</v>
      </c>
      <c r="AV231" s="216">
        <v>24.0</v>
      </c>
      <c r="AW231" s="46" t="s">
        <v>5113</v>
      </c>
      <c r="AX231" s="46" t="s">
        <v>5114</v>
      </c>
      <c r="AY231" s="46" t="s">
        <v>5131</v>
      </c>
    </row>
    <row r="232">
      <c r="A232" s="155">
        <v>231.0</v>
      </c>
      <c r="B232" s="231">
        <v>44344.68130865741</v>
      </c>
      <c r="C232" s="46" t="s">
        <v>574</v>
      </c>
      <c r="D232" s="46" t="s">
        <v>94</v>
      </c>
      <c r="E232" s="46" t="s">
        <v>5102</v>
      </c>
      <c r="F232" s="46" t="s">
        <v>5103</v>
      </c>
      <c r="G232" s="46"/>
      <c r="H232" s="46"/>
      <c r="I232" s="46"/>
      <c r="J232" s="46" t="s">
        <v>5104</v>
      </c>
      <c r="K232" s="46" t="s">
        <v>5101</v>
      </c>
      <c r="L232" s="46"/>
      <c r="M232" s="46" t="s">
        <v>99</v>
      </c>
      <c r="N232" s="46" t="s">
        <v>5277</v>
      </c>
      <c r="O232" s="46" t="s">
        <v>134</v>
      </c>
      <c r="P232" s="46" t="s">
        <v>133</v>
      </c>
      <c r="Q232" s="46" t="s">
        <v>5106</v>
      </c>
      <c r="R232" s="46" t="s">
        <v>1123</v>
      </c>
      <c r="S232" s="46" t="s">
        <v>1035</v>
      </c>
      <c r="T232" s="46" t="s">
        <v>186</v>
      </c>
      <c r="U232" s="162" t="s">
        <v>1536</v>
      </c>
      <c r="V232" s="46"/>
      <c r="W232" s="46" t="s">
        <v>5182</v>
      </c>
      <c r="X232" s="46" t="s">
        <v>1123</v>
      </c>
      <c r="Y232" s="46" t="s">
        <v>5235</v>
      </c>
      <c r="Z232" s="46" t="s">
        <v>5123</v>
      </c>
      <c r="AA232" s="46" t="s">
        <v>249</v>
      </c>
      <c r="AB232" s="46" t="s">
        <v>254</v>
      </c>
      <c r="AC232" s="46" t="s">
        <v>261</v>
      </c>
      <c r="AD232" s="46" t="s">
        <v>5401</v>
      </c>
      <c r="AE232" s="46" t="s">
        <v>277</v>
      </c>
      <c r="AF232" s="46" t="s">
        <v>2106</v>
      </c>
      <c r="AG232" s="46" t="s">
        <v>278</v>
      </c>
      <c r="AH232" s="46" t="s">
        <v>2906</v>
      </c>
      <c r="AI232" s="46" t="s">
        <v>277</v>
      </c>
      <c r="AJ232" s="46" t="s">
        <v>3029</v>
      </c>
      <c r="AK232" s="46" t="s">
        <v>280</v>
      </c>
      <c r="AL232" s="46" t="s">
        <v>3817</v>
      </c>
      <c r="AM232" s="46" t="s">
        <v>277</v>
      </c>
      <c r="AN232" s="46" t="s">
        <v>4056</v>
      </c>
      <c r="AO232" s="46" t="s">
        <v>292</v>
      </c>
      <c r="AP232" s="46" t="s">
        <v>4314</v>
      </c>
      <c r="AQ232" s="46" t="s">
        <v>295</v>
      </c>
      <c r="AR232" s="46" t="s">
        <v>4921</v>
      </c>
      <c r="AS232" s="46" t="s">
        <v>302</v>
      </c>
      <c r="AT232" s="46" t="s">
        <v>312</v>
      </c>
      <c r="AU232" s="46" t="s">
        <v>5112</v>
      </c>
      <c r="AV232" s="216">
        <v>26.0</v>
      </c>
      <c r="AW232" s="46" t="s">
        <v>5164</v>
      </c>
      <c r="AX232" s="46" t="s">
        <v>5124</v>
      </c>
      <c r="AY232" s="46" t="s">
        <v>5131</v>
      </c>
    </row>
    <row r="233">
      <c r="A233" s="155">
        <v>232.0</v>
      </c>
      <c r="B233" s="231">
        <v>44344.681942118055</v>
      </c>
      <c r="C233" s="46" t="s">
        <v>442</v>
      </c>
      <c r="D233" s="46" t="s">
        <v>93</v>
      </c>
      <c r="E233" s="46" t="s">
        <v>5101</v>
      </c>
      <c r="F233" s="46" t="s">
        <v>5102</v>
      </c>
      <c r="G233" s="46" t="s">
        <v>5103</v>
      </c>
      <c r="H233" s="46"/>
      <c r="I233" s="46"/>
      <c r="J233" s="46"/>
      <c r="K233" s="46" t="s">
        <v>99</v>
      </c>
      <c r="L233" s="46"/>
      <c r="M233" s="46" t="s">
        <v>5104</v>
      </c>
      <c r="N233" s="46" t="s">
        <v>119</v>
      </c>
      <c r="O233" s="46" t="s">
        <v>134</v>
      </c>
      <c r="P233" s="46" t="s">
        <v>133</v>
      </c>
      <c r="Q233" s="46" t="s">
        <v>5116</v>
      </c>
      <c r="R233" s="46" t="s">
        <v>1123</v>
      </c>
      <c r="S233" s="46" t="s">
        <v>939</v>
      </c>
      <c r="T233" s="46" t="s">
        <v>188</v>
      </c>
      <c r="U233" s="46" t="s">
        <v>1308</v>
      </c>
      <c r="V233" s="46" t="s">
        <v>217</v>
      </c>
      <c r="W233" s="46" t="s">
        <v>5163</v>
      </c>
      <c r="X233" s="46" t="s">
        <v>1123</v>
      </c>
      <c r="Y233" s="46" t="s">
        <v>5151</v>
      </c>
      <c r="Z233" s="46" t="s">
        <v>5123</v>
      </c>
      <c r="AA233" s="46" t="s">
        <v>248</v>
      </c>
      <c r="AB233" s="46" t="s">
        <v>253</v>
      </c>
      <c r="AC233" s="46" t="s">
        <v>261</v>
      </c>
      <c r="AD233" s="46" t="s">
        <v>5402</v>
      </c>
      <c r="AE233" s="46" t="s">
        <v>277</v>
      </c>
      <c r="AF233" s="46" t="s">
        <v>2107</v>
      </c>
      <c r="AG233" s="46" t="s">
        <v>278</v>
      </c>
      <c r="AH233" s="46" t="s">
        <v>2864</v>
      </c>
      <c r="AI233" s="46" t="s">
        <v>278</v>
      </c>
      <c r="AJ233" s="46" t="s">
        <v>3377</v>
      </c>
      <c r="AK233" s="46" t="s">
        <v>278</v>
      </c>
      <c r="AL233" s="46" t="s">
        <v>3680</v>
      </c>
      <c r="AM233" s="46" t="s">
        <v>277</v>
      </c>
      <c r="AN233" s="46" t="s">
        <v>4057</v>
      </c>
      <c r="AO233" s="46" t="s">
        <v>292</v>
      </c>
      <c r="AP233" s="46" t="s">
        <v>4394</v>
      </c>
      <c r="AQ233" s="46" t="s">
        <v>295</v>
      </c>
      <c r="AR233" s="46" t="s">
        <v>4736</v>
      </c>
      <c r="AS233" s="46" t="s">
        <v>302</v>
      </c>
      <c r="AT233" s="46" t="s">
        <v>312</v>
      </c>
      <c r="AU233" s="46" t="s">
        <v>5112</v>
      </c>
      <c r="AV233" s="216">
        <v>25.0</v>
      </c>
      <c r="AW233" s="46" t="s">
        <v>5130</v>
      </c>
      <c r="AX233" s="46" t="s">
        <v>5114</v>
      </c>
      <c r="AY233" s="46" t="s">
        <v>5115</v>
      </c>
    </row>
    <row r="234">
      <c r="A234" s="155">
        <v>233.0</v>
      </c>
      <c r="B234" s="231">
        <v>44344.68272795139</v>
      </c>
      <c r="C234" s="46" t="s">
        <v>571</v>
      </c>
      <c r="D234" s="46" t="s">
        <v>92</v>
      </c>
      <c r="E234" s="46" t="s">
        <v>5103</v>
      </c>
      <c r="F234" s="46" t="s">
        <v>99</v>
      </c>
      <c r="G234" s="46"/>
      <c r="H234" s="46"/>
      <c r="I234" s="46"/>
      <c r="J234" s="46" t="s">
        <v>5101</v>
      </c>
      <c r="K234" s="46"/>
      <c r="L234" s="46"/>
      <c r="M234" s="46"/>
      <c r="N234" s="46" t="s">
        <v>5256</v>
      </c>
      <c r="O234" s="46" t="s">
        <v>136</v>
      </c>
      <c r="P234" s="46" t="s">
        <v>133</v>
      </c>
      <c r="Q234" s="46" t="s">
        <v>5193</v>
      </c>
      <c r="R234" s="46" t="s">
        <v>1123</v>
      </c>
      <c r="S234" s="46" t="s">
        <v>766</v>
      </c>
      <c r="T234" s="46" t="s">
        <v>186</v>
      </c>
      <c r="U234" s="46" t="s">
        <v>1185</v>
      </c>
      <c r="V234" s="46" t="s">
        <v>89</v>
      </c>
      <c r="W234" s="46" t="s">
        <v>5403</v>
      </c>
      <c r="X234" s="46" t="s">
        <v>1123</v>
      </c>
      <c r="Y234" s="46" t="s">
        <v>5256</v>
      </c>
      <c r="Z234" s="46" t="s">
        <v>5133</v>
      </c>
      <c r="AA234" s="46" t="s">
        <v>248</v>
      </c>
      <c r="AB234" s="46" t="s">
        <v>5110</v>
      </c>
      <c r="AC234" s="46" t="s">
        <v>259</v>
      </c>
      <c r="AD234" s="46" t="s">
        <v>5369</v>
      </c>
      <c r="AE234" s="46" t="s">
        <v>277</v>
      </c>
      <c r="AF234" s="46" t="s">
        <v>2108</v>
      </c>
      <c r="AG234" s="46" t="s">
        <v>278</v>
      </c>
      <c r="AH234" s="46" t="s">
        <v>2807</v>
      </c>
      <c r="AI234" s="46" t="s">
        <v>277</v>
      </c>
      <c r="AJ234" s="46" t="s">
        <v>2807</v>
      </c>
      <c r="AK234" s="46" t="s">
        <v>277</v>
      </c>
      <c r="AL234" s="46" t="s">
        <v>3791</v>
      </c>
      <c r="AM234" s="46" t="s">
        <v>277</v>
      </c>
      <c r="AN234" s="46" t="s">
        <v>4058</v>
      </c>
      <c r="AO234" s="46" t="s">
        <v>279</v>
      </c>
      <c r="AP234" s="46"/>
      <c r="AQ234" s="46" t="s">
        <v>296</v>
      </c>
      <c r="AR234" s="46"/>
      <c r="AS234" s="46" t="s">
        <v>306</v>
      </c>
      <c r="AT234" s="46" t="s">
        <v>312</v>
      </c>
      <c r="AU234" s="46" t="s">
        <v>5112</v>
      </c>
      <c r="AV234" s="216">
        <v>26.0</v>
      </c>
      <c r="AW234" s="46" t="s">
        <v>5159</v>
      </c>
      <c r="AX234" s="46" t="s">
        <v>5260</v>
      </c>
      <c r="AY234" s="46" t="s">
        <v>5131</v>
      </c>
    </row>
    <row r="235">
      <c r="A235" s="155">
        <v>234.0</v>
      </c>
      <c r="B235" s="231">
        <v>44344.68326465278</v>
      </c>
      <c r="C235" s="46" t="s">
        <v>155</v>
      </c>
      <c r="D235" s="46" t="s">
        <v>92</v>
      </c>
      <c r="E235" s="46"/>
      <c r="F235" s="46" t="s">
        <v>99</v>
      </c>
      <c r="G235" s="46"/>
      <c r="H235" s="46"/>
      <c r="I235" s="46"/>
      <c r="J235" s="46" t="s">
        <v>5102</v>
      </c>
      <c r="K235" s="46" t="s">
        <v>5404</v>
      </c>
      <c r="L235" s="46"/>
      <c r="M235" s="46" t="s">
        <v>5104</v>
      </c>
      <c r="N235" s="46" t="s">
        <v>5273</v>
      </c>
      <c r="O235" s="46" t="s">
        <v>132</v>
      </c>
      <c r="P235" s="46" t="s">
        <v>135</v>
      </c>
      <c r="Q235" s="46" t="s">
        <v>5116</v>
      </c>
      <c r="R235" s="46" t="s">
        <v>1123</v>
      </c>
      <c r="S235" s="46" t="s">
        <v>767</v>
      </c>
      <c r="T235" s="46" t="s">
        <v>186</v>
      </c>
      <c r="U235" s="46" t="s">
        <v>1216</v>
      </c>
      <c r="V235" s="46" t="s">
        <v>1817</v>
      </c>
      <c r="W235" s="46" t="s">
        <v>5405</v>
      </c>
      <c r="X235" s="46" t="s">
        <v>1123</v>
      </c>
      <c r="Y235" s="46" t="s">
        <v>5273</v>
      </c>
      <c r="Z235" s="46" t="s">
        <v>5128</v>
      </c>
      <c r="AA235" s="46" t="s">
        <v>248</v>
      </c>
      <c r="AB235" s="46" t="s">
        <v>5129</v>
      </c>
      <c r="AC235" s="46" t="s">
        <v>261</v>
      </c>
      <c r="AD235" s="46" t="s">
        <v>5357</v>
      </c>
      <c r="AE235" s="46" t="s">
        <v>277</v>
      </c>
      <c r="AF235" s="46" t="s">
        <v>5406</v>
      </c>
      <c r="AG235" s="46" t="s">
        <v>278</v>
      </c>
      <c r="AH235" s="46" t="s">
        <v>2619</v>
      </c>
      <c r="AI235" s="46" t="s">
        <v>277</v>
      </c>
      <c r="AJ235" s="216">
        <v>0.0</v>
      </c>
      <c r="AK235" s="46" t="s">
        <v>277</v>
      </c>
      <c r="AL235" s="46" t="s">
        <v>3837</v>
      </c>
      <c r="AM235" s="46" t="s">
        <v>277</v>
      </c>
      <c r="AN235" s="46" t="s">
        <v>4059</v>
      </c>
      <c r="AO235" s="46" t="s">
        <v>279</v>
      </c>
      <c r="AP235" s="46" t="s">
        <v>4636</v>
      </c>
      <c r="AQ235" s="46" t="s">
        <v>295</v>
      </c>
      <c r="AR235" s="46" t="s">
        <v>5019</v>
      </c>
      <c r="AS235" s="46" t="s">
        <v>302</v>
      </c>
      <c r="AT235" s="46" t="s">
        <v>317</v>
      </c>
      <c r="AU235" s="46" t="s">
        <v>5112</v>
      </c>
      <c r="AV235" s="216">
        <v>25.0</v>
      </c>
      <c r="AW235" s="46" t="s">
        <v>5113</v>
      </c>
      <c r="AX235" s="46" t="s">
        <v>5114</v>
      </c>
      <c r="AY235" s="46" t="s">
        <v>5115</v>
      </c>
    </row>
    <row r="236">
      <c r="A236" s="155">
        <v>235.0</v>
      </c>
      <c r="B236" s="231">
        <v>44344.68367618056</v>
      </c>
      <c r="C236" s="46" t="s">
        <v>397</v>
      </c>
      <c r="D236" s="46" t="s">
        <v>94</v>
      </c>
      <c r="E236" s="46" t="s">
        <v>5101</v>
      </c>
      <c r="F236" s="46" t="s">
        <v>99</v>
      </c>
      <c r="G236" s="46" t="s">
        <v>5103</v>
      </c>
      <c r="H236" s="46"/>
      <c r="I236" s="46"/>
      <c r="J236" s="46" t="s">
        <v>5102</v>
      </c>
      <c r="K236" s="46" t="s">
        <v>5104</v>
      </c>
      <c r="L236" s="46"/>
      <c r="M236" s="46"/>
      <c r="N236" s="46" t="s">
        <v>5127</v>
      </c>
      <c r="O236" s="46" t="s">
        <v>134</v>
      </c>
      <c r="P236" s="46" t="s">
        <v>135</v>
      </c>
      <c r="Q236" s="46" t="s">
        <v>5106</v>
      </c>
      <c r="R236" s="46" t="s">
        <v>1123</v>
      </c>
      <c r="S236" s="46" t="s">
        <v>768</v>
      </c>
      <c r="T236" s="46" t="s">
        <v>188</v>
      </c>
      <c r="U236" s="46" t="s">
        <v>1336</v>
      </c>
      <c r="V236" s="46" t="s">
        <v>214</v>
      </c>
      <c r="W236" s="46" t="s">
        <v>5407</v>
      </c>
      <c r="X236" s="46" t="s">
        <v>1123</v>
      </c>
      <c r="Y236" s="46" t="s">
        <v>5127</v>
      </c>
      <c r="Z236" s="46" t="s">
        <v>5168</v>
      </c>
      <c r="AA236" s="46" t="s">
        <v>250</v>
      </c>
      <c r="AB236" s="46" t="s">
        <v>5129</v>
      </c>
      <c r="AC236" s="46" t="s">
        <v>259</v>
      </c>
      <c r="AD236" s="46" t="s">
        <v>5402</v>
      </c>
      <c r="AE236" s="46" t="s">
        <v>278</v>
      </c>
      <c r="AF236" s="46" t="s">
        <v>2110</v>
      </c>
      <c r="AG236" s="46" t="s">
        <v>279</v>
      </c>
      <c r="AH236" s="46" t="s">
        <v>2500</v>
      </c>
      <c r="AI236" s="46" t="s">
        <v>280</v>
      </c>
      <c r="AJ236" s="46" t="s">
        <v>3238</v>
      </c>
      <c r="AK236" s="46" t="s">
        <v>278</v>
      </c>
      <c r="AL236" s="46" t="s">
        <v>3578</v>
      </c>
      <c r="AM236" s="46" t="s">
        <v>277</v>
      </c>
      <c r="AN236" s="46" t="s">
        <v>4060</v>
      </c>
      <c r="AO236" s="46" t="s">
        <v>278</v>
      </c>
      <c r="AP236" s="46" t="s">
        <v>4520</v>
      </c>
      <c r="AQ236" s="46" t="s">
        <v>279</v>
      </c>
      <c r="AR236" s="46" t="s">
        <v>4737</v>
      </c>
      <c r="AS236" s="46" t="s">
        <v>5153</v>
      </c>
      <c r="AT236" s="46" t="s">
        <v>313</v>
      </c>
      <c r="AU236" s="46" t="s">
        <v>5112</v>
      </c>
      <c r="AV236" s="216">
        <v>26.0</v>
      </c>
      <c r="AW236" s="46" t="s">
        <v>5113</v>
      </c>
      <c r="AX236" s="46" t="s">
        <v>5114</v>
      </c>
      <c r="AY236" s="46" t="s">
        <v>5115</v>
      </c>
    </row>
    <row r="237">
      <c r="A237" s="155">
        <v>236.0</v>
      </c>
      <c r="B237" s="231">
        <v>44344.68374216435</v>
      </c>
      <c r="C237" s="46" t="s">
        <v>166</v>
      </c>
      <c r="D237" s="46" t="s">
        <v>91</v>
      </c>
      <c r="E237" s="46" t="s">
        <v>5101</v>
      </c>
      <c r="F237" s="46" t="s">
        <v>5103</v>
      </c>
      <c r="G237" s="46" t="s">
        <v>99</v>
      </c>
      <c r="H237" s="46"/>
      <c r="I237" s="46"/>
      <c r="J237" s="46"/>
      <c r="K237" s="46" t="s">
        <v>5102</v>
      </c>
      <c r="L237" s="46"/>
      <c r="M237" s="46"/>
      <c r="N237" s="46" t="s">
        <v>5227</v>
      </c>
      <c r="O237" s="46" t="s">
        <v>142</v>
      </c>
      <c r="P237" s="46" t="s">
        <v>135</v>
      </c>
      <c r="Q237" s="46" t="s">
        <v>5106</v>
      </c>
      <c r="R237" s="46" t="s">
        <v>1123</v>
      </c>
      <c r="S237" s="46" t="s">
        <v>940</v>
      </c>
      <c r="T237" s="46" t="s">
        <v>186</v>
      </c>
      <c r="U237" s="46" t="s">
        <v>1418</v>
      </c>
      <c r="V237" s="46" t="s">
        <v>89</v>
      </c>
      <c r="W237" s="46" t="s">
        <v>5244</v>
      </c>
      <c r="X237" s="46" t="s">
        <v>1123</v>
      </c>
      <c r="Y237" s="46" t="s">
        <v>5227</v>
      </c>
      <c r="Z237" s="46" t="s">
        <v>5123</v>
      </c>
      <c r="AA237" s="46" t="s">
        <v>249</v>
      </c>
      <c r="AB237" s="46" t="s">
        <v>5179</v>
      </c>
      <c r="AC237" s="46" t="s">
        <v>259</v>
      </c>
      <c r="AD237" s="46" t="s">
        <v>5408</v>
      </c>
      <c r="AE237" s="46" t="s">
        <v>277</v>
      </c>
      <c r="AF237" s="46" t="s">
        <v>1887</v>
      </c>
      <c r="AG237" s="46" t="s">
        <v>279</v>
      </c>
      <c r="AH237" s="46" t="s">
        <v>2449</v>
      </c>
      <c r="AI237" s="46" t="s">
        <v>279</v>
      </c>
      <c r="AJ237" s="46" t="s">
        <v>3332</v>
      </c>
      <c r="AK237" s="46" t="s">
        <v>278</v>
      </c>
      <c r="AL237" s="46" t="s">
        <v>3681</v>
      </c>
      <c r="AM237" s="46" t="s">
        <v>277</v>
      </c>
      <c r="AN237" s="46" t="s">
        <v>4061</v>
      </c>
      <c r="AO237" s="46" t="s">
        <v>279</v>
      </c>
      <c r="AP237" s="46"/>
      <c r="AQ237" s="46" t="s">
        <v>296</v>
      </c>
      <c r="AR237" s="46"/>
      <c r="AS237" s="46" t="s">
        <v>302</v>
      </c>
      <c r="AT237" s="46" t="s">
        <v>313</v>
      </c>
      <c r="AU237" s="46" t="s">
        <v>5112</v>
      </c>
      <c r="AV237" s="216">
        <v>27.0</v>
      </c>
      <c r="AW237" s="46" t="s">
        <v>5130</v>
      </c>
      <c r="AX237" s="46" t="s">
        <v>5260</v>
      </c>
      <c r="AY237" s="46" t="s">
        <v>5115</v>
      </c>
    </row>
    <row r="238">
      <c r="A238" s="155">
        <v>237.0</v>
      </c>
      <c r="B238" s="231">
        <v>44344.684255405096</v>
      </c>
      <c r="C238" s="46" t="s">
        <v>154</v>
      </c>
      <c r="D238" s="46" t="s">
        <v>92</v>
      </c>
      <c r="E238" s="46" t="s">
        <v>99</v>
      </c>
      <c r="F238" s="46"/>
      <c r="G238" s="46" t="s">
        <v>5101</v>
      </c>
      <c r="H238" s="46" t="s">
        <v>5102</v>
      </c>
      <c r="I238" s="46"/>
      <c r="J238" s="46" t="s">
        <v>5104</v>
      </c>
      <c r="K238" s="46" t="s">
        <v>5103</v>
      </c>
      <c r="L238" s="46"/>
      <c r="M238" s="46"/>
      <c r="N238" s="46" t="s">
        <v>5118</v>
      </c>
      <c r="O238" s="46" t="s">
        <v>142</v>
      </c>
      <c r="P238" s="46" t="s">
        <v>135</v>
      </c>
      <c r="Q238" s="46" t="s">
        <v>5116</v>
      </c>
      <c r="R238" s="46" t="s">
        <v>1123</v>
      </c>
      <c r="S238" s="46" t="s">
        <v>793</v>
      </c>
      <c r="T238" s="46" t="s">
        <v>186</v>
      </c>
      <c r="U238" s="46" t="s">
        <v>1564</v>
      </c>
      <c r="V238" s="46" t="s">
        <v>1803</v>
      </c>
      <c r="W238" s="46" t="s">
        <v>5152</v>
      </c>
      <c r="X238" s="46" t="s">
        <v>1123</v>
      </c>
      <c r="Y238" s="46" t="s">
        <v>5105</v>
      </c>
      <c r="Z238" s="46" t="s">
        <v>5168</v>
      </c>
      <c r="AA238" s="46" t="s">
        <v>248</v>
      </c>
      <c r="AB238" s="46" t="s">
        <v>253</v>
      </c>
      <c r="AC238" s="46" t="s">
        <v>261</v>
      </c>
      <c r="AD238" s="46" t="s">
        <v>5397</v>
      </c>
      <c r="AE238" s="46" t="s">
        <v>277</v>
      </c>
      <c r="AF238" s="46" t="s">
        <v>2111</v>
      </c>
      <c r="AG238" s="46" t="s">
        <v>278</v>
      </c>
      <c r="AH238" s="46" t="s">
        <v>2637</v>
      </c>
      <c r="AI238" s="46" t="s">
        <v>279</v>
      </c>
      <c r="AJ238" s="46" t="s">
        <v>3145</v>
      </c>
      <c r="AK238" s="46" t="s">
        <v>278</v>
      </c>
      <c r="AL238" s="46" t="s">
        <v>3579</v>
      </c>
      <c r="AM238" s="46" t="s">
        <v>278</v>
      </c>
      <c r="AN238" s="46" t="s">
        <v>4062</v>
      </c>
      <c r="AO238" s="46" t="s">
        <v>292</v>
      </c>
      <c r="AP238" s="46" t="s">
        <v>4395</v>
      </c>
      <c r="AQ238" s="46" t="s">
        <v>296</v>
      </c>
      <c r="AR238" s="46" t="s">
        <v>4922</v>
      </c>
      <c r="AS238" s="46" t="s">
        <v>302</v>
      </c>
      <c r="AT238" s="46" t="s">
        <v>310</v>
      </c>
      <c r="AU238" s="46" t="s">
        <v>5112</v>
      </c>
      <c r="AV238" s="216">
        <v>25.0</v>
      </c>
      <c r="AW238" s="46" t="s">
        <v>5130</v>
      </c>
      <c r="AX238" s="46" t="s">
        <v>5191</v>
      </c>
      <c r="AY238" s="46" t="s">
        <v>5115</v>
      </c>
    </row>
    <row r="239">
      <c r="A239" s="155">
        <v>238.0</v>
      </c>
      <c r="B239" s="231">
        <v>44344.68489153935</v>
      </c>
      <c r="C239" s="46" t="s">
        <v>470</v>
      </c>
      <c r="D239" s="46" t="s">
        <v>93</v>
      </c>
      <c r="E239" s="46" t="s">
        <v>5102</v>
      </c>
      <c r="F239" s="46" t="s">
        <v>5103</v>
      </c>
      <c r="G239" s="46" t="s">
        <v>99</v>
      </c>
      <c r="H239" s="46"/>
      <c r="I239" s="46"/>
      <c r="J239" s="46" t="s">
        <v>5101</v>
      </c>
      <c r="K239" s="46" t="s">
        <v>5104</v>
      </c>
      <c r="L239" s="46"/>
      <c r="M239" s="46"/>
      <c r="N239" s="46" t="s">
        <v>5127</v>
      </c>
      <c r="O239" s="46" t="s">
        <v>140</v>
      </c>
      <c r="P239" s="46" t="s">
        <v>135</v>
      </c>
      <c r="Q239" s="46" t="s">
        <v>5106</v>
      </c>
      <c r="R239" s="46" t="s">
        <v>1123</v>
      </c>
      <c r="S239" s="46" t="s">
        <v>752</v>
      </c>
      <c r="T239" s="46" t="s">
        <v>188</v>
      </c>
      <c r="U239" s="46" t="s">
        <v>1244</v>
      </c>
      <c r="V239" s="46" t="s">
        <v>1803</v>
      </c>
      <c r="W239" s="46" t="s">
        <v>5252</v>
      </c>
      <c r="X239" s="46" t="s">
        <v>1123</v>
      </c>
      <c r="Y239" s="46" t="s">
        <v>5235</v>
      </c>
      <c r="Z239" s="46" t="s">
        <v>5123</v>
      </c>
      <c r="AA239" s="46" t="s">
        <v>248</v>
      </c>
      <c r="AB239" s="46" t="s">
        <v>5110</v>
      </c>
      <c r="AC239" s="46" t="s">
        <v>259</v>
      </c>
      <c r="AD239" s="46" t="s">
        <v>5361</v>
      </c>
      <c r="AE239" s="46" t="s">
        <v>279</v>
      </c>
      <c r="AF239" s="46" t="s">
        <v>2112</v>
      </c>
      <c r="AG239" s="46" t="s">
        <v>278</v>
      </c>
      <c r="AH239" s="46" t="s">
        <v>2472</v>
      </c>
      <c r="AI239" s="46" t="s">
        <v>278</v>
      </c>
      <c r="AJ239" s="46" t="s">
        <v>3414</v>
      </c>
      <c r="AK239" s="46" t="s">
        <v>278</v>
      </c>
      <c r="AL239" s="46" t="s">
        <v>3414</v>
      </c>
      <c r="AM239" s="46" t="s">
        <v>277</v>
      </c>
      <c r="AN239" s="46" t="s">
        <v>430</v>
      </c>
      <c r="AO239" s="46" t="s">
        <v>292</v>
      </c>
      <c r="AP239" s="46" t="s">
        <v>4396</v>
      </c>
      <c r="AQ239" s="46" t="s">
        <v>296</v>
      </c>
      <c r="AR239" s="46" t="s">
        <v>4923</v>
      </c>
      <c r="AS239" s="46" t="s">
        <v>302</v>
      </c>
      <c r="AT239" s="46" t="s">
        <v>311</v>
      </c>
      <c r="AU239" s="46" t="s">
        <v>5112</v>
      </c>
      <c r="AV239" s="216">
        <v>26.0</v>
      </c>
      <c r="AW239" s="46" t="s">
        <v>5113</v>
      </c>
      <c r="AX239" s="46" t="s">
        <v>5124</v>
      </c>
      <c r="AY239" s="46" t="s">
        <v>89</v>
      </c>
    </row>
    <row r="240">
      <c r="A240" s="155">
        <v>239.0</v>
      </c>
      <c r="B240" s="231">
        <v>44344.685123738425</v>
      </c>
      <c r="C240" s="46" t="s">
        <v>671</v>
      </c>
      <c r="D240" s="46" t="s">
        <v>90</v>
      </c>
      <c r="E240" s="46"/>
      <c r="F240" s="46" t="s">
        <v>5101</v>
      </c>
      <c r="G240" s="46" t="s">
        <v>5103</v>
      </c>
      <c r="H240" s="46" t="s">
        <v>5102</v>
      </c>
      <c r="I240" s="46" t="s">
        <v>5104</v>
      </c>
      <c r="J240" s="46" t="s">
        <v>99</v>
      </c>
      <c r="K240" s="46"/>
      <c r="L240" s="46"/>
      <c r="M240" s="46"/>
      <c r="N240" s="46" t="s">
        <v>5189</v>
      </c>
      <c r="O240" s="46" t="s">
        <v>142</v>
      </c>
      <c r="P240" s="46" t="s">
        <v>137</v>
      </c>
      <c r="Q240" s="46" t="s">
        <v>5106</v>
      </c>
      <c r="R240" s="46" t="s">
        <v>1801</v>
      </c>
      <c r="S240" s="46" t="s">
        <v>89</v>
      </c>
      <c r="T240" s="46" t="s">
        <v>190</v>
      </c>
      <c r="U240" s="46" t="s">
        <v>1505</v>
      </c>
      <c r="V240" s="46" t="s">
        <v>1814</v>
      </c>
      <c r="W240" s="46" t="s">
        <v>5409</v>
      </c>
      <c r="X240" s="46" t="s">
        <v>1123</v>
      </c>
      <c r="Y240" s="46" t="s">
        <v>5178</v>
      </c>
      <c r="Z240" s="46" t="s">
        <v>5168</v>
      </c>
      <c r="AA240" s="46" t="s">
        <v>249</v>
      </c>
      <c r="AB240" s="46" t="s">
        <v>5110</v>
      </c>
      <c r="AC240" s="46" t="s">
        <v>5150</v>
      </c>
      <c r="AD240" s="46" t="s">
        <v>5410</v>
      </c>
      <c r="AE240" s="46" t="s">
        <v>279</v>
      </c>
      <c r="AF240" s="46" t="s">
        <v>2113</v>
      </c>
      <c r="AG240" s="46" t="s">
        <v>278</v>
      </c>
      <c r="AH240" s="46" t="s">
        <v>2779</v>
      </c>
      <c r="AI240" s="46" t="s">
        <v>278</v>
      </c>
      <c r="AJ240" s="46" t="s">
        <v>3025</v>
      </c>
      <c r="AK240" s="46" t="s">
        <v>278</v>
      </c>
      <c r="AL240" s="46" t="s">
        <v>3580</v>
      </c>
      <c r="AM240" s="46" t="s">
        <v>279</v>
      </c>
      <c r="AN240" s="46" t="s">
        <v>517</v>
      </c>
      <c r="AO240" s="46" t="s">
        <v>292</v>
      </c>
      <c r="AP240" s="46" t="s">
        <v>4353</v>
      </c>
      <c r="AQ240" s="46" t="s">
        <v>279</v>
      </c>
      <c r="AR240" s="46" t="s">
        <v>4738</v>
      </c>
      <c r="AS240" s="46" t="s">
        <v>302</v>
      </c>
      <c r="AT240" s="46" t="s">
        <v>311</v>
      </c>
      <c r="AU240" s="46" t="s">
        <v>5112</v>
      </c>
      <c r="AV240" s="216">
        <v>24.0</v>
      </c>
      <c r="AW240" s="46" t="s">
        <v>5259</v>
      </c>
      <c r="AX240" s="46" t="s">
        <v>5165</v>
      </c>
      <c r="AY240" s="46" t="s">
        <v>89</v>
      </c>
    </row>
    <row r="241">
      <c r="A241" s="155">
        <v>240.0</v>
      </c>
      <c r="B241" s="231">
        <v>44344.686322152775</v>
      </c>
      <c r="C241" s="46" t="s">
        <v>695</v>
      </c>
      <c r="D241" s="46" t="s">
        <v>92</v>
      </c>
      <c r="E241" s="46"/>
      <c r="F241" s="46" t="s">
        <v>99</v>
      </c>
      <c r="G241" s="46" t="s">
        <v>5103</v>
      </c>
      <c r="H241" s="46"/>
      <c r="I241" s="46"/>
      <c r="J241" s="46" t="s">
        <v>5102</v>
      </c>
      <c r="K241" s="46"/>
      <c r="L241" s="46"/>
      <c r="M241" s="46" t="s">
        <v>5101</v>
      </c>
      <c r="N241" s="46" t="s">
        <v>5125</v>
      </c>
      <c r="O241" s="46" t="s">
        <v>142</v>
      </c>
      <c r="P241" s="46" t="s">
        <v>135</v>
      </c>
      <c r="Q241" s="46" t="s">
        <v>5116</v>
      </c>
      <c r="R241" s="46" t="s">
        <v>1801</v>
      </c>
      <c r="S241" s="46"/>
      <c r="T241" s="46" t="s">
        <v>189</v>
      </c>
      <c r="U241" s="46" t="s">
        <v>1497</v>
      </c>
      <c r="V241" s="46" t="s">
        <v>1726</v>
      </c>
      <c r="W241" s="46" t="s">
        <v>5411</v>
      </c>
      <c r="X241" s="46" t="s">
        <v>1123</v>
      </c>
      <c r="Y241" s="46" t="s">
        <v>5233</v>
      </c>
      <c r="Z241" s="46" t="s">
        <v>5133</v>
      </c>
      <c r="AA241" s="46" t="s">
        <v>248</v>
      </c>
      <c r="AB241" s="46" t="s">
        <v>5186</v>
      </c>
      <c r="AC241" s="162" t="s">
        <v>5150</v>
      </c>
      <c r="AD241" s="46"/>
      <c r="AE241" s="46" t="s">
        <v>278</v>
      </c>
      <c r="AF241" s="46" t="s">
        <v>2114</v>
      </c>
      <c r="AG241" s="46" t="s">
        <v>279</v>
      </c>
      <c r="AH241" s="46" t="s">
        <v>2692</v>
      </c>
      <c r="AI241" s="46" t="s">
        <v>278</v>
      </c>
      <c r="AJ241" s="46" t="s">
        <v>3415</v>
      </c>
      <c r="AK241" s="46" t="s">
        <v>278</v>
      </c>
      <c r="AL241" s="46" t="s">
        <v>3871</v>
      </c>
      <c r="AM241" s="46" t="s">
        <v>278</v>
      </c>
      <c r="AN241" s="46" t="s">
        <v>4063</v>
      </c>
      <c r="AO241" s="46" t="s">
        <v>278</v>
      </c>
      <c r="AP241" s="46" t="s">
        <v>4556</v>
      </c>
      <c r="AQ241" s="46" t="s">
        <v>296</v>
      </c>
      <c r="AR241" s="46" t="s">
        <v>2161</v>
      </c>
      <c r="AS241" s="46" t="s">
        <v>304</v>
      </c>
      <c r="AT241" s="46" t="s">
        <v>310</v>
      </c>
      <c r="AU241" s="46" t="s">
        <v>5112</v>
      </c>
      <c r="AV241" s="46" t="s">
        <v>5135</v>
      </c>
      <c r="AW241" s="46" t="s">
        <v>5291</v>
      </c>
      <c r="AX241" s="46" t="s">
        <v>5114</v>
      </c>
      <c r="AY241" s="46" t="s">
        <v>5115</v>
      </c>
    </row>
    <row r="242">
      <c r="A242" s="155">
        <v>241.0</v>
      </c>
      <c r="B242" s="231">
        <v>44344.68688793981</v>
      </c>
      <c r="C242" s="46" t="s">
        <v>413</v>
      </c>
      <c r="D242" s="46" t="s">
        <v>91</v>
      </c>
      <c r="E242" s="46" t="s">
        <v>5102</v>
      </c>
      <c r="F242" s="46" t="s">
        <v>99</v>
      </c>
      <c r="G242" s="46"/>
      <c r="H242" s="46"/>
      <c r="I242" s="46"/>
      <c r="J242" s="46" t="s">
        <v>5103</v>
      </c>
      <c r="K242" s="46" t="s">
        <v>5104</v>
      </c>
      <c r="L242" s="46"/>
      <c r="M242" s="46" t="s">
        <v>5101</v>
      </c>
      <c r="N242" s="46" t="s">
        <v>5121</v>
      </c>
      <c r="O242" s="46" t="s">
        <v>138</v>
      </c>
      <c r="P242" s="46" t="s">
        <v>133</v>
      </c>
      <c r="Q242" s="46" t="s">
        <v>5116</v>
      </c>
      <c r="R242" s="46" t="s">
        <v>1123</v>
      </c>
      <c r="S242" s="46" t="s">
        <v>1009</v>
      </c>
      <c r="T242" s="46" t="s">
        <v>189</v>
      </c>
      <c r="U242" s="46" t="s">
        <v>1506</v>
      </c>
      <c r="V242" s="46" t="s">
        <v>215</v>
      </c>
      <c r="W242" s="46" t="s">
        <v>5214</v>
      </c>
      <c r="X242" s="46" t="s">
        <v>1123</v>
      </c>
      <c r="Y242" s="46" t="s">
        <v>5170</v>
      </c>
      <c r="Z242" s="46" t="s">
        <v>5133</v>
      </c>
      <c r="AA242" s="46" t="s">
        <v>250</v>
      </c>
      <c r="AB242" s="46" t="s">
        <v>5142</v>
      </c>
      <c r="AC242" s="46" t="s">
        <v>259</v>
      </c>
      <c r="AD242" s="46" t="s">
        <v>5390</v>
      </c>
      <c r="AE242" s="46" t="s">
        <v>277</v>
      </c>
      <c r="AF242" s="46" t="s">
        <v>2115</v>
      </c>
      <c r="AG242" s="46" t="s">
        <v>279</v>
      </c>
      <c r="AH242" s="46" t="s">
        <v>2532</v>
      </c>
      <c r="AI242" s="46" t="s">
        <v>278</v>
      </c>
      <c r="AJ242" s="46" t="s">
        <v>3307</v>
      </c>
      <c r="AK242" s="46" t="s">
        <v>277</v>
      </c>
      <c r="AL242" s="46" t="s">
        <v>3581</v>
      </c>
      <c r="AM242" s="46" t="s">
        <v>277</v>
      </c>
      <c r="AN242" s="46" t="s">
        <v>4064</v>
      </c>
      <c r="AO242" s="46" t="s">
        <v>277</v>
      </c>
      <c r="AP242" s="46" t="s">
        <v>4521</v>
      </c>
      <c r="AQ242" s="46" t="s">
        <v>295</v>
      </c>
      <c r="AR242" s="46" t="s">
        <v>5015</v>
      </c>
      <c r="AS242" s="46" t="s">
        <v>5153</v>
      </c>
      <c r="AT242" s="46" t="s">
        <v>311</v>
      </c>
      <c r="AU242" s="46" t="s">
        <v>5112</v>
      </c>
      <c r="AV242" s="216">
        <v>26.0</v>
      </c>
      <c r="AW242" s="46" t="s">
        <v>5155</v>
      </c>
      <c r="AX242" s="46" t="s">
        <v>5114</v>
      </c>
      <c r="AY242" s="46" t="s">
        <v>5412</v>
      </c>
    </row>
    <row r="243">
      <c r="A243" s="155">
        <v>242.0</v>
      </c>
      <c r="B243" s="231">
        <v>44344.68710594907</v>
      </c>
      <c r="C243" s="46" t="s">
        <v>607</v>
      </c>
      <c r="D243" s="46" t="s">
        <v>94</v>
      </c>
      <c r="E243" s="46" t="s">
        <v>5102</v>
      </c>
      <c r="F243" s="46" t="s">
        <v>5103</v>
      </c>
      <c r="G243" s="46" t="s">
        <v>99</v>
      </c>
      <c r="H243" s="46"/>
      <c r="I243" s="46"/>
      <c r="J243" s="46" t="s">
        <v>5101</v>
      </c>
      <c r="K243" s="46" t="s">
        <v>5104</v>
      </c>
      <c r="L243" s="46"/>
      <c r="M243" s="46"/>
      <c r="N243" s="46" t="s">
        <v>115</v>
      </c>
      <c r="O243" s="46" t="s">
        <v>132</v>
      </c>
      <c r="P243" s="46" t="s">
        <v>131</v>
      </c>
      <c r="Q243" s="46" t="s">
        <v>5116</v>
      </c>
      <c r="R243" s="46" t="s">
        <v>1123</v>
      </c>
      <c r="S243" s="46" t="s">
        <v>981</v>
      </c>
      <c r="T243" s="46" t="s">
        <v>188</v>
      </c>
      <c r="U243" s="162" t="s">
        <v>1393</v>
      </c>
      <c r="V243" s="46"/>
      <c r="W243" s="46" t="s">
        <v>5177</v>
      </c>
      <c r="X243" s="46" t="s">
        <v>1123</v>
      </c>
      <c r="Y243" s="46" t="s">
        <v>5256</v>
      </c>
      <c r="Z243" s="46" t="s">
        <v>5123</v>
      </c>
      <c r="AA243" s="46" t="s">
        <v>249</v>
      </c>
      <c r="AB243" s="46" t="s">
        <v>5134</v>
      </c>
      <c r="AC243" s="46" t="s">
        <v>259</v>
      </c>
      <c r="AD243" s="46" t="s">
        <v>5390</v>
      </c>
      <c r="AE243" s="46" t="s">
        <v>277</v>
      </c>
      <c r="AF243" s="46" t="s">
        <v>2116</v>
      </c>
      <c r="AG243" s="46" t="s">
        <v>279</v>
      </c>
      <c r="AH243" s="46" t="s">
        <v>2504</v>
      </c>
      <c r="AI243" s="46" t="s">
        <v>277</v>
      </c>
      <c r="AJ243" s="46"/>
      <c r="AK243" s="46" t="s">
        <v>278</v>
      </c>
      <c r="AL243" s="46" t="s">
        <v>3582</v>
      </c>
      <c r="AM243" s="46" t="s">
        <v>277</v>
      </c>
      <c r="AN243" s="46" t="s">
        <v>4065</v>
      </c>
      <c r="AO243" s="46" t="s">
        <v>292</v>
      </c>
      <c r="AP243" s="46"/>
      <c r="AQ243" s="46" t="s">
        <v>296</v>
      </c>
      <c r="AR243" s="46" t="s">
        <v>5014</v>
      </c>
      <c r="AS243" s="46" t="s">
        <v>306</v>
      </c>
      <c r="AT243" s="46" t="s">
        <v>312</v>
      </c>
      <c r="AU243" s="46" t="s">
        <v>5112</v>
      </c>
      <c r="AV243" s="216">
        <v>26.0</v>
      </c>
      <c r="AW243" s="46" t="s">
        <v>5130</v>
      </c>
      <c r="AX243" s="46" t="s">
        <v>5114</v>
      </c>
      <c r="AY243" s="46" t="s">
        <v>5115</v>
      </c>
    </row>
    <row r="244">
      <c r="A244" s="155">
        <v>243.0</v>
      </c>
      <c r="B244" s="231">
        <v>44344.687639606476</v>
      </c>
      <c r="C244" s="46" t="s">
        <v>443</v>
      </c>
      <c r="D244" s="46" t="s">
        <v>89</v>
      </c>
      <c r="E244" s="46"/>
      <c r="F244" s="46" t="s">
        <v>99</v>
      </c>
      <c r="G244" s="46"/>
      <c r="H244" s="46"/>
      <c r="I244" s="46" t="s">
        <v>5104</v>
      </c>
      <c r="J244" s="46" t="s">
        <v>5103</v>
      </c>
      <c r="K244" s="46" t="s">
        <v>5102</v>
      </c>
      <c r="L244" s="46"/>
      <c r="M244" s="46" t="s">
        <v>5101</v>
      </c>
      <c r="N244" s="46" t="s">
        <v>5161</v>
      </c>
      <c r="O244" s="46" t="s">
        <v>138</v>
      </c>
      <c r="P244" s="46" t="s">
        <v>135</v>
      </c>
      <c r="Q244" s="46" t="s">
        <v>5106</v>
      </c>
      <c r="R244" s="46" t="s">
        <v>1123</v>
      </c>
      <c r="S244" s="46" t="s">
        <v>1080</v>
      </c>
      <c r="T244" s="46" t="s">
        <v>186</v>
      </c>
      <c r="U244" s="162" t="s">
        <v>1174</v>
      </c>
      <c r="V244" s="46"/>
      <c r="W244" s="46" t="s">
        <v>5298</v>
      </c>
      <c r="X244" s="46" t="s">
        <v>1123</v>
      </c>
      <c r="Y244" s="46" t="s">
        <v>5108</v>
      </c>
      <c r="Z244" s="46" t="s">
        <v>5190</v>
      </c>
      <c r="AA244" s="46" t="s">
        <v>248</v>
      </c>
      <c r="AB244" s="46" t="s">
        <v>5110</v>
      </c>
      <c r="AC244" s="46" t="s">
        <v>259</v>
      </c>
      <c r="AD244" s="46" t="s">
        <v>5370</v>
      </c>
      <c r="AE244" s="46" t="s">
        <v>278</v>
      </c>
      <c r="AF244" s="46" t="s">
        <v>2117</v>
      </c>
      <c r="AG244" s="46" t="s">
        <v>279</v>
      </c>
      <c r="AH244" s="46" t="s">
        <v>2496</v>
      </c>
      <c r="AI244" s="46" t="s">
        <v>279</v>
      </c>
      <c r="AJ244" s="46" t="s">
        <v>3371</v>
      </c>
      <c r="AK244" s="46" t="s">
        <v>278</v>
      </c>
      <c r="AL244" s="46" t="s">
        <v>3583</v>
      </c>
      <c r="AM244" s="46" t="s">
        <v>278</v>
      </c>
      <c r="AN244" s="46" t="s">
        <v>4066</v>
      </c>
      <c r="AO244" s="46" t="s">
        <v>292</v>
      </c>
      <c r="AP244" s="46"/>
      <c r="AQ244" s="46" t="s">
        <v>296</v>
      </c>
      <c r="AR244" s="46" t="s">
        <v>4739</v>
      </c>
      <c r="AS244" s="46" t="s">
        <v>5153</v>
      </c>
      <c r="AT244" s="46" t="s">
        <v>311</v>
      </c>
      <c r="AU244" s="46" t="s">
        <v>5112</v>
      </c>
      <c r="AV244" s="216">
        <v>26.0</v>
      </c>
      <c r="AW244" s="46" t="s">
        <v>5130</v>
      </c>
      <c r="AX244" s="46" t="s">
        <v>5114</v>
      </c>
      <c r="AY244" s="46" t="s">
        <v>5131</v>
      </c>
    </row>
    <row r="245">
      <c r="A245" s="155">
        <v>244.0</v>
      </c>
      <c r="B245" s="231">
        <v>44344.687954768524</v>
      </c>
      <c r="C245" s="46" t="s">
        <v>565</v>
      </c>
      <c r="D245" s="46" t="s">
        <v>94</v>
      </c>
      <c r="E245" s="46" t="s">
        <v>5101</v>
      </c>
      <c r="F245" s="46" t="s">
        <v>5104</v>
      </c>
      <c r="G245" s="46" t="s">
        <v>5102</v>
      </c>
      <c r="H245" s="46"/>
      <c r="I245" s="46"/>
      <c r="J245" s="46" t="s">
        <v>99</v>
      </c>
      <c r="K245" s="46"/>
      <c r="L245" s="46"/>
      <c r="M245" s="46" t="s">
        <v>5103</v>
      </c>
      <c r="N245" s="46" t="s">
        <v>5235</v>
      </c>
      <c r="O245" s="46" t="s">
        <v>138</v>
      </c>
      <c r="P245" s="46" t="s">
        <v>133</v>
      </c>
      <c r="Q245" s="46" t="s">
        <v>5106</v>
      </c>
      <c r="R245" s="46" t="s">
        <v>1123</v>
      </c>
      <c r="S245" s="46" t="s">
        <v>809</v>
      </c>
      <c r="T245" s="46" t="s">
        <v>186</v>
      </c>
      <c r="U245" s="46" t="s">
        <v>1380</v>
      </c>
      <c r="V245" s="46" t="s">
        <v>1811</v>
      </c>
      <c r="W245" s="46" t="s">
        <v>5122</v>
      </c>
      <c r="X245" s="46" t="s">
        <v>1123</v>
      </c>
      <c r="Y245" s="46" t="s">
        <v>5206</v>
      </c>
      <c r="Z245" s="46" t="s">
        <v>5133</v>
      </c>
      <c r="AA245" s="46" t="s">
        <v>248</v>
      </c>
      <c r="AB245" s="46" t="s">
        <v>5179</v>
      </c>
      <c r="AC245" s="46" t="s">
        <v>259</v>
      </c>
      <c r="AD245" s="46" t="s">
        <v>5390</v>
      </c>
      <c r="AE245" s="46" t="s">
        <v>277</v>
      </c>
      <c r="AF245" s="46" t="s">
        <v>2118</v>
      </c>
      <c r="AG245" s="46" t="s">
        <v>277</v>
      </c>
      <c r="AH245" s="46" t="s">
        <v>2699</v>
      </c>
      <c r="AI245" s="46" t="s">
        <v>277</v>
      </c>
      <c r="AJ245" s="46" t="s">
        <v>3026</v>
      </c>
      <c r="AK245" s="46" t="s">
        <v>277</v>
      </c>
      <c r="AL245" s="46" t="s">
        <v>3682</v>
      </c>
      <c r="AM245" s="46" t="s">
        <v>277</v>
      </c>
      <c r="AN245" s="46" t="s">
        <v>4067</v>
      </c>
      <c r="AO245" s="46" t="s">
        <v>277</v>
      </c>
      <c r="AP245" s="46" t="s">
        <v>4522</v>
      </c>
      <c r="AQ245" s="46" t="s">
        <v>295</v>
      </c>
      <c r="AR245" s="46" t="s">
        <v>4740</v>
      </c>
      <c r="AS245" s="46" t="s">
        <v>5153</v>
      </c>
      <c r="AT245" s="46" t="s">
        <v>317</v>
      </c>
      <c r="AU245" s="46" t="s">
        <v>5112</v>
      </c>
      <c r="AV245" s="216">
        <v>26.0</v>
      </c>
      <c r="AW245" s="46" t="s">
        <v>5257</v>
      </c>
      <c r="AX245" s="46" t="s">
        <v>5260</v>
      </c>
      <c r="AY245" s="46" t="s">
        <v>5131</v>
      </c>
    </row>
    <row r="246">
      <c r="A246" s="155">
        <v>245.0</v>
      </c>
      <c r="B246" s="231">
        <v>44344.68918644676</v>
      </c>
      <c r="C246" s="46" t="s">
        <v>608</v>
      </c>
      <c r="D246" s="46" t="s">
        <v>94</v>
      </c>
      <c r="E246" s="46"/>
      <c r="F246" s="46" t="s">
        <v>5103</v>
      </c>
      <c r="G246" s="46" t="s">
        <v>5101</v>
      </c>
      <c r="H246" s="46"/>
      <c r="I246" s="46"/>
      <c r="J246" s="46" t="s">
        <v>5104</v>
      </c>
      <c r="K246" s="46" t="s">
        <v>5102</v>
      </c>
      <c r="L246" s="46"/>
      <c r="M246" s="46" t="s">
        <v>99</v>
      </c>
      <c r="N246" s="46" t="s">
        <v>5230</v>
      </c>
      <c r="O246" s="46" t="s">
        <v>134</v>
      </c>
      <c r="P246" s="46" t="s">
        <v>133</v>
      </c>
      <c r="Q246" s="46" t="s">
        <v>5106</v>
      </c>
      <c r="R246" s="46" t="s">
        <v>1123</v>
      </c>
      <c r="S246" s="46" t="s">
        <v>941</v>
      </c>
      <c r="T246" s="46" t="s">
        <v>186</v>
      </c>
      <c r="U246" s="46" t="s">
        <v>1245</v>
      </c>
      <c r="V246" s="46" t="s">
        <v>1793</v>
      </c>
      <c r="W246" s="46" t="s">
        <v>5413</v>
      </c>
      <c r="X246" s="46" t="s">
        <v>1123</v>
      </c>
      <c r="Y246" s="46" t="s">
        <v>5170</v>
      </c>
      <c r="Z246" s="46" t="s">
        <v>5123</v>
      </c>
      <c r="AA246" s="46" t="s">
        <v>248</v>
      </c>
      <c r="AB246" s="46" t="s">
        <v>5139</v>
      </c>
      <c r="AC246" s="46" t="s">
        <v>259</v>
      </c>
      <c r="AD246" s="46" t="s">
        <v>264</v>
      </c>
      <c r="AE246" s="46" t="s">
        <v>279</v>
      </c>
      <c r="AF246" s="46" t="s">
        <v>2119</v>
      </c>
      <c r="AG246" s="46" t="s">
        <v>278</v>
      </c>
      <c r="AH246" s="46" t="s">
        <v>2770</v>
      </c>
      <c r="AI246" s="46" t="s">
        <v>277</v>
      </c>
      <c r="AJ246" s="46"/>
      <c r="AK246" s="46" t="s">
        <v>279</v>
      </c>
      <c r="AL246" s="46" t="s">
        <v>3493</v>
      </c>
      <c r="AM246" s="46" t="s">
        <v>278</v>
      </c>
      <c r="AN246" s="46" t="s">
        <v>4068</v>
      </c>
      <c r="AO246" s="46" t="s">
        <v>292</v>
      </c>
      <c r="AP246" s="46" t="s">
        <v>4397</v>
      </c>
      <c r="AQ246" s="46" t="s">
        <v>295</v>
      </c>
      <c r="AR246" s="46" t="s">
        <v>4741</v>
      </c>
      <c r="AS246" s="46" t="s">
        <v>5140</v>
      </c>
      <c r="AT246" s="46" t="s">
        <v>314</v>
      </c>
      <c r="AU246" s="46" t="s">
        <v>5112</v>
      </c>
      <c r="AV246" s="216">
        <v>24.0</v>
      </c>
      <c r="AW246" s="46" t="s">
        <v>5291</v>
      </c>
      <c r="AX246" s="46" t="s">
        <v>5124</v>
      </c>
      <c r="AY246" s="46" t="s">
        <v>5143</v>
      </c>
    </row>
    <row r="247">
      <c r="A247" s="155">
        <v>246.0</v>
      </c>
      <c r="B247" s="231">
        <v>44344.68943628472</v>
      </c>
      <c r="C247" s="46" t="s">
        <v>154</v>
      </c>
      <c r="D247" s="46" t="s">
        <v>93</v>
      </c>
      <c r="E247" s="46" t="s">
        <v>5102</v>
      </c>
      <c r="F247" s="46" t="s">
        <v>5103</v>
      </c>
      <c r="G247" s="46" t="s">
        <v>99</v>
      </c>
      <c r="H247" s="46"/>
      <c r="I247" s="46"/>
      <c r="J247" s="46"/>
      <c r="K247" s="46" t="s">
        <v>5101</v>
      </c>
      <c r="L247" s="46"/>
      <c r="M247" s="46"/>
      <c r="N247" s="46" t="s">
        <v>5178</v>
      </c>
      <c r="O247" s="46" t="s">
        <v>132</v>
      </c>
      <c r="P247" s="46" t="s">
        <v>133</v>
      </c>
      <c r="Q247" s="46" t="s">
        <v>5106</v>
      </c>
      <c r="R247" s="46" t="s">
        <v>1123</v>
      </c>
      <c r="S247" s="46" t="s">
        <v>752</v>
      </c>
      <c r="T247" s="46" t="s">
        <v>188</v>
      </c>
      <c r="U247" s="46" t="s">
        <v>1246</v>
      </c>
      <c r="V247" s="46"/>
      <c r="W247" s="46" t="s">
        <v>5298</v>
      </c>
      <c r="X247" s="46" t="s">
        <v>1123</v>
      </c>
      <c r="Y247" s="46" t="s">
        <v>115</v>
      </c>
      <c r="Z247" s="46" t="s">
        <v>5190</v>
      </c>
      <c r="AA247" s="46" t="s">
        <v>250</v>
      </c>
      <c r="AB247" s="46" t="s">
        <v>5110</v>
      </c>
      <c r="AC247" s="46" t="s">
        <v>259</v>
      </c>
      <c r="AD247" s="46" t="s">
        <v>5361</v>
      </c>
      <c r="AE247" s="46" t="s">
        <v>278</v>
      </c>
      <c r="AF247" s="46" t="s">
        <v>2120</v>
      </c>
      <c r="AG247" s="46" t="s">
        <v>292</v>
      </c>
      <c r="AH247" s="46" t="s">
        <v>2601</v>
      </c>
      <c r="AI247" s="46" t="s">
        <v>280</v>
      </c>
      <c r="AJ247" s="46" t="s">
        <v>3192</v>
      </c>
      <c r="AK247" s="46" t="s">
        <v>278</v>
      </c>
      <c r="AL247" s="46" t="s">
        <v>3683</v>
      </c>
      <c r="AM247" s="46" t="s">
        <v>277</v>
      </c>
      <c r="AN247" s="46" t="s">
        <v>430</v>
      </c>
      <c r="AO247" s="46" t="s">
        <v>292</v>
      </c>
      <c r="AP247" s="46" t="s">
        <v>4398</v>
      </c>
      <c r="AQ247" s="46" t="s">
        <v>296</v>
      </c>
      <c r="AR247" s="46"/>
      <c r="AS247" s="46" t="s">
        <v>5111</v>
      </c>
      <c r="AT247" s="46" t="s">
        <v>314</v>
      </c>
      <c r="AU247" s="46" t="s">
        <v>5112</v>
      </c>
      <c r="AV247" s="216">
        <v>26.0</v>
      </c>
      <c r="AW247" s="46" t="s">
        <v>5148</v>
      </c>
      <c r="AX247" s="46" t="s">
        <v>5114</v>
      </c>
      <c r="AY247" s="46" t="s">
        <v>5131</v>
      </c>
    </row>
    <row r="248">
      <c r="A248" s="155">
        <v>247.0</v>
      </c>
      <c r="B248" s="231">
        <v>44344.690513657406</v>
      </c>
      <c r="C248" s="46" t="s">
        <v>397</v>
      </c>
      <c r="D248" s="46" t="s">
        <v>91</v>
      </c>
      <c r="E248" s="46" t="s">
        <v>5101</v>
      </c>
      <c r="F248" s="46" t="s">
        <v>5103</v>
      </c>
      <c r="G248" s="46"/>
      <c r="H248" s="46"/>
      <c r="I248" s="46"/>
      <c r="J248" s="46" t="s">
        <v>5104</v>
      </c>
      <c r="K248" s="46" t="s">
        <v>99</v>
      </c>
      <c r="L248" s="46"/>
      <c r="M248" s="46" t="s">
        <v>5102</v>
      </c>
      <c r="N248" s="46" t="s">
        <v>115</v>
      </c>
      <c r="O248" s="46" t="s">
        <v>134</v>
      </c>
      <c r="P248" s="46" t="s">
        <v>133</v>
      </c>
      <c r="Q248" s="46" t="s">
        <v>5116</v>
      </c>
      <c r="R248" s="46" t="s">
        <v>1123</v>
      </c>
      <c r="S248" s="46" t="s">
        <v>769</v>
      </c>
      <c r="T248" s="46" t="s">
        <v>189</v>
      </c>
      <c r="U248" s="46" t="s">
        <v>1247</v>
      </c>
      <c r="V248" s="46"/>
      <c r="W248" s="46" t="s">
        <v>231</v>
      </c>
      <c r="X248" s="46" t="s">
        <v>1123</v>
      </c>
      <c r="Y248" s="46" t="s">
        <v>5300</v>
      </c>
      <c r="Z248" s="46" t="s">
        <v>5123</v>
      </c>
      <c r="AA248" s="46" t="s">
        <v>248</v>
      </c>
      <c r="AB248" s="46" t="s">
        <v>255</v>
      </c>
      <c r="AC248" s="46" t="s">
        <v>259</v>
      </c>
      <c r="AD248" s="46" t="s">
        <v>267</v>
      </c>
      <c r="AE248" s="46" t="s">
        <v>278</v>
      </c>
      <c r="AF248" s="46" t="s">
        <v>2121</v>
      </c>
      <c r="AG248" s="46" t="s">
        <v>278</v>
      </c>
      <c r="AH248" s="46" t="s">
        <v>2851</v>
      </c>
      <c r="AI248" s="46" t="s">
        <v>278</v>
      </c>
      <c r="AJ248" s="46" t="s">
        <v>3066</v>
      </c>
      <c r="AK248" s="46" t="s">
        <v>278</v>
      </c>
      <c r="AL248" s="46" t="s">
        <v>3584</v>
      </c>
      <c r="AM248" s="46" t="s">
        <v>278</v>
      </c>
      <c r="AN248" s="46" t="s">
        <v>4069</v>
      </c>
      <c r="AO248" s="46" t="s">
        <v>280</v>
      </c>
      <c r="AP248" s="46" t="s">
        <v>4603</v>
      </c>
      <c r="AQ248" s="46" t="s">
        <v>296</v>
      </c>
      <c r="AR248" s="46"/>
      <c r="AS248" s="46" t="s">
        <v>302</v>
      </c>
      <c r="AT248" s="46" t="s">
        <v>312</v>
      </c>
      <c r="AU248" s="46" t="s">
        <v>5112</v>
      </c>
      <c r="AV248" s="216">
        <v>26.0</v>
      </c>
      <c r="AW248" s="46" t="s">
        <v>5136</v>
      </c>
      <c r="AX248" s="46" t="s">
        <v>5120</v>
      </c>
      <c r="AY248" s="46" t="s">
        <v>5115</v>
      </c>
    </row>
    <row r="249">
      <c r="A249" s="155">
        <v>248.0</v>
      </c>
      <c r="B249" s="231">
        <v>44344.69092405093</v>
      </c>
      <c r="C249" s="46" t="s">
        <v>622</v>
      </c>
      <c r="D249" s="46" t="s">
        <v>94</v>
      </c>
      <c r="E249" s="46" t="s">
        <v>5102</v>
      </c>
      <c r="F249" s="46" t="s">
        <v>5103</v>
      </c>
      <c r="G249" s="46" t="s">
        <v>99</v>
      </c>
      <c r="H249" s="46" t="s">
        <v>5101</v>
      </c>
      <c r="I249" s="46"/>
      <c r="J249" s="46"/>
      <c r="K249" s="46" t="s">
        <v>5104</v>
      </c>
      <c r="L249" s="46"/>
      <c r="M249" s="46"/>
      <c r="N249" s="46" t="s">
        <v>5121</v>
      </c>
      <c r="O249" s="46" t="s">
        <v>132</v>
      </c>
      <c r="P249" s="46" t="s">
        <v>133</v>
      </c>
      <c r="Q249" s="46" t="s">
        <v>5116</v>
      </c>
      <c r="R249" s="46" t="s">
        <v>1123</v>
      </c>
      <c r="S249" s="46" t="s">
        <v>1086</v>
      </c>
      <c r="T249" s="46" t="s">
        <v>188</v>
      </c>
      <c r="U249" s="46" t="s">
        <v>1649</v>
      </c>
      <c r="V249" s="46" t="s">
        <v>1734</v>
      </c>
      <c r="W249" s="46" t="s">
        <v>5414</v>
      </c>
      <c r="X249" s="46" t="s">
        <v>1123</v>
      </c>
      <c r="Y249" s="46" t="s">
        <v>5415</v>
      </c>
      <c r="Z249" s="46" t="s">
        <v>5199</v>
      </c>
      <c r="AA249" s="46" t="s">
        <v>5416</v>
      </c>
      <c r="AB249" s="46" t="s">
        <v>5417</v>
      </c>
      <c r="AC249" s="46" t="s">
        <v>5150</v>
      </c>
      <c r="AD249" s="46" t="s">
        <v>5392</v>
      </c>
      <c r="AE249" s="46" t="s">
        <v>277</v>
      </c>
      <c r="AF249" s="46" t="s">
        <v>2122</v>
      </c>
      <c r="AG249" s="46" t="s">
        <v>278</v>
      </c>
      <c r="AH249" s="46" t="s">
        <v>2944</v>
      </c>
      <c r="AI249" s="46" t="s">
        <v>280</v>
      </c>
      <c r="AJ249" s="46" t="s">
        <v>3193</v>
      </c>
      <c r="AK249" s="46" t="s">
        <v>278</v>
      </c>
      <c r="AL249" s="46" t="s">
        <v>3684</v>
      </c>
      <c r="AM249" s="46" t="s">
        <v>277</v>
      </c>
      <c r="AN249" s="46" t="s">
        <v>4070</v>
      </c>
      <c r="AO249" s="46" t="s">
        <v>292</v>
      </c>
      <c r="AP249" s="46" t="s">
        <v>4399</v>
      </c>
      <c r="AQ249" s="46" t="s">
        <v>295</v>
      </c>
      <c r="AR249" s="46" t="s">
        <v>4924</v>
      </c>
      <c r="AS249" s="46" t="s">
        <v>302</v>
      </c>
      <c r="AT249" s="46" t="s">
        <v>313</v>
      </c>
      <c r="AU249" s="46" t="s">
        <v>5112</v>
      </c>
      <c r="AV249" s="216">
        <v>26.0</v>
      </c>
      <c r="AW249" s="46" t="s">
        <v>5257</v>
      </c>
      <c r="AX249" s="46" t="s">
        <v>5418</v>
      </c>
      <c r="AY249" s="46" t="s">
        <v>5131</v>
      </c>
    </row>
    <row r="250">
      <c r="A250" s="155">
        <v>249.0</v>
      </c>
      <c r="B250" s="231">
        <v>44344.6920044213</v>
      </c>
      <c r="C250" s="46" t="s">
        <v>326</v>
      </c>
      <c r="D250" s="46" t="s">
        <v>94</v>
      </c>
      <c r="E250" s="46"/>
      <c r="F250" s="46" t="s">
        <v>5103</v>
      </c>
      <c r="G250" s="46"/>
      <c r="H250" s="46" t="s">
        <v>99</v>
      </c>
      <c r="I250" s="46" t="s">
        <v>5101</v>
      </c>
      <c r="J250" s="46" t="s">
        <v>5102</v>
      </c>
      <c r="K250" s="46"/>
      <c r="L250" s="46"/>
      <c r="M250" s="46" t="s">
        <v>5104</v>
      </c>
      <c r="N250" s="46" t="s">
        <v>117</v>
      </c>
      <c r="O250" s="46" t="s">
        <v>136</v>
      </c>
      <c r="P250" s="46" t="s">
        <v>131</v>
      </c>
      <c r="Q250" s="46" t="s">
        <v>5106</v>
      </c>
      <c r="R250" s="46" t="s">
        <v>1123</v>
      </c>
      <c r="S250" s="46" t="s">
        <v>1106</v>
      </c>
      <c r="T250" s="46" t="s">
        <v>186</v>
      </c>
      <c r="U250" s="46" t="s">
        <v>1419</v>
      </c>
      <c r="V250" s="46" t="s">
        <v>1806</v>
      </c>
      <c r="W250" s="46" t="s">
        <v>5419</v>
      </c>
      <c r="X250" s="46" t="s">
        <v>1123</v>
      </c>
      <c r="Y250" s="46" t="s">
        <v>5132</v>
      </c>
      <c r="Z250" s="46" t="s">
        <v>5190</v>
      </c>
      <c r="AA250" s="46" t="s">
        <v>248</v>
      </c>
      <c r="AB250" s="46" t="s">
        <v>254</v>
      </c>
      <c r="AC250" s="46" t="s">
        <v>259</v>
      </c>
      <c r="AD250" s="46" t="s">
        <v>5408</v>
      </c>
      <c r="AE250" s="46" t="s">
        <v>278</v>
      </c>
      <c r="AF250" s="46" t="s">
        <v>5420</v>
      </c>
      <c r="AG250" s="46" t="s">
        <v>278</v>
      </c>
      <c r="AH250" s="46" t="s">
        <v>2946</v>
      </c>
      <c r="AI250" s="46" t="s">
        <v>277</v>
      </c>
      <c r="AJ250" s="46" t="s">
        <v>3067</v>
      </c>
      <c r="AK250" s="46" t="s">
        <v>279</v>
      </c>
      <c r="AL250" s="46" t="s">
        <v>3818</v>
      </c>
      <c r="AM250" s="46" t="s">
        <v>277</v>
      </c>
      <c r="AN250" s="46" t="s">
        <v>4071</v>
      </c>
      <c r="AO250" s="46" t="s">
        <v>292</v>
      </c>
      <c r="AP250" s="46" t="s">
        <v>4400</v>
      </c>
      <c r="AQ250" s="46" t="s">
        <v>295</v>
      </c>
      <c r="AR250" s="46" t="s">
        <v>4742</v>
      </c>
      <c r="AS250" s="46" t="s">
        <v>5147</v>
      </c>
      <c r="AT250" s="46" t="s">
        <v>312</v>
      </c>
      <c r="AU250" s="46" t="s">
        <v>5112</v>
      </c>
      <c r="AV250" s="216">
        <v>26.0</v>
      </c>
      <c r="AW250" s="46" t="s">
        <v>5148</v>
      </c>
      <c r="AX250" s="46" t="s">
        <v>5114</v>
      </c>
      <c r="AY250" s="46" t="s">
        <v>5115</v>
      </c>
    </row>
    <row r="251">
      <c r="A251" s="155">
        <v>250.0</v>
      </c>
      <c r="B251" s="231">
        <v>44344.69230167824</v>
      </c>
      <c r="C251" s="46" t="s">
        <v>672</v>
      </c>
      <c r="D251" s="46" t="s">
        <v>91</v>
      </c>
      <c r="E251" s="46" t="s">
        <v>5103</v>
      </c>
      <c r="F251" s="46" t="s">
        <v>5104</v>
      </c>
      <c r="G251" s="46" t="s">
        <v>99</v>
      </c>
      <c r="H251" s="46"/>
      <c r="I251" s="46"/>
      <c r="J251" s="46" t="s">
        <v>5102</v>
      </c>
      <c r="K251" s="46" t="s">
        <v>5101</v>
      </c>
      <c r="L251" s="46"/>
      <c r="M251" s="46"/>
      <c r="N251" s="46" t="s">
        <v>5230</v>
      </c>
      <c r="O251" s="46" t="s">
        <v>140</v>
      </c>
      <c r="P251" s="46" t="s">
        <v>135</v>
      </c>
      <c r="Q251" s="46" t="s">
        <v>5116</v>
      </c>
      <c r="R251" s="46" t="s">
        <v>1123</v>
      </c>
      <c r="S251" s="46" t="s">
        <v>1099</v>
      </c>
      <c r="T251" s="46" t="s">
        <v>189</v>
      </c>
      <c r="U251" s="162" t="s">
        <v>1548</v>
      </c>
      <c r="V251" s="46"/>
      <c r="W251" s="46" t="s">
        <v>5207</v>
      </c>
      <c r="X251" s="46" t="s">
        <v>1801</v>
      </c>
      <c r="Y251" s="46" t="s">
        <v>5230</v>
      </c>
      <c r="Z251" s="46" t="s">
        <v>5109</v>
      </c>
      <c r="AA251" s="46" t="s">
        <v>248</v>
      </c>
      <c r="AB251" s="46" t="s">
        <v>254</v>
      </c>
      <c r="AC251" s="46" t="s">
        <v>259</v>
      </c>
      <c r="AD251" s="46" t="s">
        <v>5361</v>
      </c>
      <c r="AE251" s="46" t="s">
        <v>278</v>
      </c>
      <c r="AF251" s="46" t="s">
        <v>2124</v>
      </c>
      <c r="AG251" s="46" t="s">
        <v>279</v>
      </c>
      <c r="AH251" s="46" t="s">
        <v>2667</v>
      </c>
      <c r="AI251" s="46" t="s">
        <v>280</v>
      </c>
      <c r="AJ251" s="46" t="s">
        <v>3278</v>
      </c>
      <c r="AK251" s="46" t="s">
        <v>278</v>
      </c>
      <c r="AL251" s="46" t="s">
        <v>3838</v>
      </c>
      <c r="AM251" s="46" t="s">
        <v>279</v>
      </c>
      <c r="AN251" s="46" t="s">
        <v>4072</v>
      </c>
      <c r="AO251" s="46" t="s">
        <v>292</v>
      </c>
      <c r="AP251" s="46" t="s">
        <v>4401</v>
      </c>
      <c r="AQ251" s="46" t="s">
        <v>296</v>
      </c>
      <c r="AR251" s="46" t="s">
        <v>4925</v>
      </c>
      <c r="AS251" s="46" t="s">
        <v>5421</v>
      </c>
      <c r="AT251" s="46" t="s">
        <v>313</v>
      </c>
      <c r="AU251" s="46" t="s">
        <v>5112</v>
      </c>
      <c r="AV251" s="216">
        <v>24.0</v>
      </c>
      <c r="AW251" s="46" t="s">
        <v>5257</v>
      </c>
      <c r="AX251" s="46" t="s">
        <v>5120</v>
      </c>
      <c r="AY251" s="46" t="s">
        <v>5115</v>
      </c>
    </row>
    <row r="252">
      <c r="A252" s="155">
        <v>251.0</v>
      </c>
      <c r="B252" s="231">
        <v>44344.6924966088</v>
      </c>
      <c r="C252" s="46" t="s">
        <v>397</v>
      </c>
      <c r="D252" s="46" t="s">
        <v>94</v>
      </c>
      <c r="E252" s="46" t="s">
        <v>5101</v>
      </c>
      <c r="F252" s="46" t="s">
        <v>5103</v>
      </c>
      <c r="G252" s="46" t="s">
        <v>99</v>
      </c>
      <c r="H252" s="46"/>
      <c r="I252" s="46" t="s">
        <v>5104</v>
      </c>
      <c r="J252" s="46"/>
      <c r="K252" s="46" t="s">
        <v>5102</v>
      </c>
      <c r="L252" s="46"/>
      <c r="M252" s="46"/>
      <c r="N252" s="46" t="s">
        <v>5121</v>
      </c>
      <c r="O252" s="46" t="s">
        <v>132</v>
      </c>
      <c r="P252" s="46" t="s">
        <v>135</v>
      </c>
      <c r="Q252" s="46" t="s">
        <v>5116</v>
      </c>
      <c r="R252" s="46" t="s">
        <v>1123</v>
      </c>
      <c r="S252" s="46" t="s">
        <v>869</v>
      </c>
      <c r="T252" s="46" t="s">
        <v>186</v>
      </c>
      <c r="U252" s="46" t="s">
        <v>1248</v>
      </c>
      <c r="V252" s="46"/>
      <c r="W252" s="46" t="s">
        <v>5222</v>
      </c>
      <c r="X252" s="46" t="s">
        <v>1123</v>
      </c>
      <c r="Y252" s="46" t="s">
        <v>5132</v>
      </c>
      <c r="Z252" s="46" t="s">
        <v>5123</v>
      </c>
      <c r="AA252" s="46" t="s">
        <v>248</v>
      </c>
      <c r="AB252" s="46" t="s">
        <v>253</v>
      </c>
      <c r="AC252" s="46" t="s">
        <v>261</v>
      </c>
      <c r="AD252" s="46" t="s">
        <v>5422</v>
      </c>
      <c r="AE252" s="46" t="s">
        <v>278</v>
      </c>
      <c r="AF252" s="46" t="s">
        <v>2125</v>
      </c>
      <c r="AG252" s="46" t="s">
        <v>279</v>
      </c>
      <c r="AH252" s="46" t="s">
        <v>2987</v>
      </c>
      <c r="AI252" s="46" t="s">
        <v>279</v>
      </c>
      <c r="AJ252" s="46" t="s">
        <v>3212</v>
      </c>
      <c r="AK252" s="46" t="s">
        <v>277</v>
      </c>
      <c r="AL252" s="46" t="s">
        <v>3585</v>
      </c>
      <c r="AM252" s="46" t="s">
        <v>277</v>
      </c>
      <c r="AN252" s="46" t="s">
        <v>4073</v>
      </c>
      <c r="AO252" s="46" t="s">
        <v>278</v>
      </c>
      <c r="AP252" s="46" t="s">
        <v>4596</v>
      </c>
      <c r="AQ252" s="46" t="s">
        <v>279</v>
      </c>
      <c r="AR252" s="46" t="s">
        <v>4926</v>
      </c>
      <c r="AS252" s="46" t="s">
        <v>302</v>
      </c>
      <c r="AT252" s="46" t="s">
        <v>311</v>
      </c>
      <c r="AU252" s="46" t="s">
        <v>5112</v>
      </c>
      <c r="AV252" s="216">
        <v>25.0</v>
      </c>
      <c r="AW252" s="46" t="s">
        <v>5188</v>
      </c>
      <c r="AX252" s="46" t="s">
        <v>5124</v>
      </c>
      <c r="AY252" s="46" t="s">
        <v>5131</v>
      </c>
    </row>
    <row r="253">
      <c r="A253" s="155">
        <v>252.0</v>
      </c>
      <c r="B253" s="231">
        <v>44344.69271696759</v>
      </c>
      <c r="C253" s="46" t="s">
        <v>334</v>
      </c>
      <c r="D253" s="46" t="s">
        <v>94</v>
      </c>
      <c r="E253" s="46" t="s">
        <v>5101</v>
      </c>
      <c r="F253" s="46" t="s">
        <v>99</v>
      </c>
      <c r="G253" s="46" t="s">
        <v>5103</v>
      </c>
      <c r="H253" s="46"/>
      <c r="I253" s="46"/>
      <c r="J253" s="46" t="s">
        <v>5104</v>
      </c>
      <c r="K253" s="46"/>
      <c r="L253" s="46"/>
      <c r="M253" s="46" t="s">
        <v>5102</v>
      </c>
      <c r="N253" s="46" t="s">
        <v>5121</v>
      </c>
      <c r="O253" s="46" t="s">
        <v>134</v>
      </c>
      <c r="P253" s="46" t="s">
        <v>135</v>
      </c>
      <c r="Q253" s="46" t="s">
        <v>5106</v>
      </c>
      <c r="R253" s="46" t="s">
        <v>1123</v>
      </c>
      <c r="S253" s="46" t="s">
        <v>1057</v>
      </c>
      <c r="T253" s="46" t="s">
        <v>186</v>
      </c>
      <c r="U253" s="46" t="s">
        <v>1249</v>
      </c>
      <c r="V253" s="46" t="s">
        <v>214</v>
      </c>
      <c r="W253" s="46" t="s">
        <v>5182</v>
      </c>
      <c r="X253" s="46" t="s">
        <v>1123</v>
      </c>
      <c r="Y253" s="46" t="s">
        <v>117</v>
      </c>
      <c r="Z253" s="46" t="s">
        <v>5133</v>
      </c>
      <c r="AA253" s="46" t="s">
        <v>250</v>
      </c>
      <c r="AB253" s="46" t="s">
        <v>253</v>
      </c>
      <c r="AC253" s="46" t="s">
        <v>259</v>
      </c>
      <c r="AD253" s="46" t="s">
        <v>5374</v>
      </c>
      <c r="AE253" s="46" t="s">
        <v>277</v>
      </c>
      <c r="AF253" s="46" t="s">
        <v>2126</v>
      </c>
      <c r="AG253" s="46" t="s">
        <v>278</v>
      </c>
      <c r="AH253" s="46" t="s">
        <v>2737</v>
      </c>
      <c r="AI253" s="46" t="s">
        <v>279</v>
      </c>
      <c r="AJ253" s="46" t="s">
        <v>3213</v>
      </c>
      <c r="AK253" s="46" t="s">
        <v>279</v>
      </c>
      <c r="AL253" s="46" t="s">
        <v>3494</v>
      </c>
      <c r="AM253" s="46" t="s">
        <v>277</v>
      </c>
      <c r="AN253" s="46" t="s">
        <v>4074</v>
      </c>
      <c r="AO253" s="46" t="s">
        <v>292</v>
      </c>
      <c r="AP253" s="46" t="s">
        <v>4314</v>
      </c>
      <c r="AQ253" s="46" t="s">
        <v>295</v>
      </c>
      <c r="AR253" s="46" t="s">
        <v>4927</v>
      </c>
      <c r="AS253" s="46" t="s">
        <v>302</v>
      </c>
      <c r="AT253" s="46" t="s">
        <v>311</v>
      </c>
      <c r="AU253" s="46" t="s">
        <v>5112</v>
      </c>
      <c r="AV253" s="216">
        <v>24.0</v>
      </c>
      <c r="AW253" s="46" t="s">
        <v>5130</v>
      </c>
      <c r="AX253" s="46" t="s">
        <v>5165</v>
      </c>
      <c r="AY253" s="46" t="s">
        <v>89</v>
      </c>
    </row>
    <row r="254">
      <c r="A254" s="155">
        <v>253.0</v>
      </c>
      <c r="B254" s="231">
        <v>44344.692848148145</v>
      </c>
      <c r="C254" s="46" t="s">
        <v>641</v>
      </c>
      <c r="D254" s="46" t="s">
        <v>91</v>
      </c>
      <c r="E254" s="46" t="s">
        <v>5103</v>
      </c>
      <c r="F254" s="46" t="s">
        <v>5102</v>
      </c>
      <c r="G254" s="46" t="s">
        <v>99</v>
      </c>
      <c r="H254" s="46"/>
      <c r="I254" s="46"/>
      <c r="J254" s="46" t="s">
        <v>5104</v>
      </c>
      <c r="K254" s="46" t="s">
        <v>5101</v>
      </c>
      <c r="L254" s="46"/>
      <c r="M254" s="46"/>
      <c r="N254" s="46" t="s">
        <v>5127</v>
      </c>
      <c r="O254" s="46" t="s">
        <v>140</v>
      </c>
      <c r="P254" s="46" t="s">
        <v>135</v>
      </c>
      <c r="Q254" s="46" t="s">
        <v>5106</v>
      </c>
      <c r="R254" s="46" t="s">
        <v>1123</v>
      </c>
      <c r="S254" s="46" t="s">
        <v>155</v>
      </c>
      <c r="T254" s="46" t="s">
        <v>186</v>
      </c>
      <c r="U254" s="162" t="s">
        <v>1617</v>
      </c>
      <c r="V254" s="46"/>
      <c r="W254" s="46" t="s">
        <v>5163</v>
      </c>
      <c r="X254" s="46" t="s">
        <v>1123</v>
      </c>
      <c r="Y254" s="46" t="s">
        <v>5256</v>
      </c>
      <c r="Z254" s="46" t="s">
        <v>5123</v>
      </c>
      <c r="AA254" s="46" t="s">
        <v>248</v>
      </c>
      <c r="AB254" s="46" t="s">
        <v>5129</v>
      </c>
      <c r="AC254" s="46" t="s">
        <v>259</v>
      </c>
      <c r="AD254" s="46" t="s">
        <v>5423</v>
      </c>
      <c r="AE254" s="46" t="s">
        <v>278</v>
      </c>
      <c r="AF254" s="46" t="s">
        <v>2127</v>
      </c>
      <c r="AG254" s="46" t="s">
        <v>279</v>
      </c>
      <c r="AH254" s="46" t="s">
        <v>2553</v>
      </c>
      <c r="AI254" s="46" t="s">
        <v>279</v>
      </c>
      <c r="AJ254" s="46" t="s">
        <v>3330</v>
      </c>
      <c r="AK254" s="46" t="s">
        <v>278</v>
      </c>
      <c r="AL254" s="46" t="s">
        <v>3586</v>
      </c>
      <c r="AM254" s="46" t="s">
        <v>277</v>
      </c>
      <c r="AN254" s="46" t="s">
        <v>4075</v>
      </c>
      <c r="AO254" s="46" t="s">
        <v>280</v>
      </c>
      <c r="AP254" s="46" t="s">
        <v>4571</v>
      </c>
      <c r="AQ254" s="46" t="s">
        <v>296</v>
      </c>
      <c r="AR254" s="46" t="s">
        <v>4743</v>
      </c>
      <c r="AS254" s="46" t="s">
        <v>5153</v>
      </c>
      <c r="AT254" s="46" t="s">
        <v>312</v>
      </c>
      <c r="AU254" s="46" t="s">
        <v>5112</v>
      </c>
      <c r="AV254" s="216">
        <v>24.0</v>
      </c>
      <c r="AW254" s="46" t="s">
        <v>5148</v>
      </c>
      <c r="AX254" s="46" t="s">
        <v>5120</v>
      </c>
      <c r="AY254" s="46" t="s">
        <v>5131</v>
      </c>
    </row>
    <row r="255">
      <c r="A255" s="155">
        <v>254.0</v>
      </c>
      <c r="B255" s="231">
        <v>44344.693136180555</v>
      </c>
      <c r="C255" s="46" t="s">
        <v>374</v>
      </c>
      <c r="D255" s="46" t="s">
        <v>91</v>
      </c>
      <c r="E255" s="46" t="s">
        <v>5101</v>
      </c>
      <c r="F255" s="46" t="s">
        <v>5104</v>
      </c>
      <c r="G255" s="46" t="s">
        <v>99</v>
      </c>
      <c r="H255" s="46"/>
      <c r="I255" s="46"/>
      <c r="J255" s="46" t="s">
        <v>5102</v>
      </c>
      <c r="K255" s="46" t="s">
        <v>5103</v>
      </c>
      <c r="L255" s="46"/>
      <c r="M255" s="46"/>
      <c r="N255" s="46" t="s">
        <v>117</v>
      </c>
      <c r="O255" s="46" t="s">
        <v>134</v>
      </c>
      <c r="P255" s="46" t="s">
        <v>133</v>
      </c>
      <c r="Q255" s="46" t="s">
        <v>5106</v>
      </c>
      <c r="R255" s="46" t="s">
        <v>1801</v>
      </c>
      <c r="S255" s="46" t="s">
        <v>89</v>
      </c>
      <c r="T255" s="46" t="s">
        <v>186</v>
      </c>
      <c r="U255" s="46" t="s">
        <v>1186</v>
      </c>
      <c r="V255" s="46" t="s">
        <v>89</v>
      </c>
      <c r="W255" s="46" t="s">
        <v>5424</v>
      </c>
      <c r="X255" s="46" t="s">
        <v>1123</v>
      </c>
      <c r="Y255" s="46" t="s">
        <v>5108</v>
      </c>
      <c r="Z255" s="46" t="s">
        <v>5133</v>
      </c>
      <c r="AA255" s="46" t="s">
        <v>248</v>
      </c>
      <c r="AB255" s="46" t="s">
        <v>254</v>
      </c>
      <c r="AC255" s="46" t="s">
        <v>261</v>
      </c>
      <c r="AD255" s="46" t="s">
        <v>5425</v>
      </c>
      <c r="AE255" s="46" t="s">
        <v>277</v>
      </c>
      <c r="AF255" s="46" t="s">
        <v>2128</v>
      </c>
      <c r="AG255" s="46" t="s">
        <v>277</v>
      </c>
      <c r="AH255" s="46" t="s">
        <v>2795</v>
      </c>
      <c r="AI255" s="46" t="s">
        <v>277</v>
      </c>
      <c r="AJ255" s="46" t="s">
        <v>3437</v>
      </c>
      <c r="AK255" s="46" t="s">
        <v>277</v>
      </c>
      <c r="AL255" s="46" t="s">
        <v>3872</v>
      </c>
      <c r="AM255" s="46" t="s">
        <v>277</v>
      </c>
      <c r="AN255" s="46" t="s">
        <v>4076</v>
      </c>
      <c r="AO255" s="46" t="s">
        <v>292</v>
      </c>
      <c r="AP255" s="46" t="s">
        <v>4402</v>
      </c>
      <c r="AQ255" s="46" t="s">
        <v>295</v>
      </c>
      <c r="AR255" s="46" t="s">
        <v>4928</v>
      </c>
      <c r="AS255" s="46" t="s">
        <v>5239</v>
      </c>
      <c r="AT255" s="46" t="s">
        <v>313</v>
      </c>
      <c r="AU255" s="46" t="s">
        <v>5112</v>
      </c>
      <c r="AV255" s="216">
        <v>25.0</v>
      </c>
      <c r="AW255" s="46" t="s">
        <v>5113</v>
      </c>
      <c r="AX255" s="46" t="s">
        <v>5120</v>
      </c>
      <c r="AY255" s="46" t="s">
        <v>5131</v>
      </c>
    </row>
    <row r="256">
      <c r="A256" s="155">
        <v>255.0</v>
      </c>
      <c r="B256" s="231">
        <v>44344.69487202546</v>
      </c>
      <c r="C256" s="46" t="s">
        <v>444</v>
      </c>
      <c r="D256" s="46" t="s">
        <v>91</v>
      </c>
      <c r="E256" s="46" t="s">
        <v>99</v>
      </c>
      <c r="F256" s="46" t="s">
        <v>5101</v>
      </c>
      <c r="G256" s="46" t="s">
        <v>5103</v>
      </c>
      <c r="H256" s="46"/>
      <c r="I256" s="46"/>
      <c r="J256" s="46" t="s">
        <v>5102</v>
      </c>
      <c r="K256" s="46"/>
      <c r="L256" s="46"/>
      <c r="M256" s="46"/>
      <c r="N256" s="46" t="s">
        <v>122</v>
      </c>
      <c r="O256" s="46" t="s">
        <v>142</v>
      </c>
      <c r="P256" s="46" t="s">
        <v>135</v>
      </c>
      <c r="Q256" s="46" t="s">
        <v>5116</v>
      </c>
      <c r="R256" s="46" t="s">
        <v>1123</v>
      </c>
      <c r="S256" s="46" t="s">
        <v>1021</v>
      </c>
      <c r="T256" s="46" t="s">
        <v>189</v>
      </c>
      <c r="U256" s="46" t="s">
        <v>1513</v>
      </c>
      <c r="V256" s="46" t="s">
        <v>215</v>
      </c>
      <c r="W256" s="46" t="s">
        <v>230</v>
      </c>
      <c r="X256" s="46" t="s">
        <v>1123</v>
      </c>
      <c r="Y256" s="46" t="s">
        <v>5426</v>
      </c>
      <c r="Z256" s="46" t="s">
        <v>5123</v>
      </c>
      <c r="AA256" s="46" t="s">
        <v>249</v>
      </c>
      <c r="AB256" s="46" t="s">
        <v>254</v>
      </c>
      <c r="AC256" s="46" t="s">
        <v>5150</v>
      </c>
      <c r="AD256" s="46" t="s">
        <v>5427</v>
      </c>
      <c r="AE256" s="46" t="s">
        <v>277</v>
      </c>
      <c r="AF256" s="46" t="s">
        <v>2129</v>
      </c>
      <c r="AG256" s="46" t="s">
        <v>277</v>
      </c>
      <c r="AH256" s="46" t="s">
        <v>2521</v>
      </c>
      <c r="AI256" s="46" t="s">
        <v>280</v>
      </c>
      <c r="AJ256" s="46" t="s">
        <v>3139</v>
      </c>
      <c r="AK256" s="46" t="s">
        <v>279</v>
      </c>
      <c r="AL256" s="46" t="s">
        <v>3839</v>
      </c>
      <c r="AM256" s="46" t="s">
        <v>277</v>
      </c>
      <c r="AN256" s="46" t="s">
        <v>4077</v>
      </c>
      <c r="AO256" s="46" t="s">
        <v>280</v>
      </c>
      <c r="AP256" s="46" t="s">
        <v>4618</v>
      </c>
      <c r="AQ256" s="46" t="s">
        <v>296</v>
      </c>
      <c r="AR256" s="46" t="s">
        <v>4744</v>
      </c>
      <c r="AS256" s="46" t="s">
        <v>306</v>
      </c>
      <c r="AT256" s="46" t="s">
        <v>312</v>
      </c>
      <c r="AU256" s="46" t="s">
        <v>5112</v>
      </c>
      <c r="AV256" s="216">
        <v>24.0</v>
      </c>
      <c r="AW256" s="46" t="s">
        <v>5113</v>
      </c>
      <c r="AX256" s="46" t="s">
        <v>5124</v>
      </c>
      <c r="AY256" s="46" t="s">
        <v>5115</v>
      </c>
    </row>
    <row r="257">
      <c r="A257" s="155">
        <v>256.0</v>
      </c>
      <c r="B257" s="231">
        <v>44344.69497362268</v>
      </c>
      <c r="C257" s="46" t="s">
        <v>499</v>
      </c>
      <c r="D257" s="46" t="s">
        <v>93</v>
      </c>
      <c r="E257" s="46" t="s">
        <v>5104</v>
      </c>
      <c r="F257" s="46"/>
      <c r="G257" s="46" t="s">
        <v>99</v>
      </c>
      <c r="H257" s="46"/>
      <c r="I257" s="46"/>
      <c r="J257" s="46" t="s">
        <v>5103</v>
      </c>
      <c r="K257" s="46" t="s">
        <v>5101</v>
      </c>
      <c r="L257" s="46"/>
      <c r="M257" s="46" t="s">
        <v>5102</v>
      </c>
      <c r="N257" s="46" t="s">
        <v>5121</v>
      </c>
      <c r="O257" s="46" t="s">
        <v>138</v>
      </c>
      <c r="P257" s="46" t="s">
        <v>135</v>
      </c>
      <c r="Q257" s="46" t="s">
        <v>5116</v>
      </c>
      <c r="R257" s="46" t="s">
        <v>1123</v>
      </c>
      <c r="S257" s="46" t="s">
        <v>870</v>
      </c>
      <c r="T257" s="46" t="s">
        <v>186</v>
      </c>
      <c r="U257" s="46" t="s">
        <v>1634</v>
      </c>
      <c r="V257" s="46" t="s">
        <v>328</v>
      </c>
      <c r="W257" s="46" t="s">
        <v>5138</v>
      </c>
      <c r="X257" s="46" t="s">
        <v>1123</v>
      </c>
      <c r="Y257" s="46" t="s">
        <v>119</v>
      </c>
      <c r="Z257" s="46" t="s">
        <v>5199</v>
      </c>
      <c r="AA257" s="46" t="s">
        <v>248</v>
      </c>
      <c r="AB257" s="46" t="s">
        <v>253</v>
      </c>
      <c r="AC257" s="46" t="s">
        <v>259</v>
      </c>
      <c r="AD257" s="46"/>
      <c r="AE257" s="46" t="s">
        <v>278</v>
      </c>
      <c r="AF257" s="46" t="s">
        <v>1989</v>
      </c>
      <c r="AG257" s="46" t="s">
        <v>279</v>
      </c>
      <c r="AH257" s="46" t="s">
        <v>2456</v>
      </c>
      <c r="AI257" s="46" t="s">
        <v>279</v>
      </c>
      <c r="AJ257" s="46" t="s">
        <v>3187</v>
      </c>
      <c r="AK257" s="46" t="s">
        <v>279</v>
      </c>
      <c r="AL257" s="46" t="s">
        <v>3476</v>
      </c>
      <c r="AM257" s="46" t="s">
        <v>277</v>
      </c>
      <c r="AN257" s="46" t="s">
        <v>3974</v>
      </c>
      <c r="AO257" s="46" t="s">
        <v>292</v>
      </c>
      <c r="AP257" s="46"/>
      <c r="AQ257" s="46" t="s">
        <v>295</v>
      </c>
      <c r="AR257" s="46"/>
      <c r="AS257" s="46" t="s">
        <v>302</v>
      </c>
      <c r="AT257" s="46" t="s">
        <v>312</v>
      </c>
      <c r="AU257" s="46" t="s">
        <v>5112</v>
      </c>
      <c r="AV257" s="216">
        <v>24.0</v>
      </c>
      <c r="AW257" s="46" t="s">
        <v>5113</v>
      </c>
      <c r="AX257" s="46" t="s">
        <v>5124</v>
      </c>
      <c r="AY257" s="46" t="s">
        <v>5115</v>
      </c>
    </row>
    <row r="258">
      <c r="A258" s="155">
        <v>257.0</v>
      </c>
      <c r="B258" s="231">
        <v>44344.69565159723</v>
      </c>
      <c r="C258" s="46" t="s">
        <v>154</v>
      </c>
      <c r="D258" s="46" t="s">
        <v>92</v>
      </c>
      <c r="E258" s="46" t="s">
        <v>5103</v>
      </c>
      <c r="F258" s="46"/>
      <c r="G258" s="46" t="s">
        <v>99</v>
      </c>
      <c r="H258" s="46"/>
      <c r="I258" s="46"/>
      <c r="J258" s="46"/>
      <c r="K258" s="46" t="s">
        <v>5101</v>
      </c>
      <c r="L258" s="46"/>
      <c r="M258" s="46" t="s">
        <v>5102</v>
      </c>
      <c r="N258" s="46" t="s">
        <v>5313</v>
      </c>
      <c r="O258" s="46" t="s">
        <v>134</v>
      </c>
      <c r="P258" s="46" t="s">
        <v>133</v>
      </c>
      <c r="Q258" s="46" t="s">
        <v>5116</v>
      </c>
      <c r="R258" s="46" t="s">
        <v>1123</v>
      </c>
      <c r="S258" s="46" t="s">
        <v>830</v>
      </c>
      <c r="T258" s="46" t="s">
        <v>186</v>
      </c>
      <c r="U258" s="46" t="s">
        <v>1309</v>
      </c>
      <c r="V258" s="46" t="s">
        <v>1776</v>
      </c>
      <c r="W258" s="46" t="s">
        <v>5214</v>
      </c>
      <c r="X258" s="46" t="s">
        <v>1123</v>
      </c>
      <c r="Y258" s="46" t="s">
        <v>5118</v>
      </c>
      <c r="Z258" s="46" t="s">
        <v>5133</v>
      </c>
      <c r="AA258" s="46" t="s">
        <v>248</v>
      </c>
      <c r="AB258" s="46" t="s">
        <v>5142</v>
      </c>
      <c r="AC258" s="46" t="s">
        <v>261</v>
      </c>
      <c r="AD258" s="46" t="s">
        <v>5428</v>
      </c>
      <c r="AE258" s="46" t="s">
        <v>277</v>
      </c>
      <c r="AF258" s="46" t="s">
        <v>2130</v>
      </c>
      <c r="AG258" s="46" t="s">
        <v>278</v>
      </c>
      <c r="AH258" s="46" t="s">
        <v>2798</v>
      </c>
      <c r="AI258" s="46" t="s">
        <v>278</v>
      </c>
      <c r="AJ258" s="46"/>
      <c r="AK258" s="46" t="s">
        <v>278</v>
      </c>
      <c r="AL258" s="46"/>
      <c r="AM258" s="46" t="s">
        <v>278</v>
      </c>
      <c r="AN258" s="46"/>
      <c r="AO258" s="46" t="s">
        <v>292</v>
      </c>
      <c r="AP258" s="46"/>
      <c r="AQ258" s="46" t="s">
        <v>296</v>
      </c>
      <c r="AR258" s="46"/>
      <c r="AS258" s="46" t="s">
        <v>302</v>
      </c>
      <c r="AT258" s="46" t="s">
        <v>313</v>
      </c>
      <c r="AU258" s="46" t="s">
        <v>5112</v>
      </c>
      <c r="AV258" s="216">
        <v>24.0</v>
      </c>
      <c r="AW258" s="46" t="s">
        <v>5130</v>
      </c>
      <c r="AX258" s="46" t="s">
        <v>5114</v>
      </c>
      <c r="AY258" s="46" t="s">
        <v>5242</v>
      </c>
    </row>
    <row r="259">
      <c r="A259" s="155">
        <v>258.0</v>
      </c>
      <c r="B259" s="231">
        <v>44344.695846145834</v>
      </c>
      <c r="C259" s="46" t="s">
        <v>642</v>
      </c>
      <c r="D259" s="46" t="s">
        <v>94</v>
      </c>
      <c r="E259" s="46" t="s">
        <v>5102</v>
      </c>
      <c r="F259" s="46" t="s">
        <v>99</v>
      </c>
      <c r="G259" s="46" t="s">
        <v>5103</v>
      </c>
      <c r="H259" s="46" t="s">
        <v>5101</v>
      </c>
      <c r="I259" s="46"/>
      <c r="J259" s="46" t="s">
        <v>5104</v>
      </c>
      <c r="K259" s="46"/>
      <c r="L259" s="46"/>
      <c r="M259" s="46"/>
      <c r="N259" s="46" t="s">
        <v>5197</v>
      </c>
      <c r="O259" s="46" t="s">
        <v>134</v>
      </c>
      <c r="P259" s="46" t="s">
        <v>135</v>
      </c>
      <c r="Q259" s="46" t="s">
        <v>5106</v>
      </c>
      <c r="R259" s="46" t="s">
        <v>1123</v>
      </c>
      <c r="S259" s="46" t="s">
        <v>942</v>
      </c>
      <c r="T259" s="46" t="s">
        <v>188</v>
      </c>
      <c r="U259" s="46" t="s">
        <v>1349</v>
      </c>
      <c r="V259" s="46" t="s">
        <v>89</v>
      </c>
      <c r="W259" s="46" t="s">
        <v>5169</v>
      </c>
      <c r="X259" s="46" t="s">
        <v>1123</v>
      </c>
      <c r="Y259" s="46" t="s">
        <v>5197</v>
      </c>
      <c r="Z259" s="46" t="s">
        <v>5168</v>
      </c>
      <c r="AA259" s="46" t="s">
        <v>250</v>
      </c>
      <c r="AB259" s="46" t="s">
        <v>5142</v>
      </c>
      <c r="AC259" s="46" t="s">
        <v>259</v>
      </c>
      <c r="AD259" s="46" t="s">
        <v>5429</v>
      </c>
      <c r="AE259" s="46" t="s">
        <v>277</v>
      </c>
      <c r="AF259" s="46" t="s">
        <v>2131</v>
      </c>
      <c r="AG259" s="46" t="s">
        <v>278</v>
      </c>
      <c r="AH259" s="46" t="s">
        <v>2866</v>
      </c>
      <c r="AI259" s="46" t="s">
        <v>278</v>
      </c>
      <c r="AJ259" s="46" t="s">
        <v>3385</v>
      </c>
      <c r="AK259" s="46" t="s">
        <v>278</v>
      </c>
      <c r="AL259" s="46" t="s">
        <v>3685</v>
      </c>
      <c r="AM259" s="46" t="s">
        <v>278</v>
      </c>
      <c r="AN259" s="46" t="s">
        <v>4078</v>
      </c>
      <c r="AO259" s="46" t="s">
        <v>292</v>
      </c>
      <c r="AP259" s="46" t="s">
        <v>4403</v>
      </c>
      <c r="AQ259" s="46" t="s">
        <v>295</v>
      </c>
      <c r="AR259" s="46" t="s">
        <v>4929</v>
      </c>
      <c r="AS259" s="46" t="s">
        <v>5153</v>
      </c>
      <c r="AT259" s="46" t="s">
        <v>311</v>
      </c>
      <c r="AU259" s="46" t="s">
        <v>5112</v>
      </c>
      <c r="AV259" s="216">
        <v>24.0</v>
      </c>
      <c r="AW259" s="46" t="s">
        <v>5155</v>
      </c>
      <c r="AX259" s="46" t="s">
        <v>5114</v>
      </c>
      <c r="AY259" s="46" t="s">
        <v>5131</v>
      </c>
    </row>
    <row r="260">
      <c r="A260" s="155">
        <v>259.0</v>
      </c>
      <c r="B260" s="231">
        <v>44344.696422395835</v>
      </c>
      <c r="C260" s="46" t="s">
        <v>471</v>
      </c>
      <c r="D260" s="46" t="s">
        <v>91</v>
      </c>
      <c r="E260" s="46" t="s">
        <v>5101</v>
      </c>
      <c r="F260" s="46" t="s">
        <v>99</v>
      </c>
      <c r="G260" s="46"/>
      <c r="H260" s="46" t="s">
        <v>5104</v>
      </c>
      <c r="I260" s="46"/>
      <c r="J260" s="46" t="s">
        <v>5103</v>
      </c>
      <c r="K260" s="46"/>
      <c r="L260" s="46"/>
      <c r="M260" s="46" t="s">
        <v>5102</v>
      </c>
      <c r="N260" s="46" t="s">
        <v>5220</v>
      </c>
      <c r="O260" s="46" t="s">
        <v>140</v>
      </c>
      <c r="P260" s="46" t="s">
        <v>133</v>
      </c>
      <c r="Q260" s="46" t="s">
        <v>5116</v>
      </c>
      <c r="R260" s="46" t="s">
        <v>1123</v>
      </c>
      <c r="S260" s="46" t="s">
        <v>770</v>
      </c>
      <c r="T260" s="46" t="s">
        <v>186</v>
      </c>
      <c r="U260" s="46" t="s">
        <v>1350</v>
      </c>
      <c r="V260" s="46" t="s">
        <v>1757</v>
      </c>
      <c r="W260" s="46" t="s">
        <v>5430</v>
      </c>
      <c r="X260" s="46" t="s">
        <v>1123</v>
      </c>
      <c r="Y260" s="46" t="s">
        <v>5220</v>
      </c>
      <c r="Z260" s="46" t="s">
        <v>5109</v>
      </c>
      <c r="AA260" s="46" t="s">
        <v>250</v>
      </c>
      <c r="AB260" s="46" t="s">
        <v>5172</v>
      </c>
      <c r="AC260" s="46" t="s">
        <v>259</v>
      </c>
      <c r="AD260" s="46" t="s">
        <v>5431</v>
      </c>
      <c r="AE260" s="46" t="s">
        <v>277</v>
      </c>
      <c r="AF260" s="46" t="s">
        <v>2132</v>
      </c>
      <c r="AG260" s="46" t="s">
        <v>278</v>
      </c>
      <c r="AH260" s="46" t="s">
        <v>2835</v>
      </c>
      <c r="AI260" s="46" t="s">
        <v>279</v>
      </c>
      <c r="AJ260" s="46" t="s">
        <v>3239</v>
      </c>
      <c r="AK260" s="46" t="s">
        <v>277</v>
      </c>
      <c r="AL260" s="46" t="s">
        <v>3587</v>
      </c>
      <c r="AM260" s="46" t="s">
        <v>277</v>
      </c>
      <c r="AN260" s="46" t="s">
        <v>4079</v>
      </c>
      <c r="AO260" s="46" t="s">
        <v>278</v>
      </c>
      <c r="AP260" s="46" t="s">
        <v>4523</v>
      </c>
      <c r="AQ260" s="46" t="s">
        <v>296</v>
      </c>
      <c r="AR260" s="46" t="s">
        <v>4930</v>
      </c>
      <c r="AS260" s="46" t="s">
        <v>5153</v>
      </c>
      <c r="AT260" s="46" t="s">
        <v>313</v>
      </c>
      <c r="AU260" s="46" t="s">
        <v>5112</v>
      </c>
      <c r="AV260" s="46" t="s">
        <v>5195</v>
      </c>
      <c r="AW260" s="46" t="s">
        <v>5130</v>
      </c>
      <c r="AX260" s="46" t="s">
        <v>5114</v>
      </c>
      <c r="AY260" s="46" t="s">
        <v>5131</v>
      </c>
    </row>
    <row r="261">
      <c r="A261" s="155">
        <v>260.0</v>
      </c>
      <c r="B261" s="231">
        <v>44344.69665295139</v>
      </c>
      <c r="C261" s="46" t="s">
        <v>397</v>
      </c>
      <c r="D261" s="46" t="s">
        <v>92</v>
      </c>
      <c r="E261" s="46" t="s">
        <v>5102</v>
      </c>
      <c r="F261" s="46" t="s">
        <v>5101</v>
      </c>
      <c r="G261" s="46" t="s">
        <v>99</v>
      </c>
      <c r="H261" s="46"/>
      <c r="I261" s="46"/>
      <c r="J261" s="46" t="s">
        <v>5103</v>
      </c>
      <c r="K261" s="46" t="s">
        <v>5104</v>
      </c>
      <c r="L261" s="46"/>
      <c r="M261" s="46"/>
      <c r="N261" s="46" t="s">
        <v>5183</v>
      </c>
      <c r="O261" s="46" t="s">
        <v>136</v>
      </c>
      <c r="P261" s="46" t="s">
        <v>135</v>
      </c>
      <c r="Q261" s="46" t="s">
        <v>5106</v>
      </c>
      <c r="R261" s="46" t="s">
        <v>1123</v>
      </c>
      <c r="S261" s="46" t="s">
        <v>758</v>
      </c>
      <c r="T261" s="46" t="s">
        <v>186</v>
      </c>
      <c r="U261" s="46" t="s">
        <v>1635</v>
      </c>
      <c r="V261" s="46" t="s">
        <v>89</v>
      </c>
      <c r="W261" s="46" t="s">
        <v>5126</v>
      </c>
      <c r="X261" s="46" t="s">
        <v>1123</v>
      </c>
      <c r="Y261" s="46" t="s">
        <v>5203</v>
      </c>
      <c r="Z261" s="46" t="s">
        <v>5109</v>
      </c>
      <c r="AA261" s="46" t="s">
        <v>248</v>
      </c>
      <c r="AB261" s="46" t="s">
        <v>253</v>
      </c>
      <c r="AC261" s="46" t="s">
        <v>259</v>
      </c>
      <c r="AD261" s="46" t="s">
        <v>5361</v>
      </c>
      <c r="AE261" s="46" t="s">
        <v>277</v>
      </c>
      <c r="AF261" s="46" t="s">
        <v>2133</v>
      </c>
      <c r="AG261" s="46" t="s">
        <v>278</v>
      </c>
      <c r="AH261" s="46" t="s">
        <v>2780</v>
      </c>
      <c r="AI261" s="46" t="s">
        <v>278</v>
      </c>
      <c r="AJ261" s="46" t="s">
        <v>3140</v>
      </c>
      <c r="AK261" s="46" t="s">
        <v>277</v>
      </c>
      <c r="AL261" s="46" t="s">
        <v>3588</v>
      </c>
      <c r="AM261" s="46" t="s">
        <v>277</v>
      </c>
      <c r="AN261" s="46" t="s">
        <v>2134</v>
      </c>
      <c r="AO261" s="46" t="s">
        <v>292</v>
      </c>
      <c r="AP261" s="46" t="s">
        <v>4404</v>
      </c>
      <c r="AQ261" s="46" t="s">
        <v>295</v>
      </c>
      <c r="AR261" s="46" t="s">
        <v>4745</v>
      </c>
      <c r="AS261" s="46" t="s">
        <v>5147</v>
      </c>
      <c r="AT261" s="46" t="s">
        <v>311</v>
      </c>
      <c r="AU261" s="46" t="s">
        <v>5176</v>
      </c>
      <c r="AV261" s="216">
        <v>26.0</v>
      </c>
      <c r="AW261" s="46" t="s">
        <v>5257</v>
      </c>
      <c r="AX261" s="46" t="s">
        <v>5260</v>
      </c>
      <c r="AY261" s="46" t="s">
        <v>5115</v>
      </c>
    </row>
    <row r="262">
      <c r="A262" s="155">
        <v>261.0</v>
      </c>
      <c r="B262" s="231">
        <v>44344.69738545139</v>
      </c>
      <c r="C262" s="46" t="s">
        <v>424</v>
      </c>
      <c r="D262" s="46" t="s">
        <v>92</v>
      </c>
      <c r="E262" s="46" t="s">
        <v>5102</v>
      </c>
      <c r="F262" s="46" t="s">
        <v>5103</v>
      </c>
      <c r="G262" s="46" t="s">
        <v>99</v>
      </c>
      <c r="H262" s="46"/>
      <c r="I262" s="46"/>
      <c r="J262" s="46" t="s">
        <v>5101</v>
      </c>
      <c r="K262" s="46"/>
      <c r="L262" s="46"/>
      <c r="M262" s="46" t="s">
        <v>5104</v>
      </c>
      <c r="N262" s="46" t="s">
        <v>5227</v>
      </c>
      <c r="O262" s="46" t="s">
        <v>142</v>
      </c>
      <c r="P262" s="46" t="s">
        <v>143</v>
      </c>
      <c r="Q262" s="46" t="s">
        <v>5116</v>
      </c>
      <c r="R262" s="46" t="s">
        <v>1123</v>
      </c>
      <c r="S262" s="46" t="s">
        <v>943</v>
      </c>
      <c r="T262" s="46" t="s">
        <v>186</v>
      </c>
      <c r="U262" s="46" t="s">
        <v>1636</v>
      </c>
      <c r="V262" s="46" t="s">
        <v>1803</v>
      </c>
      <c r="W262" s="46" t="s">
        <v>5244</v>
      </c>
      <c r="X262" s="46" t="s">
        <v>1123</v>
      </c>
      <c r="Y262" s="46" t="s">
        <v>5273</v>
      </c>
      <c r="Z262" s="46" t="s">
        <v>5123</v>
      </c>
      <c r="AA262" s="46" t="s">
        <v>249</v>
      </c>
      <c r="AB262" s="46" t="s">
        <v>5253</v>
      </c>
      <c r="AC262" s="46" t="s">
        <v>5150</v>
      </c>
      <c r="AD262" s="46" t="s">
        <v>5390</v>
      </c>
      <c r="AE262" s="46" t="s">
        <v>277</v>
      </c>
      <c r="AF262" s="46" t="s">
        <v>2134</v>
      </c>
      <c r="AG262" s="46" t="s">
        <v>279</v>
      </c>
      <c r="AH262" s="46" t="s">
        <v>2886</v>
      </c>
      <c r="AI262" s="46" t="s">
        <v>279</v>
      </c>
      <c r="AJ262" s="46" t="s">
        <v>3141</v>
      </c>
      <c r="AK262" s="46" t="s">
        <v>278</v>
      </c>
      <c r="AL262" s="46" t="s">
        <v>3686</v>
      </c>
      <c r="AM262" s="46" t="s">
        <v>277</v>
      </c>
      <c r="AN262" s="46" t="s">
        <v>430</v>
      </c>
      <c r="AO262" s="46" t="s">
        <v>278</v>
      </c>
      <c r="AP262" s="46"/>
      <c r="AQ262" s="46" t="s">
        <v>296</v>
      </c>
      <c r="AR262" s="46" t="s">
        <v>5061</v>
      </c>
      <c r="AS262" s="46" t="s">
        <v>5140</v>
      </c>
      <c r="AT262" s="46" t="s">
        <v>312</v>
      </c>
      <c r="AU262" s="46" t="s">
        <v>5176</v>
      </c>
      <c r="AV262" s="216">
        <v>25.0</v>
      </c>
      <c r="AW262" s="46" t="s">
        <v>5155</v>
      </c>
      <c r="AX262" s="46" t="s">
        <v>5124</v>
      </c>
      <c r="AY262" s="46" t="s">
        <v>5143</v>
      </c>
    </row>
    <row r="263">
      <c r="A263" s="155">
        <v>262.0</v>
      </c>
      <c r="B263" s="231">
        <v>44344.69743747685</v>
      </c>
      <c r="C263" s="46" t="s">
        <v>335</v>
      </c>
      <c r="D263" s="46" t="s">
        <v>92</v>
      </c>
      <c r="E263" s="46" t="s">
        <v>5103</v>
      </c>
      <c r="F263" s="46" t="s">
        <v>99</v>
      </c>
      <c r="G263" s="46" t="s">
        <v>5101</v>
      </c>
      <c r="H263" s="46"/>
      <c r="I263" s="46"/>
      <c r="J263" s="46"/>
      <c r="K263" s="46"/>
      <c r="L263" s="46" t="s">
        <v>5102</v>
      </c>
      <c r="M263" s="46"/>
      <c r="N263" s="46" t="s">
        <v>5206</v>
      </c>
      <c r="O263" s="46" t="s">
        <v>142</v>
      </c>
      <c r="P263" s="46" t="s">
        <v>135</v>
      </c>
      <c r="Q263" s="46" t="s">
        <v>5106</v>
      </c>
      <c r="R263" s="46" t="s">
        <v>1123</v>
      </c>
      <c r="S263" s="46" t="s">
        <v>729</v>
      </c>
      <c r="T263" s="46" t="s">
        <v>189</v>
      </c>
      <c r="U263" s="46" t="s">
        <v>1721</v>
      </c>
      <c r="V263" s="46" t="s">
        <v>214</v>
      </c>
      <c r="W263" s="46" t="s">
        <v>5432</v>
      </c>
      <c r="X263" s="46" t="s">
        <v>1123</v>
      </c>
      <c r="Y263" s="46" t="s">
        <v>117</v>
      </c>
      <c r="Z263" s="46" t="s">
        <v>5133</v>
      </c>
      <c r="AA263" s="46" t="s">
        <v>248</v>
      </c>
      <c r="AB263" s="46" t="s">
        <v>254</v>
      </c>
      <c r="AC263" s="46" t="s">
        <v>5150</v>
      </c>
      <c r="AD263" s="46" t="s">
        <v>5381</v>
      </c>
      <c r="AE263" s="46" t="s">
        <v>278</v>
      </c>
      <c r="AF263" s="46" t="s">
        <v>1917</v>
      </c>
      <c r="AG263" s="46" t="s">
        <v>279</v>
      </c>
      <c r="AH263" s="46" t="s">
        <v>2941</v>
      </c>
      <c r="AI263" s="46" t="s">
        <v>279</v>
      </c>
      <c r="AJ263" s="46" t="s">
        <v>3331</v>
      </c>
      <c r="AK263" s="46" t="s">
        <v>278</v>
      </c>
      <c r="AL263" s="46" t="s">
        <v>3589</v>
      </c>
      <c r="AM263" s="46" t="s">
        <v>277</v>
      </c>
      <c r="AN263" s="46" t="s">
        <v>4005</v>
      </c>
      <c r="AO263" s="46" t="s">
        <v>277</v>
      </c>
      <c r="AP263" s="46" t="s">
        <v>4581</v>
      </c>
      <c r="AQ263" s="46" t="s">
        <v>296</v>
      </c>
      <c r="AR263" s="46"/>
      <c r="AS263" s="46" t="s">
        <v>306</v>
      </c>
      <c r="AT263" s="46" t="s">
        <v>311</v>
      </c>
      <c r="AU263" s="46" t="s">
        <v>5112</v>
      </c>
      <c r="AV263" s="216">
        <v>26.0</v>
      </c>
      <c r="AW263" s="46" t="s">
        <v>5130</v>
      </c>
      <c r="AX263" s="46" t="s">
        <v>5289</v>
      </c>
      <c r="AY263" s="46" t="s">
        <v>5242</v>
      </c>
    </row>
    <row r="264">
      <c r="A264" s="155">
        <v>263.0</v>
      </c>
      <c r="B264" s="231">
        <v>44344.6993779051</v>
      </c>
      <c r="C264" s="46" t="s">
        <v>436</v>
      </c>
      <c r="D264" s="46" t="s">
        <v>91</v>
      </c>
      <c r="E264" s="46" t="s">
        <v>99</v>
      </c>
      <c r="F264" s="46"/>
      <c r="G264" s="46" t="s">
        <v>5101</v>
      </c>
      <c r="H264" s="46" t="s">
        <v>5104</v>
      </c>
      <c r="I264" s="46"/>
      <c r="J264" s="46" t="s">
        <v>5103</v>
      </c>
      <c r="K264" s="46"/>
      <c r="L264" s="46"/>
      <c r="M264" s="46"/>
      <c r="N264" s="46" t="s">
        <v>5206</v>
      </c>
      <c r="O264" s="46" t="s">
        <v>138</v>
      </c>
      <c r="P264" s="46" t="s">
        <v>137</v>
      </c>
      <c r="Q264" s="46" t="s">
        <v>5116</v>
      </c>
      <c r="R264" s="46" t="s">
        <v>1801</v>
      </c>
      <c r="S264" s="46"/>
      <c r="T264" s="46" t="s">
        <v>188</v>
      </c>
      <c r="U264" s="162" t="s">
        <v>1700</v>
      </c>
      <c r="V264" s="46"/>
      <c r="W264" s="46" t="s">
        <v>5433</v>
      </c>
      <c r="X264" s="46" t="s">
        <v>1801</v>
      </c>
      <c r="Y264" s="46" t="s">
        <v>5201</v>
      </c>
      <c r="Z264" s="46" t="s">
        <v>5123</v>
      </c>
      <c r="AA264" s="46" t="s">
        <v>250</v>
      </c>
      <c r="AB264" s="46" t="s">
        <v>256</v>
      </c>
      <c r="AC264" s="46" t="s">
        <v>5150</v>
      </c>
      <c r="AD264" s="46" t="s">
        <v>5434</v>
      </c>
      <c r="AE264" s="46" t="s">
        <v>278</v>
      </c>
      <c r="AF264" s="46" t="s">
        <v>2135</v>
      </c>
      <c r="AG264" s="46" t="s">
        <v>280</v>
      </c>
      <c r="AH264" s="46" t="s">
        <v>2654</v>
      </c>
      <c r="AI264" s="46" t="s">
        <v>279</v>
      </c>
      <c r="AJ264" s="46" t="s">
        <v>3372</v>
      </c>
      <c r="AK264" s="46" t="s">
        <v>279</v>
      </c>
      <c r="AL264" s="46"/>
      <c r="AM264" s="46" t="s">
        <v>278</v>
      </c>
      <c r="AN264" s="46"/>
      <c r="AO264" s="46" t="s">
        <v>278</v>
      </c>
      <c r="AP264" s="46"/>
      <c r="AQ264" s="46" t="s">
        <v>296</v>
      </c>
      <c r="AR264" s="46"/>
      <c r="AS264" s="46" t="s">
        <v>5147</v>
      </c>
      <c r="AT264" s="46" t="s">
        <v>311</v>
      </c>
      <c r="AU264" s="46" t="s">
        <v>5112</v>
      </c>
      <c r="AV264" s="216">
        <v>25.0</v>
      </c>
      <c r="AW264" s="46" t="s">
        <v>5130</v>
      </c>
      <c r="AX264" s="46" t="s">
        <v>5120</v>
      </c>
      <c r="AY264" s="46" t="s">
        <v>5115</v>
      </c>
    </row>
    <row r="265">
      <c r="A265" s="155">
        <v>264.0</v>
      </c>
      <c r="B265" s="231">
        <v>44344.7047115625</v>
      </c>
      <c r="C265" s="46" t="s">
        <v>673</v>
      </c>
      <c r="D265" s="46" t="s">
        <v>91</v>
      </c>
      <c r="E265" s="46" t="s">
        <v>5101</v>
      </c>
      <c r="F265" s="46" t="s">
        <v>99</v>
      </c>
      <c r="G265" s="46" t="s">
        <v>5103</v>
      </c>
      <c r="H265" s="46" t="s">
        <v>5102</v>
      </c>
      <c r="I265" s="46"/>
      <c r="J265" s="46"/>
      <c r="K265" s="46" t="s">
        <v>5104</v>
      </c>
      <c r="L265" s="46"/>
      <c r="M265" s="46"/>
      <c r="N265" s="46" t="s">
        <v>119</v>
      </c>
      <c r="O265" s="46" t="s">
        <v>142</v>
      </c>
      <c r="P265" s="46" t="s">
        <v>135</v>
      </c>
      <c r="Q265" s="46" t="s">
        <v>5116</v>
      </c>
      <c r="R265" s="46" t="s">
        <v>1801</v>
      </c>
      <c r="S265" s="46"/>
      <c r="T265" s="46" t="s">
        <v>189</v>
      </c>
      <c r="U265" s="46" t="s">
        <v>1484</v>
      </c>
      <c r="V265" s="46" t="s">
        <v>1805</v>
      </c>
      <c r="W265" s="46" t="s">
        <v>5349</v>
      </c>
      <c r="X265" s="46" t="s">
        <v>1123</v>
      </c>
      <c r="Y265" s="46" t="s">
        <v>117</v>
      </c>
      <c r="Z265" s="46" t="s">
        <v>5109</v>
      </c>
      <c r="AA265" s="46" t="s">
        <v>250</v>
      </c>
      <c r="AB265" s="46" t="s">
        <v>253</v>
      </c>
      <c r="AC265" s="46" t="s">
        <v>5150</v>
      </c>
      <c r="AD265" s="46" t="s">
        <v>265</v>
      </c>
      <c r="AE265" s="46" t="s">
        <v>278</v>
      </c>
      <c r="AF265" s="46" t="s">
        <v>2136</v>
      </c>
      <c r="AG265" s="46" t="s">
        <v>277</v>
      </c>
      <c r="AH265" s="46" t="s">
        <v>2680</v>
      </c>
      <c r="AI265" s="46" t="s">
        <v>278</v>
      </c>
      <c r="AJ265" s="46" t="s">
        <v>3019</v>
      </c>
      <c r="AK265" s="46" t="s">
        <v>278</v>
      </c>
      <c r="AL265" s="46" t="s">
        <v>3873</v>
      </c>
      <c r="AM265" s="46" t="s">
        <v>277</v>
      </c>
      <c r="AN265" s="46" t="s">
        <v>2136</v>
      </c>
      <c r="AO265" s="46" t="s">
        <v>292</v>
      </c>
      <c r="AP265" s="46" t="s">
        <v>4405</v>
      </c>
      <c r="AQ265" s="46" t="s">
        <v>296</v>
      </c>
      <c r="AR265" s="46" t="s">
        <v>4931</v>
      </c>
      <c r="AS265" s="46" t="s">
        <v>302</v>
      </c>
      <c r="AT265" s="46" t="s">
        <v>313</v>
      </c>
      <c r="AU265" s="46" t="s">
        <v>5112</v>
      </c>
      <c r="AV265" s="216">
        <v>25.0</v>
      </c>
      <c r="AW265" s="46" t="s">
        <v>5113</v>
      </c>
      <c r="AX265" s="46" t="s">
        <v>5114</v>
      </c>
      <c r="AY265" s="46" t="s">
        <v>5115</v>
      </c>
    </row>
    <row r="266">
      <c r="A266" s="155">
        <v>265.0</v>
      </c>
      <c r="B266" s="231">
        <v>44344.70638855324</v>
      </c>
      <c r="C266" s="46" t="s">
        <v>552</v>
      </c>
      <c r="D266" s="46" t="s">
        <v>92</v>
      </c>
      <c r="E266" s="46" t="s">
        <v>5101</v>
      </c>
      <c r="F266" s="46" t="s">
        <v>5103</v>
      </c>
      <c r="G266" s="46" t="s">
        <v>99</v>
      </c>
      <c r="H266" s="46"/>
      <c r="I266" s="46" t="s">
        <v>5102</v>
      </c>
      <c r="J266" s="46"/>
      <c r="K266" s="46"/>
      <c r="L266" s="46"/>
      <c r="M266" s="46"/>
      <c r="N266" s="46" t="s">
        <v>5215</v>
      </c>
      <c r="O266" s="46" t="s">
        <v>138</v>
      </c>
      <c r="P266" s="46" t="s">
        <v>135</v>
      </c>
      <c r="Q266" s="46" t="s">
        <v>5106</v>
      </c>
      <c r="R266" s="46" t="s">
        <v>1123</v>
      </c>
      <c r="S266" s="46" t="s">
        <v>836</v>
      </c>
      <c r="T266" s="46" t="s">
        <v>189</v>
      </c>
      <c r="U266" s="46" t="s">
        <v>1531</v>
      </c>
      <c r="V266" s="46" t="s">
        <v>89</v>
      </c>
      <c r="W266" s="46" t="s">
        <v>5435</v>
      </c>
      <c r="X266" s="46" t="s">
        <v>1123</v>
      </c>
      <c r="Y266" s="46" t="s">
        <v>5436</v>
      </c>
      <c r="Z266" s="46" t="s">
        <v>5109</v>
      </c>
      <c r="AA266" s="46" t="s">
        <v>249</v>
      </c>
      <c r="AB266" s="46" t="s">
        <v>5186</v>
      </c>
      <c r="AC266" s="46" t="s">
        <v>259</v>
      </c>
      <c r="AD266" s="46" t="s">
        <v>5437</v>
      </c>
      <c r="AE266" s="46" t="s">
        <v>278</v>
      </c>
      <c r="AF266" s="46" t="s">
        <v>1940</v>
      </c>
      <c r="AG266" s="46" t="s">
        <v>278</v>
      </c>
      <c r="AH266" s="46" t="s">
        <v>2583</v>
      </c>
      <c r="AI266" s="46" t="s">
        <v>278</v>
      </c>
      <c r="AJ266" s="46" t="s">
        <v>3020</v>
      </c>
      <c r="AK266" s="46" t="s">
        <v>278</v>
      </c>
      <c r="AL266" s="46" t="s">
        <v>3590</v>
      </c>
      <c r="AM266" s="46" t="s">
        <v>278</v>
      </c>
      <c r="AN266" s="46"/>
      <c r="AO266" s="46" t="s">
        <v>292</v>
      </c>
      <c r="AP266" s="46" t="s">
        <v>4353</v>
      </c>
      <c r="AQ266" s="46" t="s">
        <v>296</v>
      </c>
      <c r="AR266" s="46"/>
      <c r="AS266" s="46" t="s">
        <v>5239</v>
      </c>
      <c r="AT266" s="46" t="s">
        <v>312</v>
      </c>
      <c r="AU266" s="46" t="s">
        <v>5112</v>
      </c>
      <c r="AV266" s="216">
        <v>26.0</v>
      </c>
      <c r="AW266" s="46" t="s">
        <v>5113</v>
      </c>
      <c r="AX266" s="46" t="s">
        <v>5124</v>
      </c>
      <c r="AY266" s="46" t="s">
        <v>5131</v>
      </c>
    </row>
    <row r="267">
      <c r="A267" s="155">
        <v>266.0</v>
      </c>
      <c r="B267" s="231">
        <v>44344.706799224536</v>
      </c>
      <c r="C267" s="46" t="s">
        <v>336</v>
      </c>
      <c r="D267" s="46" t="s">
        <v>91</v>
      </c>
      <c r="E267" s="46" t="s">
        <v>5103</v>
      </c>
      <c r="F267" s="46" t="s">
        <v>5101</v>
      </c>
      <c r="G267" s="46" t="s">
        <v>99</v>
      </c>
      <c r="H267" s="46"/>
      <c r="I267" s="46"/>
      <c r="J267" s="46" t="s">
        <v>5102</v>
      </c>
      <c r="K267" s="46" t="s">
        <v>5104</v>
      </c>
      <c r="L267" s="46"/>
      <c r="M267" s="46"/>
      <c r="N267" s="46" t="s">
        <v>5108</v>
      </c>
      <c r="O267" s="46" t="s">
        <v>138</v>
      </c>
      <c r="P267" s="46" t="s">
        <v>135</v>
      </c>
      <c r="Q267" s="46" t="s">
        <v>5116</v>
      </c>
      <c r="R267" s="46" t="s">
        <v>1123</v>
      </c>
      <c r="S267" s="46" t="s">
        <v>837</v>
      </c>
      <c r="T267" s="46" t="s">
        <v>188</v>
      </c>
      <c r="U267" s="162" t="s">
        <v>1528</v>
      </c>
      <c r="V267" s="46"/>
      <c r="W267" s="46" t="s">
        <v>5269</v>
      </c>
      <c r="X267" s="46" t="s">
        <v>1123</v>
      </c>
      <c r="Y267" s="46" t="s">
        <v>5108</v>
      </c>
      <c r="Z267" s="46" t="s">
        <v>5109</v>
      </c>
      <c r="AA267" s="46" t="s">
        <v>248</v>
      </c>
      <c r="AB267" s="46" t="s">
        <v>5139</v>
      </c>
      <c r="AC267" s="46" t="s">
        <v>259</v>
      </c>
      <c r="AD267" s="46" t="s">
        <v>5361</v>
      </c>
      <c r="AE267" s="46" t="s">
        <v>277</v>
      </c>
      <c r="AF267" s="46" t="s">
        <v>2137</v>
      </c>
      <c r="AG267" s="46" t="s">
        <v>279</v>
      </c>
      <c r="AH267" s="46" t="s">
        <v>2442</v>
      </c>
      <c r="AI267" s="46" t="s">
        <v>279</v>
      </c>
      <c r="AJ267" s="46" t="s">
        <v>3021</v>
      </c>
      <c r="AK267" s="46" t="s">
        <v>277</v>
      </c>
      <c r="AL267" s="46" t="s">
        <v>3591</v>
      </c>
      <c r="AM267" s="46" t="s">
        <v>277</v>
      </c>
      <c r="AN267" s="46" t="s">
        <v>4080</v>
      </c>
      <c r="AO267" s="46" t="s">
        <v>292</v>
      </c>
      <c r="AP267" s="46" t="s">
        <v>4406</v>
      </c>
      <c r="AQ267" s="46" t="s">
        <v>295</v>
      </c>
      <c r="AR267" s="46" t="s">
        <v>4746</v>
      </c>
      <c r="AS267" s="46" t="s">
        <v>5438</v>
      </c>
      <c r="AT267" s="46" t="s">
        <v>311</v>
      </c>
      <c r="AU267" s="46" t="s">
        <v>5112</v>
      </c>
      <c r="AV267" s="216">
        <v>25.0</v>
      </c>
      <c r="AW267" s="46" t="s">
        <v>5113</v>
      </c>
      <c r="AX267" s="46" t="s">
        <v>5165</v>
      </c>
      <c r="AY267" s="46" t="s">
        <v>5131</v>
      </c>
    </row>
    <row r="268">
      <c r="A268" s="155">
        <v>267.0</v>
      </c>
      <c r="B268" s="231">
        <v>44344.706954189816</v>
      </c>
      <c r="C268" s="46" t="s">
        <v>337</v>
      </c>
      <c r="D268" s="46" t="s">
        <v>91</v>
      </c>
      <c r="E268" s="46" t="s">
        <v>99</v>
      </c>
      <c r="F268" s="46" t="s">
        <v>5101</v>
      </c>
      <c r="G268" s="46" t="s">
        <v>5103</v>
      </c>
      <c r="H268" s="46"/>
      <c r="I268" s="46"/>
      <c r="J268" s="46" t="s">
        <v>5104</v>
      </c>
      <c r="K268" s="46"/>
      <c r="L268" s="46"/>
      <c r="M268" s="46" t="s">
        <v>5102</v>
      </c>
      <c r="N268" s="46" t="s">
        <v>5218</v>
      </c>
      <c r="O268" s="46" t="s">
        <v>138</v>
      </c>
      <c r="P268" s="46" t="s">
        <v>135</v>
      </c>
      <c r="Q268" s="46" t="s">
        <v>5116</v>
      </c>
      <c r="R268" s="46" t="s">
        <v>1123</v>
      </c>
      <c r="S268" s="46" t="s">
        <v>944</v>
      </c>
      <c r="T268" s="46" t="s">
        <v>189</v>
      </c>
      <c r="U268" s="46" t="s">
        <v>1480</v>
      </c>
      <c r="V268" s="46" t="s">
        <v>154</v>
      </c>
      <c r="W268" s="46" t="s">
        <v>5325</v>
      </c>
      <c r="X268" s="46" t="s">
        <v>1123</v>
      </c>
      <c r="Y268" s="46" t="s">
        <v>5439</v>
      </c>
      <c r="Z268" s="46" t="s">
        <v>5190</v>
      </c>
      <c r="AA268" s="46" t="s">
        <v>248</v>
      </c>
      <c r="AB268" s="46" t="s">
        <v>5110</v>
      </c>
      <c r="AC268" s="46" t="s">
        <v>259</v>
      </c>
      <c r="AD268" s="46" t="s">
        <v>5400</v>
      </c>
      <c r="AE268" s="46" t="s">
        <v>277</v>
      </c>
      <c r="AF268" s="46" t="s">
        <v>2138</v>
      </c>
      <c r="AG268" s="46" t="s">
        <v>278</v>
      </c>
      <c r="AH268" s="46" t="s">
        <v>2548</v>
      </c>
      <c r="AI268" s="46" t="s">
        <v>278</v>
      </c>
      <c r="AJ268" s="46" t="s">
        <v>3083</v>
      </c>
      <c r="AK268" s="46" t="s">
        <v>277</v>
      </c>
      <c r="AL268" s="46" t="s">
        <v>3687</v>
      </c>
      <c r="AM268" s="46" t="s">
        <v>277</v>
      </c>
      <c r="AN268" s="46" t="s">
        <v>4081</v>
      </c>
      <c r="AO268" s="46" t="s">
        <v>278</v>
      </c>
      <c r="AP268" s="46" t="s">
        <v>4557</v>
      </c>
      <c r="AQ268" s="46" t="s">
        <v>296</v>
      </c>
      <c r="AR268" s="46" t="s">
        <v>4932</v>
      </c>
      <c r="AS268" s="46" t="s">
        <v>302</v>
      </c>
      <c r="AT268" s="46" t="s">
        <v>312</v>
      </c>
      <c r="AU268" s="46" t="s">
        <v>5112</v>
      </c>
      <c r="AV268" s="216">
        <v>26.0</v>
      </c>
      <c r="AW268" s="46" t="s">
        <v>5113</v>
      </c>
      <c r="AX268" s="46" t="s">
        <v>5114</v>
      </c>
      <c r="AY268" s="46" t="s">
        <v>5131</v>
      </c>
    </row>
    <row r="269">
      <c r="A269" s="155">
        <v>268.0</v>
      </c>
      <c r="B269" s="231">
        <v>44344.70753290509</v>
      </c>
      <c r="C269" s="46" t="s">
        <v>430</v>
      </c>
      <c r="D269" s="46" t="s">
        <v>93</v>
      </c>
      <c r="E269" s="46" t="s">
        <v>5103</v>
      </c>
      <c r="F269" s="46"/>
      <c r="G269" s="46" t="s">
        <v>99</v>
      </c>
      <c r="H269" s="46" t="s">
        <v>5104</v>
      </c>
      <c r="I269" s="46"/>
      <c r="J269" s="46" t="s">
        <v>5102</v>
      </c>
      <c r="K269" s="46" t="s">
        <v>5101</v>
      </c>
      <c r="L269" s="46"/>
      <c r="M269" s="46"/>
      <c r="N269" s="46" t="s">
        <v>5256</v>
      </c>
      <c r="O269" s="46" t="s">
        <v>134</v>
      </c>
      <c r="P269" s="46" t="s">
        <v>135</v>
      </c>
      <c r="Q269" s="46" t="s">
        <v>5106</v>
      </c>
      <c r="R269" s="46" t="s">
        <v>1123</v>
      </c>
      <c r="S269" s="46" t="s">
        <v>945</v>
      </c>
      <c r="T269" s="46" t="s">
        <v>188</v>
      </c>
      <c r="U269" s="46" t="s">
        <v>1250</v>
      </c>
      <c r="V269" s="46" t="s">
        <v>1804</v>
      </c>
      <c r="W269" s="46" t="s">
        <v>5325</v>
      </c>
      <c r="X269" s="46" t="s">
        <v>1123</v>
      </c>
      <c r="Y269" s="46" t="s">
        <v>5108</v>
      </c>
      <c r="Z269" s="46" t="s">
        <v>5109</v>
      </c>
      <c r="AA269" s="46" t="s">
        <v>248</v>
      </c>
      <c r="AB269" s="46" t="s">
        <v>5110</v>
      </c>
      <c r="AC269" s="46" t="s">
        <v>259</v>
      </c>
      <c r="AD269" s="46" t="s">
        <v>5440</v>
      </c>
      <c r="AE269" s="46" t="s">
        <v>277</v>
      </c>
      <c r="AF269" s="46" t="s">
        <v>2139</v>
      </c>
      <c r="AG269" s="46" t="s">
        <v>278</v>
      </c>
      <c r="AH269" s="46" t="s">
        <v>2937</v>
      </c>
      <c r="AI269" s="46" t="s">
        <v>279</v>
      </c>
      <c r="AJ269" s="46" t="s">
        <v>3143</v>
      </c>
      <c r="AK269" s="46" t="s">
        <v>278</v>
      </c>
      <c r="AL269" s="46" t="s">
        <v>3592</v>
      </c>
      <c r="AM269" s="46" t="s">
        <v>277</v>
      </c>
      <c r="AN269" s="46" t="s">
        <v>4082</v>
      </c>
      <c r="AO269" s="46" t="s">
        <v>278</v>
      </c>
      <c r="AP269" s="46" t="s">
        <v>4524</v>
      </c>
      <c r="AQ269" s="46" t="s">
        <v>295</v>
      </c>
      <c r="AR269" s="46" t="s">
        <v>4747</v>
      </c>
      <c r="AS269" s="46" t="s">
        <v>302</v>
      </c>
      <c r="AT269" s="46" t="s">
        <v>312</v>
      </c>
      <c r="AU269" s="46" t="s">
        <v>5112</v>
      </c>
      <c r="AV269" s="216">
        <v>26.0</v>
      </c>
      <c r="AW269" s="46" t="s">
        <v>5113</v>
      </c>
      <c r="AX269" s="46" t="s">
        <v>5114</v>
      </c>
      <c r="AY269" s="46" t="s">
        <v>5115</v>
      </c>
    </row>
    <row r="270">
      <c r="A270" s="155">
        <v>269.0</v>
      </c>
      <c r="B270" s="231">
        <v>44344.70765304398</v>
      </c>
      <c r="C270" s="46" t="s">
        <v>338</v>
      </c>
      <c r="D270" s="46" t="s">
        <v>90</v>
      </c>
      <c r="E270" s="46" t="s">
        <v>5103</v>
      </c>
      <c r="F270" s="46" t="s">
        <v>5102</v>
      </c>
      <c r="G270" s="46" t="s">
        <v>99</v>
      </c>
      <c r="H270" s="46"/>
      <c r="I270" s="46"/>
      <c r="J270" s="46" t="s">
        <v>5101</v>
      </c>
      <c r="K270" s="46" t="s">
        <v>5104</v>
      </c>
      <c r="L270" s="46"/>
      <c r="M270" s="46"/>
      <c r="N270" s="46" t="s">
        <v>5183</v>
      </c>
      <c r="O270" s="46" t="s">
        <v>136</v>
      </c>
      <c r="P270" s="46" t="s">
        <v>133</v>
      </c>
      <c r="Q270" s="46" t="s">
        <v>5106</v>
      </c>
      <c r="R270" s="46" t="s">
        <v>1123</v>
      </c>
      <c r="S270" s="46" t="s">
        <v>771</v>
      </c>
      <c r="T270" s="46" t="s">
        <v>188</v>
      </c>
      <c r="U270" s="46" t="s">
        <v>1481</v>
      </c>
      <c r="V270" s="46" t="s">
        <v>154</v>
      </c>
      <c r="W270" s="46" t="s">
        <v>5441</v>
      </c>
      <c r="X270" s="46" t="s">
        <v>1123</v>
      </c>
      <c r="Y270" s="46" t="s">
        <v>5183</v>
      </c>
      <c r="Z270" s="46" t="s">
        <v>5190</v>
      </c>
      <c r="AA270" s="46" t="s">
        <v>249</v>
      </c>
      <c r="AB270" s="46" t="s">
        <v>5110</v>
      </c>
      <c r="AC270" s="46" t="s">
        <v>5150</v>
      </c>
      <c r="AD270" s="46" t="s">
        <v>5442</v>
      </c>
      <c r="AE270" s="46" t="s">
        <v>277</v>
      </c>
      <c r="AF270" s="46" t="s">
        <v>156</v>
      </c>
      <c r="AG270" s="46" t="s">
        <v>277</v>
      </c>
      <c r="AH270" s="46" t="s">
        <v>2846</v>
      </c>
      <c r="AI270" s="46" t="s">
        <v>277</v>
      </c>
      <c r="AJ270" s="46" t="s">
        <v>3068</v>
      </c>
      <c r="AK270" s="46" t="s">
        <v>278</v>
      </c>
      <c r="AL270" s="46" t="s">
        <v>3688</v>
      </c>
      <c r="AM270" s="46" t="s">
        <v>277</v>
      </c>
      <c r="AN270" s="46" t="s">
        <v>156</v>
      </c>
      <c r="AO270" s="46" t="s">
        <v>279</v>
      </c>
      <c r="AP270" s="46" t="s">
        <v>4407</v>
      </c>
      <c r="AQ270" s="46" t="s">
        <v>296</v>
      </c>
      <c r="AR270" s="46" t="s">
        <v>4748</v>
      </c>
      <c r="AS270" s="46" t="s">
        <v>302</v>
      </c>
      <c r="AT270" s="46" t="s">
        <v>313</v>
      </c>
      <c r="AU270" s="46" t="s">
        <v>5112</v>
      </c>
      <c r="AV270" s="216">
        <v>24.0</v>
      </c>
      <c r="AW270" s="46" t="s">
        <v>5113</v>
      </c>
      <c r="AX270" s="46" t="s">
        <v>5165</v>
      </c>
      <c r="AY270" s="46" t="s">
        <v>5143</v>
      </c>
    </row>
    <row r="271">
      <c r="A271" s="155">
        <v>270.0</v>
      </c>
      <c r="B271" s="231">
        <v>44344.70869474537</v>
      </c>
      <c r="C271" s="46" t="s">
        <v>674</v>
      </c>
      <c r="D271" s="46" t="s">
        <v>94</v>
      </c>
      <c r="E271" s="46"/>
      <c r="F271" s="46" t="s">
        <v>99</v>
      </c>
      <c r="G271" s="46"/>
      <c r="H271" s="46"/>
      <c r="I271" s="46"/>
      <c r="J271" s="46" t="s">
        <v>5101</v>
      </c>
      <c r="K271" s="46" t="s">
        <v>5103</v>
      </c>
      <c r="L271" s="46"/>
      <c r="M271" s="46"/>
      <c r="N271" s="46" t="s">
        <v>5228</v>
      </c>
      <c r="O271" s="46" t="s">
        <v>134</v>
      </c>
      <c r="P271" s="46" t="s">
        <v>135</v>
      </c>
      <c r="Q271" s="46" t="s">
        <v>5116</v>
      </c>
      <c r="R271" s="46" t="s">
        <v>1123</v>
      </c>
      <c r="S271" s="46" t="s">
        <v>772</v>
      </c>
      <c r="T271" s="46" t="s">
        <v>188</v>
      </c>
      <c r="U271" s="162" t="s">
        <v>1652</v>
      </c>
      <c r="V271" s="46"/>
      <c r="W271" s="46" t="s">
        <v>5214</v>
      </c>
      <c r="X271" s="46" t="s">
        <v>1123</v>
      </c>
      <c r="Y271" s="46" t="s">
        <v>5237</v>
      </c>
      <c r="Z271" s="46" t="s">
        <v>5123</v>
      </c>
      <c r="AA271" s="46" t="s">
        <v>248</v>
      </c>
      <c r="AB271" s="46" t="s">
        <v>5179</v>
      </c>
      <c r="AC271" s="46" t="s">
        <v>259</v>
      </c>
      <c r="AD271" s="46" t="s">
        <v>5357</v>
      </c>
      <c r="AE271" s="46" t="s">
        <v>277</v>
      </c>
      <c r="AF271" s="46" t="s">
        <v>5443</v>
      </c>
      <c r="AG271" s="46" t="s">
        <v>277</v>
      </c>
      <c r="AH271" s="46" t="s">
        <v>2763</v>
      </c>
      <c r="AI271" s="46" t="s">
        <v>278</v>
      </c>
      <c r="AJ271" s="46"/>
      <c r="AK271" s="46" t="s">
        <v>277</v>
      </c>
      <c r="AL271" s="46"/>
      <c r="AM271" s="46" t="s">
        <v>277</v>
      </c>
      <c r="AN271" s="46"/>
      <c r="AO271" s="46" t="s">
        <v>277</v>
      </c>
      <c r="AP271" s="46"/>
      <c r="AQ271" s="46" t="s">
        <v>295</v>
      </c>
      <c r="AR271" s="46"/>
      <c r="AS271" s="46" t="s">
        <v>5153</v>
      </c>
      <c r="AT271" s="46" t="s">
        <v>311</v>
      </c>
      <c r="AU271" s="46" t="s">
        <v>5112</v>
      </c>
      <c r="AV271" s="216">
        <v>25.0</v>
      </c>
      <c r="AW271" s="46" t="s">
        <v>5113</v>
      </c>
      <c r="AX271" s="46" t="s">
        <v>5124</v>
      </c>
      <c r="AY271" s="46" t="s">
        <v>5131</v>
      </c>
    </row>
    <row r="272">
      <c r="A272" s="155">
        <v>271.0</v>
      </c>
      <c r="B272" s="231">
        <v>44344.710191226855</v>
      </c>
      <c r="C272" s="46" t="s">
        <v>534</v>
      </c>
      <c r="D272" s="46" t="s">
        <v>92</v>
      </c>
      <c r="E272" s="46" t="s">
        <v>5103</v>
      </c>
      <c r="F272" s="46" t="s">
        <v>99</v>
      </c>
      <c r="G272" s="46" t="s">
        <v>5101</v>
      </c>
      <c r="H272" s="46"/>
      <c r="I272" s="46"/>
      <c r="J272" s="46"/>
      <c r="K272" s="46" t="s">
        <v>5102</v>
      </c>
      <c r="L272" s="46"/>
      <c r="M272" s="46" t="s">
        <v>5104</v>
      </c>
      <c r="N272" s="46" t="s">
        <v>5127</v>
      </c>
      <c r="O272" s="46" t="s">
        <v>134</v>
      </c>
      <c r="P272" s="46" t="s">
        <v>133</v>
      </c>
      <c r="Q272" s="46" t="s">
        <v>5106</v>
      </c>
      <c r="R272" s="46" t="s">
        <v>1123</v>
      </c>
      <c r="S272" s="46" t="s">
        <v>831</v>
      </c>
      <c r="T272" s="46" t="s">
        <v>186</v>
      </c>
      <c r="U272" s="46" t="s">
        <v>1711</v>
      </c>
      <c r="V272" s="46" t="s">
        <v>1805</v>
      </c>
      <c r="W272" s="46" t="s">
        <v>5138</v>
      </c>
      <c r="X272" s="46" t="s">
        <v>1123</v>
      </c>
      <c r="Y272" s="46" t="s">
        <v>5161</v>
      </c>
      <c r="Z272" s="46" t="s">
        <v>5190</v>
      </c>
      <c r="AA272" s="46" t="s">
        <v>5444</v>
      </c>
      <c r="AB272" s="46" t="s">
        <v>5142</v>
      </c>
      <c r="AC272" s="46" t="s">
        <v>261</v>
      </c>
      <c r="AD272" s="46" t="s">
        <v>5364</v>
      </c>
      <c r="AE272" s="46" t="s">
        <v>278</v>
      </c>
      <c r="AF272" s="46" t="s">
        <v>2141</v>
      </c>
      <c r="AG272" s="46" t="s">
        <v>279</v>
      </c>
      <c r="AH272" s="46" t="s">
        <v>2604</v>
      </c>
      <c r="AI272" s="46" t="s">
        <v>280</v>
      </c>
      <c r="AJ272" s="46" t="s">
        <v>3194</v>
      </c>
      <c r="AK272" s="46" t="s">
        <v>279</v>
      </c>
      <c r="AL272" s="46" t="s">
        <v>3819</v>
      </c>
      <c r="AM272" s="46" t="s">
        <v>278</v>
      </c>
      <c r="AN272" s="46" t="s">
        <v>4083</v>
      </c>
      <c r="AO272" s="46" t="s">
        <v>292</v>
      </c>
      <c r="AP272" s="46" t="s">
        <v>4338</v>
      </c>
      <c r="AQ272" s="46" t="s">
        <v>279</v>
      </c>
      <c r="AR272" s="46" t="s">
        <v>4749</v>
      </c>
      <c r="AS272" s="46" t="s">
        <v>5111</v>
      </c>
      <c r="AT272" s="46" t="s">
        <v>312</v>
      </c>
      <c r="AU272" s="46" t="s">
        <v>5112</v>
      </c>
      <c r="AV272" s="46" t="s">
        <v>5445</v>
      </c>
      <c r="AW272" s="46" t="s">
        <v>5113</v>
      </c>
      <c r="AX272" s="46" t="s">
        <v>123</v>
      </c>
      <c r="AY272" s="46" t="s">
        <v>89</v>
      </c>
    </row>
    <row r="273">
      <c r="A273" s="155">
        <v>272.0</v>
      </c>
      <c r="B273" s="231">
        <v>44344.71060193287</v>
      </c>
      <c r="C273" s="46" t="s">
        <v>553</v>
      </c>
      <c r="D273" s="46" t="s">
        <v>94</v>
      </c>
      <c r="E273" s="46" t="s">
        <v>5103</v>
      </c>
      <c r="F273" s="46" t="s">
        <v>5104</v>
      </c>
      <c r="G273" s="46" t="s">
        <v>99</v>
      </c>
      <c r="H273" s="46"/>
      <c r="I273" s="46"/>
      <c r="J273" s="46" t="s">
        <v>5101</v>
      </c>
      <c r="K273" s="46"/>
      <c r="L273" s="46"/>
      <c r="M273" s="46" t="s">
        <v>5102</v>
      </c>
      <c r="N273" s="46" t="s">
        <v>5233</v>
      </c>
      <c r="O273" s="46" t="s">
        <v>140</v>
      </c>
      <c r="P273" s="46" t="s">
        <v>133</v>
      </c>
      <c r="Q273" s="46" t="s">
        <v>5116</v>
      </c>
      <c r="R273" s="46" t="s">
        <v>1123</v>
      </c>
      <c r="S273" s="46" t="s">
        <v>1126</v>
      </c>
      <c r="T273" s="46" t="s">
        <v>188</v>
      </c>
      <c r="U273" s="46" t="s">
        <v>1251</v>
      </c>
      <c r="V273" s="46" t="s">
        <v>1803</v>
      </c>
      <c r="W273" s="46" t="s">
        <v>5221</v>
      </c>
      <c r="X273" s="46" t="s">
        <v>1123</v>
      </c>
      <c r="Y273" s="46" t="s">
        <v>5230</v>
      </c>
      <c r="Z273" s="46" t="s">
        <v>5123</v>
      </c>
      <c r="AA273" s="46" t="s">
        <v>249</v>
      </c>
      <c r="AB273" s="46" t="s">
        <v>254</v>
      </c>
      <c r="AC273" s="46" t="s">
        <v>259</v>
      </c>
      <c r="AD273" s="46" t="s">
        <v>5446</v>
      </c>
      <c r="AE273" s="46" t="s">
        <v>278</v>
      </c>
      <c r="AF273" s="46" t="s">
        <v>2142</v>
      </c>
      <c r="AG273" s="46" t="s">
        <v>278</v>
      </c>
      <c r="AH273" s="46" t="s">
        <v>2947</v>
      </c>
      <c r="AI273" s="46" t="s">
        <v>279</v>
      </c>
      <c r="AJ273" s="46" t="s">
        <v>3142</v>
      </c>
      <c r="AK273" s="46" t="s">
        <v>279</v>
      </c>
      <c r="AL273" s="46" t="s">
        <v>3495</v>
      </c>
      <c r="AM273" s="46" t="s">
        <v>278</v>
      </c>
      <c r="AN273" s="46" t="s">
        <v>4084</v>
      </c>
      <c r="AO273" s="46" t="s">
        <v>278</v>
      </c>
      <c r="AP273" s="46" t="s">
        <v>4525</v>
      </c>
      <c r="AQ273" s="46" t="s">
        <v>279</v>
      </c>
      <c r="AR273" s="46" t="s">
        <v>4750</v>
      </c>
      <c r="AS273" s="46" t="s">
        <v>302</v>
      </c>
      <c r="AT273" s="46" t="s">
        <v>311</v>
      </c>
      <c r="AU273" s="46" t="s">
        <v>5112</v>
      </c>
      <c r="AV273" s="216">
        <v>26.0</v>
      </c>
      <c r="AW273" s="46" t="s">
        <v>5136</v>
      </c>
      <c r="AX273" s="46" t="s">
        <v>5120</v>
      </c>
      <c r="AY273" s="46" t="s">
        <v>5115</v>
      </c>
    </row>
    <row r="274">
      <c r="A274" s="155">
        <v>273.0</v>
      </c>
      <c r="B274" s="231">
        <v>44344.710768958335</v>
      </c>
      <c r="C274" s="46" t="s">
        <v>566</v>
      </c>
      <c r="D274" s="46" t="s">
        <v>92</v>
      </c>
      <c r="E274" s="46" t="s">
        <v>5101</v>
      </c>
      <c r="F274" s="46" t="s">
        <v>99</v>
      </c>
      <c r="G274" s="46" t="s">
        <v>5102</v>
      </c>
      <c r="H274" s="46"/>
      <c r="I274" s="46"/>
      <c r="J274" s="46" t="s">
        <v>5103</v>
      </c>
      <c r="K274" s="46"/>
      <c r="L274" s="46"/>
      <c r="M274" s="46" t="s">
        <v>5104</v>
      </c>
      <c r="N274" s="46" t="s">
        <v>5184</v>
      </c>
      <c r="O274" s="46" t="s">
        <v>132</v>
      </c>
      <c r="P274" s="46" t="s">
        <v>135</v>
      </c>
      <c r="Q274" s="46" t="s">
        <v>5116</v>
      </c>
      <c r="R274" s="46" t="s">
        <v>1801</v>
      </c>
      <c r="S274" s="46" t="s">
        <v>89</v>
      </c>
      <c r="T274" s="46" t="s">
        <v>188</v>
      </c>
      <c r="U274" s="46" t="s">
        <v>1310</v>
      </c>
      <c r="V274" s="46" t="s">
        <v>89</v>
      </c>
      <c r="W274" s="46" t="s">
        <v>5122</v>
      </c>
      <c r="X274" s="46" t="s">
        <v>1123</v>
      </c>
      <c r="Y274" s="46" t="s">
        <v>5218</v>
      </c>
      <c r="Z274" s="46" t="s">
        <v>5190</v>
      </c>
      <c r="AA274" s="46" t="s">
        <v>249</v>
      </c>
      <c r="AB274" s="46" t="s">
        <v>5110</v>
      </c>
      <c r="AC274" s="46" t="s">
        <v>259</v>
      </c>
      <c r="AD274" s="46" t="s">
        <v>5447</v>
      </c>
      <c r="AE274" s="46" t="s">
        <v>278</v>
      </c>
      <c r="AF274" s="46" t="s">
        <v>5448</v>
      </c>
      <c r="AG274" s="46" t="s">
        <v>278</v>
      </c>
      <c r="AH274" s="46" t="s">
        <v>2768</v>
      </c>
      <c r="AI274" s="46" t="s">
        <v>278</v>
      </c>
      <c r="AJ274" s="46" t="s">
        <v>3069</v>
      </c>
      <c r="AK274" s="46" t="s">
        <v>278</v>
      </c>
      <c r="AL274" s="46" t="s">
        <v>3593</v>
      </c>
      <c r="AM274" s="46" t="s">
        <v>277</v>
      </c>
      <c r="AN274" s="46" t="s">
        <v>4085</v>
      </c>
      <c r="AO274" s="46" t="s">
        <v>277</v>
      </c>
      <c r="AP274" s="46" t="s">
        <v>4526</v>
      </c>
      <c r="AQ274" s="46" t="s">
        <v>296</v>
      </c>
      <c r="AR274" s="46" t="s">
        <v>4933</v>
      </c>
      <c r="AS274" s="46" t="s">
        <v>5449</v>
      </c>
      <c r="AT274" s="46" t="s">
        <v>313</v>
      </c>
      <c r="AU274" s="46" t="s">
        <v>5112</v>
      </c>
      <c r="AV274" s="216">
        <v>24.0</v>
      </c>
      <c r="AW274" s="46" t="s">
        <v>5113</v>
      </c>
      <c r="AX274" s="46" t="s">
        <v>5165</v>
      </c>
      <c r="AY274" s="46" t="s">
        <v>89</v>
      </c>
    </row>
    <row r="275">
      <c r="A275" s="155">
        <v>274.0</v>
      </c>
      <c r="B275" s="231">
        <v>44344.71095163195</v>
      </c>
      <c r="C275" s="46" t="s">
        <v>436</v>
      </c>
      <c r="D275" s="46" t="s">
        <v>91</v>
      </c>
      <c r="E275" s="46" t="s">
        <v>99</v>
      </c>
      <c r="F275" s="46"/>
      <c r="G275" s="46" t="s">
        <v>5101</v>
      </c>
      <c r="H275" s="46"/>
      <c r="I275" s="46"/>
      <c r="J275" s="46" t="s">
        <v>5103</v>
      </c>
      <c r="K275" s="46" t="s">
        <v>5102</v>
      </c>
      <c r="L275" s="46"/>
      <c r="M275" s="46" t="s">
        <v>5104</v>
      </c>
      <c r="N275" s="46" t="s">
        <v>5127</v>
      </c>
      <c r="O275" s="46" t="s">
        <v>142</v>
      </c>
      <c r="P275" s="46" t="s">
        <v>135</v>
      </c>
      <c r="Q275" s="46" t="s">
        <v>5116</v>
      </c>
      <c r="R275" s="46" t="s">
        <v>1801</v>
      </c>
      <c r="S275" s="46"/>
      <c r="T275" s="46" t="s">
        <v>189</v>
      </c>
      <c r="U275" s="46" t="s">
        <v>1668</v>
      </c>
      <c r="V275" s="46" t="s">
        <v>214</v>
      </c>
      <c r="W275" s="46" t="s">
        <v>5450</v>
      </c>
      <c r="X275" s="46" t="s">
        <v>1123</v>
      </c>
      <c r="Y275" s="46" t="s">
        <v>5235</v>
      </c>
      <c r="Z275" s="46" t="s">
        <v>5190</v>
      </c>
      <c r="AA275" s="46" t="s">
        <v>249</v>
      </c>
      <c r="AB275" s="46" t="s">
        <v>254</v>
      </c>
      <c r="AC275" s="46" t="s">
        <v>5150</v>
      </c>
      <c r="AD275" s="46" t="s">
        <v>5358</v>
      </c>
      <c r="AE275" s="46" t="s">
        <v>279</v>
      </c>
      <c r="AF275" s="46" t="s">
        <v>2144</v>
      </c>
      <c r="AG275" s="46" t="s">
        <v>279</v>
      </c>
      <c r="AH275" s="46" t="s">
        <v>2729</v>
      </c>
      <c r="AI275" s="46" t="s">
        <v>278</v>
      </c>
      <c r="AJ275" s="46" t="s">
        <v>3066</v>
      </c>
      <c r="AK275" s="46" t="s">
        <v>279</v>
      </c>
      <c r="AL275" s="46" t="s">
        <v>3594</v>
      </c>
      <c r="AM275" s="46" t="s">
        <v>279</v>
      </c>
      <c r="AN275" s="46" t="s">
        <v>4086</v>
      </c>
      <c r="AO275" s="46" t="s">
        <v>292</v>
      </c>
      <c r="AP275" s="46" t="s">
        <v>4408</v>
      </c>
      <c r="AQ275" s="46" t="s">
        <v>279</v>
      </c>
      <c r="AR275" s="46" t="s">
        <v>4934</v>
      </c>
      <c r="AS275" s="46" t="s">
        <v>5140</v>
      </c>
      <c r="AT275" s="46" t="s">
        <v>311</v>
      </c>
      <c r="AU275" s="46" t="s">
        <v>5112</v>
      </c>
      <c r="AV275" s="216">
        <v>25.0</v>
      </c>
      <c r="AW275" s="46" t="s">
        <v>5279</v>
      </c>
      <c r="AX275" s="46" t="s">
        <v>5165</v>
      </c>
      <c r="AY275" s="46" t="s">
        <v>89</v>
      </c>
    </row>
    <row r="276">
      <c r="A276" s="155">
        <v>275.0</v>
      </c>
      <c r="B276" s="231">
        <v>44344.71135936343</v>
      </c>
      <c r="C276" s="46" t="s">
        <v>339</v>
      </c>
      <c r="D276" s="46" t="s">
        <v>94</v>
      </c>
      <c r="E276" s="46" t="s">
        <v>5103</v>
      </c>
      <c r="F276" s="46" t="s">
        <v>5101</v>
      </c>
      <c r="G276" s="46" t="s">
        <v>99</v>
      </c>
      <c r="H276" s="46"/>
      <c r="I276" s="46"/>
      <c r="J276" s="46" t="s">
        <v>5104</v>
      </c>
      <c r="K276" s="46" t="s">
        <v>5102</v>
      </c>
      <c r="L276" s="46"/>
      <c r="M276" s="46"/>
      <c r="N276" s="46" t="s">
        <v>5227</v>
      </c>
      <c r="O276" s="46" t="s">
        <v>142</v>
      </c>
      <c r="P276" s="46" t="s">
        <v>135</v>
      </c>
      <c r="Q276" s="46" t="s">
        <v>5116</v>
      </c>
      <c r="R276" s="46" t="s">
        <v>1123</v>
      </c>
      <c r="S276" s="46" t="s">
        <v>810</v>
      </c>
      <c r="T276" s="46" t="s">
        <v>188</v>
      </c>
      <c r="U276" s="162" t="s">
        <v>1377</v>
      </c>
      <c r="V276" s="46"/>
      <c r="W276" s="46" t="s">
        <v>5163</v>
      </c>
      <c r="X276" s="46" t="s">
        <v>1123</v>
      </c>
      <c r="Y276" s="46" t="s">
        <v>5451</v>
      </c>
      <c r="Z276" s="46" t="s">
        <v>5133</v>
      </c>
      <c r="AA276" s="46" t="s">
        <v>249</v>
      </c>
      <c r="AB276" s="46" t="s">
        <v>254</v>
      </c>
      <c r="AC276" s="46" t="s">
        <v>259</v>
      </c>
      <c r="AD276" s="46" t="s">
        <v>5358</v>
      </c>
      <c r="AE276" s="46" t="s">
        <v>277</v>
      </c>
      <c r="AF276" s="46" t="s">
        <v>2145</v>
      </c>
      <c r="AG276" s="46" t="s">
        <v>278</v>
      </c>
      <c r="AH276" s="46" t="s">
        <v>2539</v>
      </c>
      <c r="AI276" s="46" t="s">
        <v>278</v>
      </c>
      <c r="AJ276" s="46" t="s">
        <v>3438</v>
      </c>
      <c r="AK276" s="46" t="s">
        <v>279</v>
      </c>
      <c r="AL276" s="46" t="s">
        <v>3820</v>
      </c>
      <c r="AM276" s="46" t="s">
        <v>277</v>
      </c>
      <c r="AN276" s="46" t="s">
        <v>3995</v>
      </c>
      <c r="AO276" s="46" t="s">
        <v>278</v>
      </c>
      <c r="AP276" s="46" t="s">
        <v>4527</v>
      </c>
      <c r="AQ276" s="46" t="s">
        <v>296</v>
      </c>
      <c r="AR276" s="46" t="s">
        <v>4751</v>
      </c>
      <c r="AS276" s="46" t="s">
        <v>5140</v>
      </c>
      <c r="AT276" s="46" t="s">
        <v>311</v>
      </c>
      <c r="AU276" s="46" t="s">
        <v>5112</v>
      </c>
      <c r="AV276" s="216">
        <v>24.0</v>
      </c>
      <c r="AW276" s="46" t="s">
        <v>5316</v>
      </c>
      <c r="AX276" s="46" t="s">
        <v>5124</v>
      </c>
      <c r="AY276" s="46" t="s">
        <v>5131</v>
      </c>
    </row>
    <row r="277">
      <c r="A277" s="155">
        <v>276.0</v>
      </c>
      <c r="B277" s="231">
        <v>44344.711510891204</v>
      </c>
      <c r="C277" s="46" t="s">
        <v>485</v>
      </c>
      <c r="D277" s="46" t="s">
        <v>91</v>
      </c>
      <c r="E277" s="46" t="s">
        <v>5103</v>
      </c>
      <c r="F277" s="46" t="s">
        <v>5102</v>
      </c>
      <c r="G277" s="46" t="s">
        <v>99</v>
      </c>
      <c r="H277" s="46"/>
      <c r="I277" s="46"/>
      <c r="J277" s="46" t="s">
        <v>5104</v>
      </c>
      <c r="K277" s="46" t="s">
        <v>5101</v>
      </c>
      <c r="L277" s="46"/>
      <c r="M277" s="46"/>
      <c r="N277" s="46" t="s">
        <v>5235</v>
      </c>
      <c r="O277" s="46" t="s">
        <v>134</v>
      </c>
      <c r="P277" s="46" t="s">
        <v>135</v>
      </c>
      <c r="Q277" s="46" t="s">
        <v>5116</v>
      </c>
      <c r="R277" s="46" t="s">
        <v>1123</v>
      </c>
      <c r="S277" s="46" t="s">
        <v>997</v>
      </c>
      <c r="T277" s="46" t="s">
        <v>188</v>
      </c>
      <c r="U277" s="46" t="s">
        <v>1616</v>
      </c>
      <c r="V277" s="46" t="s">
        <v>89</v>
      </c>
      <c r="W277" s="46" t="s">
        <v>5210</v>
      </c>
      <c r="X277" s="46" t="s">
        <v>1123</v>
      </c>
      <c r="Y277" s="46" t="s">
        <v>5108</v>
      </c>
      <c r="Z277" s="46" t="s">
        <v>5109</v>
      </c>
      <c r="AA277" s="46" t="s">
        <v>248</v>
      </c>
      <c r="AB277" s="46" t="s">
        <v>5110</v>
      </c>
      <c r="AC277" s="46" t="s">
        <v>259</v>
      </c>
      <c r="AD277" s="46" t="s">
        <v>5452</v>
      </c>
      <c r="AE277" s="46" t="s">
        <v>277</v>
      </c>
      <c r="AF277" s="46" t="s">
        <v>2146</v>
      </c>
      <c r="AG277" s="46" t="s">
        <v>278</v>
      </c>
      <c r="AH277" s="46" t="s">
        <v>2470</v>
      </c>
      <c r="AI277" s="46" t="s">
        <v>280</v>
      </c>
      <c r="AJ277" s="46" t="s">
        <v>3303</v>
      </c>
      <c r="AK277" s="46" t="s">
        <v>278</v>
      </c>
      <c r="AL277" s="46" t="s">
        <v>3840</v>
      </c>
      <c r="AM277" s="46" t="s">
        <v>277</v>
      </c>
      <c r="AN277" s="46" t="s">
        <v>4087</v>
      </c>
      <c r="AO277" s="46" t="s">
        <v>279</v>
      </c>
      <c r="AP277" s="46" t="s">
        <v>4409</v>
      </c>
      <c r="AQ277" s="46" t="s">
        <v>296</v>
      </c>
      <c r="AR277" s="46" t="s">
        <v>4752</v>
      </c>
      <c r="AS277" s="46" t="s">
        <v>305</v>
      </c>
      <c r="AT277" s="46" t="s">
        <v>311</v>
      </c>
      <c r="AU277" s="46" t="s">
        <v>5112</v>
      </c>
      <c r="AV277" s="216">
        <v>26.0</v>
      </c>
      <c r="AW277" s="46" t="s">
        <v>5113</v>
      </c>
      <c r="AX277" s="46" t="s">
        <v>5165</v>
      </c>
      <c r="AY277" s="46" t="s">
        <v>89</v>
      </c>
    </row>
    <row r="278">
      <c r="A278" s="155">
        <v>277.0</v>
      </c>
      <c r="B278" s="231">
        <v>44344.711692199075</v>
      </c>
      <c r="C278" s="46" t="s">
        <v>445</v>
      </c>
      <c r="D278" s="46" t="s">
        <v>92</v>
      </c>
      <c r="E278" s="46" t="s">
        <v>5101</v>
      </c>
      <c r="F278" s="46" t="s">
        <v>5103</v>
      </c>
      <c r="G278" s="46" t="s">
        <v>99</v>
      </c>
      <c r="H278" s="46"/>
      <c r="I278" s="46"/>
      <c r="J278" s="46" t="s">
        <v>5102</v>
      </c>
      <c r="K278" s="46"/>
      <c r="L278" s="46"/>
      <c r="M278" s="46" t="s">
        <v>5104</v>
      </c>
      <c r="N278" s="46" t="s">
        <v>5248</v>
      </c>
      <c r="O278" s="46" t="s">
        <v>140</v>
      </c>
      <c r="P278" s="46" t="s">
        <v>137</v>
      </c>
      <c r="Q278" s="46" t="s">
        <v>5193</v>
      </c>
      <c r="R278" s="46" t="s">
        <v>1801</v>
      </c>
      <c r="S278" s="46" t="s">
        <v>89</v>
      </c>
      <c r="T278" s="46" t="s">
        <v>188</v>
      </c>
      <c r="U278" s="46" t="s">
        <v>1675</v>
      </c>
      <c r="V278" s="46" t="s">
        <v>89</v>
      </c>
      <c r="W278" s="46" t="s">
        <v>5122</v>
      </c>
      <c r="X278" s="46" t="s">
        <v>1123</v>
      </c>
      <c r="Y278" s="46" t="s">
        <v>5230</v>
      </c>
      <c r="Z278" s="46" t="s">
        <v>5190</v>
      </c>
      <c r="AA278" s="46" t="s">
        <v>249</v>
      </c>
      <c r="AB278" s="46" t="s">
        <v>254</v>
      </c>
      <c r="AC278" s="46" t="s">
        <v>259</v>
      </c>
      <c r="AD278" s="46" t="s">
        <v>5370</v>
      </c>
      <c r="AE278" s="46" t="s">
        <v>277</v>
      </c>
      <c r="AF278" s="46" t="s">
        <v>2147</v>
      </c>
      <c r="AG278" s="46" t="s">
        <v>278</v>
      </c>
      <c r="AH278" s="46" t="s">
        <v>2951</v>
      </c>
      <c r="AI278" s="46" t="s">
        <v>278</v>
      </c>
      <c r="AJ278" s="46" t="s">
        <v>3052</v>
      </c>
      <c r="AK278" s="46" t="s">
        <v>278</v>
      </c>
      <c r="AL278" s="46" t="s">
        <v>3496</v>
      </c>
      <c r="AM278" s="46" t="s">
        <v>277</v>
      </c>
      <c r="AN278" s="46" t="s">
        <v>4088</v>
      </c>
      <c r="AO278" s="46" t="s">
        <v>279</v>
      </c>
      <c r="AP278" s="46" t="s">
        <v>4410</v>
      </c>
      <c r="AQ278" s="46" t="s">
        <v>296</v>
      </c>
      <c r="AR278" s="46" t="s">
        <v>4753</v>
      </c>
      <c r="AS278" s="46" t="s">
        <v>5111</v>
      </c>
      <c r="AT278" s="46" t="s">
        <v>312</v>
      </c>
      <c r="AU278" s="46" t="s">
        <v>5112</v>
      </c>
      <c r="AV278" s="216">
        <v>26.0</v>
      </c>
      <c r="AW278" s="46" t="s">
        <v>5113</v>
      </c>
      <c r="AX278" s="46" t="s">
        <v>5114</v>
      </c>
      <c r="AY278" s="46" t="s">
        <v>5115</v>
      </c>
    </row>
    <row r="279">
      <c r="A279" s="155">
        <v>278.0</v>
      </c>
      <c r="B279" s="231">
        <v>44344.71265771991</v>
      </c>
      <c r="C279" s="46" t="s">
        <v>401</v>
      </c>
      <c r="D279" s="46" t="s">
        <v>91</v>
      </c>
      <c r="E279" s="46" t="s">
        <v>99</v>
      </c>
      <c r="F279" s="46" t="s">
        <v>5103</v>
      </c>
      <c r="G279" s="46" t="s">
        <v>5104</v>
      </c>
      <c r="H279" s="46"/>
      <c r="I279" s="46"/>
      <c r="J279" s="46" t="s">
        <v>5102</v>
      </c>
      <c r="K279" s="46" t="s">
        <v>5101</v>
      </c>
      <c r="L279" s="46"/>
      <c r="M279" s="46"/>
      <c r="N279" s="46" t="s">
        <v>5203</v>
      </c>
      <c r="O279" s="46" t="s">
        <v>132</v>
      </c>
      <c r="P279" s="46" t="s">
        <v>135</v>
      </c>
      <c r="Q279" s="46" t="s">
        <v>5106</v>
      </c>
      <c r="R279" s="46" t="s">
        <v>1123</v>
      </c>
      <c r="S279" s="46" t="s">
        <v>1114</v>
      </c>
      <c r="T279" s="46" t="s">
        <v>186</v>
      </c>
      <c r="U279" s="46" t="s">
        <v>1327</v>
      </c>
      <c r="V279" s="46" t="s">
        <v>1831</v>
      </c>
      <c r="W279" s="46" t="s">
        <v>5163</v>
      </c>
      <c r="X279" s="46" t="s">
        <v>1123</v>
      </c>
      <c r="Y279" s="46" t="s">
        <v>5160</v>
      </c>
      <c r="Z279" s="46" t="s">
        <v>5109</v>
      </c>
      <c r="AA279" s="46" t="s">
        <v>248</v>
      </c>
      <c r="AB279" s="46" t="s">
        <v>5134</v>
      </c>
      <c r="AC279" s="46" t="s">
        <v>261</v>
      </c>
      <c r="AD279" s="46" t="s">
        <v>5453</v>
      </c>
      <c r="AE279" s="46" t="s">
        <v>277</v>
      </c>
      <c r="AF279" s="46" t="s">
        <v>2148</v>
      </c>
      <c r="AG279" s="46" t="s">
        <v>280</v>
      </c>
      <c r="AH279" s="46" t="s">
        <v>2804</v>
      </c>
      <c r="AI279" s="46" t="s">
        <v>279</v>
      </c>
      <c r="AJ279" s="46" t="s">
        <v>3304</v>
      </c>
      <c r="AK279" s="46" t="s">
        <v>278</v>
      </c>
      <c r="AL279" s="46" t="s">
        <v>3595</v>
      </c>
      <c r="AM279" s="46" t="s">
        <v>277</v>
      </c>
      <c r="AN279" s="46" t="s">
        <v>4089</v>
      </c>
      <c r="AO279" s="46" t="s">
        <v>277</v>
      </c>
      <c r="AP279" s="46" t="s">
        <v>4528</v>
      </c>
      <c r="AQ279" s="46" t="s">
        <v>295</v>
      </c>
      <c r="AR279" s="46" t="s">
        <v>4935</v>
      </c>
      <c r="AS279" s="46" t="s">
        <v>306</v>
      </c>
      <c r="AT279" s="46" t="s">
        <v>312</v>
      </c>
      <c r="AU279" s="46" t="s">
        <v>5112</v>
      </c>
      <c r="AV279" s="216">
        <v>25.0</v>
      </c>
      <c r="AW279" s="46" t="s">
        <v>5113</v>
      </c>
      <c r="AX279" s="46" t="s">
        <v>5120</v>
      </c>
      <c r="AY279" s="46" t="s">
        <v>5115</v>
      </c>
    </row>
    <row r="280">
      <c r="A280" s="155">
        <v>279.0</v>
      </c>
      <c r="B280" s="231">
        <v>44344.713810914356</v>
      </c>
      <c r="C280" s="46" t="s">
        <v>436</v>
      </c>
      <c r="D280" s="46" t="s">
        <v>91</v>
      </c>
      <c r="E280" s="46" t="s">
        <v>5104</v>
      </c>
      <c r="F280" s="46" t="s">
        <v>5102</v>
      </c>
      <c r="G280" s="46" t="s">
        <v>5103</v>
      </c>
      <c r="H280" s="46"/>
      <c r="I280" s="46"/>
      <c r="J280" s="46" t="s">
        <v>99</v>
      </c>
      <c r="K280" s="46"/>
      <c r="L280" s="46"/>
      <c r="M280" s="46" t="s">
        <v>5101</v>
      </c>
      <c r="N280" s="46" t="s">
        <v>5202</v>
      </c>
      <c r="O280" s="46" t="s">
        <v>142</v>
      </c>
      <c r="P280" s="46" t="s">
        <v>135</v>
      </c>
      <c r="Q280" s="46" t="s">
        <v>5116</v>
      </c>
      <c r="R280" s="46" t="s">
        <v>1801</v>
      </c>
      <c r="S280" s="46" t="s">
        <v>89</v>
      </c>
      <c r="T280" s="46" t="s">
        <v>190</v>
      </c>
      <c r="U280" s="46" t="s">
        <v>1595</v>
      </c>
      <c r="V280" s="46" t="s">
        <v>215</v>
      </c>
      <c r="W280" s="46" t="s">
        <v>5454</v>
      </c>
      <c r="X280" s="46" t="s">
        <v>1123</v>
      </c>
      <c r="Y280" s="46" t="s">
        <v>122</v>
      </c>
      <c r="Z280" s="46" t="s">
        <v>5133</v>
      </c>
      <c r="AA280" s="46" t="s">
        <v>249</v>
      </c>
      <c r="AB280" s="46" t="s">
        <v>5253</v>
      </c>
      <c r="AC280" s="46" t="s">
        <v>5150</v>
      </c>
      <c r="AD280" s="46" t="s">
        <v>5455</v>
      </c>
      <c r="AE280" s="46" t="s">
        <v>278</v>
      </c>
      <c r="AF280" s="46" t="s">
        <v>2149</v>
      </c>
      <c r="AG280" s="46" t="s">
        <v>278</v>
      </c>
      <c r="AH280" s="46" t="s">
        <v>2569</v>
      </c>
      <c r="AI280" s="46" t="s">
        <v>279</v>
      </c>
      <c r="AJ280" s="46"/>
      <c r="AK280" s="46" t="s">
        <v>292</v>
      </c>
      <c r="AL280" s="46" t="s">
        <v>1723</v>
      </c>
      <c r="AM280" s="46" t="s">
        <v>277</v>
      </c>
      <c r="AN280" s="46" t="s">
        <v>4090</v>
      </c>
      <c r="AO280" s="46" t="s">
        <v>278</v>
      </c>
      <c r="AP280" s="46" t="s">
        <v>4411</v>
      </c>
      <c r="AQ280" s="46" t="s">
        <v>296</v>
      </c>
      <c r="AR280" s="46" t="s">
        <v>4936</v>
      </c>
      <c r="AS280" s="46" t="s">
        <v>5140</v>
      </c>
      <c r="AT280" s="46" t="s">
        <v>312</v>
      </c>
      <c r="AU280" s="46" t="s">
        <v>5112</v>
      </c>
      <c r="AV280" s="216">
        <v>24.0</v>
      </c>
      <c r="AW280" s="46" t="s">
        <v>5148</v>
      </c>
      <c r="AX280" s="46" t="s">
        <v>5191</v>
      </c>
      <c r="AY280" s="46" t="s">
        <v>5131</v>
      </c>
    </row>
    <row r="281">
      <c r="A281" s="155">
        <v>280.0</v>
      </c>
      <c r="B281" s="231">
        <v>44344.71447680556</v>
      </c>
      <c r="C281" s="46" t="s">
        <v>155</v>
      </c>
      <c r="D281" s="46" t="s">
        <v>94</v>
      </c>
      <c r="E281" s="46" t="s">
        <v>5104</v>
      </c>
      <c r="F281" s="46"/>
      <c r="G281" s="46" t="s">
        <v>99</v>
      </c>
      <c r="H281" s="46" t="s">
        <v>5102</v>
      </c>
      <c r="I281" s="46"/>
      <c r="J281" s="46" t="s">
        <v>5101</v>
      </c>
      <c r="K281" s="46" t="s">
        <v>5103</v>
      </c>
      <c r="L281" s="46"/>
      <c r="M281" s="46"/>
      <c r="N281" s="46" t="s">
        <v>5121</v>
      </c>
      <c r="O281" s="46" t="s">
        <v>138</v>
      </c>
      <c r="P281" s="46" t="s">
        <v>135</v>
      </c>
      <c r="Q281" s="46" t="s">
        <v>5116</v>
      </c>
      <c r="R281" s="46" t="s">
        <v>1123</v>
      </c>
      <c r="S281" s="46" t="s">
        <v>946</v>
      </c>
      <c r="T281" s="46" t="s">
        <v>188</v>
      </c>
      <c r="U281" s="46" t="s">
        <v>1420</v>
      </c>
      <c r="V281" s="46"/>
      <c r="W281" s="46" t="s">
        <v>5298</v>
      </c>
      <c r="X281" s="46" t="s">
        <v>1123</v>
      </c>
      <c r="Y281" s="46" t="s">
        <v>5273</v>
      </c>
      <c r="Z281" s="46" t="s">
        <v>5128</v>
      </c>
      <c r="AA281" s="46" t="s">
        <v>248</v>
      </c>
      <c r="AB281" s="46" t="s">
        <v>5129</v>
      </c>
      <c r="AC281" s="46" t="s">
        <v>261</v>
      </c>
      <c r="AD281" s="46" t="s">
        <v>5456</v>
      </c>
      <c r="AE281" s="46" t="s">
        <v>277</v>
      </c>
      <c r="AF281" s="46" t="s">
        <v>2150</v>
      </c>
      <c r="AG281" s="46" t="s">
        <v>279</v>
      </c>
      <c r="AH281" s="46" t="s">
        <v>2547</v>
      </c>
      <c r="AI281" s="46" t="s">
        <v>277</v>
      </c>
      <c r="AJ281" s="46" t="s">
        <v>3022</v>
      </c>
      <c r="AK281" s="46" t="s">
        <v>278</v>
      </c>
      <c r="AL281" s="46" t="s">
        <v>3596</v>
      </c>
      <c r="AM281" s="46" t="s">
        <v>277</v>
      </c>
      <c r="AN281" s="46" t="s">
        <v>4091</v>
      </c>
      <c r="AO281" s="46" t="s">
        <v>292</v>
      </c>
      <c r="AP281" s="46" t="s">
        <v>4298</v>
      </c>
      <c r="AQ281" s="46" t="s">
        <v>295</v>
      </c>
      <c r="AR281" s="46" t="s">
        <v>4754</v>
      </c>
      <c r="AS281" s="46" t="s">
        <v>5147</v>
      </c>
      <c r="AT281" s="46" t="s">
        <v>314</v>
      </c>
      <c r="AU281" s="46" t="s">
        <v>5112</v>
      </c>
      <c r="AV281" s="216">
        <v>25.0</v>
      </c>
      <c r="AW281" s="46" t="s">
        <v>5130</v>
      </c>
      <c r="AX281" s="46" t="s">
        <v>5114</v>
      </c>
      <c r="AY281" s="46" t="s">
        <v>5115</v>
      </c>
    </row>
    <row r="282">
      <c r="A282" s="155">
        <v>281.0</v>
      </c>
      <c r="B282" s="231">
        <v>44344.714780243055</v>
      </c>
      <c r="C282" s="46" t="s">
        <v>643</v>
      </c>
      <c r="D282" s="46" t="s">
        <v>93</v>
      </c>
      <c r="E282" s="46" t="s">
        <v>99</v>
      </c>
      <c r="F282" s="46"/>
      <c r="G282" s="46" t="s">
        <v>5101</v>
      </c>
      <c r="H282" s="46"/>
      <c r="I282" s="46"/>
      <c r="J282" s="46" t="s">
        <v>5102</v>
      </c>
      <c r="K282" s="46"/>
      <c r="L282" s="46" t="s">
        <v>5104</v>
      </c>
      <c r="M282" s="46" t="s">
        <v>5103</v>
      </c>
      <c r="N282" s="46" t="s">
        <v>5394</v>
      </c>
      <c r="O282" s="46" t="s">
        <v>142</v>
      </c>
      <c r="P282" s="46" t="s">
        <v>137</v>
      </c>
      <c r="Q282" s="46" t="s">
        <v>5116</v>
      </c>
      <c r="R282" s="46" t="s">
        <v>1801</v>
      </c>
      <c r="S282" s="46"/>
      <c r="T282" s="46" t="s">
        <v>188</v>
      </c>
      <c r="U282" s="162" t="s">
        <v>1371</v>
      </c>
      <c r="V282" s="46"/>
      <c r="W282" s="46" t="s">
        <v>5457</v>
      </c>
      <c r="X282" s="46" t="s">
        <v>1123</v>
      </c>
      <c r="Y282" s="46" t="s">
        <v>5248</v>
      </c>
      <c r="Z282" s="46" t="s">
        <v>5109</v>
      </c>
      <c r="AA282" s="46" t="s">
        <v>249</v>
      </c>
      <c r="AB282" s="46" t="s">
        <v>254</v>
      </c>
      <c r="AC282" s="46" t="s">
        <v>5150</v>
      </c>
      <c r="AD282" s="46" t="s">
        <v>266</v>
      </c>
      <c r="AE282" s="46" t="s">
        <v>278</v>
      </c>
      <c r="AF282" s="46" t="s">
        <v>2151</v>
      </c>
      <c r="AG282" s="46" t="s">
        <v>279</v>
      </c>
      <c r="AH282" s="46" t="s">
        <v>2594</v>
      </c>
      <c r="AI282" s="46" t="s">
        <v>279</v>
      </c>
      <c r="AJ282" s="46"/>
      <c r="AK282" s="46" t="s">
        <v>280</v>
      </c>
      <c r="AL282" s="46"/>
      <c r="AM282" s="46" t="s">
        <v>278</v>
      </c>
      <c r="AN282" s="46"/>
      <c r="AO282" s="46" t="s">
        <v>279</v>
      </c>
      <c r="AP282" s="46"/>
      <c r="AQ282" s="46" t="s">
        <v>279</v>
      </c>
      <c r="AR282" s="46"/>
      <c r="AS282" s="46" t="s">
        <v>306</v>
      </c>
      <c r="AT282" s="46" t="s">
        <v>311</v>
      </c>
      <c r="AU282" s="46" t="s">
        <v>5112</v>
      </c>
      <c r="AV282" s="216">
        <v>25.0</v>
      </c>
      <c r="AW282" s="46" t="s">
        <v>5130</v>
      </c>
      <c r="AX282" s="46" t="s">
        <v>5114</v>
      </c>
      <c r="AY282" s="46" t="s">
        <v>5115</v>
      </c>
    </row>
    <row r="283">
      <c r="A283" s="155">
        <v>282.0</v>
      </c>
      <c r="B283" s="231">
        <v>44344.715084236115</v>
      </c>
      <c r="C283" s="46" t="s">
        <v>432</v>
      </c>
      <c r="D283" s="46" t="s">
        <v>93</v>
      </c>
      <c r="E283" s="46" t="s">
        <v>5102</v>
      </c>
      <c r="F283" s="46" t="s">
        <v>99</v>
      </c>
      <c r="G283" s="46"/>
      <c r="H283" s="46" t="s">
        <v>5103</v>
      </c>
      <c r="I283" s="46"/>
      <c r="J283" s="46"/>
      <c r="K283" s="46" t="s">
        <v>5101</v>
      </c>
      <c r="L283" s="46"/>
      <c r="M283" s="46"/>
      <c r="N283" s="46" t="s">
        <v>5125</v>
      </c>
      <c r="O283" s="46" t="s">
        <v>136</v>
      </c>
      <c r="P283" s="46" t="s">
        <v>135</v>
      </c>
      <c r="Q283" s="46" t="s">
        <v>5106</v>
      </c>
      <c r="R283" s="46" t="s">
        <v>1123</v>
      </c>
      <c r="S283" s="46" t="s">
        <v>773</v>
      </c>
      <c r="T283" s="46" t="s">
        <v>188</v>
      </c>
      <c r="U283" s="162" t="s">
        <v>1526</v>
      </c>
      <c r="V283" s="46"/>
      <c r="W283" s="46" t="s">
        <v>5252</v>
      </c>
      <c r="X283" s="46" t="s">
        <v>1123</v>
      </c>
      <c r="Y283" s="46" t="s">
        <v>117</v>
      </c>
      <c r="Z283" s="46" t="s">
        <v>5190</v>
      </c>
      <c r="AA283" s="46" t="s">
        <v>248</v>
      </c>
      <c r="AB283" s="46" t="s">
        <v>5134</v>
      </c>
      <c r="AC283" s="46" t="s">
        <v>259</v>
      </c>
      <c r="AD283" s="46" t="s">
        <v>5361</v>
      </c>
      <c r="AE283" s="46" t="s">
        <v>278</v>
      </c>
      <c r="AF283" s="46" t="s">
        <v>2152</v>
      </c>
      <c r="AG283" s="46" t="s">
        <v>279</v>
      </c>
      <c r="AH283" s="46" t="s">
        <v>2662</v>
      </c>
      <c r="AI283" s="46" t="s">
        <v>279</v>
      </c>
      <c r="AJ283" s="46" t="s">
        <v>3144</v>
      </c>
      <c r="AK283" s="46" t="s">
        <v>278</v>
      </c>
      <c r="AL283" s="46" t="s">
        <v>3597</v>
      </c>
      <c r="AM283" s="46" t="s">
        <v>278</v>
      </c>
      <c r="AN283" s="46"/>
      <c r="AO283" s="46" t="s">
        <v>292</v>
      </c>
      <c r="AP283" s="46"/>
      <c r="AQ283" s="46" t="s">
        <v>296</v>
      </c>
      <c r="AR283" s="46" t="s">
        <v>4755</v>
      </c>
      <c r="AS283" s="46" t="s">
        <v>5153</v>
      </c>
      <c r="AT283" s="46" t="s">
        <v>312</v>
      </c>
      <c r="AU283" s="46" t="s">
        <v>5112</v>
      </c>
      <c r="AV283" s="216">
        <v>24.0</v>
      </c>
      <c r="AW283" s="46" t="s">
        <v>5113</v>
      </c>
      <c r="AX283" s="46" t="s">
        <v>5124</v>
      </c>
      <c r="AY283" s="46" t="s">
        <v>89</v>
      </c>
    </row>
    <row r="284">
      <c r="A284" s="155">
        <v>283.0</v>
      </c>
      <c r="B284" s="231">
        <v>44344.71554089121</v>
      </c>
      <c r="C284" s="46" t="s">
        <v>155</v>
      </c>
      <c r="D284" s="46" t="s">
        <v>94</v>
      </c>
      <c r="E284" s="46" t="s">
        <v>5103</v>
      </c>
      <c r="F284" s="46"/>
      <c r="G284" s="46" t="s">
        <v>5101</v>
      </c>
      <c r="H284" s="46"/>
      <c r="I284" s="46"/>
      <c r="J284" s="46" t="s">
        <v>5104</v>
      </c>
      <c r="K284" s="46" t="s">
        <v>99</v>
      </c>
      <c r="L284" s="46"/>
      <c r="M284" s="46" t="s">
        <v>5102</v>
      </c>
      <c r="N284" s="46" t="s">
        <v>5137</v>
      </c>
      <c r="O284" s="46" t="s">
        <v>134</v>
      </c>
      <c r="P284" s="46" t="s">
        <v>133</v>
      </c>
      <c r="Q284" s="46" t="s">
        <v>5116</v>
      </c>
      <c r="R284" s="46" t="s">
        <v>1123</v>
      </c>
      <c r="S284" s="46" t="s">
        <v>774</v>
      </c>
      <c r="T284" s="46" t="s">
        <v>186</v>
      </c>
      <c r="U284" s="46" t="s">
        <v>1226</v>
      </c>
      <c r="V284" s="46" t="s">
        <v>1823</v>
      </c>
      <c r="W284" s="46" t="s">
        <v>5138</v>
      </c>
      <c r="X284" s="46" t="s">
        <v>1123</v>
      </c>
      <c r="Y284" s="46" t="s">
        <v>752</v>
      </c>
      <c r="Z284" s="46" t="s">
        <v>5109</v>
      </c>
      <c r="AA284" s="46" t="s">
        <v>248</v>
      </c>
      <c r="AB284" s="46" t="s">
        <v>5139</v>
      </c>
      <c r="AC284" s="162" t="s">
        <v>261</v>
      </c>
      <c r="AD284" s="46"/>
      <c r="AE284" s="46" t="s">
        <v>277</v>
      </c>
      <c r="AF284" s="46" t="s">
        <v>1888</v>
      </c>
      <c r="AG284" s="46" t="s">
        <v>279</v>
      </c>
      <c r="AH284" s="46" t="s">
        <v>2961</v>
      </c>
      <c r="AI284" s="46" t="s">
        <v>279</v>
      </c>
      <c r="AJ284" s="46" t="s">
        <v>3183</v>
      </c>
      <c r="AK284" s="46" t="s">
        <v>279</v>
      </c>
      <c r="AL284" s="46" t="s">
        <v>3454</v>
      </c>
      <c r="AM284" s="46" t="s">
        <v>277</v>
      </c>
      <c r="AN284" s="46" t="s">
        <v>3906</v>
      </c>
      <c r="AO284" s="46" t="s">
        <v>279</v>
      </c>
      <c r="AP284" s="46" t="s">
        <v>4290</v>
      </c>
      <c r="AQ284" s="46" t="s">
        <v>295</v>
      </c>
      <c r="AR284" s="46" t="s">
        <v>4862</v>
      </c>
      <c r="AS284" s="46" t="s">
        <v>5140</v>
      </c>
      <c r="AT284" s="46" t="s">
        <v>311</v>
      </c>
      <c r="AU284" s="46" t="s">
        <v>5112</v>
      </c>
      <c r="AV284" s="216">
        <v>24.0</v>
      </c>
      <c r="AW284" s="46" t="s">
        <v>5113</v>
      </c>
      <c r="AX284" s="46" t="s">
        <v>5114</v>
      </c>
      <c r="AY284" s="46" t="s">
        <v>5115</v>
      </c>
    </row>
    <row r="285">
      <c r="A285" s="155">
        <v>284.0</v>
      </c>
      <c r="B285" s="231">
        <v>44344.71638751157</v>
      </c>
      <c r="C285" s="46" t="s">
        <v>433</v>
      </c>
      <c r="D285" s="46" t="s">
        <v>94</v>
      </c>
      <c r="E285" s="46"/>
      <c r="F285" s="46"/>
      <c r="G285" s="46" t="s">
        <v>5103</v>
      </c>
      <c r="H285" s="46" t="s">
        <v>5102</v>
      </c>
      <c r="I285" s="46"/>
      <c r="J285" s="46"/>
      <c r="K285" s="46" t="s">
        <v>5101</v>
      </c>
      <c r="L285" s="46" t="s">
        <v>5104</v>
      </c>
      <c r="M285" s="46" t="s">
        <v>99</v>
      </c>
      <c r="N285" s="46" t="s">
        <v>5230</v>
      </c>
      <c r="O285" s="46" t="s">
        <v>134</v>
      </c>
      <c r="P285" s="46" t="s">
        <v>135</v>
      </c>
      <c r="Q285" s="46" t="s">
        <v>5106</v>
      </c>
      <c r="R285" s="46" t="s">
        <v>1123</v>
      </c>
      <c r="S285" s="46" t="s">
        <v>1113</v>
      </c>
      <c r="T285" s="46" t="s">
        <v>188</v>
      </c>
      <c r="U285" s="46" t="s">
        <v>1421</v>
      </c>
      <c r="V285" s="46" t="s">
        <v>89</v>
      </c>
      <c r="W285" s="46" t="s">
        <v>5320</v>
      </c>
      <c r="X285" s="46" t="s">
        <v>1123</v>
      </c>
      <c r="Y285" s="46" t="s">
        <v>5458</v>
      </c>
      <c r="Z285" s="46" t="s">
        <v>5133</v>
      </c>
      <c r="AA285" s="46" t="s">
        <v>248</v>
      </c>
      <c r="AB285" s="46" t="s">
        <v>254</v>
      </c>
      <c r="AC285" s="46" t="s">
        <v>259</v>
      </c>
      <c r="AD285" s="46" t="s">
        <v>5459</v>
      </c>
      <c r="AE285" s="46" t="s">
        <v>277</v>
      </c>
      <c r="AF285" s="46" t="s">
        <v>2153</v>
      </c>
      <c r="AG285" s="46" t="s">
        <v>277</v>
      </c>
      <c r="AH285" s="46" t="s">
        <v>2982</v>
      </c>
      <c r="AI285" s="46" t="s">
        <v>279</v>
      </c>
      <c r="AJ285" s="46" t="s">
        <v>3305</v>
      </c>
      <c r="AK285" s="46" t="s">
        <v>278</v>
      </c>
      <c r="AL285" s="46" t="s">
        <v>3821</v>
      </c>
      <c r="AM285" s="46" t="s">
        <v>277</v>
      </c>
      <c r="AN285" s="46" t="s">
        <v>4092</v>
      </c>
      <c r="AO285" s="46" t="s">
        <v>277</v>
      </c>
      <c r="AP285" s="46" t="s">
        <v>4412</v>
      </c>
      <c r="AQ285" s="46" t="s">
        <v>295</v>
      </c>
      <c r="AR285" s="46" t="s">
        <v>5041</v>
      </c>
      <c r="AS285" s="46" t="s">
        <v>306</v>
      </c>
      <c r="AT285" s="46" t="s">
        <v>312</v>
      </c>
      <c r="AU285" s="46" t="s">
        <v>5112</v>
      </c>
      <c r="AV285" s="216">
        <v>25.0</v>
      </c>
      <c r="AW285" s="46" t="s">
        <v>5113</v>
      </c>
      <c r="AX285" s="46" t="s">
        <v>5124</v>
      </c>
      <c r="AY285" s="46" t="s">
        <v>89</v>
      </c>
    </row>
    <row r="286">
      <c r="A286" s="155">
        <v>285.0</v>
      </c>
      <c r="B286" s="231">
        <v>44344.716794548614</v>
      </c>
      <c r="C286" s="46" t="s">
        <v>154</v>
      </c>
      <c r="D286" s="46" t="s">
        <v>93</v>
      </c>
      <c r="E286" s="46" t="s">
        <v>5102</v>
      </c>
      <c r="F286" s="46"/>
      <c r="G286" s="46"/>
      <c r="H286" s="46"/>
      <c r="I286" s="46"/>
      <c r="J286" s="46" t="s">
        <v>5103</v>
      </c>
      <c r="K286" s="46" t="s">
        <v>5101</v>
      </c>
      <c r="L286" s="46"/>
      <c r="M286" s="46" t="s">
        <v>99</v>
      </c>
      <c r="N286" s="46" t="s">
        <v>121</v>
      </c>
      <c r="O286" s="46" t="s">
        <v>140</v>
      </c>
      <c r="P286" s="46" t="s">
        <v>143</v>
      </c>
      <c r="Q286" s="46" t="s">
        <v>5106</v>
      </c>
      <c r="R286" s="46" t="s">
        <v>1123</v>
      </c>
      <c r="S286" s="46" t="s">
        <v>908</v>
      </c>
      <c r="T286" s="46" t="s">
        <v>186</v>
      </c>
      <c r="U286" s="46" t="s">
        <v>89</v>
      </c>
      <c r="V286" s="46" t="s">
        <v>89</v>
      </c>
      <c r="W286" s="46" t="s">
        <v>5231</v>
      </c>
      <c r="X286" s="46" t="s">
        <v>1123</v>
      </c>
      <c r="Y286" s="46" t="s">
        <v>121</v>
      </c>
      <c r="Z286" s="46" t="s">
        <v>5123</v>
      </c>
      <c r="AA286" s="46" t="s">
        <v>249</v>
      </c>
      <c r="AB286" s="46" t="s">
        <v>255</v>
      </c>
      <c r="AC286" s="46" t="s">
        <v>5150</v>
      </c>
      <c r="AD286" s="46" t="s">
        <v>5460</v>
      </c>
      <c r="AE286" s="46" t="s">
        <v>278</v>
      </c>
      <c r="AF286" s="46" t="s">
        <v>2154</v>
      </c>
      <c r="AG286" s="46" t="s">
        <v>278</v>
      </c>
      <c r="AH286" s="46" t="s">
        <v>2903</v>
      </c>
      <c r="AI286" s="46" t="s">
        <v>279</v>
      </c>
      <c r="AJ286" s="46" t="s">
        <v>3195</v>
      </c>
      <c r="AK286" s="46" t="s">
        <v>279</v>
      </c>
      <c r="AL286" s="46" t="s">
        <v>3497</v>
      </c>
      <c r="AM286" s="46" t="s">
        <v>279</v>
      </c>
      <c r="AN286" s="46" t="s">
        <v>4093</v>
      </c>
      <c r="AO286" s="46" t="s">
        <v>278</v>
      </c>
      <c r="AP286" s="46" t="s">
        <v>4413</v>
      </c>
      <c r="AQ286" s="46" t="s">
        <v>279</v>
      </c>
      <c r="AR286" s="46" t="s">
        <v>89</v>
      </c>
      <c r="AS286" s="46" t="s">
        <v>302</v>
      </c>
      <c r="AT286" s="46" t="s">
        <v>312</v>
      </c>
      <c r="AU286" s="46" t="s">
        <v>5112</v>
      </c>
      <c r="AV286" s="216">
        <v>26.0</v>
      </c>
      <c r="AW286" s="46" t="s">
        <v>5279</v>
      </c>
      <c r="AX286" s="46" t="s">
        <v>5165</v>
      </c>
      <c r="AY286" s="46" t="s">
        <v>5143</v>
      </c>
    </row>
    <row r="287">
      <c r="A287" s="155">
        <v>286.0</v>
      </c>
      <c r="B287" s="231">
        <v>44344.7172167824</v>
      </c>
      <c r="C287" s="46" t="s">
        <v>340</v>
      </c>
      <c r="D287" s="46" t="s">
        <v>94</v>
      </c>
      <c r="E287" s="46" t="s">
        <v>5461</v>
      </c>
      <c r="F287" s="46"/>
      <c r="G287" s="46" t="s">
        <v>5103</v>
      </c>
      <c r="H287" s="46"/>
      <c r="I287" s="46"/>
      <c r="J287" s="46" t="s">
        <v>5104</v>
      </c>
      <c r="K287" s="46"/>
      <c r="L287" s="46"/>
      <c r="M287" s="46" t="s">
        <v>99</v>
      </c>
      <c r="N287" s="46" t="s">
        <v>5354</v>
      </c>
      <c r="O287" s="46" t="s">
        <v>142</v>
      </c>
      <c r="P287" s="46" t="s">
        <v>137</v>
      </c>
      <c r="Q287" s="46" t="s">
        <v>5116</v>
      </c>
      <c r="R287" s="46" t="s">
        <v>1801</v>
      </c>
      <c r="S287" s="46"/>
      <c r="T287" s="46" t="s">
        <v>189</v>
      </c>
      <c r="U287" s="46" t="s">
        <v>1596</v>
      </c>
      <c r="V287" s="46" t="s">
        <v>89</v>
      </c>
      <c r="W287" s="46" t="s">
        <v>5462</v>
      </c>
      <c r="X287" s="46" t="s">
        <v>1123</v>
      </c>
      <c r="Y287" s="46" t="s">
        <v>5151</v>
      </c>
      <c r="Z287" s="46" t="s">
        <v>5123</v>
      </c>
      <c r="AA287" s="46" t="s">
        <v>249</v>
      </c>
      <c r="AB287" s="46" t="s">
        <v>254</v>
      </c>
      <c r="AC287" s="46" t="s">
        <v>5150</v>
      </c>
      <c r="AD287" s="46" t="s">
        <v>5463</v>
      </c>
      <c r="AE287" s="46" t="s">
        <v>277</v>
      </c>
      <c r="AF287" s="46" t="s">
        <v>2155</v>
      </c>
      <c r="AG287" s="46" t="s">
        <v>278</v>
      </c>
      <c r="AH287" s="46" t="s">
        <v>2929</v>
      </c>
      <c r="AI287" s="46" t="s">
        <v>279</v>
      </c>
      <c r="AJ287" s="46" t="s">
        <v>3413</v>
      </c>
      <c r="AK287" s="46" t="s">
        <v>277</v>
      </c>
      <c r="AL287" s="46" t="s">
        <v>3598</v>
      </c>
      <c r="AM287" s="46" t="s">
        <v>277</v>
      </c>
      <c r="AN287" s="46" t="s">
        <v>4094</v>
      </c>
      <c r="AO287" s="46" t="s">
        <v>292</v>
      </c>
      <c r="AP287" s="46" t="s">
        <v>4294</v>
      </c>
      <c r="AQ287" s="46" t="s">
        <v>295</v>
      </c>
      <c r="AR287" s="46" t="s">
        <v>4756</v>
      </c>
      <c r="AS287" s="46" t="s">
        <v>306</v>
      </c>
      <c r="AT287" s="46" t="s">
        <v>311</v>
      </c>
      <c r="AU287" s="46" t="s">
        <v>5112</v>
      </c>
      <c r="AV287" s="216">
        <v>25.0</v>
      </c>
      <c r="AW287" s="46" t="s">
        <v>5119</v>
      </c>
      <c r="AX287" s="46" t="s">
        <v>5114</v>
      </c>
      <c r="AY287" s="46" t="s">
        <v>5131</v>
      </c>
    </row>
    <row r="288">
      <c r="A288" s="155">
        <v>287.0</v>
      </c>
      <c r="B288" s="231">
        <v>44344.71786179398</v>
      </c>
      <c r="C288" s="46" t="s">
        <v>396</v>
      </c>
      <c r="D288" s="46" t="s">
        <v>94</v>
      </c>
      <c r="E288" s="46" t="s">
        <v>5103</v>
      </c>
      <c r="F288" s="46" t="s">
        <v>5102</v>
      </c>
      <c r="G288" s="46" t="s">
        <v>99</v>
      </c>
      <c r="H288" s="46"/>
      <c r="I288" s="46"/>
      <c r="J288" s="46" t="s">
        <v>5101</v>
      </c>
      <c r="K288" s="46" t="s">
        <v>5104</v>
      </c>
      <c r="L288" s="46"/>
      <c r="M288" s="46"/>
      <c r="N288" s="46" t="s">
        <v>5200</v>
      </c>
      <c r="O288" s="46" t="s">
        <v>136</v>
      </c>
      <c r="P288" s="46" t="s">
        <v>135</v>
      </c>
      <c r="Q288" s="46" t="s">
        <v>5193</v>
      </c>
      <c r="R288" s="46" t="s">
        <v>1123</v>
      </c>
      <c r="S288" s="46" t="s">
        <v>775</v>
      </c>
      <c r="T288" s="46" t="s">
        <v>188</v>
      </c>
      <c r="U288" s="46" t="s">
        <v>1372</v>
      </c>
      <c r="V288" s="46" t="s">
        <v>1854</v>
      </c>
      <c r="W288" s="46" t="s">
        <v>5285</v>
      </c>
      <c r="X288" s="46" t="s">
        <v>1123</v>
      </c>
      <c r="Y288" s="46" t="s">
        <v>5218</v>
      </c>
      <c r="Z288" s="46" t="s">
        <v>5109</v>
      </c>
      <c r="AA288" s="46" t="s">
        <v>250</v>
      </c>
      <c r="AB288" s="46" t="s">
        <v>254</v>
      </c>
      <c r="AC288" s="46" t="s">
        <v>259</v>
      </c>
      <c r="AD288" s="46" t="s">
        <v>5464</v>
      </c>
      <c r="AE288" s="46" t="s">
        <v>277</v>
      </c>
      <c r="AF288" s="46" t="s">
        <v>2156</v>
      </c>
      <c r="AG288" s="46" t="s">
        <v>278</v>
      </c>
      <c r="AH288" s="46" t="s">
        <v>2975</v>
      </c>
      <c r="AI288" s="46" t="s">
        <v>278</v>
      </c>
      <c r="AJ288" s="46" t="s">
        <v>3306</v>
      </c>
      <c r="AK288" s="46" t="s">
        <v>278</v>
      </c>
      <c r="AL288" s="46" t="s">
        <v>3599</v>
      </c>
      <c r="AM288" s="46" t="s">
        <v>278</v>
      </c>
      <c r="AN288" s="46" t="s">
        <v>4095</v>
      </c>
      <c r="AO288" s="46" t="s">
        <v>278</v>
      </c>
      <c r="AP288" s="46" t="s">
        <v>4414</v>
      </c>
      <c r="AQ288" s="46" t="s">
        <v>295</v>
      </c>
      <c r="AR288" s="46" t="s">
        <v>4757</v>
      </c>
      <c r="AS288" s="46" t="s">
        <v>5153</v>
      </c>
      <c r="AT288" s="46" t="s">
        <v>312</v>
      </c>
      <c r="AU288" s="46" t="s">
        <v>5112</v>
      </c>
      <c r="AV288" s="216">
        <v>25.0</v>
      </c>
      <c r="AW288" s="46" t="s">
        <v>5130</v>
      </c>
      <c r="AX288" s="46" t="s">
        <v>5165</v>
      </c>
      <c r="AY288" s="46" t="s">
        <v>5131</v>
      </c>
    </row>
    <row r="289">
      <c r="A289" s="155">
        <v>288.0</v>
      </c>
      <c r="B289" s="231">
        <v>44344.71990497685</v>
      </c>
      <c r="C289" s="46" t="s">
        <v>486</v>
      </c>
      <c r="D289" s="46" t="s">
        <v>94</v>
      </c>
      <c r="E289" s="46" t="s">
        <v>5102</v>
      </c>
      <c r="F289" s="46" t="s">
        <v>99</v>
      </c>
      <c r="G289" s="46" t="s">
        <v>5103</v>
      </c>
      <c r="H289" s="46"/>
      <c r="I289" s="46"/>
      <c r="J289" s="46" t="s">
        <v>5101</v>
      </c>
      <c r="K289" s="46"/>
      <c r="L289" s="46"/>
      <c r="M289" s="46" t="s">
        <v>5104</v>
      </c>
      <c r="N289" s="46" t="s">
        <v>115</v>
      </c>
      <c r="O289" s="46" t="s">
        <v>140</v>
      </c>
      <c r="P289" s="46" t="s">
        <v>135</v>
      </c>
      <c r="Q289" s="46" t="s">
        <v>5116</v>
      </c>
      <c r="R289" s="46" t="s">
        <v>1123</v>
      </c>
      <c r="S289" s="46" t="s">
        <v>1087</v>
      </c>
      <c r="T289" s="46" t="s">
        <v>188</v>
      </c>
      <c r="U289" s="46" t="s">
        <v>1646</v>
      </c>
      <c r="V289" s="46" t="s">
        <v>89</v>
      </c>
      <c r="W289" s="46" t="s">
        <v>5126</v>
      </c>
      <c r="X289" s="46" t="s">
        <v>1123</v>
      </c>
      <c r="Y289" s="46" t="s">
        <v>119</v>
      </c>
      <c r="Z289" s="46" t="s">
        <v>5109</v>
      </c>
      <c r="AA289" s="46" t="s">
        <v>250</v>
      </c>
      <c r="AB289" s="46" t="s">
        <v>5308</v>
      </c>
      <c r="AC289" s="46" t="s">
        <v>259</v>
      </c>
      <c r="AD289" s="46" t="s">
        <v>5410</v>
      </c>
      <c r="AE289" s="46" t="s">
        <v>279</v>
      </c>
      <c r="AF289" s="46" t="s">
        <v>2157</v>
      </c>
      <c r="AG289" s="46" t="s">
        <v>278</v>
      </c>
      <c r="AH289" s="46" t="s">
        <v>2520</v>
      </c>
      <c r="AI289" s="46" t="s">
        <v>278</v>
      </c>
      <c r="AJ289" s="46" t="s">
        <v>3015</v>
      </c>
      <c r="AK289" s="46" t="s">
        <v>278</v>
      </c>
      <c r="AL289" s="46" t="s">
        <v>3792</v>
      </c>
      <c r="AM289" s="46" t="s">
        <v>278</v>
      </c>
      <c r="AN289" s="46" t="s">
        <v>4096</v>
      </c>
      <c r="AO289" s="46" t="s">
        <v>280</v>
      </c>
      <c r="AP289" s="46" t="s">
        <v>4604</v>
      </c>
      <c r="AQ289" s="46" t="s">
        <v>296</v>
      </c>
      <c r="AR289" s="46" t="s">
        <v>4758</v>
      </c>
      <c r="AS289" s="46" t="s">
        <v>302</v>
      </c>
      <c r="AT289" s="46" t="s">
        <v>310</v>
      </c>
      <c r="AU289" s="46" t="s">
        <v>5112</v>
      </c>
      <c r="AV289" s="216">
        <v>26.0</v>
      </c>
      <c r="AW289" s="46" t="s">
        <v>5130</v>
      </c>
      <c r="AX289" s="46" t="s">
        <v>5124</v>
      </c>
      <c r="AY289" s="46" t="s">
        <v>89</v>
      </c>
    </row>
    <row r="290">
      <c r="A290" s="155">
        <v>289.0</v>
      </c>
      <c r="B290" s="231">
        <v>44344.72013412037</v>
      </c>
      <c r="C290" s="46" t="s">
        <v>402</v>
      </c>
      <c r="D290" s="46" t="s">
        <v>94</v>
      </c>
      <c r="E290" s="46" t="s">
        <v>5102</v>
      </c>
      <c r="F290" s="46" t="s">
        <v>99</v>
      </c>
      <c r="G290" s="46" t="s">
        <v>5103</v>
      </c>
      <c r="H290" s="46"/>
      <c r="I290" s="46"/>
      <c r="J290" s="46" t="s">
        <v>5104</v>
      </c>
      <c r="K290" s="46" t="s">
        <v>5101</v>
      </c>
      <c r="L290" s="46"/>
      <c r="M290" s="46"/>
      <c r="N290" s="46" t="s">
        <v>5203</v>
      </c>
      <c r="O290" s="46" t="s">
        <v>142</v>
      </c>
      <c r="P290" s="46" t="s">
        <v>133</v>
      </c>
      <c r="Q290" s="46" t="s">
        <v>89</v>
      </c>
      <c r="R290" s="46" t="s">
        <v>1123</v>
      </c>
      <c r="S290" s="46" t="s">
        <v>776</v>
      </c>
      <c r="T290" s="46" t="s">
        <v>186</v>
      </c>
      <c r="U290" s="46" t="s">
        <v>1533</v>
      </c>
      <c r="V290" s="46" t="s">
        <v>328</v>
      </c>
      <c r="W290" s="46" t="s">
        <v>227</v>
      </c>
      <c r="X290" s="46" t="s">
        <v>1123</v>
      </c>
      <c r="Y290" s="46" t="s">
        <v>5237</v>
      </c>
      <c r="Z290" s="46" t="s">
        <v>5133</v>
      </c>
      <c r="AA290" s="46" t="s">
        <v>248</v>
      </c>
      <c r="AB290" s="46" t="s">
        <v>253</v>
      </c>
      <c r="AC290" s="46" t="s">
        <v>261</v>
      </c>
      <c r="AD290" s="46" t="s">
        <v>271</v>
      </c>
      <c r="AE290" s="46" t="s">
        <v>278</v>
      </c>
      <c r="AF290" s="46" t="s">
        <v>5465</v>
      </c>
      <c r="AG290" s="46" t="s">
        <v>279</v>
      </c>
      <c r="AH290" s="46" t="s">
        <v>2451</v>
      </c>
      <c r="AI290" s="46" t="s">
        <v>280</v>
      </c>
      <c r="AJ290" s="46" t="s">
        <v>3277</v>
      </c>
      <c r="AK290" s="46" t="s">
        <v>277</v>
      </c>
      <c r="AL290" s="46"/>
      <c r="AM290" s="46" t="s">
        <v>277</v>
      </c>
      <c r="AN290" s="46"/>
      <c r="AO290" s="46" t="s">
        <v>292</v>
      </c>
      <c r="AP290" s="46"/>
      <c r="AQ290" s="46" t="s">
        <v>295</v>
      </c>
      <c r="AR290" s="46" t="s">
        <v>4937</v>
      </c>
      <c r="AS290" s="46" t="s">
        <v>5140</v>
      </c>
      <c r="AT290" s="46" t="s">
        <v>313</v>
      </c>
      <c r="AU290" s="46" t="s">
        <v>5112</v>
      </c>
      <c r="AV290" s="216">
        <v>24.0</v>
      </c>
      <c r="AW290" s="46" t="s">
        <v>5148</v>
      </c>
      <c r="AX290" s="46" t="s">
        <v>5124</v>
      </c>
      <c r="AY290" s="46" t="s">
        <v>5131</v>
      </c>
    </row>
    <row r="291">
      <c r="A291" s="155">
        <v>290.0</v>
      </c>
      <c r="B291" s="231">
        <v>44344.720917557876</v>
      </c>
      <c r="C291" s="46" t="s">
        <v>446</v>
      </c>
      <c r="D291" s="46" t="s">
        <v>90</v>
      </c>
      <c r="E291" s="46" t="s">
        <v>5103</v>
      </c>
      <c r="F291" s="46"/>
      <c r="G291" s="46" t="s">
        <v>99</v>
      </c>
      <c r="H291" s="46"/>
      <c r="I291" s="46"/>
      <c r="J291" s="46" t="s">
        <v>5104</v>
      </c>
      <c r="K291" s="46" t="s">
        <v>5102</v>
      </c>
      <c r="L291" s="46"/>
      <c r="M291" s="46" t="s">
        <v>5101</v>
      </c>
      <c r="N291" s="46" t="s">
        <v>5206</v>
      </c>
      <c r="O291" s="46" t="s">
        <v>138</v>
      </c>
      <c r="P291" s="46" t="s">
        <v>135</v>
      </c>
      <c r="Q291" s="46" t="s">
        <v>5116</v>
      </c>
      <c r="R291" s="46" t="s">
        <v>1123</v>
      </c>
      <c r="S291" s="46" t="s">
        <v>758</v>
      </c>
      <c r="T291" s="46" t="s">
        <v>188</v>
      </c>
      <c r="U291" s="46" t="s">
        <v>1217</v>
      </c>
      <c r="V291" s="46" t="s">
        <v>89</v>
      </c>
      <c r="W291" s="46" t="s">
        <v>5285</v>
      </c>
      <c r="X291" s="46" t="s">
        <v>1123</v>
      </c>
      <c r="Y291" s="46" t="s">
        <v>5108</v>
      </c>
      <c r="Z291" s="46" t="s">
        <v>5123</v>
      </c>
      <c r="AA291" s="46" t="s">
        <v>248</v>
      </c>
      <c r="AB291" s="46" t="s">
        <v>253</v>
      </c>
      <c r="AC291" s="46" t="s">
        <v>259</v>
      </c>
      <c r="AD291" s="46" t="s">
        <v>5440</v>
      </c>
      <c r="AE291" s="46" t="s">
        <v>277</v>
      </c>
      <c r="AF291" s="46" t="s">
        <v>2159</v>
      </c>
      <c r="AG291" s="46" t="s">
        <v>278</v>
      </c>
      <c r="AH291" s="46" t="s">
        <v>2889</v>
      </c>
      <c r="AI291" s="46" t="s">
        <v>278</v>
      </c>
      <c r="AJ291" s="46" t="s">
        <v>3016</v>
      </c>
      <c r="AK291" s="46" t="s">
        <v>278</v>
      </c>
      <c r="AL291" s="46" t="s">
        <v>3689</v>
      </c>
      <c r="AM291" s="46" t="s">
        <v>277</v>
      </c>
      <c r="AN291" s="46" t="s">
        <v>4097</v>
      </c>
      <c r="AO291" s="46" t="s">
        <v>292</v>
      </c>
      <c r="AP291" s="46" t="s">
        <v>4415</v>
      </c>
      <c r="AQ291" s="46" t="s">
        <v>296</v>
      </c>
      <c r="AR291" s="46" t="s">
        <v>4938</v>
      </c>
      <c r="AS291" s="46" t="s">
        <v>5255</v>
      </c>
      <c r="AT291" s="46" t="s">
        <v>311</v>
      </c>
      <c r="AU291" s="46" t="s">
        <v>5112</v>
      </c>
      <c r="AV291" s="216">
        <v>26.0</v>
      </c>
      <c r="AW291" s="46" t="s">
        <v>5188</v>
      </c>
      <c r="AX291" s="46" t="s">
        <v>5165</v>
      </c>
      <c r="AY291" s="46" t="s">
        <v>89</v>
      </c>
    </row>
    <row r="292">
      <c r="A292" s="155">
        <v>291.0</v>
      </c>
      <c r="B292" s="231">
        <v>44344.72156081018</v>
      </c>
      <c r="C292" s="46" t="s">
        <v>154</v>
      </c>
      <c r="D292" s="46" t="s">
        <v>91</v>
      </c>
      <c r="E292" s="46"/>
      <c r="F292" s="46" t="s">
        <v>5101</v>
      </c>
      <c r="G292" s="46"/>
      <c r="H292" s="46" t="s">
        <v>99</v>
      </c>
      <c r="I292" s="46" t="s">
        <v>5103</v>
      </c>
      <c r="J292" s="46"/>
      <c r="K292" s="46" t="s">
        <v>5102</v>
      </c>
      <c r="L292" s="46"/>
      <c r="M292" s="46"/>
      <c r="N292" s="46" t="s">
        <v>115</v>
      </c>
      <c r="O292" s="46" t="s">
        <v>132</v>
      </c>
      <c r="P292" s="46" t="s">
        <v>133</v>
      </c>
      <c r="Q292" s="46" t="s">
        <v>5116</v>
      </c>
      <c r="R292" s="46" t="s">
        <v>1123</v>
      </c>
      <c r="S292" s="46" t="s">
        <v>947</v>
      </c>
      <c r="T292" s="46" t="s">
        <v>188</v>
      </c>
      <c r="U292" s="46" t="s">
        <v>1379</v>
      </c>
      <c r="V292" s="46" t="s">
        <v>1805</v>
      </c>
      <c r="W292" s="46" t="s">
        <v>226</v>
      </c>
      <c r="X292" s="46" t="s">
        <v>1801</v>
      </c>
      <c r="Y292" s="46" t="s">
        <v>5237</v>
      </c>
      <c r="Z292" s="46" t="s">
        <v>5199</v>
      </c>
      <c r="AA292" s="46" t="s">
        <v>249</v>
      </c>
      <c r="AB292" s="46" t="s">
        <v>5110</v>
      </c>
      <c r="AC292" s="46" t="s">
        <v>259</v>
      </c>
      <c r="AD292" s="46" t="s">
        <v>267</v>
      </c>
      <c r="AE292" s="46" t="s">
        <v>278</v>
      </c>
      <c r="AF292" s="46" t="s">
        <v>2160</v>
      </c>
      <c r="AG292" s="46" t="s">
        <v>278</v>
      </c>
      <c r="AH292" s="46" t="s">
        <v>2720</v>
      </c>
      <c r="AI292" s="46" t="s">
        <v>292</v>
      </c>
      <c r="AJ292" s="46" t="s">
        <v>3430</v>
      </c>
      <c r="AK292" s="46" t="s">
        <v>292</v>
      </c>
      <c r="AL292" s="46" t="s">
        <v>3430</v>
      </c>
      <c r="AM292" s="46" t="s">
        <v>292</v>
      </c>
      <c r="AN292" s="46" t="s">
        <v>4098</v>
      </c>
      <c r="AO292" s="46" t="s">
        <v>292</v>
      </c>
      <c r="AP292" s="46"/>
      <c r="AQ292" s="46" t="s">
        <v>279</v>
      </c>
      <c r="AR292" s="46"/>
      <c r="AS292" s="46" t="s">
        <v>5111</v>
      </c>
      <c r="AT292" s="46" t="s">
        <v>312</v>
      </c>
      <c r="AU292" s="46" t="s">
        <v>5112</v>
      </c>
      <c r="AV292" s="216">
        <v>26.0</v>
      </c>
      <c r="AW292" s="46" t="s">
        <v>5148</v>
      </c>
      <c r="AX292" s="46" t="s">
        <v>5114</v>
      </c>
      <c r="AY292" s="46" t="s">
        <v>5115</v>
      </c>
    </row>
    <row r="293">
      <c r="A293" s="155">
        <v>292.0</v>
      </c>
      <c r="B293" s="231">
        <v>44344.722181377314</v>
      </c>
      <c r="C293" s="46" t="s">
        <v>467</v>
      </c>
      <c r="D293" s="46" t="s">
        <v>92</v>
      </c>
      <c r="E293" s="46"/>
      <c r="F293" s="46" t="s">
        <v>5102</v>
      </c>
      <c r="G293" s="46" t="s">
        <v>5103</v>
      </c>
      <c r="H293" s="46"/>
      <c r="I293" s="46"/>
      <c r="J293" s="46" t="s">
        <v>5101</v>
      </c>
      <c r="K293" s="46" t="s">
        <v>99</v>
      </c>
      <c r="L293" s="46" t="s">
        <v>5104</v>
      </c>
      <c r="M293" s="46"/>
      <c r="N293" s="46" t="s">
        <v>5237</v>
      </c>
      <c r="O293" s="46" t="s">
        <v>138</v>
      </c>
      <c r="P293" s="46" t="s">
        <v>135</v>
      </c>
      <c r="Q293" s="46" t="s">
        <v>5106</v>
      </c>
      <c r="R293" s="46" t="s">
        <v>1123</v>
      </c>
      <c r="S293" s="46" t="s">
        <v>982</v>
      </c>
      <c r="T293" s="46" t="s">
        <v>186</v>
      </c>
      <c r="U293" s="46" t="s">
        <v>1252</v>
      </c>
      <c r="V293" s="46" t="s">
        <v>1723</v>
      </c>
      <c r="W293" s="46" t="s">
        <v>5182</v>
      </c>
      <c r="X293" s="46" t="s">
        <v>1123</v>
      </c>
      <c r="Y293" s="46" t="s">
        <v>5237</v>
      </c>
      <c r="Z293" s="46" t="s">
        <v>5133</v>
      </c>
      <c r="AA293" s="46" t="s">
        <v>248</v>
      </c>
      <c r="AB293" s="46" t="s">
        <v>253</v>
      </c>
      <c r="AC293" s="46" t="s">
        <v>259</v>
      </c>
      <c r="AD293" s="46" t="s">
        <v>5466</v>
      </c>
      <c r="AE293" s="46" t="s">
        <v>277</v>
      </c>
      <c r="AF293" s="46" t="s">
        <v>2161</v>
      </c>
      <c r="AG293" s="46" t="s">
        <v>279</v>
      </c>
      <c r="AH293" s="46" t="s">
        <v>2454</v>
      </c>
      <c r="AI293" s="46" t="s">
        <v>278</v>
      </c>
      <c r="AJ293" s="46" t="s">
        <v>1723</v>
      </c>
      <c r="AK293" s="46" t="s">
        <v>278</v>
      </c>
      <c r="AL293" s="46" t="s">
        <v>3690</v>
      </c>
      <c r="AM293" s="46" t="s">
        <v>277</v>
      </c>
      <c r="AN293" s="46" t="s">
        <v>1906</v>
      </c>
      <c r="AO293" s="46" t="s">
        <v>278</v>
      </c>
      <c r="AP293" s="46" t="s">
        <v>1918</v>
      </c>
      <c r="AQ293" s="46" t="s">
        <v>296</v>
      </c>
      <c r="AR293" s="46" t="s">
        <v>4939</v>
      </c>
      <c r="AS293" s="46" t="s">
        <v>5153</v>
      </c>
      <c r="AT293" s="46" t="s">
        <v>311</v>
      </c>
      <c r="AU293" s="46" t="s">
        <v>5112</v>
      </c>
      <c r="AV293" s="216">
        <v>24.0</v>
      </c>
      <c r="AW293" s="46" t="s">
        <v>5257</v>
      </c>
      <c r="AX293" s="46" t="s">
        <v>5124</v>
      </c>
      <c r="AY293" s="46" t="s">
        <v>5143</v>
      </c>
    </row>
    <row r="294">
      <c r="A294" s="155">
        <v>293.0</v>
      </c>
      <c r="B294" s="231">
        <v>44344.72219234954</v>
      </c>
      <c r="C294" s="46" t="s">
        <v>302</v>
      </c>
      <c r="D294" s="46" t="s">
        <v>89</v>
      </c>
      <c r="E294" s="46" t="s">
        <v>99</v>
      </c>
      <c r="F294" s="46" t="s">
        <v>5103</v>
      </c>
      <c r="G294" s="46" t="s">
        <v>5101</v>
      </c>
      <c r="H294" s="46"/>
      <c r="I294" s="46"/>
      <c r="J294" s="46" t="s">
        <v>5102</v>
      </c>
      <c r="K294" s="46"/>
      <c r="L294" s="46"/>
      <c r="M294" s="46" t="s">
        <v>5104</v>
      </c>
      <c r="N294" s="46" t="s">
        <v>5313</v>
      </c>
      <c r="O294" s="46" t="s">
        <v>136</v>
      </c>
      <c r="P294" s="46" t="s">
        <v>133</v>
      </c>
      <c r="Q294" s="46" t="s">
        <v>5106</v>
      </c>
      <c r="R294" s="46" t="s">
        <v>1123</v>
      </c>
      <c r="S294" s="46" t="s">
        <v>1130</v>
      </c>
      <c r="T294" s="46" t="s">
        <v>186</v>
      </c>
      <c r="U294" s="46" t="s">
        <v>1170</v>
      </c>
      <c r="V294" s="46" t="s">
        <v>1769</v>
      </c>
      <c r="W294" s="46" t="s">
        <v>5107</v>
      </c>
      <c r="X294" s="46" t="s">
        <v>1123</v>
      </c>
      <c r="Y294" s="46" t="s">
        <v>5108</v>
      </c>
      <c r="Z294" s="46" t="s">
        <v>5109</v>
      </c>
      <c r="AA294" s="46" t="s">
        <v>248</v>
      </c>
      <c r="AB294" s="46" t="s">
        <v>253</v>
      </c>
      <c r="AC294" s="46" t="s">
        <v>259</v>
      </c>
      <c r="AD294" s="46" t="s">
        <v>5467</v>
      </c>
      <c r="AE294" s="46" t="s">
        <v>277</v>
      </c>
      <c r="AF294" s="46" t="s">
        <v>2162</v>
      </c>
      <c r="AG294" s="46" t="s">
        <v>278</v>
      </c>
      <c r="AH294" s="46" t="s">
        <v>2467</v>
      </c>
      <c r="AI294" s="46" t="s">
        <v>277</v>
      </c>
      <c r="AJ294" s="46" t="s">
        <v>3017</v>
      </c>
      <c r="AK294" s="46" t="s">
        <v>277</v>
      </c>
      <c r="AL294" s="46" t="s">
        <v>3740</v>
      </c>
      <c r="AM294" s="46" t="s">
        <v>277</v>
      </c>
      <c r="AN294" s="46" t="s">
        <v>4099</v>
      </c>
      <c r="AO294" s="46" t="s">
        <v>278</v>
      </c>
      <c r="AP294" s="46" t="s">
        <v>4637</v>
      </c>
      <c r="AQ294" s="46" t="s">
        <v>295</v>
      </c>
      <c r="AR294" s="46" t="s">
        <v>4759</v>
      </c>
      <c r="AS294" s="46" t="s">
        <v>5140</v>
      </c>
      <c r="AT294" s="46" t="s">
        <v>313</v>
      </c>
      <c r="AU294" s="46" t="s">
        <v>5112</v>
      </c>
      <c r="AV294" s="216">
        <v>25.0</v>
      </c>
      <c r="AW294" s="46" t="s">
        <v>5113</v>
      </c>
      <c r="AX294" s="46" t="s">
        <v>5124</v>
      </c>
      <c r="AY294" s="46" t="s">
        <v>89</v>
      </c>
    </row>
    <row r="295">
      <c r="A295" s="155">
        <v>294.0</v>
      </c>
      <c r="B295" s="231">
        <v>44344.72287923611</v>
      </c>
      <c r="C295" s="46" t="s">
        <v>414</v>
      </c>
      <c r="D295" s="46" t="s">
        <v>94</v>
      </c>
      <c r="E295" s="46" t="s">
        <v>5103</v>
      </c>
      <c r="F295" s="46" t="s">
        <v>5104</v>
      </c>
      <c r="G295" s="46" t="s">
        <v>99</v>
      </c>
      <c r="H295" s="46"/>
      <c r="I295" s="46"/>
      <c r="J295" s="46" t="s">
        <v>5101</v>
      </c>
      <c r="K295" s="46"/>
      <c r="L295" s="46"/>
      <c r="M295" s="46" t="s">
        <v>5102</v>
      </c>
      <c r="N295" s="46" t="s">
        <v>5277</v>
      </c>
      <c r="O295" s="46" t="s">
        <v>138</v>
      </c>
      <c r="P295" s="46" t="s">
        <v>135</v>
      </c>
      <c r="Q295" s="46" t="s">
        <v>5106</v>
      </c>
      <c r="R295" s="46" t="s">
        <v>1123</v>
      </c>
      <c r="S295" s="46" t="s">
        <v>901</v>
      </c>
      <c r="T295" s="46" t="s">
        <v>188</v>
      </c>
      <c r="U295" s="162" t="s">
        <v>1534</v>
      </c>
      <c r="V295" s="46"/>
      <c r="W295" s="46" t="s">
        <v>5285</v>
      </c>
      <c r="X295" s="46" t="s">
        <v>1123</v>
      </c>
      <c r="Y295" s="46" t="s">
        <v>5200</v>
      </c>
      <c r="Z295" s="46" t="s">
        <v>5109</v>
      </c>
      <c r="AA295" s="46" t="s">
        <v>248</v>
      </c>
      <c r="AB295" s="46" t="s">
        <v>5129</v>
      </c>
      <c r="AC295" s="46" t="s">
        <v>259</v>
      </c>
      <c r="AD295" s="46" t="s">
        <v>5468</v>
      </c>
      <c r="AE295" s="46" t="s">
        <v>277</v>
      </c>
      <c r="AF295" s="46" t="s">
        <v>2163</v>
      </c>
      <c r="AG295" s="46" t="s">
        <v>277</v>
      </c>
      <c r="AH295" s="46" t="s">
        <v>2613</v>
      </c>
      <c r="AI295" s="46" t="s">
        <v>278</v>
      </c>
      <c r="AJ295" s="46"/>
      <c r="AK295" s="46" t="s">
        <v>278</v>
      </c>
      <c r="AL295" s="46"/>
      <c r="AM295" s="46" t="s">
        <v>277</v>
      </c>
      <c r="AN295" s="46"/>
      <c r="AO295" s="46" t="s">
        <v>277</v>
      </c>
      <c r="AP295" s="46"/>
      <c r="AQ295" s="46" t="s">
        <v>295</v>
      </c>
      <c r="AR295" s="46"/>
      <c r="AS295" s="46" t="s">
        <v>5147</v>
      </c>
      <c r="AT295" s="46" t="s">
        <v>311</v>
      </c>
      <c r="AU295" s="46" t="s">
        <v>5112</v>
      </c>
      <c r="AV295" s="216">
        <v>25.0</v>
      </c>
      <c r="AW295" s="46" t="s">
        <v>5113</v>
      </c>
      <c r="AX295" s="46" t="s">
        <v>5124</v>
      </c>
      <c r="AY295" s="46" t="s">
        <v>89</v>
      </c>
    </row>
    <row r="296">
      <c r="A296" s="155">
        <v>295.0</v>
      </c>
      <c r="B296" s="231">
        <v>44344.723177974534</v>
      </c>
      <c r="C296" s="46" t="s">
        <v>388</v>
      </c>
      <c r="D296" s="46" t="s">
        <v>94</v>
      </c>
      <c r="E296" s="46" t="s">
        <v>99</v>
      </c>
      <c r="F296" s="46" t="s">
        <v>5101</v>
      </c>
      <c r="G296" s="46" t="s">
        <v>5103</v>
      </c>
      <c r="H296" s="46" t="s">
        <v>5104</v>
      </c>
      <c r="I296" s="46"/>
      <c r="J296" s="46" t="s">
        <v>5102</v>
      </c>
      <c r="K296" s="46"/>
      <c r="L296" s="46"/>
      <c r="M296" s="46"/>
      <c r="N296" s="46" t="s">
        <v>5213</v>
      </c>
      <c r="O296" s="46" t="s">
        <v>138</v>
      </c>
      <c r="P296" s="46" t="s">
        <v>135</v>
      </c>
      <c r="Q296" s="46" t="s">
        <v>5106</v>
      </c>
      <c r="R296" s="46" t="s">
        <v>1123</v>
      </c>
      <c r="S296" s="46" t="s">
        <v>878</v>
      </c>
      <c r="T296" s="46" t="s">
        <v>189</v>
      </c>
      <c r="U296" s="46" t="s">
        <v>1597</v>
      </c>
      <c r="V296" s="46" t="s">
        <v>1734</v>
      </c>
      <c r="W296" s="46" t="s">
        <v>5327</v>
      </c>
      <c r="X296" s="46" t="s">
        <v>1123</v>
      </c>
      <c r="Y296" s="46" t="s">
        <v>119</v>
      </c>
      <c r="Z296" s="46" t="s">
        <v>5123</v>
      </c>
      <c r="AA296" s="46" t="s">
        <v>250</v>
      </c>
      <c r="AB296" s="46" t="s">
        <v>253</v>
      </c>
      <c r="AC296" s="46" t="s">
        <v>5150</v>
      </c>
      <c r="AD296" s="46" t="s">
        <v>5392</v>
      </c>
      <c r="AE296" s="46" t="s">
        <v>277</v>
      </c>
      <c r="AF296" s="46" t="s">
        <v>2164</v>
      </c>
      <c r="AG296" s="46" t="s">
        <v>277</v>
      </c>
      <c r="AH296" s="46" t="s">
        <v>2738</v>
      </c>
      <c r="AI296" s="46" t="s">
        <v>277</v>
      </c>
      <c r="AJ296" s="46" t="s">
        <v>3018</v>
      </c>
      <c r="AK296" s="46" t="s">
        <v>277</v>
      </c>
      <c r="AL296" s="46" t="s">
        <v>3767</v>
      </c>
      <c r="AM296" s="46" t="s">
        <v>277</v>
      </c>
      <c r="AN296" s="46" t="s">
        <v>4100</v>
      </c>
      <c r="AO296" s="46" t="s">
        <v>292</v>
      </c>
      <c r="AP296" s="46"/>
      <c r="AQ296" s="46" t="s">
        <v>295</v>
      </c>
      <c r="AR296" s="46" t="s">
        <v>4760</v>
      </c>
      <c r="AS296" s="46" t="s">
        <v>5153</v>
      </c>
      <c r="AT296" s="46" t="s">
        <v>311</v>
      </c>
      <c r="AU296" s="46" t="s">
        <v>5176</v>
      </c>
      <c r="AV296" s="46" t="s">
        <v>5469</v>
      </c>
      <c r="AW296" s="46" t="s">
        <v>5130</v>
      </c>
      <c r="AX296" s="46" t="s">
        <v>5114</v>
      </c>
      <c r="AY296" s="46" t="s">
        <v>5131</v>
      </c>
    </row>
    <row r="297">
      <c r="A297" s="155">
        <v>296.0</v>
      </c>
      <c r="B297" s="231">
        <v>44344.723619826385</v>
      </c>
      <c r="C297" s="46" t="s">
        <v>583</v>
      </c>
      <c r="D297" s="46" t="s">
        <v>94</v>
      </c>
      <c r="E297" s="46" t="s">
        <v>5102</v>
      </c>
      <c r="F297" s="46"/>
      <c r="G297" s="46" t="s">
        <v>5103</v>
      </c>
      <c r="H297" s="46" t="s">
        <v>99</v>
      </c>
      <c r="I297" s="46" t="s">
        <v>5104</v>
      </c>
      <c r="J297" s="46" t="s">
        <v>5101</v>
      </c>
      <c r="K297" s="46"/>
      <c r="L297" s="46"/>
      <c r="M297" s="46"/>
      <c r="N297" s="46" t="s">
        <v>5118</v>
      </c>
      <c r="O297" s="46" t="s">
        <v>142</v>
      </c>
      <c r="P297" s="46" t="s">
        <v>135</v>
      </c>
      <c r="Q297" s="46" t="s">
        <v>5106</v>
      </c>
      <c r="R297" s="46" t="s">
        <v>1123</v>
      </c>
      <c r="S297" s="46" t="s">
        <v>1096</v>
      </c>
      <c r="T297" s="46" t="s">
        <v>189</v>
      </c>
      <c r="U297" s="46" t="s">
        <v>1483</v>
      </c>
      <c r="V297" s="46" t="s">
        <v>89</v>
      </c>
      <c r="W297" s="46" t="s">
        <v>5141</v>
      </c>
      <c r="X297" s="46" t="s">
        <v>1123</v>
      </c>
      <c r="Y297" s="46" t="s">
        <v>119</v>
      </c>
      <c r="Z297" s="46" t="s">
        <v>5109</v>
      </c>
      <c r="AA297" s="46" t="s">
        <v>248</v>
      </c>
      <c r="AB297" s="46" t="s">
        <v>5134</v>
      </c>
      <c r="AC297" s="46" t="s">
        <v>259</v>
      </c>
      <c r="AD297" s="46" t="s">
        <v>5397</v>
      </c>
      <c r="AE297" s="46" t="s">
        <v>277</v>
      </c>
      <c r="AF297" s="46" t="s">
        <v>2165</v>
      </c>
      <c r="AG297" s="46" t="s">
        <v>278</v>
      </c>
      <c r="AH297" s="46" t="s">
        <v>2479</v>
      </c>
      <c r="AI297" s="46" t="s">
        <v>281</v>
      </c>
      <c r="AJ297" s="46" t="s">
        <v>3275</v>
      </c>
      <c r="AK297" s="46" t="s">
        <v>278</v>
      </c>
      <c r="AL297" s="46" t="s">
        <v>1918</v>
      </c>
      <c r="AM297" s="46" t="s">
        <v>277</v>
      </c>
      <c r="AN297" s="46" t="s">
        <v>4101</v>
      </c>
      <c r="AO297" s="46" t="s">
        <v>280</v>
      </c>
      <c r="AP297" s="46" t="s">
        <v>4605</v>
      </c>
      <c r="AQ297" s="46" t="s">
        <v>295</v>
      </c>
      <c r="AR297" s="46" t="s">
        <v>4761</v>
      </c>
      <c r="AS297" s="46" t="s">
        <v>306</v>
      </c>
      <c r="AT297" s="46" t="s">
        <v>312</v>
      </c>
      <c r="AU297" s="46" t="s">
        <v>5112</v>
      </c>
      <c r="AV297" s="216">
        <v>26.0</v>
      </c>
      <c r="AW297" s="46" t="s">
        <v>5136</v>
      </c>
      <c r="AX297" s="46" t="s">
        <v>5156</v>
      </c>
      <c r="AY297" s="46" t="s">
        <v>5115</v>
      </c>
    </row>
    <row r="298">
      <c r="A298" s="155">
        <v>297.0</v>
      </c>
      <c r="B298" s="231">
        <v>44344.723893703704</v>
      </c>
      <c r="C298" s="46" t="s">
        <v>155</v>
      </c>
      <c r="D298" s="46" t="s">
        <v>91</v>
      </c>
      <c r="E298" s="46" t="s">
        <v>5103</v>
      </c>
      <c r="F298" s="46" t="s">
        <v>5102</v>
      </c>
      <c r="G298" s="46" t="s">
        <v>99</v>
      </c>
      <c r="H298" s="46"/>
      <c r="I298" s="46"/>
      <c r="J298" s="46" t="s">
        <v>5101</v>
      </c>
      <c r="K298" s="46" t="s">
        <v>5104</v>
      </c>
      <c r="L298" s="46"/>
      <c r="M298" s="46"/>
      <c r="N298" s="46" t="s">
        <v>5354</v>
      </c>
      <c r="O298" s="46" t="s">
        <v>138</v>
      </c>
      <c r="P298" s="46" t="s">
        <v>133</v>
      </c>
      <c r="Q298" s="46" t="s">
        <v>5116</v>
      </c>
      <c r="R298" s="46" t="s">
        <v>1123</v>
      </c>
      <c r="S298" s="46" t="s">
        <v>730</v>
      </c>
      <c r="T298" s="46" t="s">
        <v>189</v>
      </c>
      <c r="U298" s="162" t="s">
        <v>1598</v>
      </c>
      <c r="V298" s="46"/>
      <c r="W298" s="46" t="s">
        <v>5138</v>
      </c>
      <c r="X298" s="46" t="s">
        <v>1123</v>
      </c>
      <c r="Y298" s="46" t="s">
        <v>5206</v>
      </c>
      <c r="Z298" s="46" t="s">
        <v>5199</v>
      </c>
      <c r="AA298" s="46" t="s">
        <v>250</v>
      </c>
      <c r="AB298" s="46" t="s">
        <v>5172</v>
      </c>
      <c r="AC298" s="46" t="s">
        <v>259</v>
      </c>
      <c r="AD298" s="46" t="s">
        <v>5470</v>
      </c>
      <c r="AE298" s="46" t="s">
        <v>278</v>
      </c>
      <c r="AF298" s="46" t="s">
        <v>2166</v>
      </c>
      <c r="AG298" s="46" t="s">
        <v>279</v>
      </c>
      <c r="AH298" s="46" t="s">
        <v>2437</v>
      </c>
      <c r="AI298" s="46" t="s">
        <v>279</v>
      </c>
      <c r="AJ298" s="46"/>
      <c r="AK298" s="46" t="s">
        <v>279</v>
      </c>
      <c r="AL298" s="46"/>
      <c r="AM298" s="46" t="s">
        <v>278</v>
      </c>
      <c r="AN298" s="46"/>
      <c r="AO298" s="46" t="s">
        <v>278</v>
      </c>
      <c r="AP298" s="46"/>
      <c r="AQ298" s="46" t="s">
        <v>296</v>
      </c>
      <c r="AR298" s="46"/>
      <c r="AS298" s="46" t="s">
        <v>5147</v>
      </c>
      <c r="AT298" s="46" t="s">
        <v>312</v>
      </c>
      <c r="AU298" s="46" t="s">
        <v>5112</v>
      </c>
      <c r="AV298" s="216">
        <v>25.0</v>
      </c>
      <c r="AW298" s="46" t="s">
        <v>5148</v>
      </c>
      <c r="AX298" s="46" t="s">
        <v>5114</v>
      </c>
      <c r="AY298" s="46" t="s">
        <v>5115</v>
      </c>
    </row>
    <row r="299">
      <c r="A299" s="155">
        <v>298.0</v>
      </c>
      <c r="B299" s="231">
        <v>44344.72397331019</v>
      </c>
      <c r="C299" s="46" t="s">
        <v>644</v>
      </c>
      <c r="D299" s="46" t="s">
        <v>93</v>
      </c>
      <c r="E299" s="46" t="s">
        <v>5102</v>
      </c>
      <c r="F299" s="46" t="s">
        <v>99</v>
      </c>
      <c r="G299" s="46" t="s">
        <v>5103</v>
      </c>
      <c r="H299" s="46"/>
      <c r="I299" s="46"/>
      <c r="J299" s="46"/>
      <c r="K299" s="46" t="s">
        <v>5101</v>
      </c>
      <c r="L299" s="46"/>
      <c r="M299" s="46" t="s">
        <v>5104</v>
      </c>
      <c r="N299" s="46" t="s">
        <v>5237</v>
      </c>
      <c r="O299" s="46" t="s">
        <v>134</v>
      </c>
      <c r="P299" s="46" t="s">
        <v>133</v>
      </c>
      <c r="Q299" s="46" t="s">
        <v>5116</v>
      </c>
      <c r="R299" s="46" t="s">
        <v>1123</v>
      </c>
      <c r="S299" s="46" t="s">
        <v>909</v>
      </c>
      <c r="T299" s="46" t="s">
        <v>186</v>
      </c>
      <c r="U299" s="46" t="s">
        <v>1163</v>
      </c>
      <c r="V299" s="46" t="s">
        <v>1802</v>
      </c>
      <c r="W299" s="46" t="s">
        <v>5471</v>
      </c>
      <c r="X299" s="46" t="s">
        <v>1123</v>
      </c>
      <c r="Y299" s="46" t="s">
        <v>5108</v>
      </c>
      <c r="Z299" s="46" t="s">
        <v>5168</v>
      </c>
      <c r="AA299" s="46" t="s">
        <v>250</v>
      </c>
      <c r="AB299" s="46" t="s">
        <v>5110</v>
      </c>
      <c r="AC299" s="46" t="s">
        <v>261</v>
      </c>
      <c r="AD299" s="46" t="s">
        <v>5472</v>
      </c>
      <c r="AE299" s="46" t="s">
        <v>277</v>
      </c>
      <c r="AF299" s="46" t="s">
        <v>2167</v>
      </c>
      <c r="AG299" s="46" t="s">
        <v>277</v>
      </c>
      <c r="AH299" s="46" t="s">
        <v>2956</v>
      </c>
      <c r="AI299" s="46" t="s">
        <v>277</v>
      </c>
      <c r="AJ299" s="46" t="s">
        <v>3013</v>
      </c>
      <c r="AK299" s="46" t="s">
        <v>277</v>
      </c>
      <c r="AL299" s="46" t="s">
        <v>3686</v>
      </c>
      <c r="AM299" s="46" t="s">
        <v>277</v>
      </c>
      <c r="AN299" s="46" t="s">
        <v>4102</v>
      </c>
      <c r="AO299" s="46" t="s">
        <v>277</v>
      </c>
      <c r="AP299" s="46" t="s">
        <v>4416</v>
      </c>
      <c r="AQ299" s="46" t="s">
        <v>295</v>
      </c>
      <c r="AR299" s="46" t="s">
        <v>4940</v>
      </c>
      <c r="AS299" s="46" t="s">
        <v>302</v>
      </c>
      <c r="AT299" s="46" t="s">
        <v>312</v>
      </c>
      <c r="AU299" s="46" t="s">
        <v>5112</v>
      </c>
      <c r="AV299" s="216">
        <v>26.0</v>
      </c>
      <c r="AW299" s="46" t="s">
        <v>5113</v>
      </c>
      <c r="AX299" s="46" t="s">
        <v>5473</v>
      </c>
      <c r="AY299" s="46" t="s">
        <v>5242</v>
      </c>
    </row>
    <row r="300">
      <c r="A300" s="155">
        <v>299.0</v>
      </c>
      <c r="B300" s="231">
        <v>44344.72438462963</v>
      </c>
      <c r="C300" s="46" t="s">
        <v>154</v>
      </c>
      <c r="D300" s="46" t="s">
        <v>94</v>
      </c>
      <c r="E300" s="46" t="s">
        <v>5103</v>
      </c>
      <c r="F300" s="46"/>
      <c r="G300" s="46" t="s">
        <v>99</v>
      </c>
      <c r="H300" s="46"/>
      <c r="I300" s="46"/>
      <c r="J300" s="46"/>
      <c r="K300" s="46" t="s">
        <v>5102</v>
      </c>
      <c r="L300" s="46"/>
      <c r="M300" s="46" t="s">
        <v>5101</v>
      </c>
      <c r="N300" s="46" t="s">
        <v>5212</v>
      </c>
      <c r="O300" s="46" t="s">
        <v>136</v>
      </c>
      <c r="P300" s="46" t="s">
        <v>135</v>
      </c>
      <c r="Q300" s="46" t="s">
        <v>5106</v>
      </c>
      <c r="R300" s="46" t="s">
        <v>1123</v>
      </c>
      <c r="S300" s="46" t="s">
        <v>1060</v>
      </c>
      <c r="T300" s="46" t="s">
        <v>186</v>
      </c>
      <c r="U300" s="46" t="s">
        <v>1218</v>
      </c>
      <c r="V300" s="46" t="s">
        <v>214</v>
      </c>
      <c r="W300" s="46" t="s">
        <v>5163</v>
      </c>
      <c r="X300" s="46" t="s">
        <v>1123</v>
      </c>
      <c r="Y300" s="46" t="s">
        <v>5161</v>
      </c>
      <c r="Z300" s="46" t="s">
        <v>5109</v>
      </c>
      <c r="AA300" s="46" t="s">
        <v>248</v>
      </c>
      <c r="AB300" s="46" t="s">
        <v>5110</v>
      </c>
      <c r="AC300" s="46" t="s">
        <v>259</v>
      </c>
      <c r="AD300" s="46" t="s">
        <v>5456</v>
      </c>
      <c r="AE300" s="46" t="s">
        <v>277</v>
      </c>
      <c r="AF300" s="46" t="s">
        <v>2168</v>
      </c>
      <c r="AG300" s="46" t="s">
        <v>277</v>
      </c>
      <c r="AH300" s="46" t="s">
        <v>2691</v>
      </c>
      <c r="AI300" s="46" t="s">
        <v>279</v>
      </c>
      <c r="AJ300" s="46" t="s">
        <v>3135</v>
      </c>
      <c r="AK300" s="46" t="s">
        <v>279</v>
      </c>
      <c r="AL300" s="46" t="s">
        <v>3822</v>
      </c>
      <c r="AM300" s="46" t="s">
        <v>277</v>
      </c>
      <c r="AN300" s="46" t="s">
        <v>4103</v>
      </c>
      <c r="AO300" s="46" t="s">
        <v>277</v>
      </c>
      <c r="AP300" s="46" t="s">
        <v>4529</v>
      </c>
      <c r="AQ300" s="46" t="s">
        <v>295</v>
      </c>
      <c r="AR300" s="46" t="s">
        <v>4762</v>
      </c>
      <c r="AS300" s="46" t="s">
        <v>5111</v>
      </c>
      <c r="AT300" s="46" t="s">
        <v>313</v>
      </c>
      <c r="AU300" s="46" t="s">
        <v>5112</v>
      </c>
      <c r="AV300" s="216">
        <v>26.0</v>
      </c>
      <c r="AW300" s="46" t="s">
        <v>5113</v>
      </c>
      <c r="AX300" s="46" t="s">
        <v>5124</v>
      </c>
      <c r="AY300" s="46" t="s">
        <v>5143</v>
      </c>
    </row>
    <row r="301">
      <c r="A301" s="155">
        <v>300.0</v>
      </c>
      <c r="B301" s="231">
        <v>44344.7248941088</v>
      </c>
      <c r="C301" s="46" t="s">
        <v>579</v>
      </c>
      <c r="D301" s="46" t="s">
        <v>91</v>
      </c>
      <c r="E301" s="46" t="s">
        <v>5103</v>
      </c>
      <c r="F301" s="46" t="s">
        <v>5102</v>
      </c>
      <c r="G301" s="46" t="s">
        <v>99</v>
      </c>
      <c r="H301" s="46"/>
      <c r="I301" s="46"/>
      <c r="J301" s="46" t="s">
        <v>5101</v>
      </c>
      <c r="K301" s="46"/>
      <c r="L301" s="46"/>
      <c r="M301" s="46" t="s">
        <v>5104</v>
      </c>
      <c r="N301" s="46" t="s">
        <v>5209</v>
      </c>
      <c r="O301" s="46" t="s">
        <v>142</v>
      </c>
      <c r="P301" s="46" t="s">
        <v>143</v>
      </c>
      <c r="Q301" s="46" t="s">
        <v>5116</v>
      </c>
      <c r="R301" s="46" t="s">
        <v>1123</v>
      </c>
      <c r="S301" s="46" t="s">
        <v>910</v>
      </c>
      <c r="T301" s="46" t="s">
        <v>188</v>
      </c>
      <c r="U301" s="46" t="s">
        <v>1373</v>
      </c>
      <c r="V301" s="46" t="s">
        <v>1729</v>
      </c>
      <c r="W301" s="46" t="s">
        <v>5166</v>
      </c>
      <c r="X301" s="46" t="s">
        <v>1123</v>
      </c>
      <c r="Y301" s="46" t="s">
        <v>5382</v>
      </c>
      <c r="Z301" s="46" t="s">
        <v>5123</v>
      </c>
      <c r="AA301" s="46" t="s">
        <v>248</v>
      </c>
      <c r="AB301" s="46" t="s">
        <v>254</v>
      </c>
      <c r="AC301" s="46" t="s">
        <v>259</v>
      </c>
      <c r="AD301" s="46" t="s">
        <v>5474</v>
      </c>
      <c r="AE301" s="46" t="s">
        <v>278</v>
      </c>
      <c r="AF301" s="46" t="s">
        <v>2169</v>
      </c>
      <c r="AG301" s="46" t="s">
        <v>278</v>
      </c>
      <c r="AH301" s="46" t="s">
        <v>2616</v>
      </c>
      <c r="AI301" s="46" t="s">
        <v>278</v>
      </c>
      <c r="AJ301" s="46" t="s">
        <v>3439</v>
      </c>
      <c r="AK301" s="46" t="s">
        <v>278</v>
      </c>
      <c r="AL301" s="46" t="s">
        <v>3892</v>
      </c>
      <c r="AM301" s="46" t="s">
        <v>277</v>
      </c>
      <c r="AN301" s="46" t="s">
        <v>4104</v>
      </c>
      <c r="AO301" s="46" t="s">
        <v>292</v>
      </c>
      <c r="AP301" s="46" t="s">
        <v>4417</v>
      </c>
      <c r="AQ301" s="46" t="s">
        <v>296</v>
      </c>
      <c r="AR301" s="46" t="s">
        <v>4941</v>
      </c>
      <c r="AS301" s="46" t="s">
        <v>5140</v>
      </c>
      <c r="AT301" s="46" t="s">
        <v>311</v>
      </c>
      <c r="AU301" s="46" t="s">
        <v>5112</v>
      </c>
      <c r="AV301" s="216">
        <v>24.0</v>
      </c>
      <c r="AW301" s="46" t="s">
        <v>5113</v>
      </c>
      <c r="AX301" s="46" t="s">
        <v>5114</v>
      </c>
      <c r="AY301" s="46" t="s">
        <v>5115</v>
      </c>
    </row>
    <row r="302">
      <c r="A302" s="155">
        <v>301.0</v>
      </c>
      <c r="B302" s="231">
        <v>44344.72509835648</v>
      </c>
      <c r="C302" s="46" t="s">
        <v>505</v>
      </c>
      <c r="D302" s="46" t="s">
        <v>92</v>
      </c>
      <c r="E302" s="46" t="s">
        <v>5101</v>
      </c>
      <c r="F302" s="46" t="s">
        <v>5103</v>
      </c>
      <c r="G302" s="46" t="s">
        <v>5102</v>
      </c>
      <c r="H302" s="46"/>
      <c r="I302" s="46"/>
      <c r="J302" s="46" t="s">
        <v>99</v>
      </c>
      <c r="K302" s="46"/>
      <c r="L302" s="46" t="s">
        <v>5104</v>
      </c>
      <c r="M302" s="46"/>
      <c r="N302" s="46" t="s">
        <v>5230</v>
      </c>
      <c r="O302" s="46" t="s">
        <v>136</v>
      </c>
      <c r="P302" s="46" t="s">
        <v>135</v>
      </c>
      <c r="Q302" s="46" t="s">
        <v>5116</v>
      </c>
      <c r="R302" s="46" t="s">
        <v>1123</v>
      </c>
      <c r="S302" s="46" t="s">
        <v>736</v>
      </c>
      <c r="T302" s="46" t="s">
        <v>186</v>
      </c>
      <c r="U302" s="46" t="s">
        <v>1253</v>
      </c>
      <c r="V302" s="46" t="s">
        <v>214</v>
      </c>
      <c r="W302" s="46" t="s">
        <v>228</v>
      </c>
      <c r="X302" s="46" t="s">
        <v>1801</v>
      </c>
      <c r="Y302" s="46" t="s">
        <v>5108</v>
      </c>
      <c r="Z302" s="46" t="s">
        <v>5123</v>
      </c>
      <c r="AA302" s="46" t="s">
        <v>248</v>
      </c>
      <c r="AB302" s="46" t="s">
        <v>253</v>
      </c>
      <c r="AC302" s="46" t="s">
        <v>259</v>
      </c>
      <c r="AD302" s="46" t="s">
        <v>5475</v>
      </c>
      <c r="AE302" s="46" t="s">
        <v>277</v>
      </c>
      <c r="AF302" s="46" t="s">
        <v>2170</v>
      </c>
      <c r="AG302" s="46" t="s">
        <v>279</v>
      </c>
      <c r="AH302" s="46" t="s">
        <v>2953</v>
      </c>
      <c r="AI302" s="46" t="s">
        <v>278</v>
      </c>
      <c r="AJ302" s="46" t="s">
        <v>3023</v>
      </c>
      <c r="AK302" s="46" t="s">
        <v>278</v>
      </c>
      <c r="AL302" s="46" t="s">
        <v>3691</v>
      </c>
      <c r="AM302" s="46" t="s">
        <v>278</v>
      </c>
      <c r="AN302" s="46" t="s">
        <v>4105</v>
      </c>
      <c r="AO302" s="46" t="s">
        <v>278</v>
      </c>
      <c r="AP302" s="46" t="s">
        <v>3993</v>
      </c>
      <c r="AQ302" s="46" t="s">
        <v>295</v>
      </c>
      <c r="AR302" s="46" t="s">
        <v>5042</v>
      </c>
      <c r="AS302" s="46" t="s">
        <v>302</v>
      </c>
      <c r="AT302" s="46" t="s">
        <v>312</v>
      </c>
      <c r="AU302" s="46" t="s">
        <v>5112</v>
      </c>
      <c r="AV302" s="216">
        <v>24.0</v>
      </c>
      <c r="AW302" s="46" t="s">
        <v>5130</v>
      </c>
      <c r="AX302" s="46" t="s">
        <v>5124</v>
      </c>
      <c r="AY302" s="46" t="s">
        <v>89</v>
      </c>
    </row>
    <row r="303">
      <c r="A303" s="155">
        <v>302.0</v>
      </c>
      <c r="B303" s="231">
        <v>44344.72525394676</v>
      </c>
      <c r="C303" s="46" t="s">
        <v>494</v>
      </c>
      <c r="D303" s="46" t="s">
        <v>94</v>
      </c>
      <c r="E303" s="46" t="s">
        <v>99</v>
      </c>
      <c r="F303" s="46" t="s">
        <v>5102</v>
      </c>
      <c r="G303" s="46"/>
      <c r="H303" s="46"/>
      <c r="I303" s="46"/>
      <c r="J303" s="46" t="s">
        <v>5103</v>
      </c>
      <c r="K303" s="46"/>
      <c r="L303" s="46"/>
      <c r="M303" s="46" t="s">
        <v>5101</v>
      </c>
      <c r="N303" s="46" t="s">
        <v>5121</v>
      </c>
      <c r="O303" s="46" t="s">
        <v>136</v>
      </c>
      <c r="P303" s="46" t="s">
        <v>137</v>
      </c>
      <c r="Q303" s="46" t="s">
        <v>5116</v>
      </c>
      <c r="R303" s="46" t="s">
        <v>1801</v>
      </c>
      <c r="S303" s="46" t="s">
        <v>89</v>
      </c>
      <c r="T303" s="46" t="s">
        <v>189</v>
      </c>
      <c r="U303" s="46" t="s">
        <v>1667</v>
      </c>
      <c r="V303" s="46" t="s">
        <v>215</v>
      </c>
      <c r="W303" s="46" t="s">
        <v>5210</v>
      </c>
      <c r="X303" s="46" t="s">
        <v>1123</v>
      </c>
      <c r="Y303" s="46" t="s">
        <v>5132</v>
      </c>
      <c r="Z303" s="46" t="s">
        <v>5109</v>
      </c>
      <c r="AA303" s="46" t="s">
        <v>248</v>
      </c>
      <c r="AB303" s="46" t="s">
        <v>5253</v>
      </c>
      <c r="AC303" s="46" t="s">
        <v>259</v>
      </c>
      <c r="AD303" s="46" t="s">
        <v>5476</v>
      </c>
      <c r="AE303" s="46" t="s">
        <v>278</v>
      </c>
      <c r="AF303" s="46" t="s">
        <v>2171</v>
      </c>
      <c r="AG303" s="46" t="s">
        <v>278</v>
      </c>
      <c r="AH303" s="46" t="s">
        <v>2540</v>
      </c>
      <c r="AI303" s="46" t="s">
        <v>278</v>
      </c>
      <c r="AJ303" s="46" t="s">
        <v>3014</v>
      </c>
      <c r="AK303" s="46" t="s">
        <v>278</v>
      </c>
      <c r="AL303" s="46" t="s">
        <v>3741</v>
      </c>
      <c r="AM303" s="46" t="s">
        <v>278</v>
      </c>
      <c r="AN303" s="46" t="s">
        <v>4106</v>
      </c>
      <c r="AO303" s="46" t="s">
        <v>278</v>
      </c>
      <c r="AP303" s="46" t="s">
        <v>4418</v>
      </c>
      <c r="AQ303" s="46" t="s">
        <v>295</v>
      </c>
      <c r="AR303" s="46" t="s">
        <v>4763</v>
      </c>
      <c r="AS303" s="46" t="s">
        <v>302</v>
      </c>
      <c r="AT303" s="46" t="s">
        <v>314</v>
      </c>
      <c r="AU303" s="46" t="s">
        <v>5112</v>
      </c>
      <c r="AV303" s="46" t="s">
        <v>5346</v>
      </c>
      <c r="AW303" s="46" t="s">
        <v>5130</v>
      </c>
      <c r="AX303" s="46" t="s">
        <v>5165</v>
      </c>
      <c r="AY303" s="46" t="s">
        <v>5143</v>
      </c>
    </row>
    <row r="304">
      <c r="A304" s="155">
        <v>303.0</v>
      </c>
      <c r="B304" s="231">
        <v>44344.73001584491</v>
      </c>
      <c r="C304" s="46" t="s">
        <v>389</v>
      </c>
      <c r="D304" s="46" t="s">
        <v>92</v>
      </c>
      <c r="E304" s="46" t="s">
        <v>5101</v>
      </c>
      <c r="F304" s="46" t="s">
        <v>5102</v>
      </c>
      <c r="G304" s="46"/>
      <c r="H304" s="46"/>
      <c r="I304" s="46"/>
      <c r="J304" s="46" t="s">
        <v>99</v>
      </c>
      <c r="K304" s="46" t="s">
        <v>5103</v>
      </c>
      <c r="L304" s="46"/>
      <c r="M304" s="46" t="s">
        <v>5104</v>
      </c>
      <c r="N304" s="46" t="s">
        <v>5256</v>
      </c>
      <c r="O304" s="46" t="s">
        <v>138</v>
      </c>
      <c r="P304" s="46" t="s">
        <v>135</v>
      </c>
      <c r="Q304" s="46" t="s">
        <v>5116</v>
      </c>
      <c r="R304" s="46" t="s">
        <v>1123</v>
      </c>
      <c r="S304" s="46" t="s">
        <v>948</v>
      </c>
      <c r="T304" s="46" t="s">
        <v>186</v>
      </c>
      <c r="U304" s="46" t="s">
        <v>1520</v>
      </c>
      <c r="V304" s="46" t="s">
        <v>1835</v>
      </c>
      <c r="W304" s="46" t="s">
        <v>5182</v>
      </c>
      <c r="X304" s="46" t="s">
        <v>1123</v>
      </c>
      <c r="Y304" s="46" t="s">
        <v>5108</v>
      </c>
      <c r="Z304" s="46" t="s">
        <v>5123</v>
      </c>
      <c r="AA304" s="46" t="s">
        <v>248</v>
      </c>
      <c r="AB304" s="46" t="s">
        <v>5139</v>
      </c>
      <c r="AC304" s="46" t="s">
        <v>259</v>
      </c>
      <c r="AD304" s="46" t="s">
        <v>5402</v>
      </c>
      <c r="AE304" s="46" t="s">
        <v>278</v>
      </c>
      <c r="AF304" s="46" t="s">
        <v>2172</v>
      </c>
      <c r="AG304" s="46" t="s">
        <v>279</v>
      </c>
      <c r="AH304" s="46" t="s">
        <v>2666</v>
      </c>
      <c r="AI304" s="46" t="s">
        <v>279</v>
      </c>
      <c r="AJ304" s="46" t="s">
        <v>3276</v>
      </c>
      <c r="AK304" s="46" t="s">
        <v>278</v>
      </c>
      <c r="AL304" s="46" t="s">
        <v>3600</v>
      </c>
      <c r="AM304" s="46" t="s">
        <v>278</v>
      </c>
      <c r="AN304" s="46" t="s">
        <v>4107</v>
      </c>
      <c r="AO304" s="46" t="s">
        <v>292</v>
      </c>
      <c r="AP304" s="46" t="s">
        <v>4619</v>
      </c>
      <c r="AQ304" s="46" t="s">
        <v>296</v>
      </c>
      <c r="AR304" s="46" t="s">
        <v>4942</v>
      </c>
      <c r="AS304" s="46" t="s">
        <v>302</v>
      </c>
      <c r="AT304" s="46" t="s">
        <v>314</v>
      </c>
      <c r="AU304" s="46" t="s">
        <v>5112</v>
      </c>
      <c r="AV304" s="216">
        <v>24.0</v>
      </c>
      <c r="AW304" s="46" t="s">
        <v>5130</v>
      </c>
      <c r="AX304" s="46" t="s">
        <v>5124</v>
      </c>
      <c r="AY304" s="46" t="s">
        <v>5143</v>
      </c>
    </row>
    <row r="305">
      <c r="A305" s="155">
        <v>304.0</v>
      </c>
      <c r="B305" s="231">
        <v>44344.730482604165</v>
      </c>
      <c r="C305" s="46" t="s">
        <v>154</v>
      </c>
      <c r="D305" s="46" t="s">
        <v>94</v>
      </c>
      <c r="E305" s="46" t="s">
        <v>5102</v>
      </c>
      <c r="F305" s="46" t="s">
        <v>5103</v>
      </c>
      <c r="G305" s="46" t="s">
        <v>99</v>
      </c>
      <c r="H305" s="46" t="s">
        <v>5101</v>
      </c>
      <c r="I305" s="46"/>
      <c r="J305" s="46"/>
      <c r="K305" s="46" t="s">
        <v>5104</v>
      </c>
      <c r="L305" s="46"/>
      <c r="M305" s="46"/>
      <c r="N305" s="46" t="s">
        <v>5235</v>
      </c>
      <c r="O305" s="46" t="s">
        <v>132</v>
      </c>
      <c r="P305" s="46" t="s">
        <v>131</v>
      </c>
      <c r="Q305" s="46" t="s">
        <v>5116</v>
      </c>
      <c r="R305" s="46" t="s">
        <v>1123</v>
      </c>
      <c r="S305" s="46" t="s">
        <v>777</v>
      </c>
      <c r="T305" s="46" t="s">
        <v>186</v>
      </c>
      <c r="U305" s="46" t="s">
        <v>89</v>
      </c>
      <c r="V305" s="46" t="s">
        <v>1747</v>
      </c>
      <c r="W305" s="46" t="s">
        <v>5138</v>
      </c>
      <c r="X305" s="46" t="s">
        <v>1123</v>
      </c>
      <c r="Y305" s="46" t="s">
        <v>5108</v>
      </c>
      <c r="Z305" s="46" t="s">
        <v>5199</v>
      </c>
      <c r="AA305" s="46" t="s">
        <v>250</v>
      </c>
      <c r="AB305" s="46" t="s">
        <v>253</v>
      </c>
      <c r="AC305" s="46" t="s">
        <v>259</v>
      </c>
      <c r="AD305" s="46" t="s">
        <v>5472</v>
      </c>
      <c r="AE305" s="46" t="s">
        <v>278</v>
      </c>
      <c r="AF305" s="46" t="s">
        <v>2154</v>
      </c>
      <c r="AG305" s="46" t="s">
        <v>279</v>
      </c>
      <c r="AH305" s="46" t="s">
        <v>2908</v>
      </c>
      <c r="AI305" s="46" t="s">
        <v>278</v>
      </c>
      <c r="AJ305" s="46" t="s">
        <v>3024</v>
      </c>
      <c r="AK305" s="46" t="s">
        <v>278</v>
      </c>
      <c r="AL305" s="46" t="s">
        <v>3530</v>
      </c>
      <c r="AM305" s="46" t="s">
        <v>279</v>
      </c>
      <c r="AN305" s="46" t="s">
        <v>4108</v>
      </c>
      <c r="AO305" s="46" t="s">
        <v>279</v>
      </c>
      <c r="AP305" s="46" t="s">
        <v>4638</v>
      </c>
      <c r="AQ305" s="46" t="s">
        <v>296</v>
      </c>
      <c r="AR305" s="46" t="s">
        <v>4764</v>
      </c>
      <c r="AS305" s="46" t="s">
        <v>302</v>
      </c>
      <c r="AT305" s="46" t="s">
        <v>311</v>
      </c>
      <c r="AU305" s="46" t="s">
        <v>5112</v>
      </c>
      <c r="AV305" s="216">
        <v>25.0</v>
      </c>
      <c r="AW305" s="46" t="s">
        <v>5113</v>
      </c>
      <c r="AX305" s="46" t="s">
        <v>5114</v>
      </c>
      <c r="AY305" s="46" t="s">
        <v>5242</v>
      </c>
    </row>
    <row r="306">
      <c r="A306" s="155">
        <v>305.0</v>
      </c>
      <c r="B306" s="231">
        <v>44344.73061517361</v>
      </c>
      <c r="C306" s="46" t="s">
        <v>341</v>
      </c>
      <c r="D306" s="46" t="s">
        <v>94</v>
      </c>
      <c r="E306" s="46" t="s">
        <v>5104</v>
      </c>
      <c r="F306" s="46" t="s">
        <v>99</v>
      </c>
      <c r="G306" s="46" t="s">
        <v>5103</v>
      </c>
      <c r="H306" s="46"/>
      <c r="I306" s="46"/>
      <c r="J306" s="46" t="s">
        <v>5102</v>
      </c>
      <c r="K306" s="46" t="s">
        <v>5101</v>
      </c>
      <c r="L306" s="46"/>
      <c r="M306" s="46"/>
      <c r="N306" s="46" t="s">
        <v>5281</v>
      </c>
      <c r="O306" s="46" t="s">
        <v>142</v>
      </c>
      <c r="P306" s="46" t="s">
        <v>131</v>
      </c>
      <c r="Q306" s="46" t="s">
        <v>5106</v>
      </c>
      <c r="R306" s="46" t="s">
        <v>1123</v>
      </c>
      <c r="S306" s="46" t="s">
        <v>778</v>
      </c>
      <c r="T306" s="46" t="s">
        <v>186</v>
      </c>
      <c r="U306" s="46" t="s">
        <v>1648</v>
      </c>
      <c r="V306" s="46" t="s">
        <v>216</v>
      </c>
      <c r="W306" s="46" t="s">
        <v>227</v>
      </c>
      <c r="X306" s="46" t="s">
        <v>1123</v>
      </c>
      <c r="Y306" s="46" t="s">
        <v>117</v>
      </c>
      <c r="Z306" s="46" t="s">
        <v>5123</v>
      </c>
      <c r="AA306" s="46" t="s">
        <v>250</v>
      </c>
      <c r="AB306" s="46" t="s">
        <v>253</v>
      </c>
      <c r="AC306" s="46" t="s">
        <v>259</v>
      </c>
      <c r="AD306" s="46" t="s">
        <v>5477</v>
      </c>
      <c r="AE306" s="46" t="s">
        <v>277</v>
      </c>
      <c r="AF306" s="46" t="s">
        <v>2173</v>
      </c>
      <c r="AG306" s="46" t="s">
        <v>279</v>
      </c>
      <c r="AH306" s="46" t="s">
        <v>2433</v>
      </c>
      <c r="AI306" s="46" t="s">
        <v>277</v>
      </c>
      <c r="AJ306" s="46"/>
      <c r="AK306" s="46" t="s">
        <v>279</v>
      </c>
      <c r="AL306" s="46" t="s">
        <v>3893</v>
      </c>
      <c r="AM306" s="46" t="s">
        <v>277</v>
      </c>
      <c r="AN306" s="46"/>
      <c r="AO306" s="46" t="s">
        <v>277</v>
      </c>
      <c r="AP306" s="46"/>
      <c r="AQ306" s="46" t="s">
        <v>295</v>
      </c>
      <c r="AR306" s="46"/>
      <c r="AS306" s="46" t="s">
        <v>5111</v>
      </c>
      <c r="AT306" s="46" t="s">
        <v>313</v>
      </c>
      <c r="AU306" s="46" t="s">
        <v>5112</v>
      </c>
      <c r="AV306" s="216">
        <v>25.0</v>
      </c>
      <c r="AW306" s="46" t="s">
        <v>5113</v>
      </c>
      <c r="AX306" s="46" t="s">
        <v>5114</v>
      </c>
      <c r="AY306" s="46" t="s">
        <v>5115</v>
      </c>
    </row>
    <row r="307">
      <c r="A307" s="155">
        <v>306.0</v>
      </c>
      <c r="B307" s="231">
        <v>44344.731067256944</v>
      </c>
      <c r="C307" s="46" t="s">
        <v>660</v>
      </c>
      <c r="D307" s="46" t="s">
        <v>94</v>
      </c>
      <c r="E307" s="46" t="s">
        <v>5103</v>
      </c>
      <c r="F307" s="46" t="s">
        <v>99</v>
      </c>
      <c r="G307" s="46" t="s">
        <v>5101</v>
      </c>
      <c r="H307" s="46"/>
      <c r="I307" s="46" t="s">
        <v>5104</v>
      </c>
      <c r="J307" s="46" t="s">
        <v>5102</v>
      </c>
      <c r="K307" s="46"/>
      <c r="L307" s="46"/>
      <c r="M307" s="46"/>
      <c r="N307" s="46" t="s">
        <v>5105</v>
      </c>
      <c r="O307" s="46" t="s">
        <v>138</v>
      </c>
      <c r="P307" s="46" t="s">
        <v>141</v>
      </c>
      <c r="Q307" s="46" t="s">
        <v>5106</v>
      </c>
      <c r="R307" s="46" t="s">
        <v>1123</v>
      </c>
      <c r="S307" s="46" t="s">
        <v>779</v>
      </c>
      <c r="T307" s="46" t="s">
        <v>186</v>
      </c>
      <c r="U307" s="46" t="s">
        <v>1580</v>
      </c>
      <c r="V307" s="46"/>
      <c r="W307" s="46" t="s">
        <v>5478</v>
      </c>
      <c r="X307" s="46" t="s">
        <v>1123</v>
      </c>
      <c r="Y307" s="46" t="s">
        <v>5160</v>
      </c>
      <c r="Z307" s="46" t="s">
        <v>5123</v>
      </c>
      <c r="AA307" s="46" t="s">
        <v>248</v>
      </c>
      <c r="AB307" s="46" t="s">
        <v>254</v>
      </c>
      <c r="AC307" s="46" t="s">
        <v>259</v>
      </c>
      <c r="AD307" s="46" t="s">
        <v>5383</v>
      </c>
      <c r="AE307" s="46" t="s">
        <v>278</v>
      </c>
      <c r="AF307" s="46" t="s">
        <v>2174</v>
      </c>
      <c r="AG307" s="46" t="s">
        <v>278</v>
      </c>
      <c r="AH307" s="46" t="s">
        <v>2852</v>
      </c>
      <c r="AI307" s="46" t="s">
        <v>279</v>
      </c>
      <c r="AJ307" s="46" t="s">
        <v>3354</v>
      </c>
      <c r="AK307" s="46" t="s">
        <v>279</v>
      </c>
      <c r="AL307" s="46" t="s">
        <v>3823</v>
      </c>
      <c r="AM307" s="46" t="s">
        <v>278</v>
      </c>
      <c r="AN307" s="46" t="s">
        <v>4109</v>
      </c>
      <c r="AO307" s="46" t="s">
        <v>279</v>
      </c>
      <c r="AP307" s="46" t="s">
        <v>4419</v>
      </c>
      <c r="AQ307" s="46" t="s">
        <v>296</v>
      </c>
      <c r="AR307" s="46" t="s">
        <v>4765</v>
      </c>
      <c r="AS307" s="46" t="s">
        <v>302</v>
      </c>
      <c r="AT307" s="46" t="s">
        <v>313</v>
      </c>
      <c r="AU307" s="46" t="s">
        <v>5112</v>
      </c>
      <c r="AV307" s="216">
        <v>24.0</v>
      </c>
      <c r="AW307" s="46" t="s">
        <v>5187</v>
      </c>
      <c r="AX307" s="46" t="s">
        <v>5124</v>
      </c>
      <c r="AY307" s="46" t="s">
        <v>5143</v>
      </c>
    </row>
    <row r="308">
      <c r="A308" s="155">
        <v>307.0</v>
      </c>
      <c r="B308" s="231">
        <v>44344.731568020834</v>
      </c>
      <c r="C308" s="46" t="s">
        <v>425</v>
      </c>
      <c r="D308" s="46" t="s">
        <v>94</v>
      </c>
      <c r="E308" s="46" t="s">
        <v>5102</v>
      </c>
      <c r="F308" s="46"/>
      <c r="G308" s="46" t="s">
        <v>5104</v>
      </c>
      <c r="H308" s="46"/>
      <c r="I308" s="46"/>
      <c r="J308" s="46" t="s">
        <v>5101</v>
      </c>
      <c r="K308" s="46" t="s">
        <v>99</v>
      </c>
      <c r="L308" s="46"/>
      <c r="M308" s="46" t="s">
        <v>5103</v>
      </c>
      <c r="N308" s="46" t="s">
        <v>5206</v>
      </c>
      <c r="O308" s="46" t="s">
        <v>136</v>
      </c>
      <c r="P308" s="46" t="s">
        <v>135</v>
      </c>
      <c r="Q308" s="46" t="s">
        <v>5106</v>
      </c>
      <c r="R308" s="46" t="s">
        <v>1123</v>
      </c>
      <c r="S308" s="46" t="s">
        <v>911</v>
      </c>
      <c r="T308" s="46" t="s">
        <v>186</v>
      </c>
      <c r="U308" s="46" t="s">
        <v>1633</v>
      </c>
      <c r="V308" s="46" t="s">
        <v>1838</v>
      </c>
      <c r="W308" s="46" t="s">
        <v>5252</v>
      </c>
      <c r="X308" s="46" t="s">
        <v>1123</v>
      </c>
      <c r="Y308" s="46" t="s">
        <v>5206</v>
      </c>
      <c r="Z308" s="46" t="s">
        <v>5133</v>
      </c>
      <c r="AA308" s="46" t="s">
        <v>248</v>
      </c>
      <c r="AB308" s="46" t="s">
        <v>5142</v>
      </c>
      <c r="AC308" s="46" t="s">
        <v>261</v>
      </c>
      <c r="AD308" s="46" t="s">
        <v>5479</v>
      </c>
      <c r="AE308" s="46" t="s">
        <v>277</v>
      </c>
      <c r="AF308" s="46" t="s">
        <v>2175</v>
      </c>
      <c r="AG308" s="46" t="s">
        <v>278</v>
      </c>
      <c r="AH308" s="46" t="s">
        <v>2749</v>
      </c>
      <c r="AI308" s="46" t="s">
        <v>277</v>
      </c>
      <c r="AJ308" s="46" t="s">
        <v>3409</v>
      </c>
      <c r="AK308" s="46" t="s">
        <v>278</v>
      </c>
      <c r="AL308" s="46" t="s">
        <v>3601</v>
      </c>
      <c r="AM308" s="46" t="s">
        <v>277</v>
      </c>
      <c r="AN308" s="46" t="s">
        <v>4110</v>
      </c>
      <c r="AO308" s="46" t="s">
        <v>278</v>
      </c>
      <c r="AP308" s="46" t="s">
        <v>4582</v>
      </c>
      <c r="AQ308" s="46" t="s">
        <v>295</v>
      </c>
      <c r="AR308" s="46" t="s">
        <v>4943</v>
      </c>
      <c r="AS308" s="46" t="s">
        <v>306</v>
      </c>
      <c r="AT308" s="46" t="s">
        <v>314</v>
      </c>
      <c r="AU308" s="46" t="s">
        <v>5112</v>
      </c>
      <c r="AV308" s="216">
        <v>26.0</v>
      </c>
      <c r="AW308" s="46" t="s">
        <v>5136</v>
      </c>
      <c r="AX308" s="46" t="s">
        <v>5120</v>
      </c>
      <c r="AY308" s="46" t="s">
        <v>5115</v>
      </c>
    </row>
    <row r="309">
      <c r="A309" s="155">
        <v>308.0</v>
      </c>
      <c r="B309" s="231">
        <v>44344.73388695602</v>
      </c>
      <c r="C309" s="46" t="s">
        <v>675</v>
      </c>
      <c r="D309" s="46" t="s">
        <v>91</v>
      </c>
      <c r="E309" s="46" t="s">
        <v>5102</v>
      </c>
      <c r="F309" s="46" t="s">
        <v>99</v>
      </c>
      <c r="G309" s="46" t="s">
        <v>5103</v>
      </c>
      <c r="H309" s="46" t="s">
        <v>5101</v>
      </c>
      <c r="I309" s="46"/>
      <c r="J309" s="46"/>
      <c r="K309" s="46" t="s">
        <v>5104</v>
      </c>
      <c r="L309" s="46"/>
      <c r="M309" s="46"/>
      <c r="N309" s="46" t="s">
        <v>5215</v>
      </c>
      <c r="O309" s="46" t="s">
        <v>136</v>
      </c>
      <c r="P309" s="46" t="s">
        <v>133</v>
      </c>
      <c r="Q309" s="46" t="s">
        <v>5106</v>
      </c>
      <c r="R309" s="46" t="s">
        <v>1123</v>
      </c>
      <c r="S309" s="46" t="s">
        <v>1081</v>
      </c>
      <c r="T309" s="46" t="s">
        <v>188</v>
      </c>
      <c r="U309" s="46" t="s">
        <v>1422</v>
      </c>
      <c r="V309" s="46" t="s">
        <v>1851</v>
      </c>
      <c r="W309" s="46" t="s">
        <v>5480</v>
      </c>
      <c r="X309" s="46" t="s">
        <v>1123</v>
      </c>
      <c r="Y309" s="46" t="s">
        <v>5200</v>
      </c>
      <c r="Z309" s="46" t="s">
        <v>5123</v>
      </c>
      <c r="AA309" s="46" t="s">
        <v>248</v>
      </c>
      <c r="AB309" s="46" t="s">
        <v>254</v>
      </c>
      <c r="AC309" s="46" t="s">
        <v>259</v>
      </c>
      <c r="AD309" s="46" t="s">
        <v>270</v>
      </c>
      <c r="AE309" s="46" t="s">
        <v>277</v>
      </c>
      <c r="AF309" s="46" t="s">
        <v>2176</v>
      </c>
      <c r="AG309" s="46" t="s">
        <v>278</v>
      </c>
      <c r="AH309" s="46" t="s">
        <v>2963</v>
      </c>
      <c r="AI309" s="46" t="s">
        <v>279</v>
      </c>
      <c r="AJ309" s="46" t="s">
        <v>3214</v>
      </c>
      <c r="AK309" s="46" t="s">
        <v>278</v>
      </c>
      <c r="AL309" s="46" t="s">
        <v>3692</v>
      </c>
      <c r="AM309" s="46" t="s">
        <v>278</v>
      </c>
      <c r="AN309" s="46" t="s">
        <v>1925</v>
      </c>
      <c r="AO309" s="46" t="s">
        <v>292</v>
      </c>
      <c r="AP309" s="46" t="s">
        <v>4401</v>
      </c>
      <c r="AQ309" s="46" t="s">
        <v>296</v>
      </c>
      <c r="AR309" s="46" t="s">
        <v>4766</v>
      </c>
      <c r="AS309" s="46" t="s">
        <v>5216</v>
      </c>
      <c r="AT309" s="46" t="s">
        <v>313</v>
      </c>
      <c r="AU309" s="46" t="s">
        <v>5112</v>
      </c>
      <c r="AV309" s="216">
        <v>26.0</v>
      </c>
      <c r="AW309" s="46" t="s">
        <v>5130</v>
      </c>
      <c r="AX309" s="46" t="s">
        <v>5114</v>
      </c>
      <c r="AY309" s="46" t="s">
        <v>5115</v>
      </c>
    </row>
    <row r="310">
      <c r="A310" s="155">
        <v>309.0</v>
      </c>
      <c r="B310" s="231">
        <v>44344.73396280092</v>
      </c>
      <c r="C310" s="46" t="s">
        <v>609</v>
      </c>
      <c r="D310" s="46" t="s">
        <v>90</v>
      </c>
      <c r="E310" s="46"/>
      <c r="F310" s="46"/>
      <c r="G310" s="46"/>
      <c r="H310" s="46"/>
      <c r="I310" s="46"/>
      <c r="J310" s="46"/>
      <c r="K310" s="46"/>
      <c r="L310" s="46"/>
      <c r="M310" s="46"/>
      <c r="N310" s="46" t="s">
        <v>5183</v>
      </c>
      <c r="O310" s="46" t="s">
        <v>138</v>
      </c>
      <c r="P310" s="46" t="s">
        <v>135</v>
      </c>
      <c r="Q310" s="46" t="s">
        <v>5116</v>
      </c>
      <c r="R310" s="46" t="s">
        <v>1123</v>
      </c>
      <c r="S310" s="46" t="s">
        <v>1082</v>
      </c>
      <c r="T310" s="46" t="s">
        <v>188</v>
      </c>
      <c r="U310" s="46" t="s">
        <v>1532</v>
      </c>
      <c r="V310" s="46" t="s">
        <v>216</v>
      </c>
      <c r="W310" s="46" t="s">
        <v>226</v>
      </c>
      <c r="X310" s="46" t="s">
        <v>1123</v>
      </c>
      <c r="Y310" s="46" t="s">
        <v>5203</v>
      </c>
      <c r="Z310" s="46" t="s">
        <v>5133</v>
      </c>
      <c r="AA310" s="46" t="s">
        <v>248</v>
      </c>
      <c r="AB310" s="46" t="s">
        <v>5172</v>
      </c>
      <c r="AC310" s="46" t="s">
        <v>259</v>
      </c>
      <c r="AD310" s="46" t="s">
        <v>5357</v>
      </c>
      <c r="AE310" s="46" t="s">
        <v>278</v>
      </c>
      <c r="AF310" s="46" t="s">
        <v>2177</v>
      </c>
      <c r="AG310" s="46" t="s">
        <v>278</v>
      </c>
      <c r="AH310" s="46" t="s">
        <v>2560</v>
      </c>
      <c r="AI310" s="46" t="s">
        <v>278</v>
      </c>
      <c r="AJ310" s="46"/>
      <c r="AK310" s="46" t="s">
        <v>278</v>
      </c>
      <c r="AL310" s="46"/>
      <c r="AM310" s="46" t="s">
        <v>278</v>
      </c>
      <c r="AN310" s="46"/>
      <c r="AO310" s="46" t="s">
        <v>279</v>
      </c>
      <c r="AP310" s="46"/>
      <c r="AQ310" s="46" t="s">
        <v>296</v>
      </c>
      <c r="AR310" s="46"/>
      <c r="AS310" s="46" t="s">
        <v>5239</v>
      </c>
      <c r="AT310" s="46" t="s">
        <v>310</v>
      </c>
      <c r="AU310" s="46" t="s">
        <v>5112</v>
      </c>
      <c r="AV310" s="216">
        <v>24.0</v>
      </c>
      <c r="AW310" s="46" t="s">
        <v>5279</v>
      </c>
      <c r="AX310" s="46" t="s">
        <v>5165</v>
      </c>
      <c r="AY310" s="46" t="s">
        <v>89</v>
      </c>
    </row>
    <row r="311">
      <c r="A311" s="155">
        <v>310.0</v>
      </c>
      <c r="B311" s="231">
        <v>44344.73729922454</v>
      </c>
      <c r="C311" s="46" t="s">
        <v>342</v>
      </c>
      <c r="D311" s="46" t="s">
        <v>94</v>
      </c>
      <c r="E311" s="46"/>
      <c r="F311" s="46" t="s">
        <v>99</v>
      </c>
      <c r="G311" s="46" t="s">
        <v>5103</v>
      </c>
      <c r="H311" s="46"/>
      <c r="I311" s="46" t="s">
        <v>5102</v>
      </c>
      <c r="J311" s="46" t="s">
        <v>5101</v>
      </c>
      <c r="K311" s="46"/>
      <c r="L311" s="46"/>
      <c r="M311" s="46"/>
      <c r="N311" s="46" t="s">
        <v>5121</v>
      </c>
      <c r="O311" s="46" t="s">
        <v>142</v>
      </c>
      <c r="P311" s="46" t="s">
        <v>135</v>
      </c>
      <c r="Q311" s="46" t="s">
        <v>5106</v>
      </c>
      <c r="R311" s="46" t="s">
        <v>1123</v>
      </c>
      <c r="S311" s="46" t="s">
        <v>1097</v>
      </c>
      <c r="T311" s="46" t="s">
        <v>186</v>
      </c>
      <c r="U311" s="162" t="s">
        <v>1311</v>
      </c>
      <c r="V311" s="46"/>
      <c r="W311" s="46" t="s">
        <v>5236</v>
      </c>
      <c r="X311" s="46" t="s">
        <v>1123</v>
      </c>
      <c r="Y311" s="46" t="s">
        <v>5121</v>
      </c>
      <c r="Z311" s="46" t="s">
        <v>5109</v>
      </c>
      <c r="AA311" s="46" t="s">
        <v>248</v>
      </c>
      <c r="AB311" s="46" t="s">
        <v>5172</v>
      </c>
      <c r="AC311" s="46" t="s">
        <v>5150</v>
      </c>
      <c r="AD311" s="46" t="s">
        <v>5361</v>
      </c>
      <c r="AE311" s="46" t="s">
        <v>277</v>
      </c>
      <c r="AF311" s="46" t="s">
        <v>2178</v>
      </c>
      <c r="AG311" s="46" t="s">
        <v>278</v>
      </c>
      <c r="AH311" s="46" t="s">
        <v>2740</v>
      </c>
      <c r="AI311" s="46" t="s">
        <v>278</v>
      </c>
      <c r="AJ311" s="46" t="s">
        <v>3070</v>
      </c>
      <c r="AK311" s="46" t="s">
        <v>278</v>
      </c>
      <c r="AL311" s="46"/>
      <c r="AM311" s="46" t="s">
        <v>277</v>
      </c>
      <c r="AN311" s="46"/>
      <c r="AO311" s="46" t="s">
        <v>292</v>
      </c>
      <c r="AP311" s="46" t="s">
        <v>4420</v>
      </c>
      <c r="AQ311" s="46" t="s">
        <v>296</v>
      </c>
      <c r="AR311" s="46"/>
      <c r="AS311" s="46" t="s">
        <v>5216</v>
      </c>
      <c r="AT311" s="46" t="s">
        <v>313</v>
      </c>
      <c r="AU311" s="46" t="s">
        <v>5112</v>
      </c>
      <c r="AV311" s="216">
        <v>26.0</v>
      </c>
      <c r="AW311" s="46" t="s">
        <v>5113</v>
      </c>
      <c r="AX311" s="46" t="s">
        <v>5124</v>
      </c>
      <c r="AY311" s="46" t="s">
        <v>89</v>
      </c>
    </row>
    <row r="312">
      <c r="A312" s="155">
        <v>311.0</v>
      </c>
      <c r="B312" s="231">
        <v>44344.73890012731</v>
      </c>
      <c r="C312" s="46" t="s">
        <v>416</v>
      </c>
      <c r="D312" s="46" t="s">
        <v>92</v>
      </c>
      <c r="E312" s="46" t="s">
        <v>5101</v>
      </c>
      <c r="F312" s="46" t="s">
        <v>5103</v>
      </c>
      <c r="G312" s="46"/>
      <c r="H312" s="46"/>
      <c r="I312" s="46"/>
      <c r="J312" s="46"/>
      <c r="K312" s="46" t="s">
        <v>5102</v>
      </c>
      <c r="L312" s="46"/>
      <c r="M312" s="46" t="s">
        <v>99</v>
      </c>
      <c r="N312" s="46" t="s">
        <v>5233</v>
      </c>
      <c r="O312" s="46" t="s">
        <v>140</v>
      </c>
      <c r="P312" s="46" t="s">
        <v>133</v>
      </c>
      <c r="Q312" s="46" t="s">
        <v>5116</v>
      </c>
      <c r="R312" s="46" t="s">
        <v>1123</v>
      </c>
      <c r="S312" s="46" t="s">
        <v>780</v>
      </c>
      <c r="T312" s="46" t="s">
        <v>186</v>
      </c>
      <c r="U312" s="46" t="s">
        <v>1423</v>
      </c>
      <c r="V312" s="46" t="s">
        <v>1811</v>
      </c>
      <c r="W312" s="46" t="s">
        <v>5351</v>
      </c>
      <c r="X312" s="46" t="s">
        <v>1123</v>
      </c>
      <c r="Y312" s="46" t="s">
        <v>5313</v>
      </c>
      <c r="Z312" s="46" t="s">
        <v>5109</v>
      </c>
      <c r="AA312" s="46" t="s">
        <v>248</v>
      </c>
      <c r="AB312" s="46" t="s">
        <v>5142</v>
      </c>
      <c r="AC312" s="46" t="s">
        <v>261</v>
      </c>
      <c r="AD312" s="46" t="s">
        <v>5361</v>
      </c>
      <c r="AE312" s="46" t="s">
        <v>277</v>
      </c>
      <c r="AF312" s="46" t="s">
        <v>2179</v>
      </c>
      <c r="AG312" s="46" t="s">
        <v>278</v>
      </c>
      <c r="AH312" s="46" t="s">
        <v>2830</v>
      </c>
      <c r="AI312" s="46" t="s">
        <v>279</v>
      </c>
      <c r="AJ312" s="46" t="s">
        <v>3136</v>
      </c>
      <c r="AK312" s="46" t="s">
        <v>279</v>
      </c>
      <c r="AL312" s="46"/>
      <c r="AM312" s="46" t="s">
        <v>278</v>
      </c>
      <c r="AN312" s="46"/>
      <c r="AO312" s="46" t="s">
        <v>292</v>
      </c>
      <c r="AP312" s="46"/>
      <c r="AQ312" s="46" t="s">
        <v>296</v>
      </c>
      <c r="AR312" s="46" t="s">
        <v>4767</v>
      </c>
      <c r="AS312" s="46" t="s">
        <v>5140</v>
      </c>
      <c r="AT312" s="46" t="s">
        <v>312</v>
      </c>
      <c r="AU312" s="46" t="s">
        <v>5112</v>
      </c>
      <c r="AV312" s="216">
        <v>24.0</v>
      </c>
      <c r="AW312" s="46" t="s">
        <v>5113</v>
      </c>
      <c r="AX312" s="46" t="s">
        <v>5124</v>
      </c>
      <c r="AY312" s="46" t="s">
        <v>5143</v>
      </c>
    </row>
    <row r="313">
      <c r="A313" s="155">
        <v>312.0</v>
      </c>
      <c r="B313" s="231">
        <v>44344.73903107639</v>
      </c>
      <c r="C313" s="46" t="s">
        <v>390</v>
      </c>
      <c r="D313" s="46" t="s">
        <v>92</v>
      </c>
      <c r="E313" s="46" t="s">
        <v>5104</v>
      </c>
      <c r="F313" s="46" t="s">
        <v>5101</v>
      </c>
      <c r="G313" s="46" t="s">
        <v>99</v>
      </c>
      <c r="H313" s="46" t="s">
        <v>5103</v>
      </c>
      <c r="I313" s="46"/>
      <c r="J313" s="46" t="s">
        <v>5102</v>
      </c>
      <c r="K313" s="46"/>
      <c r="L313" s="46"/>
      <c r="M313" s="46"/>
      <c r="N313" s="46" t="s">
        <v>5481</v>
      </c>
      <c r="O313" s="46" t="s">
        <v>134</v>
      </c>
      <c r="P313" s="46" t="s">
        <v>133</v>
      </c>
      <c r="Q313" s="46" t="s">
        <v>5116</v>
      </c>
      <c r="R313" s="46" t="s">
        <v>1123</v>
      </c>
      <c r="S313" s="46" t="s">
        <v>1083</v>
      </c>
      <c r="T313" s="46" t="s">
        <v>186</v>
      </c>
      <c r="U313" s="162" t="s">
        <v>1351</v>
      </c>
      <c r="V313" s="46"/>
      <c r="W313" s="46" t="s">
        <v>5482</v>
      </c>
      <c r="X313" s="46" t="s">
        <v>1123</v>
      </c>
      <c r="Y313" s="46" t="s">
        <v>5300</v>
      </c>
      <c r="Z313" s="46" t="s">
        <v>5190</v>
      </c>
      <c r="AA313" s="46" t="s">
        <v>5483</v>
      </c>
      <c r="AB313" s="46" t="s">
        <v>5110</v>
      </c>
      <c r="AC313" s="46" t="s">
        <v>259</v>
      </c>
      <c r="AD313" s="46" t="s">
        <v>5428</v>
      </c>
      <c r="AE313" s="46" t="s">
        <v>278</v>
      </c>
      <c r="AF313" s="46" t="s">
        <v>2153</v>
      </c>
      <c r="AG313" s="46" t="s">
        <v>278</v>
      </c>
      <c r="AH313" s="46" t="s">
        <v>2551</v>
      </c>
      <c r="AI313" s="46" t="s">
        <v>279</v>
      </c>
      <c r="AJ313" s="46"/>
      <c r="AK313" s="46" t="s">
        <v>278</v>
      </c>
      <c r="AL313" s="46"/>
      <c r="AM313" s="46" t="s">
        <v>278</v>
      </c>
      <c r="AN313" s="46"/>
      <c r="AO313" s="46" t="s">
        <v>279</v>
      </c>
      <c r="AP313" s="46" t="s">
        <v>4294</v>
      </c>
      <c r="AQ313" s="46" t="s">
        <v>295</v>
      </c>
      <c r="AR313" s="46" t="s">
        <v>4944</v>
      </c>
      <c r="AS313" s="46" t="s">
        <v>5153</v>
      </c>
      <c r="AT313" s="46" t="s">
        <v>311</v>
      </c>
      <c r="AU313" s="46" t="s">
        <v>5112</v>
      </c>
      <c r="AV313" s="216">
        <v>26.0</v>
      </c>
      <c r="AW313" s="46" t="s">
        <v>5113</v>
      </c>
      <c r="AX313" s="46" t="s">
        <v>5124</v>
      </c>
      <c r="AY313" s="46" t="s">
        <v>5131</v>
      </c>
    </row>
    <row r="314">
      <c r="A314" s="155">
        <v>313.0</v>
      </c>
      <c r="B314" s="231">
        <v>44344.74209459491</v>
      </c>
      <c r="C314" s="46" t="s">
        <v>375</v>
      </c>
      <c r="D314" s="46" t="s">
        <v>91</v>
      </c>
      <c r="E314" s="46" t="s">
        <v>5102</v>
      </c>
      <c r="F314" s="46" t="s">
        <v>5103</v>
      </c>
      <c r="G314" s="46" t="s">
        <v>99</v>
      </c>
      <c r="H314" s="46"/>
      <c r="I314" s="46"/>
      <c r="J314" s="46" t="s">
        <v>5101</v>
      </c>
      <c r="K314" s="46"/>
      <c r="L314" s="46"/>
      <c r="M314" s="46" t="s">
        <v>5104</v>
      </c>
      <c r="N314" s="46" t="s">
        <v>5127</v>
      </c>
      <c r="O314" s="46" t="s">
        <v>134</v>
      </c>
      <c r="P314" s="46" t="s">
        <v>133</v>
      </c>
      <c r="Q314" s="46" t="s">
        <v>5116</v>
      </c>
      <c r="R314" s="46" t="s">
        <v>1123</v>
      </c>
      <c r="S314" s="46" t="s">
        <v>832</v>
      </c>
      <c r="T314" s="46" t="s">
        <v>186</v>
      </c>
      <c r="U314" s="46" t="s">
        <v>1569</v>
      </c>
      <c r="V314" s="46" t="s">
        <v>1803</v>
      </c>
      <c r="W314" s="46" t="s">
        <v>5330</v>
      </c>
      <c r="X314" s="46" t="s">
        <v>1123</v>
      </c>
      <c r="Y314" s="46" t="s">
        <v>5161</v>
      </c>
      <c r="Z314" s="46" t="s">
        <v>5190</v>
      </c>
      <c r="AA314" s="46" t="s">
        <v>248</v>
      </c>
      <c r="AB314" s="46" t="s">
        <v>253</v>
      </c>
      <c r="AC314" s="46" t="s">
        <v>259</v>
      </c>
      <c r="AD314" s="46" t="s">
        <v>5464</v>
      </c>
      <c r="AE314" s="46" t="s">
        <v>277</v>
      </c>
      <c r="AF314" s="46" t="s">
        <v>2180</v>
      </c>
      <c r="AG314" s="46" t="s">
        <v>278</v>
      </c>
      <c r="AH314" s="46" t="s">
        <v>2671</v>
      </c>
      <c r="AI314" s="46" t="s">
        <v>279</v>
      </c>
      <c r="AJ314" s="46" t="s">
        <v>3215</v>
      </c>
      <c r="AK314" s="46" t="s">
        <v>278</v>
      </c>
      <c r="AL314" s="46" t="s">
        <v>3693</v>
      </c>
      <c r="AM314" s="46" t="s">
        <v>277</v>
      </c>
      <c r="AN314" s="46" t="s">
        <v>4111</v>
      </c>
      <c r="AO314" s="46" t="s">
        <v>292</v>
      </c>
      <c r="AP314" s="46" t="s">
        <v>4314</v>
      </c>
      <c r="AQ314" s="46" t="s">
        <v>295</v>
      </c>
      <c r="AR314" s="46" t="s">
        <v>4945</v>
      </c>
      <c r="AS314" s="46" t="s">
        <v>302</v>
      </c>
      <c r="AT314" s="46" t="s">
        <v>314</v>
      </c>
      <c r="AU314" s="46" t="s">
        <v>5112</v>
      </c>
      <c r="AV314" s="216">
        <v>24.0</v>
      </c>
      <c r="AW314" s="46" t="s">
        <v>5113</v>
      </c>
      <c r="AX314" s="46" t="s">
        <v>5124</v>
      </c>
      <c r="AY314" s="46" t="s">
        <v>89</v>
      </c>
    </row>
    <row r="315">
      <c r="A315" s="155">
        <v>314.0</v>
      </c>
      <c r="B315" s="231">
        <v>44344.74440633102</v>
      </c>
      <c r="C315" s="46" t="s">
        <v>157</v>
      </c>
      <c r="D315" s="46" t="s">
        <v>91</v>
      </c>
      <c r="E315" s="46" t="s">
        <v>5101</v>
      </c>
      <c r="F315" s="46" t="s">
        <v>99</v>
      </c>
      <c r="G315" s="46" t="s">
        <v>5103</v>
      </c>
      <c r="H315" s="46"/>
      <c r="I315" s="46"/>
      <c r="J315" s="46" t="s">
        <v>5102</v>
      </c>
      <c r="K315" s="46"/>
      <c r="L315" s="46"/>
      <c r="M315" s="46" t="s">
        <v>5104</v>
      </c>
      <c r="N315" s="46" t="s">
        <v>5105</v>
      </c>
      <c r="O315" s="46" t="s">
        <v>142</v>
      </c>
      <c r="P315" s="46" t="s">
        <v>133</v>
      </c>
      <c r="Q315" s="46" t="s">
        <v>5116</v>
      </c>
      <c r="R315" s="46" t="s">
        <v>1123</v>
      </c>
      <c r="S315" s="46" t="s">
        <v>833</v>
      </c>
      <c r="T315" s="46" t="s">
        <v>189</v>
      </c>
      <c r="U315" s="162" t="s">
        <v>1594</v>
      </c>
      <c r="V315" s="46"/>
      <c r="W315" s="46" t="s">
        <v>5484</v>
      </c>
      <c r="X315" s="46" t="s">
        <v>1123</v>
      </c>
      <c r="Y315" s="46" t="s">
        <v>119</v>
      </c>
      <c r="Z315" s="46" t="s">
        <v>5123</v>
      </c>
      <c r="AA315" s="46" t="s">
        <v>249</v>
      </c>
      <c r="AB315" s="46" t="s">
        <v>253</v>
      </c>
      <c r="AC315" s="46" t="s">
        <v>5150</v>
      </c>
      <c r="AD315" s="46" t="s">
        <v>5381</v>
      </c>
      <c r="AE315" s="46" t="s">
        <v>278</v>
      </c>
      <c r="AF315" s="46" t="s">
        <v>2181</v>
      </c>
      <c r="AG315" s="46" t="s">
        <v>278</v>
      </c>
      <c r="AH315" s="46" t="s">
        <v>2484</v>
      </c>
      <c r="AI315" s="46" t="s">
        <v>278</v>
      </c>
      <c r="AJ315" s="46" t="s">
        <v>3329</v>
      </c>
      <c r="AK315" s="46" t="s">
        <v>278</v>
      </c>
      <c r="AL315" s="46" t="s">
        <v>3824</v>
      </c>
      <c r="AM315" s="46" t="s">
        <v>277</v>
      </c>
      <c r="AN315" s="46" t="s">
        <v>4112</v>
      </c>
      <c r="AO315" s="46" t="s">
        <v>292</v>
      </c>
      <c r="AP315" s="46" t="s">
        <v>4419</v>
      </c>
      <c r="AQ315" s="46" t="s">
        <v>296</v>
      </c>
      <c r="AR315" s="46" t="s">
        <v>4946</v>
      </c>
      <c r="AS315" s="46" t="s">
        <v>306</v>
      </c>
      <c r="AT315" s="46" t="s">
        <v>312</v>
      </c>
      <c r="AU315" s="46" t="s">
        <v>5112</v>
      </c>
      <c r="AV315" s="216">
        <v>24.0</v>
      </c>
      <c r="AW315" s="46" t="s">
        <v>5113</v>
      </c>
      <c r="AX315" s="46" t="s">
        <v>5120</v>
      </c>
      <c r="AY315" s="46" t="s">
        <v>5143</v>
      </c>
    </row>
    <row r="316">
      <c r="A316" s="155">
        <v>315.0</v>
      </c>
      <c r="B316" s="231">
        <v>44344.74464815972</v>
      </c>
      <c r="C316" s="46" t="s">
        <v>676</v>
      </c>
      <c r="D316" s="46" t="s">
        <v>91</v>
      </c>
      <c r="E316" s="46" t="s">
        <v>99</v>
      </c>
      <c r="F316" s="46"/>
      <c r="G316" s="46" t="s">
        <v>5101</v>
      </c>
      <c r="H316" s="46"/>
      <c r="I316" s="46"/>
      <c r="J316" s="46" t="s">
        <v>5103</v>
      </c>
      <c r="K316" s="46" t="s">
        <v>5104</v>
      </c>
      <c r="L316" s="46"/>
      <c r="M316" s="46" t="s">
        <v>5102</v>
      </c>
      <c r="N316" s="46" t="s">
        <v>5161</v>
      </c>
      <c r="O316" s="46" t="s">
        <v>142</v>
      </c>
      <c r="P316" s="46" t="s">
        <v>135</v>
      </c>
      <c r="Q316" s="46" t="s">
        <v>5116</v>
      </c>
      <c r="R316" s="46" t="s">
        <v>1801</v>
      </c>
      <c r="S316" s="46" t="s">
        <v>89</v>
      </c>
      <c r="T316" s="46" t="s">
        <v>189</v>
      </c>
      <c r="U316" s="46" t="s">
        <v>1482</v>
      </c>
      <c r="V316" s="46" t="s">
        <v>216</v>
      </c>
      <c r="W316" s="46" t="s">
        <v>5485</v>
      </c>
      <c r="X316" s="46" t="s">
        <v>1123</v>
      </c>
      <c r="Y316" s="46" t="s">
        <v>5218</v>
      </c>
      <c r="Z316" s="46" t="s">
        <v>5123</v>
      </c>
      <c r="AA316" s="46" t="s">
        <v>249</v>
      </c>
      <c r="AB316" s="46" t="s">
        <v>5186</v>
      </c>
      <c r="AC316" s="46" t="s">
        <v>5150</v>
      </c>
      <c r="AD316" s="46" t="s">
        <v>5410</v>
      </c>
      <c r="AE316" s="46" t="s">
        <v>277</v>
      </c>
      <c r="AF316" s="46" t="s">
        <v>2182</v>
      </c>
      <c r="AG316" s="46" t="s">
        <v>277</v>
      </c>
      <c r="AH316" s="46" t="s">
        <v>2965</v>
      </c>
      <c r="AI316" s="46" t="s">
        <v>278</v>
      </c>
      <c r="AJ316" s="46" t="s">
        <v>3410</v>
      </c>
      <c r="AK316" s="46" t="s">
        <v>277</v>
      </c>
      <c r="AL316" s="46" t="s">
        <v>3742</v>
      </c>
      <c r="AM316" s="46" t="s">
        <v>277</v>
      </c>
      <c r="AN316" s="46" t="s">
        <v>4113</v>
      </c>
      <c r="AO316" s="46" t="s">
        <v>277</v>
      </c>
      <c r="AP316" s="46" t="s">
        <v>4421</v>
      </c>
      <c r="AQ316" s="46" t="s">
        <v>296</v>
      </c>
      <c r="AR316" s="46" t="s">
        <v>4768</v>
      </c>
      <c r="AS316" s="46" t="s">
        <v>306</v>
      </c>
      <c r="AT316" s="46" t="s">
        <v>310</v>
      </c>
      <c r="AU316" s="46" t="s">
        <v>5112</v>
      </c>
      <c r="AV316" s="216">
        <v>24.0</v>
      </c>
      <c r="AW316" s="46" t="s">
        <v>5130</v>
      </c>
      <c r="AX316" s="46" t="s">
        <v>5124</v>
      </c>
      <c r="AY316" s="46" t="s">
        <v>89</v>
      </c>
    </row>
    <row r="317">
      <c r="A317" s="155">
        <v>316.0</v>
      </c>
      <c r="B317" s="231">
        <v>44344.74522362268</v>
      </c>
      <c r="C317" s="46" t="s">
        <v>645</v>
      </c>
      <c r="D317" s="46" t="s">
        <v>94</v>
      </c>
      <c r="E317" s="46" t="s">
        <v>5102</v>
      </c>
      <c r="F317" s="46" t="s">
        <v>5103</v>
      </c>
      <c r="G317" s="46" t="s">
        <v>99</v>
      </c>
      <c r="H317" s="46" t="s">
        <v>5104</v>
      </c>
      <c r="I317" s="46" t="s">
        <v>5101</v>
      </c>
      <c r="J317" s="46"/>
      <c r="K317" s="46"/>
      <c r="L317" s="46"/>
      <c r="M317" s="46"/>
      <c r="N317" s="46" t="s">
        <v>5178</v>
      </c>
      <c r="O317" s="46" t="s">
        <v>134</v>
      </c>
      <c r="P317" s="46" t="s">
        <v>133</v>
      </c>
      <c r="Q317" s="46" t="s">
        <v>5106</v>
      </c>
      <c r="R317" s="46" t="s">
        <v>1123</v>
      </c>
      <c r="S317" s="46" t="s">
        <v>1127</v>
      </c>
      <c r="T317" s="46" t="s">
        <v>188</v>
      </c>
      <c r="U317" s="162" t="s">
        <v>1312</v>
      </c>
      <c r="V317" s="46"/>
      <c r="W317" s="46" t="s">
        <v>228</v>
      </c>
      <c r="X317" s="46" t="s">
        <v>1801</v>
      </c>
      <c r="Y317" s="46" t="s">
        <v>5486</v>
      </c>
      <c r="Z317" s="46" t="s">
        <v>5123</v>
      </c>
      <c r="AA317" s="46" t="s">
        <v>5487</v>
      </c>
      <c r="AB317" s="46" t="s">
        <v>5487</v>
      </c>
      <c r="AC317" s="46" t="s">
        <v>5150</v>
      </c>
      <c r="AD317" s="46" t="s">
        <v>5487</v>
      </c>
      <c r="AE317" s="46" t="s">
        <v>280</v>
      </c>
      <c r="AF317" s="46" t="s">
        <v>2183</v>
      </c>
      <c r="AG317" s="46" t="s">
        <v>292</v>
      </c>
      <c r="AH317" s="46" t="s">
        <v>2967</v>
      </c>
      <c r="AI317" s="46" t="s">
        <v>292</v>
      </c>
      <c r="AJ317" s="46" t="s">
        <v>2967</v>
      </c>
      <c r="AK317" s="46" t="s">
        <v>292</v>
      </c>
      <c r="AL317" s="46" t="s">
        <v>2967</v>
      </c>
      <c r="AM317" s="46" t="s">
        <v>292</v>
      </c>
      <c r="AN317" s="46" t="s">
        <v>2967</v>
      </c>
      <c r="AO317" s="46" t="s">
        <v>292</v>
      </c>
      <c r="AP317" s="46" t="s">
        <v>2967</v>
      </c>
      <c r="AQ317" s="46" t="s">
        <v>279</v>
      </c>
      <c r="AR317" s="46"/>
      <c r="AS317" s="46" t="s">
        <v>5216</v>
      </c>
      <c r="AT317" s="46" t="s">
        <v>311</v>
      </c>
      <c r="AU317" s="46" t="s">
        <v>5112</v>
      </c>
      <c r="AV317" s="216">
        <v>25.0</v>
      </c>
      <c r="AW317" s="46" t="s">
        <v>5130</v>
      </c>
      <c r="AX317" s="46" t="s">
        <v>5156</v>
      </c>
      <c r="AY317" s="46" t="s">
        <v>5115</v>
      </c>
    </row>
    <row r="318">
      <c r="A318" s="155">
        <v>317.0</v>
      </c>
      <c r="B318" s="231">
        <v>44344.745530555556</v>
      </c>
      <c r="C318" s="46" t="s">
        <v>653</v>
      </c>
      <c r="D318" s="46" t="s">
        <v>94</v>
      </c>
      <c r="E318" s="46"/>
      <c r="F318" s="46" t="s">
        <v>99</v>
      </c>
      <c r="G318" s="46"/>
      <c r="H318" s="46"/>
      <c r="I318" s="46"/>
      <c r="J318" s="46"/>
      <c r="K318" s="46"/>
      <c r="L318" s="46"/>
      <c r="M318" s="46"/>
      <c r="N318" s="46" t="s">
        <v>5227</v>
      </c>
      <c r="O318" s="46" t="s">
        <v>136</v>
      </c>
      <c r="P318" s="46" t="s">
        <v>133</v>
      </c>
      <c r="Q318" s="46" t="s">
        <v>5116</v>
      </c>
      <c r="R318" s="46" t="s">
        <v>1123</v>
      </c>
      <c r="S318" s="46" t="s">
        <v>781</v>
      </c>
      <c r="T318" s="46" t="s">
        <v>188</v>
      </c>
      <c r="U318" s="46" t="s">
        <v>1712</v>
      </c>
      <c r="V318" s="46" t="s">
        <v>154</v>
      </c>
      <c r="W318" s="46" t="s">
        <v>226</v>
      </c>
      <c r="X318" s="46" t="s">
        <v>1123</v>
      </c>
      <c r="Y318" s="46" t="s">
        <v>5170</v>
      </c>
      <c r="Z318" s="46" t="s">
        <v>5109</v>
      </c>
      <c r="AA318" s="46" t="s">
        <v>250</v>
      </c>
      <c r="AB318" s="46" t="s">
        <v>5186</v>
      </c>
      <c r="AC318" s="46" t="s">
        <v>259</v>
      </c>
      <c r="AD318" s="46" t="s">
        <v>5488</v>
      </c>
      <c r="AE318" s="46" t="s">
        <v>279</v>
      </c>
      <c r="AF318" s="46" t="s">
        <v>2184</v>
      </c>
      <c r="AG318" s="46" t="s">
        <v>279</v>
      </c>
      <c r="AH318" s="46" t="s">
        <v>2962</v>
      </c>
      <c r="AI318" s="46" t="s">
        <v>279</v>
      </c>
      <c r="AJ318" s="46" t="s">
        <v>3137</v>
      </c>
      <c r="AK318" s="46" t="s">
        <v>278</v>
      </c>
      <c r="AL318" s="46" t="s">
        <v>3694</v>
      </c>
      <c r="AM318" s="46" t="s">
        <v>280</v>
      </c>
      <c r="AN318" s="46" t="s">
        <v>4114</v>
      </c>
      <c r="AO318" s="46" t="s">
        <v>278</v>
      </c>
      <c r="AP318" s="46" t="s">
        <v>4558</v>
      </c>
      <c r="AQ318" s="46" t="s">
        <v>297</v>
      </c>
      <c r="AR318" s="46" t="s">
        <v>5043</v>
      </c>
      <c r="AS318" s="46" t="s">
        <v>5153</v>
      </c>
      <c r="AT318" s="46" t="s">
        <v>312</v>
      </c>
      <c r="AU318" s="46" t="s">
        <v>5112</v>
      </c>
      <c r="AV318" s="216">
        <v>24.0</v>
      </c>
      <c r="AW318" s="46" t="s">
        <v>5130</v>
      </c>
      <c r="AX318" s="46" t="s">
        <v>5124</v>
      </c>
      <c r="AY318" s="46" t="s">
        <v>5143</v>
      </c>
    </row>
    <row r="319">
      <c r="A319" s="155">
        <v>318.0</v>
      </c>
      <c r="B319" s="231">
        <v>44344.74565217593</v>
      </c>
      <c r="C319" s="46" t="s">
        <v>677</v>
      </c>
      <c r="D319" s="46" t="s">
        <v>94</v>
      </c>
      <c r="E319" s="46" t="s">
        <v>99</v>
      </c>
      <c r="F319" s="46" t="s">
        <v>5102</v>
      </c>
      <c r="G319" s="46"/>
      <c r="H319" s="46"/>
      <c r="I319" s="46"/>
      <c r="J319" s="46" t="s">
        <v>5104</v>
      </c>
      <c r="K319" s="46" t="s">
        <v>5103</v>
      </c>
      <c r="L319" s="46"/>
      <c r="M319" s="46" t="s">
        <v>5101</v>
      </c>
      <c r="N319" s="46" t="s">
        <v>5202</v>
      </c>
      <c r="O319" s="46" t="s">
        <v>136</v>
      </c>
      <c r="P319" s="46" t="s">
        <v>133</v>
      </c>
      <c r="Q319" s="46" t="s">
        <v>5116</v>
      </c>
      <c r="R319" s="46" t="s">
        <v>1123</v>
      </c>
      <c r="S319" s="46" t="s">
        <v>758</v>
      </c>
      <c r="T319" s="46" t="s">
        <v>186</v>
      </c>
      <c r="U319" s="46" t="s">
        <v>1313</v>
      </c>
      <c r="V319" s="46" t="s">
        <v>1805</v>
      </c>
      <c r="W319" s="46" t="s">
        <v>5210</v>
      </c>
      <c r="X319" s="46" t="s">
        <v>1123</v>
      </c>
      <c r="Y319" s="46" t="s">
        <v>5108</v>
      </c>
      <c r="Z319" s="46" t="s">
        <v>5109</v>
      </c>
      <c r="AA319" s="46" t="s">
        <v>250</v>
      </c>
      <c r="AB319" s="46" t="s">
        <v>5253</v>
      </c>
      <c r="AC319" s="46" t="s">
        <v>259</v>
      </c>
      <c r="AD319" s="46" t="s">
        <v>5369</v>
      </c>
      <c r="AE319" s="46" t="s">
        <v>277</v>
      </c>
      <c r="AF319" s="46" t="s">
        <v>2185</v>
      </c>
      <c r="AG319" s="46" t="s">
        <v>278</v>
      </c>
      <c r="AH319" s="46" t="s">
        <v>2773</v>
      </c>
      <c r="AI319" s="46" t="s">
        <v>278</v>
      </c>
      <c r="AJ319" s="46"/>
      <c r="AK319" s="46" t="s">
        <v>278</v>
      </c>
      <c r="AL319" s="46"/>
      <c r="AM319" s="46" t="s">
        <v>278</v>
      </c>
      <c r="AN319" s="46"/>
      <c r="AO319" s="46" t="s">
        <v>279</v>
      </c>
      <c r="AP319" s="46"/>
      <c r="AQ319" s="46" t="s">
        <v>296</v>
      </c>
      <c r="AR319" s="46"/>
      <c r="AS319" s="46" t="s">
        <v>302</v>
      </c>
      <c r="AT319" s="46" t="s">
        <v>311</v>
      </c>
      <c r="AU319" s="46" t="s">
        <v>5112</v>
      </c>
      <c r="AV319" s="216">
        <v>24.0</v>
      </c>
      <c r="AW319" s="46" t="s">
        <v>5113</v>
      </c>
      <c r="AX319" s="46" t="s">
        <v>5114</v>
      </c>
      <c r="AY319" s="46" t="s">
        <v>5131</v>
      </c>
    </row>
    <row r="320">
      <c r="A320" s="155">
        <v>319.0</v>
      </c>
      <c r="B320" s="231">
        <v>44344.746563865745</v>
      </c>
      <c r="C320" s="46" t="s">
        <v>369</v>
      </c>
      <c r="D320" s="46" t="s">
        <v>92</v>
      </c>
      <c r="E320" s="46"/>
      <c r="F320" s="46" t="s">
        <v>5103</v>
      </c>
      <c r="G320" s="46" t="s">
        <v>99</v>
      </c>
      <c r="H320" s="46"/>
      <c r="I320" s="46"/>
      <c r="J320" s="46"/>
      <c r="K320" s="46" t="s">
        <v>5101</v>
      </c>
      <c r="L320" s="46"/>
      <c r="M320" s="46" t="s">
        <v>5102</v>
      </c>
      <c r="N320" s="46" t="s">
        <v>5178</v>
      </c>
      <c r="O320" s="46" t="s">
        <v>140</v>
      </c>
      <c r="P320" s="46" t="s">
        <v>137</v>
      </c>
      <c r="Q320" s="46" t="s">
        <v>5106</v>
      </c>
      <c r="R320" s="46" t="s">
        <v>1123</v>
      </c>
      <c r="S320" s="46" t="s">
        <v>834</v>
      </c>
      <c r="T320" s="46" t="s">
        <v>186</v>
      </c>
      <c r="U320" s="46" t="s">
        <v>1314</v>
      </c>
      <c r="V320" s="46" t="s">
        <v>155</v>
      </c>
      <c r="W320" s="46" t="s">
        <v>5373</v>
      </c>
      <c r="X320" s="46" t="s">
        <v>1123</v>
      </c>
      <c r="Y320" s="46" t="s">
        <v>5203</v>
      </c>
      <c r="Z320" s="46" t="s">
        <v>5190</v>
      </c>
      <c r="AA320" s="46" t="s">
        <v>248</v>
      </c>
      <c r="AB320" s="46" t="s">
        <v>5142</v>
      </c>
      <c r="AC320" s="46" t="s">
        <v>259</v>
      </c>
      <c r="AD320" s="46" t="s">
        <v>5423</v>
      </c>
      <c r="AE320" s="46" t="s">
        <v>278</v>
      </c>
      <c r="AF320" s="46" t="s">
        <v>432</v>
      </c>
      <c r="AG320" s="46" t="s">
        <v>279</v>
      </c>
      <c r="AH320" s="46" t="s">
        <v>2836</v>
      </c>
      <c r="AI320" s="46" t="s">
        <v>279</v>
      </c>
      <c r="AJ320" s="46"/>
      <c r="AK320" s="46" t="s">
        <v>278</v>
      </c>
      <c r="AL320" s="46"/>
      <c r="AM320" s="46" t="s">
        <v>278</v>
      </c>
      <c r="AN320" s="46"/>
      <c r="AO320" s="46" t="s">
        <v>292</v>
      </c>
      <c r="AP320" s="46" t="s">
        <v>4422</v>
      </c>
      <c r="AQ320" s="46" t="s">
        <v>296</v>
      </c>
      <c r="AR320" s="46"/>
      <c r="AS320" s="46" t="s">
        <v>302</v>
      </c>
      <c r="AT320" s="46" t="s">
        <v>312</v>
      </c>
      <c r="AU320" s="46" t="s">
        <v>5112</v>
      </c>
      <c r="AV320" s="216">
        <v>26.0</v>
      </c>
      <c r="AW320" s="46" t="s">
        <v>5113</v>
      </c>
      <c r="AX320" s="46" t="s">
        <v>5120</v>
      </c>
      <c r="AY320" s="46" t="s">
        <v>5131</v>
      </c>
    </row>
    <row r="321">
      <c r="A321" s="155">
        <v>320.0</v>
      </c>
      <c r="B321" s="231">
        <v>44344.7472894213</v>
      </c>
      <c r="C321" s="46" t="s">
        <v>529</v>
      </c>
      <c r="D321" s="46" t="s">
        <v>92</v>
      </c>
      <c r="E321" s="46" t="s">
        <v>5102</v>
      </c>
      <c r="F321" s="46" t="s">
        <v>5103</v>
      </c>
      <c r="G321" s="46" t="s">
        <v>99</v>
      </c>
      <c r="H321" s="46" t="s">
        <v>5101</v>
      </c>
      <c r="I321" s="46"/>
      <c r="J321" s="46" t="s">
        <v>5104</v>
      </c>
      <c r="K321" s="46"/>
      <c r="L321" s="46"/>
      <c r="M321" s="46"/>
      <c r="N321" s="46" t="s">
        <v>5178</v>
      </c>
      <c r="O321" s="46" t="s">
        <v>138</v>
      </c>
      <c r="P321" s="46" t="s">
        <v>135</v>
      </c>
      <c r="Q321" s="46" t="s">
        <v>5116</v>
      </c>
      <c r="R321" s="46" t="s">
        <v>1123</v>
      </c>
      <c r="S321" s="46" t="s">
        <v>912</v>
      </c>
      <c r="T321" s="46" t="s">
        <v>186</v>
      </c>
      <c r="U321" s="46" t="s">
        <v>1543</v>
      </c>
      <c r="V321" s="46" t="s">
        <v>89</v>
      </c>
      <c r="W321" s="46" t="s">
        <v>5163</v>
      </c>
      <c r="X321" s="46" t="s">
        <v>1123</v>
      </c>
      <c r="Y321" s="46" t="s">
        <v>5132</v>
      </c>
      <c r="Z321" s="46" t="s">
        <v>5109</v>
      </c>
      <c r="AA321" s="46" t="s">
        <v>248</v>
      </c>
      <c r="AB321" s="46" t="s">
        <v>5110</v>
      </c>
      <c r="AC321" s="46" t="s">
        <v>259</v>
      </c>
      <c r="AD321" s="46" t="s">
        <v>5489</v>
      </c>
      <c r="AE321" s="46" t="s">
        <v>278</v>
      </c>
      <c r="AF321" s="46" t="s">
        <v>2186</v>
      </c>
      <c r="AG321" s="46" t="s">
        <v>278</v>
      </c>
      <c r="AH321" s="46" t="s">
        <v>2590</v>
      </c>
      <c r="AI321" s="46" t="s">
        <v>279</v>
      </c>
      <c r="AJ321" s="46" t="s">
        <v>3411</v>
      </c>
      <c r="AK321" s="46" t="s">
        <v>279</v>
      </c>
      <c r="AL321" s="46" t="s">
        <v>3874</v>
      </c>
      <c r="AM321" s="46" t="s">
        <v>278</v>
      </c>
      <c r="AN321" s="46" t="s">
        <v>4115</v>
      </c>
      <c r="AO321" s="46" t="s">
        <v>292</v>
      </c>
      <c r="AP321" s="46" t="s">
        <v>4353</v>
      </c>
      <c r="AQ321" s="46" t="s">
        <v>296</v>
      </c>
      <c r="AR321" s="46" t="s">
        <v>4769</v>
      </c>
      <c r="AS321" s="46" t="s">
        <v>5255</v>
      </c>
      <c r="AT321" s="46" t="s">
        <v>312</v>
      </c>
      <c r="AU321" s="46" t="s">
        <v>5112</v>
      </c>
      <c r="AV321" s="216">
        <v>24.0</v>
      </c>
      <c r="AW321" s="46" t="s">
        <v>5113</v>
      </c>
      <c r="AX321" s="46" t="s">
        <v>5124</v>
      </c>
      <c r="AY321" s="46" t="s">
        <v>89</v>
      </c>
    </row>
    <row r="322">
      <c r="A322" s="155">
        <v>321.0</v>
      </c>
      <c r="B322" s="231">
        <v>44344.74794325231</v>
      </c>
      <c r="C322" s="46" t="s">
        <v>154</v>
      </c>
      <c r="D322" s="46" t="s">
        <v>94</v>
      </c>
      <c r="E322" s="46"/>
      <c r="F322" s="46" t="s">
        <v>5103</v>
      </c>
      <c r="G322" s="46" t="s">
        <v>99</v>
      </c>
      <c r="H322" s="46"/>
      <c r="I322" s="46"/>
      <c r="J322" s="46" t="s">
        <v>5102</v>
      </c>
      <c r="K322" s="46" t="s">
        <v>5104</v>
      </c>
      <c r="L322" s="46"/>
      <c r="M322" s="46" t="s">
        <v>5101</v>
      </c>
      <c r="N322" s="46" t="s">
        <v>5354</v>
      </c>
      <c r="O322" s="46" t="s">
        <v>134</v>
      </c>
      <c r="P322" s="46" t="s">
        <v>135</v>
      </c>
      <c r="Q322" s="46" t="s">
        <v>89</v>
      </c>
      <c r="R322" s="46" t="s">
        <v>1801</v>
      </c>
      <c r="S322" s="46" t="s">
        <v>89</v>
      </c>
      <c r="T322" s="46" t="s">
        <v>188</v>
      </c>
      <c r="U322" s="46" t="s">
        <v>1254</v>
      </c>
      <c r="V322" s="46" t="s">
        <v>1821</v>
      </c>
      <c r="W322" s="46" t="s">
        <v>227</v>
      </c>
      <c r="X322" s="46" t="s">
        <v>1123</v>
      </c>
      <c r="Y322" s="46" t="s">
        <v>117</v>
      </c>
      <c r="Z322" s="46" t="s">
        <v>5190</v>
      </c>
      <c r="AA322" s="46" t="s">
        <v>248</v>
      </c>
      <c r="AB322" s="46" t="s">
        <v>253</v>
      </c>
      <c r="AC322" s="46" t="s">
        <v>259</v>
      </c>
      <c r="AD322" s="46" t="s">
        <v>265</v>
      </c>
      <c r="AE322" s="46" t="s">
        <v>278</v>
      </c>
      <c r="AF322" s="46" t="s">
        <v>5490</v>
      </c>
      <c r="AG322" s="46" t="s">
        <v>279</v>
      </c>
      <c r="AH322" s="46" t="s">
        <v>2843</v>
      </c>
      <c r="AI322" s="46" t="s">
        <v>280</v>
      </c>
      <c r="AJ322" s="46" t="s">
        <v>3138</v>
      </c>
      <c r="AK322" s="46" t="s">
        <v>279</v>
      </c>
      <c r="AL322" s="46" t="s">
        <v>3695</v>
      </c>
      <c r="AM322" s="46" t="s">
        <v>277</v>
      </c>
      <c r="AN322" s="46" t="s">
        <v>4116</v>
      </c>
      <c r="AO322" s="46" t="s">
        <v>292</v>
      </c>
      <c r="AP322" s="46" t="s">
        <v>4423</v>
      </c>
      <c r="AQ322" s="46" t="s">
        <v>296</v>
      </c>
      <c r="AR322" s="46" t="s">
        <v>4770</v>
      </c>
      <c r="AS322" s="46" t="s">
        <v>5239</v>
      </c>
      <c r="AT322" s="46" t="s">
        <v>312</v>
      </c>
      <c r="AU322" s="46" t="s">
        <v>5112</v>
      </c>
      <c r="AV322" s="216">
        <v>26.0</v>
      </c>
      <c r="AW322" s="46" t="s">
        <v>5113</v>
      </c>
      <c r="AX322" s="46" t="s">
        <v>5114</v>
      </c>
      <c r="AY322" s="46" t="s">
        <v>5115</v>
      </c>
    </row>
    <row r="323">
      <c r="A323" s="155">
        <v>322.0</v>
      </c>
      <c r="B323" s="231">
        <v>44344.7484977662</v>
      </c>
      <c r="C323" s="46" t="s">
        <v>678</v>
      </c>
      <c r="D323" s="46" t="s">
        <v>94</v>
      </c>
      <c r="E323" s="46" t="s">
        <v>5101</v>
      </c>
      <c r="F323" s="46"/>
      <c r="G323" s="46" t="s">
        <v>99</v>
      </c>
      <c r="H323" s="46" t="s">
        <v>5102</v>
      </c>
      <c r="I323" s="46"/>
      <c r="J323" s="46" t="s">
        <v>5103</v>
      </c>
      <c r="K323" s="46"/>
      <c r="L323" s="46"/>
      <c r="M323" s="46"/>
      <c r="N323" s="46" t="s">
        <v>5125</v>
      </c>
      <c r="O323" s="46" t="s">
        <v>136</v>
      </c>
      <c r="P323" s="46" t="s">
        <v>135</v>
      </c>
      <c r="Q323" s="46" t="s">
        <v>89</v>
      </c>
      <c r="R323" s="46" t="s">
        <v>1801</v>
      </c>
      <c r="S323" s="46" t="s">
        <v>89</v>
      </c>
      <c r="T323" s="46" t="s">
        <v>188</v>
      </c>
      <c r="U323" s="46" t="s">
        <v>1181</v>
      </c>
      <c r="V323" s="46" t="s">
        <v>89</v>
      </c>
      <c r="W323" s="46" t="s">
        <v>5491</v>
      </c>
      <c r="X323" s="46" t="s">
        <v>1123</v>
      </c>
      <c r="Y323" s="46" t="s">
        <v>5310</v>
      </c>
      <c r="Z323" s="46" t="s">
        <v>5123</v>
      </c>
      <c r="AA323" s="46" t="s">
        <v>249</v>
      </c>
      <c r="AB323" s="46" t="s">
        <v>254</v>
      </c>
      <c r="AC323" s="46" t="s">
        <v>259</v>
      </c>
      <c r="AD323" s="46" t="s">
        <v>5492</v>
      </c>
      <c r="AE323" s="46" t="s">
        <v>277</v>
      </c>
      <c r="AF323" s="46" t="s">
        <v>5493</v>
      </c>
      <c r="AG323" s="46" t="s">
        <v>278</v>
      </c>
      <c r="AH323" s="46" t="s">
        <v>2828</v>
      </c>
      <c r="AI323" s="46" t="s">
        <v>278</v>
      </c>
      <c r="AJ323" s="46" t="s">
        <v>3412</v>
      </c>
      <c r="AK323" s="46" t="s">
        <v>278</v>
      </c>
      <c r="AL323" s="46" t="s">
        <v>3875</v>
      </c>
      <c r="AM323" s="46" t="s">
        <v>277</v>
      </c>
      <c r="AN323" s="46" t="s">
        <v>4117</v>
      </c>
      <c r="AO323" s="46" t="s">
        <v>277</v>
      </c>
      <c r="AP323" s="46" t="s">
        <v>4559</v>
      </c>
      <c r="AQ323" s="46" t="s">
        <v>295</v>
      </c>
      <c r="AR323" s="46" t="s">
        <v>4771</v>
      </c>
      <c r="AS323" s="46" t="s">
        <v>306</v>
      </c>
      <c r="AT323" s="46" t="s">
        <v>311</v>
      </c>
      <c r="AU323" s="46" t="s">
        <v>5112</v>
      </c>
      <c r="AV323" s="216">
        <v>25.0</v>
      </c>
      <c r="AW323" s="46" t="s">
        <v>5113</v>
      </c>
      <c r="AX323" s="46" t="s">
        <v>5114</v>
      </c>
      <c r="AY323" s="46" t="s">
        <v>5115</v>
      </c>
    </row>
    <row r="324">
      <c r="A324" s="155">
        <v>323.0</v>
      </c>
      <c r="B324" s="231">
        <v>44344.74945822917</v>
      </c>
      <c r="C324" s="46" t="s">
        <v>398</v>
      </c>
      <c r="D324" s="46" t="s">
        <v>93</v>
      </c>
      <c r="E324" s="46"/>
      <c r="F324" s="46" t="s">
        <v>5103</v>
      </c>
      <c r="G324" s="46" t="s">
        <v>99</v>
      </c>
      <c r="H324" s="46" t="s">
        <v>5101</v>
      </c>
      <c r="I324" s="46"/>
      <c r="J324" s="46" t="s">
        <v>5102</v>
      </c>
      <c r="K324" s="46"/>
      <c r="L324" s="46"/>
      <c r="M324" s="46"/>
      <c r="N324" s="46" t="s">
        <v>5256</v>
      </c>
      <c r="O324" s="46" t="s">
        <v>138</v>
      </c>
      <c r="P324" s="46" t="s">
        <v>135</v>
      </c>
      <c r="Q324" s="46" t="s">
        <v>5116</v>
      </c>
      <c r="R324" s="46" t="s">
        <v>1123</v>
      </c>
      <c r="S324" s="46" t="s">
        <v>949</v>
      </c>
      <c r="T324" s="46" t="s">
        <v>186</v>
      </c>
      <c r="U324" s="46" t="s">
        <v>1544</v>
      </c>
      <c r="V324" s="46" t="s">
        <v>1805</v>
      </c>
      <c r="W324" s="46" t="s">
        <v>5285</v>
      </c>
      <c r="X324" s="46" t="s">
        <v>1123</v>
      </c>
      <c r="Y324" s="46" t="s">
        <v>5197</v>
      </c>
      <c r="Z324" s="46" t="s">
        <v>5123</v>
      </c>
      <c r="AA324" s="46" t="s">
        <v>248</v>
      </c>
      <c r="AB324" s="46" t="s">
        <v>5110</v>
      </c>
      <c r="AC324" s="46" t="s">
        <v>259</v>
      </c>
      <c r="AD324" s="46" t="s">
        <v>5494</v>
      </c>
      <c r="AE324" s="46" t="s">
        <v>278</v>
      </c>
      <c r="AF324" s="46" t="s">
        <v>2189</v>
      </c>
      <c r="AG324" s="46" t="s">
        <v>278</v>
      </c>
      <c r="AH324" s="46" t="s">
        <v>2638</v>
      </c>
      <c r="AI324" s="46" t="s">
        <v>279</v>
      </c>
      <c r="AJ324" s="46" t="s">
        <v>3240</v>
      </c>
      <c r="AK324" s="46" t="s">
        <v>277</v>
      </c>
      <c r="AL324" s="46" t="s">
        <v>3696</v>
      </c>
      <c r="AM324" s="46" t="s">
        <v>279</v>
      </c>
      <c r="AN324" s="46" t="s">
        <v>4118</v>
      </c>
      <c r="AO324" s="46" t="s">
        <v>277</v>
      </c>
      <c r="AP324" s="46" t="s">
        <v>4530</v>
      </c>
      <c r="AQ324" s="46" t="s">
        <v>295</v>
      </c>
      <c r="AR324" s="46" t="s">
        <v>4947</v>
      </c>
      <c r="AS324" s="46" t="s">
        <v>5153</v>
      </c>
      <c r="AT324" s="46" t="s">
        <v>313</v>
      </c>
      <c r="AU324" s="46" t="s">
        <v>5112</v>
      </c>
      <c r="AV324" s="216">
        <v>25.0</v>
      </c>
      <c r="AW324" s="46" t="s">
        <v>5257</v>
      </c>
      <c r="AX324" s="46" t="s">
        <v>5114</v>
      </c>
      <c r="AY324" s="46" t="s">
        <v>5131</v>
      </c>
    </row>
    <row r="325">
      <c r="A325" s="155">
        <v>324.0</v>
      </c>
      <c r="B325" s="231">
        <v>44344.75084194445</v>
      </c>
      <c r="C325" s="46" t="s">
        <v>426</v>
      </c>
      <c r="D325" s="46" t="s">
        <v>94</v>
      </c>
      <c r="E325" s="46" t="s">
        <v>5104</v>
      </c>
      <c r="F325" s="46" t="s">
        <v>5103</v>
      </c>
      <c r="G325" s="46" t="s">
        <v>99</v>
      </c>
      <c r="H325" s="46"/>
      <c r="I325" s="46"/>
      <c r="J325" s="46" t="s">
        <v>5101</v>
      </c>
      <c r="K325" s="46"/>
      <c r="L325" s="46"/>
      <c r="M325" s="46" t="s">
        <v>5102</v>
      </c>
      <c r="N325" s="46" t="s">
        <v>5220</v>
      </c>
      <c r="O325" s="46" t="s">
        <v>132</v>
      </c>
      <c r="P325" s="46" t="s">
        <v>133</v>
      </c>
      <c r="Q325" s="46" t="s">
        <v>5116</v>
      </c>
      <c r="R325" s="46" t="s">
        <v>1801</v>
      </c>
      <c r="S325" s="46" t="s">
        <v>89</v>
      </c>
      <c r="T325" s="46" t="s">
        <v>188</v>
      </c>
      <c r="U325" s="162" t="s">
        <v>1669</v>
      </c>
      <c r="V325" s="46"/>
      <c r="W325" s="46" t="s">
        <v>5298</v>
      </c>
      <c r="X325" s="46" t="s">
        <v>1123</v>
      </c>
      <c r="Y325" s="46" t="s">
        <v>5313</v>
      </c>
      <c r="Z325" s="46" t="s">
        <v>5109</v>
      </c>
      <c r="AA325" s="46" t="s">
        <v>248</v>
      </c>
      <c r="AB325" s="46" t="s">
        <v>5110</v>
      </c>
      <c r="AC325" s="46" t="s">
        <v>259</v>
      </c>
      <c r="AD325" s="46" t="s">
        <v>5368</v>
      </c>
      <c r="AE325" s="46" t="s">
        <v>277</v>
      </c>
      <c r="AF325" s="46" t="s">
        <v>2190</v>
      </c>
      <c r="AG325" s="46" t="s">
        <v>278</v>
      </c>
      <c r="AH325" s="46" t="s">
        <v>2911</v>
      </c>
      <c r="AI325" s="46" t="s">
        <v>278</v>
      </c>
      <c r="AJ325" s="46" t="s">
        <v>3366</v>
      </c>
      <c r="AK325" s="46" t="s">
        <v>278</v>
      </c>
      <c r="AL325" s="46" t="s">
        <v>3498</v>
      </c>
      <c r="AM325" s="46" t="s">
        <v>277</v>
      </c>
      <c r="AN325" s="46" t="s">
        <v>4119</v>
      </c>
      <c r="AO325" s="46" t="s">
        <v>278</v>
      </c>
      <c r="AP325" s="46" t="s">
        <v>4620</v>
      </c>
      <c r="AQ325" s="46" t="s">
        <v>295</v>
      </c>
      <c r="AR325" s="46"/>
      <c r="AS325" s="46" t="s">
        <v>302</v>
      </c>
      <c r="AT325" s="46" t="s">
        <v>312</v>
      </c>
      <c r="AU325" s="46" t="s">
        <v>5112</v>
      </c>
      <c r="AV325" s="216">
        <v>25.0</v>
      </c>
      <c r="AW325" s="46" t="s">
        <v>5113</v>
      </c>
      <c r="AX325" s="46" t="s">
        <v>5114</v>
      </c>
      <c r="AY325" s="46" t="s">
        <v>5115</v>
      </c>
    </row>
    <row r="326">
      <c r="A326" s="155">
        <v>325.0</v>
      </c>
      <c r="B326" s="231">
        <v>44344.75139604167</v>
      </c>
      <c r="C326" s="46" t="s">
        <v>154</v>
      </c>
      <c r="D326" s="46" t="s">
        <v>93</v>
      </c>
      <c r="E326" s="46" t="s">
        <v>5101</v>
      </c>
      <c r="F326" s="46" t="s">
        <v>5102</v>
      </c>
      <c r="G326" s="46" t="s">
        <v>99</v>
      </c>
      <c r="H326" s="46"/>
      <c r="I326" s="46"/>
      <c r="J326" s="46" t="s">
        <v>5104</v>
      </c>
      <c r="K326" s="46" t="s">
        <v>5103</v>
      </c>
      <c r="L326" s="46"/>
      <c r="M326" s="46"/>
      <c r="N326" s="46" t="s">
        <v>120</v>
      </c>
      <c r="O326" s="46" t="s">
        <v>134</v>
      </c>
      <c r="P326" s="46" t="s">
        <v>133</v>
      </c>
      <c r="Q326" s="46" t="s">
        <v>5116</v>
      </c>
      <c r="R326" s="46" t="s">
        <v>1123</v>
      </c>
      <c r="S326" s="46" t="s">
        <v>913</v>
      </c>
      <c r="T326" s="46" t="s">
        <v>186</v>
      </c>
      <c r="U326" s="46" t="s">
        <v>1545</v>
      </c>
      <c r="V326" s="46" t="s">
        <v>1808</v>
      </c>
      <c r="W326" s="46" t="s">
        <v>5285</v>
      </c>
      <c r="X326" s="46" t="s">
        <v>1123</v>
      </c>
      <c r="Y326" s="46" t="s">
        <v>5132</v>
      </c>
      <c r="Z326" s="46" t="s">
        <v>5123</v>
      </c>
      <c r="AA326" s="46" t="s">
        <v>248</v>
      </c>
      <c r="AB326" s="46" t="s">
        <v>255</v>
      </c>
      <c r="AC326" s="46" t="s">
        <v>261</v>
      </c>
      <c r="AD326" s="46" t="s">
        <v>5495</v>
      </c>
      <c r="AE326" s="46" t="s">
        <v>277</v>
      </c>
      <c r="AF326" s="46" t="s">
        <v>2191</v>
      </c>
      <c r="AG326" s="46" t="s">
        <v>278</v>
      </c>
      <c r="AH326" s="46" t="s">
        <v>2812</v>
      </c>
      <c r="AI326" s="46" t="s">
        <v>277</v>
      </c>
      <c r="AJ326" s="46" t="s">
        <v>3054</v>
      </c>
      <c r="AK326" s="46" t="s">
        <v>279</v>
      </c>
      <c r="AL326" s="46" t="s">
        <v>3825</v>
      </c>
      <c r="AM326" s="46" t="s">
        <v>278</v>
      </c>
      <c r="AN326" s="46" t="s">
        <v>4120</v>
      </c>
      <c r="AO326" s="46" t="s">
        <v>278</v>
      </c>
      <c r="AP326" s="46" t="s">
        <v>1887</v>
      </c>
      <c r="AQ326" s="46" t="s">
        <v>295</v>
      </c>
      <c r="AR326" s="46" t="s">
        <v>4772</v>
      </c>
      <c r="AS326" s="46" t="s">
        <v>5140</v>
      </c>
      <c r="AT326" s="46" t="s">
        <v>313</v>
      </c>
      <c r="AU326" s="46" t="s">
        <v>5112</v>
      </c>
      <c r="AV326" s="216">
        <v>26.0</v>
      </c>
      <c r="AW326" s="46" t="s">
        <v>5113</v>
      </c>
      <c r="AX326" s="46" t="s">
        <v>5114</v>
      </c>
      <c r="AY326" s="46" t="s">
        <v>5115</v>
      </c>
    </row>
    <row r="327">
      <c r="A327" s="155">
        <v>326.0</v>
      </c>
      <c r="B327" s="231">
        <v>44344.751493159725</v>
      </c>
      <c r="C327" s="46" t="s">
        <v>154</v>
      </c>
      <c r="D327" s="46" t="s">
        <v>90</v>
      </c>
      <c r="E327" s="46" t="s">
        <v>5101</v>
      </c>
      <c r="F327" s="46" t="s">
        <v>5103</v>
      </c>
      <c r="G327" s="46" t="s">
        <v>99</v>
      </c>
      <c r="H327" s="46"/>
      <c r="I327" s="46"/>
      <c r="J327" s="46" t="s">
        <v>5102</v>
      </c>
      <c r="K327" s="46" t="s">
        <v>5104</v>
      </c>
      <c r="L327" s="46"/>
      <c r="M327" s="46"/>
      <c r="N327" s="46" t="s">
        <v>5183</v>
      </c>
      <c r="O327" s="46" t="s">
        <v>142</v>
      </c>
      <c r="P327" s="46" t="s">
        <v>143</v>
      </c>
      <c r="Q327" s="46" t="s">
        <v>5116</v>
      </c>
      <c r="R327" s="46" t="s">
        <v>1801</v>
      </c>
      <c r="S327" s="46" t="s">
        <v>89</v>
      </c>
      <c r="T327" s="46" t="s">
        <v>189</v>
      </c>
      <c r="U327" s="46" t="s">
        <v>1255</v>
      </c>
      <c r="V327" s="46"/>
      <c r="W327" s="46" t="s">
        <v>5138</v>
      </c>
      <c r="X327" s="46" t="s">
        <v>1123</v>
      </c>
      <c r="Y327" s="46" t="s">
        <v>115</v>
      </c>
      <c r="Z327" s="46" t="s">
        <v>5190</v>
      </c>
      <c r="AA327" s="46" t="s">
        <v>248</v>
      </c>
      <c r="AB327" s="46" t="s">
        <v>254</v>
      </c>
      <c r="AC327" s="46" t="s">
        <v>259</v>
      </c>
      <c r="AD327" s="46" t="s">
        <v>5361</v>
      </c>
      <c r="AE327" s="46" t="s">
        <v>278</v>
      </c>
      <c r="AF327" s="46" t="s">
        <v>2192</v>
      </c>
      <c r="AG327" s="46" t="s">
        <v>279</v>
      </c>
      <c r="AH327" s="46" t="s">
        <v>2534</v>
      </c>
      <c r="AI327" s="46" t="s">
        <v>279</v>
      </c>
      <c r="AJ327" s="46"/>
      <c r="AK327" s="46" t="s">
        <v>278</v>
      </c>
      <c r="AL327" s="46"/>
      <c r="AM327" s="46" t="s">
        <v>278</v>
      </c>
      <c r="AN327" s="46"/>
      <c r="AO327" s="46" t="s">
        <v>292</v>
      </c>
      <c r="AP327" s="46"/>
      <c r="AQ327" s="46" t="s">
        <v>279</v>
      </c>
      <c r="AR327" s="46"/>
      <c r="AS327" s="46" t="s">
        <v>302</v>
      </c>
      <c r="AT327" s="46" t="s">
        <v>311</v>
      </c>
      <c r="AU327" s="46" t="s">
        <v>5112</v>
      </c>
      <c r="AV327" s="216">
        <v>26.0</v>
      </c>
      <c r="AW327" s="46" t="s">
        <v>5187</v>
      </c>
      <c r="AX327" s="46" t="s">
        <v>5114</v>
      </c>
      <c r="AY327" s="46" t="s">
        <v>5131</v>
      </c>
    </row>
    <row r="328">
      <c r="A328" s="155">
        <v>327.0</v>
      </c>
      <c r="B328" s="231">
        <v>44344.753424282404</v>
      </c>
      <c r="C328" s="46" t="s">
        <v>155</v>
      </c>
      <c r="D328" s="46" t="s">
        <v>91</v>
      </c>
      <c r="E328" s="46" t="s">
        <v>5101</v>
      </c>
      <c r="F328" s="46" t="s">
        <v>5103</v>
      </c>
      <c r="G328" s="46" t="s">
        <v>99</v>
      </c>
      <c r="H328" s="46"/>
      <c r="I328" s="46"/>
      <c r="J328" s="46" t="s">
        <v>5102</v>
      </c>
      <c r="K328" s="46"/>
      <c r="L328" s="46"/>
      <c r="M328" s="46" t="s">
        <v>5104</v>
      </c>
      <c r="N328" s="46" t="s">
        <v>5200</v>
      </c>
      <c r="O328" s="46" t="s">
        <v>132</v>
      </c>
      <c r="P328" s="46" t="s">
        <v>133</v>
      </c>
      <c r="Q328" s="46" t="s">
        <v>5106</v>
      </c>
      <c r="R328" s="46" t="s">
        <v>1801</v>
      </c>
      <c r="S328" s="46" t="s">
        <v>89</v>
      </c>
      <c r="T328" s="46" t="s">
        <v>188</v>
      </c>
      <c r="U328" s="46" t="s">
        <v>1424</v>
      </c>
      <c r="V328" s="46" t="s">
        <v>1739</v>
      </c>
      <c r="W328" s="46" t="s">
        <v>5166</v>
      </c>
      <c r="X328" s="46" t="s">
        <v>1123</v>
      </c>
      <c r="Y328" s="46" t="s">
        <v>5200</v>
      </c>
      <c r="Z328" s="46" t="s">
        <v>5123</v>
      </c>
      <c r="AA328" s="46" t="s">
        <v>249</v>
      </c>
      <c r="AB328" s="46" t="s">
        <v>254</v>
      </c>
      <c r="AC328" s="46" t="s">
        <v>259</v>
      </c>
      <c r="AD328" s="46" t="s">
        <v>5496</v>
      </c>
      <c r="AE328" s="46" t="s">
        <v>278</v>
      </c>
      <c r="AF328" s="46" t="s">
        <v>2193</v>
      </c>
      <c r="AG328" s="46" t="s">
        <v>278</v>
      </c>
      <c r="AH328" s="46" t="s">
        <v>2602</v>
      </c>
      <c r="AI328" s="46" t="s">
        <v>279</v>
      </c>
      <c r="AJ328" s="46" t="s">
        <v>3408</v>
      </c>
      <c r="AK328" s="46" t="s">
        <v>279</v>
      </c>
      <c r="AL328" s="46" t="s">
        <v>3743</v>
      </c>
      <c r="AM328" s="46" t="s">
        <v>277</v>
      </c>
      <c r="AN328" s="46" t="s">
        <v>4121</v>
      </c>
      <c r="AO328" s="46" t="s">
        <v>278</v>
      </c>
      <c r="AP328" s="46" t="s">
        <v>4639</v>
      </c>
      <c r="AQ328" s="46" t="s">
        <v>296</v>
      </c>
      <c r="AR328" s="46" t="s">
        <v>4773</v>
      </c>
      <c r="AS328" s="46" t="s">
        <v>306</v>
      </c>
      <c r="AT328" s="46" t="s">
        <v>313</v>
      </c>
      <c r="AU328" s="46" t="s">
        <v>5112</v>
      </c>
      <c r="AV328" s="216">
        <v>26.0</v>
      </c>
      <c r="AW328" s="46" t="s">
        <v>5196</v>
      </c>
      <c r="AX328" s="46" t="s">
        <v>5114</v>
      </c>
      <c r="AY328" s="46" t="s">
        <v>5115</v>
      </c>
    </row>
    <row r="329">
      <c r="A329" s="155">
        <v>328.0</v>
      </c>
      <c r="B329" s="231">
        <v>44344.75430729167</v>
      </c>
      <c r="C329" s="46" t="s">
        <v>540</v>
      </c>
      <c r="D329" s="46" t="s">
        <v>92</v>
      </c>
      <c r="E329" s="46" t="s">
        <v>5101</v>
      </c>
      <c r="F329" s="46"/>
      <c r="G329" s="46" t="s">
        <v>99</v>
      </c>
      <c r="H329" s="46" t="s">
        <v>5104</v>
      </c>
      <c r="I329" s="46"/>
      <c r="J329" s="46" t="s">
        <v>5103</v>
      </c>
      <c r="K329" s="46" t="s">
        <v>5102</v>
      </c>
      <c r="L329" s="46"/>
      <c r="M329" s="46"/>
      <c r="N329" s="46" t="s">
        <v>5202</v>
      </c>
      <c r="O329" s="46" t="s">
        <v>134</v>
      </c>
      <c r="P329" s="46" t="s">
        <v>137</v>
      </c>
      <c r="Q329" s="46" t="s">
        <v>5106</v>
      </c>
      <c r="R329" s="46" t="s">
        <v>1123</v>
      </c>
      <c r="S329" s="46" t="s">
        <v>950</v>
      </c>
      <c r="T329" s="46" t="s">
        <v>186</v>
      </c>
      <c r="U329" s="46" t="s">
        <v>1328</v>
      </c>
      <c r="V329" s="46" t="s">
        <v>217</v>
      </c>
      <c r="W329" s="46" t="s">
        <v>5285</v>
      </c>
      <c r="X329" s="46" t="s">
        <v>1123</v>
      </c>
      <c r="Y329" s="46" t="s">
        <v>5237</v>
      </c>
      <c r="Z329" s="46" t="s">
        <v>5123</v>
      </c>
      <c r="AA329" s="46" t="s">
        <v>250</v>
      </c>
      <c r="AB329" s="46" t="s">
        <v>255</v>
      </c>
      <c r="AC329" s="46" t="s">
        <v>259</v>
      </c>
      <c r="AD329" s="46" t="s">
        <v>5357</v>
      </c>
      <c r="AE329" s="46" t="s">
        <v>277</v>
      </c>
      <c r="AF329" s="46" t="s">
        <v>2194</v>
      </c>
      <c r="AG329" s="46" t="s">
        <v>278</v>
      </c>
      <c r="AH329" s="46" t="s">
        <v>2796</v>
      </c>
      <c r="AI329" s="46" t="s">
        <v>279</v>
      </c>
      <c r="AJ329" s="46" t="s">
        <v>3134</v>
      </c>
      <c r="AK329" s="46" t="s">
        <v>278</v>
      </c>
      <c r="AL329" s="46" t="s">
        <v>3841</v>
      </c>
      <c r="AM329" s="46" t="s">
        <v>279</v>
      </c>
      <c r="AN329" s="46" t="s">
        <v>4122</v>
      </c>
      <c r="AO329" s="46" t="s">
        <v>292</v>
      </c>
      <c r="AP329" s="46" t="s">
        <v>4424</v>
      </c>
      <c r="AQ329" s="46" t="s">
        <v>295</v>
      </c>
      <c r="AR329" s="46" t="s">
        <v>4948</v>
      </c>
      <c r="AS329" s="46" t="s">
        <v>5111</v>
      </c>
      <c r="AT329" s="46" t="s">
        <v>312</v>
      </c>
      <c r="AU329" s="46" t="s">
        <v>5112</v>
      </c>
      <c r="AV329" s="216">
        <v>26.0</v>
      </c>
      <c r="AW329" s="46" t="s">
        <v>5113</v>
      </c>
      <c r="AX329" s="46" t="s">
        <v>5114</v>
      </c>
      <c r="AY329" s="46" t="s">
        <v>5115</v>
      </c>
    </row>
    <row r="330">
      <c r="A330" s="155">
        <v>329.0</v>
      </c>
      <c r="B330" s="231">
        <v>44344.7548578125</v>
      </c>
      <c r="C330" s="46" t="s">
        <v>403</v>
      </c>
      <c r="D330" s="46" t="s">
        <v>94</v>
      </c>
      <c r="E330" s="46" t="s">
        <v>5101</v>
      </c>
      <c r="F330" s="46" t="s">
        <v>5103</v>
      </c>
      <c r="G330" s="46" t="s">
        <v>99</v>
      </c>
      <c r="H330" s="46" t="s">
        <v>5104</v>
      </c>
      <c r="I330" s="46"/>
      <c r="J330" s="46"/>
      <c r="K330" s="46" t="s">
        <v>5102</v>
      </c>
      <c r="L330" s="46"/>
      <c r="M330" s="46"/>
      <c r="N330" s="46" t="s">
        <v>5160</v>
      </c>
      <c r="O330" s="46" t="s">
        <v>142</v>
      </c>
      <c r="P330" s="46" t="s">
        <v>135</v>
      </c>
      <c r="Q330" s="46" t="s">
        <v>5106</v>
      </c>
      <c r="R330" s="46" t="s">
        <v>1123</v>
      </c>
      <c r="S330" s="46" t="s">
        <v>155</v>
      </c>
      <c r="T330" s="46" t="s">
        <v>186</v>
      </c>
      <c r="U330" s="46" t="s">
        <v>1352</v>
      </c>
      <c r="V330" s="46" t="s">
        <v>155</v>
      </c>
      <c r="W330" s="46" t="s">
        <v>5198</v>
      </c>
      <c r="X330" s="46" t="s">
        <v>1123</v>
      </c>
      <c r="Y330" s="46" t="s">
        <v>119</v>
      </c>
      <c r="Z330" s="46" t="s">
        <v>5123</v>
      </c>
      <c r="AA330" s="46" t="s">
        <v>248</v>
      </c>
      <c r="AB330" s="46" t="s">
        <v>253</v>
      </c>
      <c r="AC330" s="46" t="s">
        <v>259</v>
      </c>
      <c r="AD330" s="46" t="s">
        <v>5369</v>
      </c>
      <c r="AE330" s="46" t="s">
        <v>277</v>
      </c>
      <c r="AF330" s="46" t="s">
        <v>2195</v>
      </c>
      <c r="AG330" s="46" t="s">
        <v>277</v>
      </c>
      <c r="AH330" s="46" t="s">
        <v>2868</v>
      </c>
      <c r="AI330" s="46" t="s">
        <v>278</v>
      </c>
      <c r="AJ330" s="46" t="s">
        <v>3274</v>
      </c>
      <c r="AK330" s="46" t="s">
        <v>278</v>
      </c>
      <c r="AL330" s="46" t="s">
        <v>3842</v>
      </c>
      <c r="AM330" s="46" t="s">
        <v>277</v>
      </c>
      <c r="AN330" s="46" t="s">
        <v>4123</v>
      </c>
      <c r="AO330" s="46" t="s">
        <v>279</v>
      </c>
      <c r="AP330" s="46" t="s">
        <v>4621</v>
      </c>
      <c r="AQ330" s="46" t="s">
        <v>295</v>
      </c>
      <c r="AR330" s="46" t="s">
        <v>4774</v>
      </c>
      <c r="AS330" s="46" t="s">
        <v>306</v>
      </c>
      <c r="AT330" s="46" t="s">
        <v>312</v>
      </c>
      <c r="AU330" s="46" t="s">
        <v>5112</v>
      </c>
      <c r="AV330" s="216">
        <v>26.0</v>
      </c>
      <c r="AW330" s="46" t="s">
        <v>5188</v>
      </c>
      <c r="AX330" s="46" t="s">
        <v>5114</v>
      </c>
      <c r="AY330" s="46" t="s">
        <v>5131</v>
      </c>
    </row>
    <row r="331">
      <c r="A331" s="155">
        <v>330.0</v>
      </c>
      <c r="B331" s="231">
        <v>44344.757816770834</v>
      </c>
      <c r="C331" s="46" t="s">
        <v>594</v>
      </c>
      <c r="D331" s="46" t="s">
        <v>91</v>
      </c>
      <c r="E331" s="46" t="s">
        <v>5102</v>
      </c>
      <c r="F331" s="46" t="s">
        <v>5103</v>
      </c>
      <c r="G331" s="46" t="s">
        <v>99</v>
      </c>
      <c r="H331" s="46"/>
      <c r="I331" s="46"/>
      <c r="J331" s="46" t="s">
        <v>5101</v>
      </c>
      <c r="K331" s="46"/>
      <c r="L331" s="46"/>
      <c r="M331" s="46" t="s">
        <v>5104</v>
      </c>
      <c r="N331" s="46" t="s">
        <v>5161</v>
      </c>
      <c r="O331" s="46" t="s">
        <v>142</v>
      </c>
      <c r="P331" s="46" t="s">
        <v>137</v>
      </c>
      <c r="Q331" s="46" t="s">
        <v>5106</v>
      </c>
      <c r="R331" s="46" t="s">
        <v>1123</v>
      </c>
      <c r="S331" s="46" t="s">
        <v>985</v>
      </c>
      <c r="T331" s="46" t="s">
        <v>186</v>
      </c>
      <c r="U331" s="162" t="s">
        <v>1329</v>
      </c>
      <c r="V331" s="46"/>
      <c r="W331" s="46" t="s">
        <v>5182</v>
      </c>
      <c r="X331" s="46" t="s">
        <v>1123</v>
      </c>
      <c r="Y331" s="46" t="s">
        <v>5108</v>
      </c>
      <c r="Z331" s="46" t="s">
        <v>5133</v>
      </c>
      <c r="AA331" s="46" t="s">
        <v>248</v>
      </c>
      <c r="AB331" s="46" t="s">
        <v>5129</v>
      </c>
      <c r="AC331" s="46" t="s">
        <v>259</v>
      </c>
      <c r="AD331" s="46" t="s">
        <v>5497</v>
      </c>
      <c r="AE331" s="46" t="s">
        <v>278</v>
      </c>
      <c r="AF331" s="46" t="s">
        <v>2196</v>
      </c>
      <c r="AG331" s="46" t="s">
        <v>279</v>
      </c>
      <c r="AH331" s="46" t="s">
        <v>2879</v>
      </c>
      <c r="AI331" s="46" t="s">
        <v>278</v>
      </c>
      <c r="AJ331" s="46" t="s">
        <v>3328</v>
      </c>
      <c r="AK331" s="46" t="s">
        <v>278</v>
      </c>
      <c r="AL331" s="46" t="s">
        <v>1724</v>
      </c>
      <c r="AM331" s="46" t="s">
        <v>277</v>
      </c>
      <c r="AN331" s="46"/>
      <c r="AO331" s="46" t="s">
        <v>277</v>
      </c>
      <c r="AP331" s="46"/>
      <c r="AQ331" s="46" t="s">
        <v>295</v>
      </c>
      <c r="AR331" s="46" t="s">
        <v>4775</v>
      </c>
      <c r="AS331" s="46" t="s">
        <v>5153</v>
      </c>
      <c r="AT331" s="46" t="s">
        <v>313</v>
      </c>
      <c r="AU331" s="46" t="s">
        <v>5112</v>
      </c>
      <c r="AV331" s="216">
        <v>26.0</v>
      </c>
      <c r="AW331" s="46" t="s">
        <v>5316</v>
      </c>
      <c r="AX331" s="46" t="s">
        <v>5114</v>
      </c>
      <c r="AY331" s="46" t="s">
        <v>5115</v>
      </c>
    </row>
    <row r="332">
      <c r="A332" s="155">
        <v>331.0</v>
      </c>
      <c r="B332" s="231">
        <v>44344.758188368054</v>
      </c>
      <c r="C332" s="46" t="s">
        <v>154</v>
      </c>
      <c r="D332" s="46" t="s">
        <v>92</v>
      </c>
      <c r="E332" s="46" t="s">
        <v>5102</v>
      </c>
      <c r="F332" s="46" t="s">
        <v>5101</v>
      </c>
      <c r="G332" s="46" t="s">
        <v>99</v>
      </c>
      <c r="H332" s="46"/>
      <c r="I332" s="46"/>
      <c r="J332" s="46" t="s">
        <v>5103</v>
      </c>
      <c r="K332" s="46"/>
      <c r="L332" s="46"/>
      <c r="M332" s="46" t="s">
        <v>5104</v>
      </c>
      <c r="N332" s="46" t="s">
        <v>5220</v>
      </c>
      <c r="O332" s="46" t="s">
        <v>138</v>
      </c>
      <c r="P332" s="46" t="s">
        <v>133</v>
      </c>
      <c r="Q332" s="46" t="s">
        <v>5106</v>
      </c>
      <c r="R332" s="46" t="s">
        <v>1123</v>
      </c>
      <c r="S332" s="46" t="s">
        <v>1088</v>
      </c>
      <c r="T332" s="46" t="s">
        <v>188</v>
      </c>
      <c r="U332" s="46" t="s">
        <v>1324</v>
      </c>
      <c r="V332" s="46" t="s">
        <v>1737</v>
      </c>
      <c r="W332" s="46" t="s">
        <v>5498</v>
      </c>
      <c r="X332" s="46" t="s">
        <v>1123</v>
      </c>
      <c r="Y332" s="46" t="s">
        <v>5108</v>
      </c>
      <c r="Z332" s="46" t="s">
        <v>5109</v>
      </c>
      <c r="AA332" s="46" t="s">
        <v>250</v>
      </c>
      <c r="AB332" s="46" t="s">
        <v>5139</v>
      </c>
      <c r="AC332" s="46" t="s">
        <v>259</v>
      </c>
      <c r="AD332" s="46" t="s">
        <v>5499</v>
      </c>
      <c r="AE332" s="46" t="s">
        <v>277</v>
      </c>
      <c r="AF332" s="46" t="s">
        <v>2197</v>
      </c>
      <c r="AG332" s="46" t="s">
        <v>278</v>
      </c>
      <c r="AH332" s="46" t="s">
        <v>2735</v>
      </c>
      <c r="AI332" s="46" t="s">
        <v>278</v>
      </c>
      <c r="AJ332" s="46"/>
      <c r="AK332" s="46" t="s">
        <v>278</v>
      </c>
      <c r="AL332" s="46"/>
      <c r="AM332" s="46" t="s">
        <v>277</v>
      </c>
      <c r="AN332" s="46"/>
      <c r="AO332" s="46" t="s">
        <v>277</v>
      </c>
      <c r="AP332" s="46"/>
      <c r="AQ332" s="46" t="s">
        <v>295</v>
      </c>
      <c r="AR332" s="46"/>
      <c r="AS332" s="46" t="s">
        <v>302</v>
      </c>
      <c r="AT332" s="46" t="s">
        <v>312</v>
      </c>
      <c r="AU332" s="46" t="s">
        <v>5112</v>
      </c>
      <c r="AV332" s="216">
        <v>25.0</v>
      </c>
      <c r="AW332" s="46" t="s">
        <v>5130</v>
      </c>
      <c r="AX332" s="46" t="s">
        <v>5165</v>
      </c>
      <c r="AY332" s="46" t="s">
        <v>5143</v>
      </c>
    </row>
    <row r="333">
      <c r="A333" s="155">
        <v>332.0</v>
      </c>
      <c r="B333" s="231">
        <v>44344.75844592592</v>
      </c>
      <c r="C333" s="46" t="s">
        <v>163</v>
      </c>
      <c r="D333" s="46" t="s">
        <v>91</v>
      </c>
      <c r="E333" s="46" t="s">
        <v>5101</v>
      </c>
      <c r="F333" s="46" t="s">
        <v>5103</v>
      </c>
      <c r="G333" s="46" t="s">
        <v>99</v>
      </c>
      <c r="H333" s="46" t="s">
        <v>5104</v>
      </c>
      <c r="I333" s="46"/>
      <c r="J333" s="46" t="s">
        <v>5102</v>
      </c>
      <c r="K333" s="46"/>
      <c r="L333" s="46"/>
      <c r="M333" s="46"/>
      <c r="N333" s="46" t="s">
        <v>5161</v>
      </c>
      <c r="O333" s="46" t="s">
        <v>134</v>
      </c>
      <c r="P333" s="46" t="s">
        <v>133</v>
      </c>
      <c r="Q333" s="46" t="s">
        <v>5116</v>
      </c>
      <c r="R333" s="46" t="s">
        <v>1123</v>
      </c>
      <c r="S333" s="46" t="s">
        <v>89</v>
      </c>
      <c r="T333" s="46" t="s">
        <v>186</v>
      </c>
      <c r="U333" s="46" t="s">
        <v>1256</v>
      </c>
      <c r="V333" s="46" t="s">
        <v>89</v>
      </c>
      <c r="W333" s="46" t="s">
        <v>5141</v>
      </c>
      <c r="X333" s="46" t="s">
        <v>1123</v>
      </c>
      <c r="Y333" s="46" t="s">
        <v>5178</v>
      </c>
      <c r="Z333" s="46" t="s">
        <v>5109</v>
      </c>
      <c r="AA333" s="46" t="s">
        <v>250</v>
      </c>
      <c r="AB333" s="46" t="s">
        <v>253</v>
      </c>
      <c r="AC333" s="46" t="s">
        <v>259</v>
      </c>
      <c r="AD333" s="46" t="s">
        <v>5500</v>
      </c>
      <c r="AE333" s="46" t="s">
        <v>277</v>
      </c>
      <c r="AF333" s="46" t="s">
        <v>2198</v>
      </c>
      <c r="AG333" s="46" t="s">
        <v>278</v>
      </c>
      <c r="AH333" s="46" t="s">
        <v>2477</v>
      </c>
      <c r="AI333" s="46" t="s">
        <v>278</v>
      </c>
      <c r="AJ333" s="46" t="s">
        <v>3365</v>
      </c>
      <c r="AK333" s="46" t="s">
        <v>277</v>
      </c>
      <c r="AL333" s="46" t="s">
        <v>3843</v>
      </c>
      <c r="AM333" s="46" t="s">
        <v>277</v>
      </c>
      <c r="AN333" s="46" t="s">
        <v>4124</v>
      </c>
      <c r="AO333" s="46" t="s">
        <v>292</v>
      </c>
      <c r="AP333" s="46" t="s">
        <v>4425</v>
      </c>
      <c r="AQ333" s="46" t="s">
        <v>295</v>
      </c>
      <c r="AR333" s="46" t="s">
        <v>4776</v>
      </c>
      <c r="AS333" s="46" t="s">
        <v>5140</v>
      </c>
      <c r="AT333" s="46" t="s">
        <v>315</v>
      </c>
      <c r="AU333" s="46" t="s">
        <v>5112</v>
      </c>
      <c r="AV333" s="46" t="s">
        <v>5195</v>
      </c>
      <c r="AW333" s="46" t="s">
        <v>5113</v>
      </c>
      <c r="AX333" s="46" t="s">
        <v>5114</v>
      </c>
      <c r="AY333" s="46" t="s">
        <v>5115</v>
      </c>
    </row>
    <row r="334">
      <c r="A334" s="155">
        <v>333.0</v>
      </c>
      <c r="B334" s="231">
        <v>44344.75977417824</v>
      </c>
      <c r="C334" s="46" t="s">
        <v>506</v>
      </c>
      <c r="D334" s="46" t="s">
        <v>92</v>
      </c>
      <c r="E334" s="46" t="s">
        <v>5103</v>
      </c>
      <c r="F334" s="46"/>
      <c r="G334" s="46" t="s">
        <v>99</v>
      </c>
      <c r="H334" s="46" t="s">
        <v>5102</v>
      </c>
      <c r="I334" s="46"/>
      <c r="J334" s="46"/>
      <c r="K334" s="46" t="s">
        <v>5101</v>
      </c>
      <c r="L334" s="46"/>
      <c r="M334" s="46"/>
      <c r="N334" s="46" t="s">
        <v>5132</v>
      </c>
      <c r="O334" s="46" t="s">
        <v>136</v>
      </c>
      <c r="P334" s="46" t="s">
        <v>133</v>
      </c>
      <c r="Q334" s="46" t="s">
        <v>5106</v>
      </c>
      <c r="R334" s="46" t="s">
        <v>1123</v>
      </c>
      <c r="S334" s="46" t="s">
        <v>782</v>
      </c>
      <c r="T334" s="46" t="s">
        <v>186</v>
      </c>
      <c r="U334" s="46" t="s">
        <v>1368</v>
      </c>
      <c r="V334" s="46" t="s">
        <v>215</v>
      </c>
      <c r="W334" s="46" t="s">
        <v>5264</v>
      </c>
      <c r="X334" s="46" t="s">
        <v>1123</v>
      </c>
      <c r="Y334" s="46" t="s">
        <v>5108</v>
      </c>
      <c r="Z334" s="46" t="s">
        <v>5133</v>
      </c>
      <c r="AA334" s="46" t="s">
        <v>248</v>
      </c>
      <c r="AB334" s="46" t="s">
        <v>5139</v>
      </c>
      <c r="AC334" s="46" t="s">
        <v>259</v>
      </c>
      <c r="AD334" s="46" t="s">
        <v>5501</v>
      </c>
      <c r="AE334" s="46" t="s">
        <v>277</v>
      </c>
      <c r="AF334" s="46" t="s">
        <v>2199</v>
      </c>
      <c r="AG334" s="46" t="s">
        <v>278</v>
      </c>
      <c r="AH334" s="46" t="s">
        <v>2984</v>
      </c>
      <c r="AI334" s="46" t="s">
        <v>277</v>
      </c>
      <c r="AJ334" s="46"/>
      <c r="AK334" s="46" t="s">
        <v>277</v>
      </c>
      <c r="AL334" s="46"/>
      <c r="AM334" s="46" t="s">
        <v>277</v>
      </c>
      <c r="AN334" s="46"/>
      <c r="AO334" s="46" t="s">
        <v>278</v>
      </c>
      <c r="AP334" s="46"/>
      <c r="AQ334" s="46" t="s">
        <v>295</v>
      </c>
      <c r="AR334" s="46"/>
      <c r="AS334" s="46" t="s">
        <v>5140</v>
      </c>
      <c r="AT334" s="46" t="s">
        <v>312</v>
      </c>
      <c r="AU334" s="46" t="s">
        <v>5112</v>
      </c>
      <c r="AV334" s="216">
        <v>25.0</v>
      </c>
      <c r="AW334" s="46" t="s">
        <v>5113</v>
      </c>
      <c r="AX334" s="46" t="s">
        <v>5124</v>
      </c>
      <c r="AY334" s="46" t="s">
        <v>89</v>
      </c>
    </row>
    <row r="335">
      <c r="A335" s="155">
        <v>334.0</v>
      </c>
      <c r="B335" s="231">
        <v>44344.76048678241</v>
      </c>
      <c r="C335" s="46" t="s">
        <v>419</v>
      </c>
      <c r="D335" s="46" t="s">
        <v>91</v>
      </c>
      <c r="E335" s="46" t="s">
        <v>5104</v>
      </c>
      <c r="F335" s="46" t="s">
        <v>99</v>
      </c>
      <c r="G335" s="46" t="s">
        <v>5102</v>
      </c>
      <c r="H335" s="46"/>
      <c r="I335" s="46"/>
      <c r="J335" s="46" t="s">
        <v>5103</v>
      </c>
      <c r="K335" s="46"/>
      <c r="L335" s="46"/>
      <c r="M335" s="46" t="s">
        <v>5101</v>
      </c>
      <c r="N335" s="46" t="s">
        <v>5256</v>
      </c>
      <c r="O335" s="46" t="s">
        <v>132</v>
      </c>
      <c r="P335" s="46" t="s">
        <v>133</v>
      </c>
      <c r="Q335" s="46" t="s">
        <v>5116</v>
      </c>
      <c r="R335" s="46" t="s">
        <v>1123</v>
      </c>
      <c r="S335" s="46" t="s">
        <v>914</v>
      </c>
      <c r="T335" s="46" t="s">
        <v>186</v>
      </c>
      <c r="U335" s="162" t="s">
        <v>1182</v>
      </c>
      <c r="V335" s="46"/>
      <c r="W335" s="46" t="s">
        <v>5285</v>
      </c>
      <c r="X335" s="46" t="s">
        <v>1123</v>
      </c>
      <c r="Y335" s="46" t="s">
        <v>5235</v>
      </c>
      <c r="Z335" s="46" t="s">
        <v>5133</v>
      </c>
      <c r="AA335" s="46" t="s">
        <v>248</v>
      </c>
      <c r="AB335" s="46" t="s">
        <v>5129</v>
      </c>
      <c r="AC335" s="46" t="s">
        <v>259</v>
      </c>
      <c r="AD335" s="46" t="s">
        <v>5502</v>
      </c>
      <c r="AE335" s="46" t="s">
        <v>277</v>
      </c>
      <c r="AF335" s="46" t="s">
        <v>2200</v>
      </c>
      <c r="AG335" s="46" t="s">
        <v>277</v>
      </c>
      <c r="AH335" s="46" t="s">
        <v>2766</v>
      </c>
      <c r="AI335" s="46" t="s">
        <v>279</v>
      </c>
      <c r="AJ335" s="46" t="s">
        <v>3131</v>
      </c>
      <c r="AK335" s="46" t="s">
        <v>278</v>
      </c>
      <c r="AL335" s="46"/>
      <c r="AM335" s="46" t="s">
        <v>277</v>
      </c>
      <c r="AN335" s="46"/>
      <c r="AO335" s="46" t="s">
        <v>292</v>
      </c>
      <c r="AP335" s="46" t="s">
        <v>4426</v>
      </c>
      <c r="AQ335" s="46" t="s">
        <v>295</v>
      </c>
      <c r="AR335" s="46"/>
      <c r="AS335" s="46" t="s">
        <v>302</v>
      </c>
      <c r="AT335" s="46" t="s">
        <v>313</v>
      </c>
      <c r="AU335" s="46" t="s">
        <v>5112</v>
      </c>
      <c r="AV335" s="216">
        <v>24.0</v>
      </c>
      <c r="AW335" s="46" t="s">
        <v>5188</v>
      </c>
      <c r="AX335" s="46" t="s">
        <v>5114</v>
      </c>
      <c r="AY335" s="46" t="s">
        <v>5131</v>
      </c>
    </row>
    <row r="336">
      <c r="A336" s="155">
        <v>335.0</v>
      </c>
      <c r="B336" s="231">
        <v>44344.76055280093</v>
      </c>
      <c r="C336" s="46" t="s">
        <v>302</v>
      </c>
      <c r="D336" s="46" t="s">
        <v>94</v>
      </c>
      <c r="E336" s="46" t="s">
        <v>5101</v>
      </c>
      <c r="F336" s="46"/>
      <c r="G336" s="46" t="s">
        <v>99</v>
      </c>
      <c r="H336" s="46" t="s">
        <v>5102</v>
      </c>
      <c r="I336" s="46"/>
      <c r="J336" s="46"/>
      <c r="K336" s="46" t="s">
        <v>5103</v>
      </c>
      <c r="L336" s="46"/>
      <c r="M336" s="46"/>
      <c r="N336" s="46" t="s">
        <v>5121</v>
      </c>
      <c r="O336" s="46" t="s">
        <v>142</v>
      </c>
      <c r="P336" s="46" t="s">
        <v>135</v>
      </c>
      <c r="Q336" s="46" t="s">
        <v>5116</v>
      </c>
      <c r="R336" s="46" t="s">
        <v>1123</v>
      </c>
      <c r="S336" s="46" t="s">
        <v>731</v>
      </c>
      <c r="T336" s="46" t="s">
        <v>186</v>
      </c>
      <c r="U336" s="46" t="s">
        <v>1425</v>
      </c>
      <c r="V336" s="46" t="s">
        <v>1772</v>
      </c>
      <c r="W336" s="46" t="s">
        <v>5484</v>
      </c>
      <c r="X336" s="46" t="s">
        <v>1123</v>
      </c>
      <c r="Y336" s="46" t="s">
        <v>5121</v>
      </c>
      <c r="Z336" s="46" t="s">
        <v>5123</v>
      </c>
      <c r="AA336" s="46" t="s">
        <v>248</v>
      </c>
      <c r="AB336" s="46" t="s">
        <v>5142</v>
      </c>
      <c r="AC336" s="46" t="s">
        <v>259</v>
      </c>
      <c r="AD336" s="46" t="s">
        <v>5503</v>
      </c>
      <c r="AE336" s="46" t="s">
        <v>279</v>
      </c>
      <c r="AF336" s="46" t="s">
        <v>2201</v>
      </c>
      <c r="AG336" s="46" t="s">
        <v>277</v>
      </c>
      <c r="AH336" s="46" t="s">
        <v>2959</v>
      </c>
      <c r="AI336" s="46" t="s">
        <v>278</v>
      </c>
      <c r="AJ336" s="46"/>
      <c r="AK336" s="46" t="s">
        <v>277</v>
      </c>
      <c r="AL336" s="46"/>
      <c r="AM336" s="46" t="s">
        <v>280</v>
      </c>
      <c r="AN336" s="46" t="s">
        <v>4125</v>
      </c>
      <c r="AO336" s="46" t="s">
        <v>278</v>
      </c>
      <c r="AP336" s="46"/>
      <c r="AQ336" s="46" t="s">
        <v>296</v>
      </c>
      <c r="AR336" s="46"/>
      <c r="AS336" s="46" t="s">
        <v>5216</v>
      </c>
      <c r="AT336" s="46" t="s">
        <v>312</v>
      </c>
      <c r="AU336" s="46" t="s">
        <v>5112</v>
      </c>
      <c r="AV336" s="216">
        <v>25.0</v>
      </c>
      <c r="AW336" s="46" t="s">
        <v>5130</v>
      </c>
      <c r="AX336" s="46" t="s">
        <v>5120</v>
      </c>
      <c r="AY336" s="46" t="s">
        <v>5115</v>
      </c>
    </row>
    <row r="337">
      <c r="A337" s="155">
        <v>336.0</v>
      </c>
      <c r="B337" s="231">
        <v>44344.761015752316</v>
      </c>
      <c r="C337" s="46" t="s">
        <v>154</v>
      </c>
      <c r="D337" s="46" t="s">
        <v>94</v>
      </c>
      <c r="E337" s="46" t="s">
        <v>5103</v>
      </c>
      <c r="F337" s="46"/>
      <c r="G337" s="46" t="s">
        <v>99</v>
      </c>
      <c r="H337" s="46"/>
      <c r="I337" s="46"/>
      <c r="J337" s="46" t="s">
        <v>5104</v>
      </c>
      <c r="K337" s="46" t="s">
        <v>5102</v>
      </c>
      <c r="L337" s="46"/>
      <c r="M337" s="46" t="s">
        <v>5101</v>
      </c>
      <c r="N337" s="46" t="s">
        <v>5137</v>
      </c>
      <c r="O337" s="46" t="s">
        <v>134</v>
      </c>
      <c r="P337" s="46" t="s">
        <v>143</v>
      </c>
      <c r="Q337" s="46" t="s">
        <v>5116</v>
      </c>
      <c r="R337" s="46" t="s">
        <v>1123</v>
      </c>
      <c r="S337" s="46" t="s">
        <v>915</v>
      </c>
      <c r="T337" s="46" t="s">
        <v>186</v>
      </c>
      <c r="U337" s="46" t="s">
        <v>1219</v>
      </c>
      <c r="V337" s="46" t="s">
        <v>1811</v>
      </c>
      <c r="W337" s="46" t="s">
        <v>5285</v>
      </c>
      <c r="X337" s="46" t="s">
        <v>1123</v>
      </c>
      <c r="Y337" s="46" t="s">
        <v>5137</v>
      </c>
      <c r="Z337" s="46" t="s">
        <v>5109</v>
      </c>
      <c r="AA337" s="46" t="s">
        <v>248</v>
      </c>
      <c r="AB337" s="46" t="s">
        <v>5139</v>
      </c>
      <c r="AC337" s="46" t="s">
        <v>259</v>
      </c>
      <c r="AD337" s="46" t="s">
        <v>5440</v>
      </c>
      <c r="AE337" s="46" t="s">
        <v>278</v>
      </c>
      <c r="AF337" s="46" t="s">
        <v>2202</v>
      </c>
      <c r="AG337" s="46" t="s">
        <v>278</v>
      </c>
      <c r="AH337" s="46" t="s">
        <v>2769</v>
      </c>
      <c r="AI337" s="46" t="s">
        <v>279</v>
      </c>
      <c r="AJ337" s="46" t="s">
        <v>3290</v>
      </c>
      <c r="AK337" s="46" t="s">
        <v>278</v>
      </c>
      <c r="AL337" s="46" t="s">
        <v>3697</v>
      </c>
      <c r="AM337" s="46" t="s">
        <v>277</v>
      </c>
      <c r="AN337" s="46" t="s">
        <v>156</v>
      </c>
      <c r="AO337" s="46" t="s">
        <v>292</v>
      </c>
      <c r="AP337" s="46" t="s">
        <v>4309</v>
      </c>
      <c r="AQ337" s="46" t="s">
        <v>295</v>
      </c>
      <c r="AR337" s="46" t="s">
        <v>4777</v>
      </c>
      <c r="AS337" s="46" t="s">
        <v>5140</v>
      </c>
      <c r="AT337" s="46" t="s">
        <v>311</v>
      </c>
      <c r="AU337" s="46" t="s">
        <v>5112</v>
      </c>
      <c r="AV337" s="216">
        <v>24.0</v>
      </c>
      <c r="AW337" s="46" t="s">
        <v>5113</v>
      </c>
      <c r="AX337" s="46" t="s">
        <v>5124</v>
      </c>
      <c r="AY337" s="46" t="s">
        <v>5143</v>
      </c>
    </row>
    <row r="338">
      <c r="A338" s="155">
        <v>337.0</v>
      </c>
      <c r="B338" s="231">
        <v>44344.763720937495</v>
      </c>
      <c r="C338" s="46" t="s">
        <v>415</v>
      </c>
      <c r="D338" s="46" t="s">
        <v>94</v>
      </c>
      <c r="E338" s="46" t="s">
        <v>5102</v>
      </c>
      <c r="F338" s="46" t="s">
        <v>5103</v>
      </c>
      <c r="G338" s="46" t="s">
        <v>99</v>
      </c>
      <c r="H338" s="46"/>
      <c r="I338" s="46"/>
      <c r="J338" s="46" t="s">
        <v>5101</v>
      </c>
      <c r="K338" s="46"/>
      <c r="L338" s="46"/>
      <c r="M338" s="46" t="s">
        <v>5104</v>
      </c>
      <c r="N338" s="46" t="s">
        <v>5121</v>
      </c>
      <c r="O338" s="46" t="s">
        <v>138</v>
      </c>
      <c r="P338" s="46" t="s">
        <v>133</v>
      </c>
      <c r="Q338" s="46" t="s">
        <v>5106</v>
      </c>
      <c r="R338" s="46" t="s">
        <v>1123</v>
      </c>
      <c r="S338" s="46" t="s">
        <v>709</v>
      </c>
      <c r="T338" s="46" t="s">
        <v>186</v>
      </c>
      <c r="U338" s="46" t="s">
        <v>1374</v>
      </c>
      <c r="V338" s="46" t="s">
        <v>89</v>
      </c>
      <c r="W338" s="46" t="s">
        <v>5152</v>
      </c>
      <c r="X338" s="46" t="s">
        <v>1123</v>
      </c>
      <c r="Y338" s="46" t="s">
        <v>5233</v>
      </c>
      <c r="Z338" s="46" t="s">
        <v>5109</v>
      </c>
      <c r="AA338" s="46" t="s">
        <v>248</v>
      </c>
      <c r="AB338" s="46" t="s">
        <v>5186</v>
      </c>
      <c r="AC338" s="46" t="s">
        <v>259</v>
      </c>
      <c r="AD338" s="46" t="s">
        <v>5402</v>
      </c>
      <c r="AE338" s="46" t="s">
        <v>278</v>
      </c>
      <c r="AF338" s="46" t="s">
        <v>2203</v>
      </c>
      <c r="AG338" s="46" t="s">
        <v>278</v>
      </c>
      <c r="AH338" s="46" t="s">
        <v>1723</v>
      </c>
      <c r="AI338" s="46" t="s">
        <v>278</v>
      </c>
      <c r="AJ338" s="46" t="s">
        <v>1723</v>
      </c>
      <c r="AK338" s="46" t="s">
        <v>278</v>
      </c>
      <c r="AL338" s="46"/>
      <c r="AM338" s="46" t="s">
        <v>277</v>
      </c>
      <c r="AN338" s="46"/>
      <c r="AO338" s="46" t="s">
        <v>278</v>
      </c>
      <c r="AP338" s="46"/>
      <c r="AQ338" s="46" t="s">
        <v>295</v>
      </c>
      <c r="AR338" s="46"/>
      <c r="AS338" s="46" t="s">
        <v>5111</v>
      </c>
      <c r="AT338" s="46" t="s">
        <v>312</v>
      </c>
      <c r="AU338" s="46" t="s">
        <v>5112</v>
      </c>
      <c r="AV338" s="216">
        <v>25.0</v>
      </c>
      <c r="AW338" s="46" t="s">
        <v>5113</v>
      </c>
      <c r="AX338" s="46" t="s">
        <v>5191</v>
      </c>
      <c r="AY338" s="46" t="s">
        <v>5115</v>
      </c>
    </row>
    <row r="339">
      <c r="A339" s="155">
        <v>338.0</v>
      </c>
      <c r="B339" s="231">
        <v>44344.764243819445</v>
      </c>
      <c r="C339" s="46" t="s">
        <v>361</v>
      </c>
      <c r="D339" s="46" t="s">
        <v>94</v>
      </c>
      <c r="E339" s="46" t="s">
        <v>5102</v>
      </c>
      <c r="F339" s="46" t="s">
        <v>5103</v>
      </c>
      <c r="G339" s="46" t="s">
        <v>99</v>
      </c>
      <c r="H339" s="46"/>
      <c r="I339" s="46"/>
      <c r="J339" s="46" t="s">
        <v>5101</v>
      </c>
      <c r="K339" s="46" t="s">
        <v>5104</v>
      </c>
      <c r="L339" s="46"/>
      <c r="M339" s="46"/>
      <c r="N339" s="46" t="s">
        <v>5277</v>
      </c>
      <c r="O339" s="46" t="s">
        <v>142</v>
      </c>
      <c r="P339" s="46" t="s">
        <v>135</v>
      </c>
      <c r="Q339" s="46" t="s">
        <v>5116</v>
      </c>
      <c r="R339" s="46" t="s">
        <v>1123</v>
      </c>
      <c r="S339" s="46" t="s">
        <v>966</v>
      </c>
      <c r="T339" s="46" t="s">
        <v>189</v>
      </c>
      <c r="U339" s="46" t="s">
        <v>1592</v>
      </c>
      <c r="V339" s="46" t="s">
        <v>1811</v>
      </c>
      <c r="W339" s="46" t="s">
        <v>5214</v>
      </c>
      <c r="X339" s="46" t="s">
        <v>1123</v>
      </c>
      <c r="Y339" s="46" t="s">
        <v>5192</v>
      </c>
      <c r="Z339" s="46" t="s">
        <v>5168</v>
      </c>
      <c r="AA339" s="46" t="s">
        <v>248</v>
      </c>
      <c r="AB339" s="46" t="s">
        <v>254</v>
      </c>
      <c r="AC339" s="46" t="s">
        <v>259</v>
      </c>
      <c r="AD339" s="46" t="s">
        <v>5357</v>
      </c>
      <c r="AE339" s="46" t="s">
        <v>277</v>
      </c>
      <c r="AF339" s="46" t="s">
        <v>2087</v>
      </c>
      <c r="AG339" s="46" t="s">
        <v>278</v>
      </c>
      <c r="AH339" s="46" t="s">
        <v>2841</v>
      </c>
      <c r="AI339" s="46" t="s">
        <v>279</v>
      </c>
      <c r="AJ339" s="46" t="s">
        <v>3128</v>
      </c>
      <c r="AK339" s="46" t="s">
        <v>279</v>
      </c>
      <c r="AL339" s="46"/>
      <c r="AM339" s="46" t="s">
        <v>277</v>
      </c>
      <c r="AN339" s="46"/>
      <c r="AO339" s="46" t="s">
        <v>292</v>
      </c>
      <c r="AP339" s="46"/>
      <c r="AQ339" s="46" t="s">
        <v>296</v>
      </c>
      <c r="AR339" s="46"/>
      <c r="AS339" s="46" t="s">
        <v>302</v>
      </c>
      <c r="AT339" s="46" t="s">
        <v>312</v>
      </c>
      <c r="AU339" s="46" t="s">
        <v>5112</v>
      </c>
      <c r="AV339" s="216">
        <v>24.0</v>
      </c>
      <c r="AW339" s="46" t="s">
        <v>5113</v>
      </c>
      <c r="AX339" s="46" t="s">
        <v>5124</v>
      </c>
      <c r="AY339" s="46" t="s">
        <v>5143</v>
      </c>
    </row>
    <row r="340">
      <c r="A340" s="155">
        <v>339.0</v>
      </c>
      <c r="B340" s="231">
        <v>44344.76566984954</v>
      </c>
      <c r="C340" s="46" t="s">
        <v>648</v>
      </c>
      <c r="D340" s="46" t="s">
        <v>94</v>
      </c>
      <c r="E340" s="46" t="s">
        <v>5103</v>
      </c>
      <c r="F340" s="46"/>
      <c r="G340" s="46" t="s">
        <v>99</v>
      </c>
      <c r="H340" s="46"/>
      <c r="I340" s="46"/>
      <c r="J340" s="46" t="s">
        <v>5101</v>
      </c>
      <c r="K340" s="46" t="s">
        <v>5102</v>
      </c>
      <c r="L340" s="46"/>
      <c r="M340" s="46"/>
      <c r="N340" s="46" t="s">
        <v>5235</v>
      </c>
      <c r="O340" s="46" t="s">
        <v>130</v>
      </c>
      <c r="P340" s="46" t="s">
        <v>133</v>
      </c>
      <c r="Q340" s="46" t="s">
        <v>5106</v>
      </c>
      <c r="R340" s="46" t="s">
        <v>1123</v>
      </c>
      <c r="S340" s="46" t="s">
        <v>1061</v>
      </c>
      <c r="T340" s="46" t="s">
        <v>186</v>
      </c>
      <c r="U340" s="46" t="s">
        <v>1334</v>
      </c>
      <c r="V340" s="46" t="s">
        <v>89</v>
      </c>
      <c r="W340" s="46" t="s">
        <v>5171</v>
      </c>
      <c r="X340" s="46" t="s">
        <v>1123</v>
      </c>
      <c r="Y340" s="46" t="s">
        <v>5277</v>
      </c>
      <c r="Z340" s="46" t="s">
        <v>5190</v>
      </c>
      <c r="AA340" s="46" t="s">
        <v>248</v>
      </c>
      <c r="AB340" s="46" t="s">
        <v>5139</v>
      </c>
      <c r="AC340" s="46" t="s">
        <v>261</v>
      </c>
      <c r="AD340" s="46" t="s">
        <v>5504</v>
      </c>
      <c r="AE340" s="46" t="s">
        <v>277</v>
      </c>
      <c r="AF340" s="46" t="s">
        <v>2204</v>
      </c>
      <c r="AG340" s="46" t="s">
        <v>278</v>
      </c>
      <c r="AH340" s="46" t="s">
        <v>2722</v>
      </c>
      <c r="AI340" s="46" t="s">
        <v>279</v>
      </c>
      <c r="AJ340" s="46" t="s">
        <v>3129</v>
      </c>
      <c r="AK340" s="46" t="s">
        <v>278</v>
      </c>
      <c r="AL340" s="46" t="s">
        <v>3602</v>
      </c>
      <c r="AM340" s="46" t="s">
        <v>277</v>
      </c>
      <c r="AN340" s="46" t="s">
        <v>4126</v>
      </c>
      <c r="AO340" s="46" t="s">
        <v>292</v>
      </c>
      <c r="AP340" s="46" t="s">
        <v>4427</v>
      </c>
      <c r="AQ340" s="46" t="s">
        <v>295</v>
      </c>
      <c r="AR340" s="46" t="s">
        <v>4778</v>
      </c>
      <c r="AS340" s="46" t="s">
        <v>304</v>
      </c>
      <c r="AT340" s="46" t="s">
        <v>313</v>
      </c>
      <c r="AU340" s="46" t="s">
        <v>5112</v>
      </c>
      <c r="AV340" s="216">
        <v>25.0</v>
      </c>
      <c r="AW340" s="46" t="s">
        <v>5113</v>
      </c>
      <c r="AX340" s="46" t="s">
        <v>5505</v>
      </c>
      <c r="AY340" s="46" t="s">
        <v>5131</v>
      </c>
    </row>
    <row r="341">
      <c r="A341" s="155">
        <v>340.0</v>
      </c>
      <c r="B341" s="231">
        <v>44344.76601287037</v>
      </c>
      <c r="C341" s="46" t="s">
        <v>662</v>
      </c>
      <c r="D341" s="46" t="s">
        <v>94</v>
      </c>
      <c r="E341" s="46" t="s">
        <v>5103</v>
      </c>
      <c r="F341" s="46" t="s">
        <v>5101</v>
      </c>
      <c r="G341" s="46" t="s">
        <v>5102</v>
      </c>
      <c r="H341" s="46"/>
      <c r="I341" s="46"/>
      <c r="J341" s="46" t="s">
        <v>5104</v>
      </c>
      <c r="K341" s="46" t="s">
        <v>99</v>
      </c>
      <c r="L341" s="46"/>
      <c r="M341" s="46"/>
      <c r="N341" s="46" t="s">
        <v>120</v>
      </c>
      <c r="O341" s="46" t="s">
        <v>142</v>
      </c>
      <c r="P341" s="46" t="s">
        <v>139</v>
      </c>
      <c r="Q341" s="46" t="s">
        <v>5116</v>
      </c>
      <c r="R341" s="46" t="s">
        <v>1123</v>
      </c>
      <c r="S341" s="46" t="s">
        <v>1128</v>
      </c>
      <c r="T341" s="46" t="s">
        <v>186</v>
      </c>
      <c r="U341" s="46" t="s">
        <v>1673</v>
      </c>
      <c r="V341" s="46" t="s">
        <v>1804</v>
      </c>
      <c r="W341" s="46" t="s">
        <v>5254</v>
      </c>
      <c r="X341" s="46" t="s">
        <v>1123</v>
      </c>
      <c r="Y341" s="46" t="s">
        <v>120</v>
      </c>
      <c r="Z341" s="46" t="s">
        <v>5190</v>
      </c>
      <c r="AA341" s="46" t="s">
        <v>248</v>
      </c>
      <c r="AB341" s="46" t="s">
        <v>253</v>
      </c>
      <c r="AC341" s="46" t="s">
        <v>261</v>
      </c>
      <c r="AD341" s="46" t="s">
        <v>5506</v>
      </c>
      <c r="AE341" s="46" t="s">
        <v>278</v>
      </c>
      <c r="AF341" s="46" t="s">
        <v>2205</v>
      </c>
      <c r="AG341" s="46" t="s">
        <v>279</v>
      </c>
      <c r="AH341" s="46" t="s">
        <v>2721</v>
      </c>
      <c r="AI341" s="46" t="s">
        <v>278</v>
      </c>
      <c r="AJ341" s="46" t="s">
        <v>3062</v>
      </c>
      <c r="AK341" s="46" t="s">
        <v>278</v>
      </c>
      <c r="AL341" s="46" t="s">
        <v>3876</v>
      </c>
      <c r="AM341" s="46" t="s">
        <v>278</v>
      </c>
      <c r="AN341" s="46" t="s">
        <v>4127</v>
      </c>
      <c r="AO341" s="46" t="s">
        <v>278</v>
      </c>
      <c r="AP341" s="46" t="s">
        <v>4428</v>
      </c>
      <c r="AQ341" s="46" t="s">
        <v>296</v>
      </c>
      <c r="AR341" s="46" t="s">
        <v>4779</v>
      </c>
      <c r="AS341" s="46" t="s">
        <v>302</v>
      </c>
      <c r="AT341" s="46" t="s">
        <v>313</v>
      </c>
      <c r="AU341" s="46" t="s">
        <v>5112</v>
      </c>
      <c r="AV341" s="216">
        <v>25.0</v>
      </c>
      <c r="AW341" s="46" t="s">
        <v>5187</v>
      </c>
      <c r="AX341" s="46" t="s">
        <v>5114</v>
      </c>
      <c r="AY341" s="46" t="s">
        <v>5115</v>
      </c>
    </row>
    <row r="342">
      <c r="A342" s="155">
        <v>341.0</v>
      </c>
      <c r="B342" s="231">
        <v>44344.76766199074</v>
      </c>
      <c r="C342" s="46" t="s">
        <v>679</v>
      </c>
      <c r="D342" s="46" t="s">
        <v>92</v>
      </c>
      <c r="E342" s="46" t="s">
        <v>5103</v>
      </c>
      <c r="F342" s="46" t="s">
        <v>5101</v>
      </c>
      <c r="G342" s="46"/>
      <c r="H342" s="46" t="s">
        <v>5104</v>
      </c>
      <c r="I342" s="46"/>
      <c r="J342" s="46" t="s">
        <v>5102</v>
      </c>
      <c r="K342" s="46" t="s">
        <v>99</v>
      </c>
      <c r="L342" s="46"/>
      <c r="M342" s="46"/>
      <c r="N342" s="46" t="s">
        <v>5118</v>
      </c>
      <c r="O342" s="46" t="s">
        <v>142</v>
      </c>
      <c r="P342" s="46" t="s">
        <v>141</v>
      </c>
      <c r="Q342" s="46" t="s">
        <v>5116</v>
      </c>
      <c r="R342" s="46" t="s">
        <v>1123</v>
      </c>
      <c r="S342" s="46" t="s">
        <v>838</v>
      </c>
      <c r="T342" s="46" t="s">
        <v>186</v>
      </c>
      <c r="U342" s="46" t="s">
        <v>1687</v>
      </c>
      <c r="V342" s="46" t="s">
        <v>1761</v>
      </c>
      <c r="W342" s="46" t="s">
        <v>5507</v>
      </c>
      <c r="X342" s="46" t="s">
        <v>1123</v>
      </c>
      <c r="Y342" s="46" t="s">
        <v>120</v>
      </c>
      <c r="Z342" s="46" t="s">
        <v>5109</v>
      </c>
      <c r="AA342" s="46" t="s">
        <v>250</v>
      </c>
      <c r="AB342" s="46" t="s">
        <v>5139</v>
      </c>
      <c r="AC342" s="46" t="s">
        <v>261</v>
      </c>
      <c r="AD342" s="46" t="s">
        <v>5508</v>
      </c>
      <c r="AE342" s="46" t="s">
        <v>277</v>
      </c>
      <c r="AF342" s="46" t="s">
        <v>2206</v>
      </c>
      <c r="AG342" s="46" t="s">
        <v>278</v>
      </c>
      <c r="AH342" s="46" t="s">
        <v>2919</v>
      </c>
      <c r="AI342" s="46" t="s">
        <v>278</v>
      </c>
      <c r="AJ342" s="46" t="s">
        <v>2919</v>
      </c>
      <c r="AK342" s="46" t="s">
        <v>278</v>
      </c>
      <c r="AL342" s="46" t="s">
        <v>3698</v>
      </c>
      <c r="AM342" s="46" t="s">
        <v>279</v>
      </c>
      <c r="AN342" s="46" t="s">
        <v>4128</v>
      </c>
      <c r="AO342" s="46" t="s">
        <v>279</v>
      </c>
      <c r="AP342" s="46" t="s">
        <v>2919</v>
      </c>
      <c r="AQ342" s="46" t="s">
        <v>295</v>
      </c>
      <c r="AR342" s="46" t="s">
        <v>4780</v>
      </c>
      <c r="AS342" s="46" t="s">
        <v>5111</v>
      </c>
      <c r="AT342" s="46" t="s">
        <v>314</v>
      </c>
      <c r="AU342" s="46" t="s">
        <v>5112</v>
      </c>
      <c r="AV342" s="216">
        <v>24.0</v>
      </c>
      <c r="AW342" s="46" t="s">
        <v>5187</v>
      </c>
      <c r="AX342" s="46" t="s">
        <v>5124</v>
      </c>
      <c r="AY342" s="46" t="s">
        <v>5143</v>
      </c>
    </row>
    <row r="343">
      <c r="A343" s="155">
        <v>342.0</v>
      </c>
      <c r="B343" s="231">
        <v>44344.76821221065</v>
      </c>
      <c r="C343" s="46" t="s">
        <v>584</v>
      </c>
      <c r="D343" s="46" t="s">
        <v>91</v>
      </c>
      <c r="E343" s="46" t="s">
        <v>5101</v>
      </c>
      <c r="F343" s="46" t="s">
        <v>5102</v>
      </c>
      <c r="G343" s="46" t="s">
        <v>99</v>
      </c>
      <c r="H343" s="46"/>
      <c r="I343" s="46"/>
      <c r="J343" s="46" t="s">
        <v>5103</v>
      </c>
      <c r="K343" s="46" t="s">
        <v>5104</v>
      </c>
      <c r="L343" s="46"/>
      <c r="M343" s="46"/>
      <c r="N343" s="46" t="s">
        <v>117</v>
      </c>
      <c r="O343" s="46" t="s">
        <v>136</v>
      </c>
      <c r="P343" s="46" t="s">
        <v>133</v>
      </c>
      <c r="Q343" s="46" t="s">
        <v>5106</v>
      </c>
      <c r="R343" s="46" t="s">
        <v>1123</v>
      </c>
      <c r="S343" s="46" t="s">
        <v>924</v>
      </c>
      <c r="T343" s="46" t="s">
        <v>188</v>
      </c>
      <c r="U343" s="46" t="s">
        <v>1546</v>
      </c>
      <c r="V343" s="46" t="s">
        <v>89</v>
      </c>
      <c r="W343" s="46" t="s">
        <v>5265</v>
      </c>
      <c r="X343" s="46" t="s">
        <v>1123</v>
      </c>
      <c r="Y343" s="46" t="s">
        <v>5256</v>
      </c>
      <c r="Z343" s="46" t="s">
        <v>5190</v>
      </c>
      <c r="AA343" s="46" t="s">
        <v>248</v>
      </c>
      <c r="AB343" s="46" t="s">
        <v>5129</v>
      </c>
      <c r="AC343" s="46" t="s">
        <v>261</v>
      </c>
      <c r="AD343" s="46" t="s">
        <v>5509</v>
      </c>
      <c r="AE343" s="46" t="s">
        <v>277</v>
      </c>
      <c r="AF343" s="46" t="s">
        <v>2207</v>
      </c>
      <c r="AG343" s="46" t="s">
        <v>278</v>
      </c>
      <c r="AH343" s="46" t="s">
        <v>2756</v>
      </c>
      <c r="AI343" s="46" t="s">
        <v>278</v>
      </c>
      <c r="AJ343" s="46" t="s">
        <v>3406</v>
      </c>
      <c r="AK343" s="46" t="s">
        <v>278</v>
      </c>
      <c r="AL343" s="46" t="s">
        <v>3768</v>
      </c>
      <c r="AM343" s="46" t="s">
        <v>277</v>
      </c>
      <c r="AN343" s="46" t="s">
        <v>4129</v>
      </c>
      <c r="AO343" s="46" t="s">
        <v>292</v>
      </c>
      <c r="AP343" s="46" t="s">
        <v>4429</v>
      </c>
      <c r="AQ343" s="46" t="s">
        <v>295</v>
      </c>
      <c r="AR343" s="46" t="s">
        <v>4781</v>
      </c>
      <c r="AS343" s="46" t="s">
        <v>302</v>
      </c>
      <c r="AT343" s="46" t="s">
        <v>312</v>
      </c>
      <c r="AU343" s="46" t="s">
        <v>5112</v>
      </c>
      <c r="AV343" s="216">
        <v>26.0</v>
      </c>
      <c r="AW343" s="46" t="s">
        <v>5113</v>
      </c>
      <c r="AX343" s="46" t="s">
        <v>5191</v>
      </c>
      <c r="AY343" s="46" t="s">
        <v>5131</v>
      </c>
    </row>
    <row r="344">
      <c r="A344" s="155">
        <v>343.0</v>
      </c>
      <c r="B344" s="231">
        <v>44344.76868309028</v>
      </c>
      <c r="C344" s="46" t="s">
        <v>692</v>
      </c>
      <c r="D344" s="46" t="s">
        <v>94</v>
      </c>
      <c r="E344" s="46" t="s">
        <v>5102</v>
      </c>
      <c r="F344" s="46" t="s">
        <v>5104</v>
      </c>
      <c r="G344" s="46" t="s">
        <v>5101</v>
      </c>
      <c r="H344" s="46"/>
      <c r="I344" s="46"/>
      <c r="J344" s="46" t="s">
        <v>5103</v>
      </c>
      <c r="K344" s="46" t="s">
        <v>99</v>
      </c>
      <c r="L344" s="46"/>
      <c r="M344" s="46"/>
      <c r="N344" s="46" t="s">
        <v>5197</v>
      </c>
      <c r="O344" s="46" t="s">
        <v>132</v>
      </c>
      <c r="P344" s="46" t="s">
        <v>133</v>
      </c>
      <c r="Q344" s="46" t="s">
        <v>89</v>
      </c>
      <c r="R344" s="46" t="s">
        <v>1123</v>
      </c>
      <c r="S344" s="46" t="s">
        <v>890</v>
      </c>
      <c r="T344" s="46" t="s">
        <v>186</v>
      </c>
      <c r="U344" s="46" t="s">
        <v>1136</v>
      </c>
      <c r="V344" s="46" t="s">
        <v>1732</v>
      </c>
      <c r="W344" s="46" t="s">
        <v>5107</v>
      </c>
      <c r="X344" s="46" t="s">
        <v>1123</v>
      </c>
      <c r="Y344" s="46" t="s">
        <v>5197</v>
      </c>
      <c r="Z344" s="46" t="s">
        <v>5133</v>
      </c>
      <c r="AA344" s="46" t="s">
        <v>248</v>
      </c>
      <c r="AB344" s="46" t="s">
        <v>5129</v>
      </c>
      <c r="AC344" s="46" t="s">
        <v>261</v>
      </c>
      <c r="AD344" s="46" t="s">
        <v>5423</v>
      </c>
      <c r="AE344" s="46" t="s">
        <v>277</v>
      </c>
      <c r="AF344" s="46" t="s">
        <v>2208</v>
      </c>
      <c r="AG344" s="46" t="s">
        <v>278</v>
      </c>
      <c r="AH344" s="46" t="s">
        <v>2474</v>
      </c>
      <c r="AI344" s="46" t="s">
        <v>278</v>
      </c>
      <c r="AJ344" s="46" t="s">
        <v>3407</v>
      </c>
      <c r="AK344" s="46" t="s">
        <v>278</v>
      </c>
      <c r="AL344" s="46" t="s">
        <v>3603</v>
      </c>
      <c r="AM344" s="46" t="s">
        <v>277</v>
      </c>
      <c r="AN344" s="46" t="s">
        <v>4130</v>
      </c>
      <c r="AO344" s="46" t="s">
        <v>292</v>
      </c>
      <c r="AP344" s="46" t="s">
        <v>4430</v>
      </c>
      <c r="AQ344" s="46" t="s">
        <v>295</v>
      </c>
      <c r="AR344" s="46" t="s">
        <v>4949</v>
      </c>
      <c r="AS344" s="46" t="s">
        <v>304</v>
      </c>
      <c r="AT344" s="46" t="s">
        <v>312</v>
      </c>
      <c r="AU344" s="46" t="s">
        <v>5112</v>
      </c>
      <c r="AV344" s="46" t="s">
        <v>5346</v>
      </c>
      <c r="AW344" s="46" t="s">
        <v>5148</v>
      </c>
      <c r="AX344" s="46" t="s">
        <v>5114</v>
      </c>
      <c r="AY344" s="46" t="s">
        <v>5115</v>
      </c>
    </row>
    <row r="345">
      <c r="A345" s="155">
        <v>344.0</v>
      </c>
      <c r="B345" s="231">
        <v>44344.77204295139</v>
      </c>
      <c r="C345" s="46" t="s">
        <v>383</v>
      </c>
      <c r="D345" s="46" t="s">
        <v>92</v>
      </c>
      <c r="E345" s="46" t="s">
        <v>5101</v>
      </c>
      <c r="F345" s="46"/>
      <c r="G345" s="46" t="s">
        <v>99</v>
      </c>
      <c r="H345" s="46" t="s">
        <v>5103</v>
      </c>
      <c r="I345" s="46"/>
      <c r="J345" s="46" t="s">
        <v>5102</v>
      </c>
      <c r="K345" s="46" t="s">
        <v>5104</v>
      </c>
      <c r="L345" s="46"/>
      <c r="M345" s="46"/>
      <c r="N345" s="46" t="s">
        <v>5161</v>
      </c>
      <c r="O345" s="46" t="s">
        <v>132</v>
      </c>
      <c r="P345" s="46" t="s">
        <v>135</v>
      </c>
      <c r="Q345" s="46" t="s">
        <v>5116</v>
      </c>
      <c r="R345" s="46" t="s">
        <v>1123</v>
      </c>
      <c r="S345" s="46" t="s">
        <v>1084</v>
      </c>
      <c r="T345" s="46" t="s">
        <v>186</v>
      </c>
      <c r="U345" s="46" t="s">
        <v>1161</v>
      </c>
      <c r="V345" s="46" t="s">
        <v>1830</v>
      </c>
      <c r="W345" s="46" t="s">
        <v>5214</v>
      </c>
      <c r="X345" s="46" t="s">
        <v>1123</v>
      </c>
      <c r="Y345" s="46" t="s">
        <v>5132</v>
      </c>
      <c r="Z345" s="46" t="s">
        <v>5123</v>
      </c>
      <c r="AA345" s="46" t="s">
        <v>248</v>
      </c>
      <c r="AB345" s="46" t="s">
        <v>5110</v>
      </c>
      <c r="AC345" s="46" t="s">
        <v>259</v>
      </c>
      <c r="AD345" s="46" t="s">
        <v>5510</v>
      </c>
      <c r="AE345" s="46" t="s">
        <v>278</v>
      </c>
      <c r="AF345" s="46" t="s">
        <v>2209</v>
      </c>
      <c r="AG345" s="46" t="s">
        <v>278</v>
      </c>
      <c r="AH345" s="46" t="s">
        <v>2744</v>
      </c>
      <c r="AI345" s="46" t="s">
        <v>278</v>
      </c>
      <c r="AJ345" s="46" t="s">
        <v>3009</v>
      </c>
      <c r="AK345" s="46" t="s">
        <v>278</v>
      </c>
      <c r="AL345" s="46" t="s">
        <v>3844</v>
      </c>
      <c r="AM345" s="46" t="s">
        <v>277</v>
      </c>
      <c r="AN345" s="46" t="s">
        <v>4131</v>
      </c>
      <c r="AO345" s="46" t="s">
        <v>292</v>
      </c>
      <c r="AP345" s="46" t="s">
        <v>4431</v>
      </c>
      <c r="AQ345" s="46" t="s">
        <v>295</v>
      </c>
      <c r="AR345" s="46" t="s">
        <v>4950</v>
      </c>
      <c r="AS345" s="46" t="s">
        <v>302</v>
      </c>
      <c r="AT345" s="46" t="s">
        <v>314</v>
      </c>
      <c r="AU345" s="46" t="s">
        <v>5112</v>
      </c>
      <c r="AV345" s="216">
        <v>24.0</v>
      </c>
      <c r="AW345" s="46" t="s">
        <v>5113</v>
      </c>
      <c r="AX345" s="46" t="s">
        <v>5114</v>
      </c>
      <c r="AY345" s="46" t="s">
        <v>5131</v>
      </c>
    </row>
    <row r="346">
      <c r="A346" s="155">
        <v>345.0</v>
      </c>
      <c r="B346" s="231">
        <v>44344.77242028935</v>
      </c>
      <c r="C346" s="46" t="s">
        <v>154</v>
      </c>
      <c r="D346" s="46" t="s">
        <v>92</v>
      </c>
      <c r="E346" s="46" t="s">
        <v>5101</v>
      </c>
      <c r="F346" s="46" t="s">
        <v>5103</v>
      </c>
      <c r="G346" s="46" t="s">
        <v>99</v>
      </c>
      <c r="H346" s="46"/>
      <c r="I346" s="46"/>
      <c r="J346" s="46" t="s">
        <v>5102</v>
      </c>
      <c r="K346" s="46" t="s">
        <v>5104</v>
      </c>
      <c r="L346" s="46"/>
      <c r="M346" s="46"/>
      <c r="N346" s="46" t="s">
        <v>5241</v>
      </c>
      <c r="O346" s="46" t="s">
        <v>142</v>
      </c>
      <c r="P346" s="46" t="s">
        <v>139</v>
      </c>
      <c r="Q346" s="46" t="s">
        <v>5116</v>
      </c>
      <c r="R346" s="46" t="s">
        <v>1123</v>
      </c>
      <c r="S346" s="46" t="s">
        <v>794</v>
      </c>
      <c r="T346" s="46" t="s">
        <v>188</v>
      </c>
      <c r="U346" s="46" t="s">
        <v>1315</v>
      </c>
      <c r="V346" s="46" t="s">
        <v>1804</v>
      </c>
      <c r="W346" s="46" t="s">
        <v>5243</v>
      </c>
      <c r="X346" s="46" t="s">
        <v>1123</v>
      </c>
      <c r="Y346" s="46" t="s">
        <v>120</v>
      </c>
      <c r="Z346" s="46" t="s">
        <v>5109</v>
      </c>
      <c r="AA346" s="46" t="s">
        <v>248</v>
      </c>
      <c r="AB346" s="46" t="s">
        <v>253</v>
      </c>
      <c r="AC346" s="46" t="s">
        <v>5150</v>
      </c>
      <c r="AD346" s="46" t="s">
        <v>266</v>
      </c>
      <c r="AE346" s="46" t="s">
        <v>277</v>
      </c>
      <c r="AF346" s="46" t="s">
        <v>2210</v>
      </c>
      <c r="AG346" s="46" t="s">
        <v>279</v>
      </c>
      <c r="AH346" s="46" t="s">
        <v>2743</v>
      </c>
      <c r="AI346" s="46" t="s">
        <v>279</v>
      </c>
      <c r="AJ346" s="46" t="s">
        <v>3241</v>
      </c>
      <c r="AK346" s="46" t="s">
        <v>278</v>
      </c>
      <c r="AL346" s="46" t="s">
        <v>3877</v>
      </c>
      <c r="AM346" s="46" t="s">
        <v>277</v>
      </c>
      <c r="AN346" s="46" t="s">
        <v>4132</v>
      </c>
      <c r="AO346" s="46" t="s">
        <v>277</v>
      </c>
      <c r="AP346" s="46" t="s">
        <v>4432</v>
      </c>
      <c r="AQ346" s="46" t="s">
        <v>296</v>
      </c>
      <c r="AR346" s="46" t="s">
        <v>4951</v>
      </c>
      <c r="AS346" s="46" t="s">
        <v>5111</v>
      </c>
      <c r="AT346" s="46" t="s">
        <v>312</v>
      </c>
      <c r="AU346" s="46" t="s">
        <v>5112</v>
      </c>
      <c r="AV346" s="216">
        <v>24.0</v>
      </c>
      <c r="AW346" s="46" t="s">
        <v>5113</v>
      </c>
      <c r="AX346" s="46" t="s">
        <v>5124</v>
      </c>
      <c r="AY346" s="46" t="s">
        <v>5131</v>
      </c>
    </row>
    <row r="347">
      <c r="A347" s="155">
        <v>346.0</v>
      </c>
      <c r="B347" s="231">
        <v>44344.77279188657</v>
      </c>
      <c r="C347" s="46" t="s">
        <v>417</v>
      </c>
      <c r="D347" s="46" t="s">
        <v>92</v>
      </c>
      <c r="E347" s="46" t="s">
        <v>5101</v>
      </c>
      <c r="F347" s="46" t="s">
        <v>5104</v>
      </c>
      <c r="G347" s="46" t="s">
        <v>99</v>
      </c>
      <c r="H347" s="46" t="s">
        <v>5102</v>
      </c>
      <c r="I347" s="46"/>
      <c r="J347" s="46" t="s">
        <v>5103</v>
      </c>
      <c r="K347" s="46"/>
      <c r="L347" s="46"/>
      <c r="M347" s="46"/>
      <c r="N347" s="46" t="s">
        <v>5127</v>
      </c>
      <c r="O347" s="46" t="s">
        <v>134</v>
      </c>
      <c r="P347" s="46" t="s">
        <v>135</v>
      </c>
      <c r="Q347" s="46" t="s">
        <v>5106</v>
      </c>
      <c r="R347" s="46" t="s">
        <v>1123</v>
      </c>
      <c r="S347" s="46" t="s">
        <v>916</v>
      </c>
      <c r="T347" s="46" t="s">
        <v>186</v>
      </c>
      <c r="U347" s="162" t="s">
        <v>1426</v>
      </c>
      <c r="V347" s="46"/>
      <c r="W347" s="46" t="s">
        <v>5511</v>
      </c>
      <c r="X347" s="46" t="s">
        <v>1123</v>
      </c>
      <c r="Y347" s="46" t="s">
        <v>5127</v>
      </c>
      <c r="Z347" s="46" t="s">
        <v>5123</v>
      </c>
      <c r="AA347" s="46" t="s">
        <v>248</v>
      </c>
      <c r="AB347" s="46" t="s">
        <v>5142</v>
      </c>
      <c r="AC347" s="46" t="s">
        <v>261</v>
      </c>
      <c r="AD347" s="46" t="s">
        <v>5512</v>
      </c>
      <c r="AE347" s="46" t="s">
        <v>278</v>
      </c>
      <c r="AF347" s="46" t="s">
        <v>2211</v>
      </c>
      <c r="AG347" s="46" t="s">
        <v>278</v>
      </c>
      <c r="AH347" s="46" t="s">
        <v>2687</v>
      </c>
      <c r="AI347" s="46" t="s">
        <v>278</v>
      </c>
      <c r="AJ347" s="46"/>
      <c r="AK347" s="46" t="s">
        <v>278</v>
      </c>
      <c r="AL347" s="46"/>
      <c r="AM347" s="46" t="s">
        <v>278</v>
      </c>
      <c r="AN347" s="46"/>
      <c r="AO347" s="46" t="s">
        <v>278</v>
      </c>
      <c r="AP347" s="46"/>
      <c r="AQ347" s="46" t="s">
        <v>296</v>
      </c>
      <c r="AR347" s="46"/>
      <c r="AS347" s="46" t="s">
        <v>5153</v>
      </c>
      <c r="AT347" s="46" t="s">
        <v>311</v>
      </c>
      <c r="AU347" s="46" t="s">
        <v>5112</v>
      </c>
      <c r="AV347" s="216">
        <v>24.0</v>
      </c>
      <c r="AW347" s="46" t="s">
        <v>5130</v>
      </c>
      <c r="AX347" s="46" t="s">
        <v>5124</v>
      </c>
      <c r="AY347" s="46" t="s">
        <v>89</v>
      </c>
    </row>
    <row r="348">
      <c r="A348" s="155">
        <v>347.0</v>
      </c>
      <c r="B348" s="231">
        <v>44344.77348942129</v>
      </c>
      <c r="C348" s="46" t="s">
        <v>535</v>
      </c>
      <c r="D348" s="46" t="s">
        <v>93</v>
      </c>
      <c r="E348" s="46" t="s">
        <v>5103</v>
      </c>
      <c r="F348" s="46" t="s">
        <v>5104</v>
      </c>
      <c r="G348" s="46" t="s">
        <v>99</v>
      </c>
      <c r="H348" s="46"/>
      <c r="I348" s="46"/>
      <c r="J348" s="46"/>
      <c r="K348" s="46" t="s">
        <v>5101</v>
      </c>
      <c r="L348" s="46"/>
      <c r="M348" s="46" t="s">
        <v>5102</v>
      </c>
      <c r="N348" s="46" t="s">
        <v>5354</v>
      </c>
      <c r="O348" s="46" t="s">
        <v>136</v>
      </c>
      <c r="P348" s="46" t="s">
        <v>133</v>
      </c>
      <c r="Q348" s="46" t="s">
        <v>5116</v>
      </c>
      <c r="R348" s="46" t="s">
        <v>1123</v>
      </c>
      <c r="S348" s="46" t="s">
        <v>968</v>
      </c>
      <c r="T348" s="46" t="s">
        <v>186</v>
      </c>
      <c r="U348" s="46" t="s">
        <v>1353</v>
      </c>
      <c r="V348" s="46" t="s">
        <v>217</v>
      </c>
      <c r="W348" s="46" t="s">
        <v>5513</v>
      </c>
      <c r="X348" s="46" t="s">
        <v>1123</v>
      </c>
      <c r="Y348" s="46" t="s">
        <v>5132</v>
      </c>
      <c r="Z348" s="46" t="s">
        <v>5133</v>
      </c>
      <c r="AA348" s="46" t="s">
        <v>248</v>
      </c>
      <c r="AB348" s="46" t="s">
        <v>253</v>
      </c>
      <c r="AC348" s="46" t="s">
        <v>259</v>
      </c>
      <c r="AD348" s="46" t="s">
        <v>5440</v>
      </c>
      <c r="AE348" s="46" t="s">
        <v>277</v>
      </c>
      <c r="AF348" s="46" t="s">
        <v>2212</v>
      </c>
      <c r="AG348" s="46" t="s">
        <v>277</v>
      </c>
      <c r="AH348" s="46" t="s">
        <v>2792</v>
      </c>
      <c r="AI348" s="46" t="s">
        <v>280</v>
      </c>
      <c r="AJ348" s="46"/>
      <c r="AK348" s="46" t="s">
        <v>292</v>
      </c>
      <c r="AL348" s="46" t="s">
        <v>3845</v>
      </c>
      <c r="AM348" s="46" t="s">
        <v>277</v>
      </c>
      <c r="AN348" s="46" t="s">
        <v>4133</v>
      </c>
      <c r="AO348" s="46" t="s">
        <v>292</v>
      </c>
      <c r="AP348" s="46"/>
      <c r="AQ348" s="46" t="s">
        <v>295</v>
      </c>
      <c r="AR348" s="46" t="s">
        <v>4782</v>
      </c>
      <c r="AS348" s="46" t="s">
        <v>302</v>
      </c>
      <c r="AT348" s="46" t="s">
        <v>313</v>
      </c>
      <c r="AU348" s="46" t="s">
        <v>5112</v>
      </c>
      <c r="AV348" s="216">
        <v>25.0</v>
      </c>
      <c r="AW348" s="46" t="s">
        <v>5316</v>
      </c>
      <c r="AX348" s="46" t="s">
        <v>5165</v>
      </c>
      <c r="AY348" s="46" t="s">
        <v>5131</v>
      </c>
    </row>
    <row r="349">
      <c r="A349" s="155">
        <v>348.0</v>
      </c>
      <c r="B349" s="231">
        <v>44344.773655578705</v>
      </c>
      <c r="C349" s="46" t="s">
        <v>376</v>
      </c>
      <c r="D349" s="46" t="s">
        <v>90</v>
      </c>
      <c r="E349" s="46" t="s">
        <v>5104</v>
      </c>
      <c r="F349" s="46" t="s">
        <v>99</v>
      </c>
      <c r="G349" s="46"/>
      <c r="H349" s="46"/>
      <c r="I349" s="46" t="s">
        <v>5102</v>
      </c>
      <c r="J349" s="46" t="s">
        <v>5103</v>
      </c>
      <c r="K349" s="46" t="s">
        <v>5101</v>
      </c>
      <c r="L349" s="46"/>
      <c r="M349" s="46"/>
      <c r="N349" s="46" t="s">
        <v>5225</v>
      </c>
      <c r="O349" s="46" t="s">
        <v>140</v>
      </c>
      <c r="P349" s="46" t="s">
        <v>143</v>
      </c>
      <c r="Q349" s="46" t="s">
        <v>5116</v>
      </c>
      <c r="R349" s="46" t="s">
        <v>1123</v>
      </c>
      <c r="S349" s="46" t="s">
        <v>758</v>
      </c>
      <c r="T349" s="46" t="s">
        <v>186</v>
      </c>
      <c r="U349" s="46" t="s">
        <v>1530</v>
      </c>
      <c r="V349" s="46" t="s">
        <v>89</v>
      </c>
      <c r="W349" s="46" t="s">
        <v>227</v>
      </c>
      <c r="X349" s="46" t="s">
        <v>1123</v>
      </c>
      <c r="Y349" s="46" t="s">
        <v>119</v>
      </c>
      <c r="Z349" s="46" t="s">
        <v>5109</v>
      </c>
      <c r="AA349" s="46" t="s">
        <v>248</v>
      </c>
      <c r="AB349" s="46" t="s">
        <v>255</v>
      </c>
      <c r="AC349" s="46" t="s">
        <v>259</v>
      </c>
      <c r="AD349" s="46" t="s">
        <v>5492</v>
      </c>
      <c r="AE349" s="46" t="s">
        <v>278</v>
      </c>
      <c r="AF349" s="46" t="s">
        <v>2213</v>
      </c>
      <c r="AG349" s="46" t="s">
        <v>278</v>
      </c>
      <c r="AH349" s="46" t="s">
        <v>1723</v>
      </c>
      <c r="AI349" s="46" t="s">
        <v>277</v>
      </c>
      <c r="AJ349" s="46"/>
      <c r="AK349" s="46" t="s">
        <v>277</v>
      </c>
      <c r="AL349" s="46"/>
      <c r="AM349" s="46" t="s">
        <v>277</v>
      </c>
      <c r="AN349" s="46"/>
      <c r="AO349" s="46" t="s">
        <v>277</v>
      </c>
      <c r="AP349" s="46"/>
      <c r="AQ349" s="46" t="s">
        <v>295</v>
      </c>
      <c r="AR349" s="46"/>
      <c r="AS349" s="46" t="s">
        <v>5239</v>
      </c>
      <c r="AT349" s="46" t="s">
        <v>311</v>
      </c>
      <c r="AU349" s="46" t="s">
        <v>5112</v>
      </c>
      <c r="AV349" s="216">
        <v>26.0</v>
      </c>
      <c r="AW349" s="46" t="s">
        <v>5113</v>
      </c>
      <c r="AX349" s="46" t="s">
        <v>5124</v>
      </c>
      <c r="AY349" s="46" t="s">
        <v>89</v>
      </c>
    </row>
    <row r="350">
      <c r="A350" s="155">
        <v>349.0</v>
      </c>
      <c r="B350" s="231">
        <v>44344.77500875</v>
      </c>
      <c r="C350" s="46" t="s">
        <v>636</v>
      </c>
      <c r="D350" s="46" t="s">
        <v>94</v>
      </c>
      <c r="E350" s="46" t="s">
        <v>5103</v>
      </c>
      <c r="F350" s="46" t="s">
        <v>5101</v>
      </c>
      <c r="G350" s="46" t="s">
        <v>99</v>
      </c>
      <c r="H350" s="46"/>
      <c r="I350" s="46" t="s">
        <v>5104</v>
      </c>
      <c r="J350" s="46" t="s">
        <v>5102</v>
      </c>
      <c r="K350" s="46"/>
      <c r="L350" s="46"/>
      <c r="M350" s="46"/>
      <c r="N350" s="46" t="s">
        <v>5184</v>
      </c>
      <c r="O350" s="46" t="s">
        <v>142</v>
      </c>
      <c r="P350" s="46" t="s">
        <v>135</v>
      </c>
      <c r="Q350" s="46" t="s">
        <v>5116</v>
      </c>
      <c r="R350" s="46" t="s">
        <v>1123</v>
      </c>
      <c r="S350" s="46" t="s">
        <v>1107</v>
      </c>
      <c r="T350" s="46" t="s">
        <v>188</v>
      </c>
      <c r="U350" s="46" t="s">
        <v>1670</v>
      </c>
      <c r="V350" s="46" t="s">
        <v>1801</v>
      </c>
      <c r="W350" s="46" t="s">
        <v>5182</v>
      </c>
      <c r="X350" s="46" t="s">
        <v>1123</v>
      </c>
      <c r="Y350" s="46" t="s">
        <v>5183</v>
      </c>
      <c r="Z350" s="46" t="s">
        <v>5123</v>
      </c>
      <c r="AA350" s="46" t="s">
        <v>249</v>
      </c>
      <c r="AB350" s="46" t="s">
        <v>254</v>
      </c>
      <c r="AC350" s="46" t="s">
        <v>259</v>
      </c>
      <c r="AD350" s="46" t="s">
        <v>5397</v>
      </c>
      <c r="AE350" s="46" t="s">
        <v>277</v>
      </c>
      <c r="AF350" s="46" t="s">
        <v>2214</v>
      </c>
      <c r="AG350" s="46" t="s">
        <v>277</v>
      </c>
      <c r="AH350" s="46" t="s">
        <v>2986</v>
      </c>
      <c r="AI350" s="46" t="s">
        <v>277</v>
      </c>
      <c r="AJ350" s="46" t="s">
        <v>1918</v>
      </c>
      <c r="AK350" s="46" t="s">
        <v>278</v>
      </c>
      <c r="AL350" s="46" t="s">
        <v>3793</v>
      </c>
      <c r="AM350" s="46" t="s">
        <v>277</v>
      </c>
      <c r="AN350" s="46" t="s">
        <v>4134</v>
      </c>
      <c r="AO350" s="46" t="s">
        <v>277</v>
      </c>
      <c r="AP350" s="46" t="s">
        <v>430</v>
      </c>
      <c r="AQ350" s="46" t="s">
        <v>295</v>
      </c>
      <c r="AR350" s="46" t="s">
        <v>4783</v>
      </c>
      <c r="AS350" s="46" t="s">
        <v>5153</v>
      </c>
      <c r="AT350" s="46" t="s">
        <v>312</v>
      </c>
      <c r="AU350" s="46" t="s">
        <v>5112</v>
      </c>
      <c r="AV350" s="216">
        <v>24.0</v>
      </c>
      <c r="AW350" s="46" t="s">
        <v>5148</v>
      </c>
      <c r="AX350" s="46" t="s">
        <v>5124</v>
      </c>
      <c r="AY350" s="46" t="s">
        <v>89</v>
      </c>
    </row>
    <row r="351">
      <c r="A351" s="155">
        <v>350.0</v>
      </c>
      <c r="B351" s="231">
        <v>44344.777294872685</v>
      </c>
      <c r="C351" s="46" t="s">
        <v>155</v>
      </c>
      <c r="D351" s="46" t="s">
        <v>93</v>
      </c>
      <c r="E351" s="46" t="s">
        <v>5102</v>
      </c>
      <c r="F351" s="46" t="s">
        <v>5101</v>
      </c>
      <c r="G351" s="46" t="s">
        <v>99</v>
      </c>
      <c r="H351" s="46"/>
      <c r="I351" s="46"/>
      <c r="J351" s="46" t="s">
        <v>5103</v>
      </c>
      <c r="K351" s="46" t="s">
        <v>5104</v>
      </c>
      <c r="L351" s="46"/>
      <c r="M351" s="46"/>
      <c r="N351" s="46" t="s">
        <v>5137</v>
      </c>
      <c r="O351" s="46" t="s">
        <v>134</v>
      </c>
      <c r="P351" s="46" t="s">
        <v>133</v>
      </c>
      <c r="Q351" s="46" t="s">
        <v>5116</v>
      </c>
      <c r="R351" s="46" t="s">
        <v>1123</v>
      </c>
      <c r="S351" s="46" t="s">
        <v>795</v>
      </c>
      <c r="T351" s="46" t="s">
        <v>186</v>
      </c>
      <c r="U351" s="46" t="s">
        <v>1378</v>
      </c>
      <c r="V351" s="46" t="s">
        <v>1766</v>
      </c>
      <c r="W351" s="46" t="s">
        <v>5163</v>
      </c>
      <c r="X351" s="46" t="s">
        <v>1123</v>
      </c>
      <c r="Y351" s="46" t="s">
        <v>5206</v>
      </c>
      <c r="Z351" s="46" t="s">
        <v>5128</v>
      </c>
      <c r="AA351" s="46" t="s">
        <v>248</v>
      </c>
      <c r="AB351" s="46" t="s">
        <v>5179</v>
      </c>
      <c r="AC351" s="46" t="s">
        <v>261</v>
      </c>
      <c r="AD351" s="46" t="s">
        <v>5514</v>
      </c>
      <c r="AE351" s="46" t="s">
        <v>277</v>
      </c>
      <c r="AF351" s="46" t="s">
        <v>2215</v>
      </c>
      <c r="AG351" s="46" t="s">
        <v>279</v>
      </c>
      <c r="AH351" s="46" t="s">
        <v>2976</v>
      </c>
      <c r="AI351" s="46" t="s">
        <v>279</v>
      </c>
      <c r="AJ351" s="46" t="s">
        <v>3216</v>
      </c>
      <c r="AK351" s="46" t="s">
        <v>279</v>
      </c>
      <c r="AL351" s="46" t="s">
        <v>3499</v>
      </c>
      <c r="AM351" s="46" t="s">
        <v>277</v>
      </c>
      <c r="AN351" s="46" t="s">
        <v>4135</v>
      </c>
      <c r="AO351" s="46" t="s">
        <v>278</v>
      </c>
      <c r="AP351" s="46" t="s">
        <v>4583</v>
      </c>
      <c r="AQ351" s="46" t="s">
        <v>295</v>
      </c>
      <c r="AR351" s="46" t="s">
        <v>4784</v>
      </c>
      <c r="AS351" s="46" t="s">
        <v>302</v>
      </c>
      <c r="AT351" s="46" t="s">
        <v>311</v>
      </c>
      <c r="AU351" s="46" t="s">
        <v>5112</v>
      </c>
      <c r="AV351" s="216">
        <v>26.0</v>
      </c>
      <c r="AW351" s="46" t="s">
        <v>5113</v>
      </c>
      <c r="AX351" s="46" t="s">
        <v>5124</v>
      </c>
      <c r="AY351" s="46" t="s">
        <v>89</v>
      </c>
    </row>
    <row r="352">
      <c r="A352" s="155">
        <v>351.0</v>
      </c>
      <c r="B352" s="231">
        <v>44344.77736857639</v>
      </c>
      <c r="C352" s="46" t="s">
        <v>155</v>
      </c>
      <c r="D352" s="46" t="s">
        <v>93</v>
      </c>
      <c r="E352" s="46" t="s">
        <v>5102</v>
      </c>
      <c r="F352" s="46" t="s">
        <v>5101</v>
      </c>
      <c r="G352" s="46" t="s">
        <v>99</v>
      </c>
      <c r="H352" s="46"/>
      <c r="I352" s="46"/>
      <c r="J352" s="46" t="s">
        <v>5103</v>
      </c>
      <c r="K352" s="46" t="s">
        <v>5104</v>
      </c>
      <c r="L352" s="46"/>
      <c r="M352" s="46"/>
      <c r="N352" s="46" t="s">
        <v>5137</v>
      </c>
      <c r="O352" s="46" t="s">
        <v>134</v>
      </c>
      <c r="P352" s="46" t="s">
        <v>133</v>
      </c>
      <c r="Q352" s="46" t="s">
        <v>5116</v>
      </c>
      <c r="R352" s="46" t="s">
        <v>1123</v>
      </c>
      <c r="S352" s="46" t="s">
        <v>795</v>
      </c>
      <c r="T352" s="46" t="s">
        <v>186</v>
      </c>
      <c r="U352" s="46" t="s">
        <v>1378</v>
      </c>
      <c r="V352" s="46" t="s">
        <v>1766</v>
      </c>
      <c r="W352" s="46" t="s">
        <v>5163</v>
      </c>
      <c r="X352" s="46" t="s">
        <v>1123</v>
      </c>
      <c r="Y352" s="46" t="s">
        <v>5206</v>
      </c>
      <c r="Z352" s="46" t="s">
        <v>5128</v>
      </c>
      <c r="AA352" s="46" t="s">
        <v>248</v>
      </c>
      <c r="AB352" s="46" t="s">
        <v>5179</v>
      </c>
      <c r="AC352" s="46" t="s">
        <v>261</v>
      </c>
      <c r="AD352" s="46" t="s">
        <v>5514</v>
      </c>
      <c r="AE352" s="46" t="s">
        <v>277</v>
      </c>
      <c r="AF352" s="46" t="s">
        <v>2215</v>
      </c>
      <c r="AG352" s="46" t="s">
        <v>279</v>
      </c>
      <c r="AH352" s="46" t="s">
        <v>2976</v>
      </c>
      <c r="AI352" s="46" t="s">
        <v>279</v>
      </c>
      <c r="AJ352" s="46" t="s">
        <v>3216</v>
      </c>
      <c r="AK352" s="46" t="s">
        <v>279</v>
      </c>
      <c r="AL352" s="46" t="s">
        <v>3499</v>
      </c>
      <c r="AM352" s="46" t="s">
        <v>277</v>
      </c>
      <c r="AN352" s="46" t="s">
        <v>4135</v>
      </c>
      <c r="AO352" s="46" t="s">
        <v>278</v>
      </c>
      <c r="AP352" s="46" t="s">
        <v>4583</v>
      </c>
      <c r="AQ352" s="46" t="s">
        <v>295</v>
      </c>
      <c r="AR352" s="46" t="s">
        <v>4784</v>
      </c>
      <c r="AS352" s="46" t="s">
        <v>302</v>
      </c>
      <c r="AT352" s="46" t="s">
        <v>311</v>
      </c>
      <c r="AU352" s="46" t="s">
        <v>5112</v>
      </c>
      <c r="AV352" s="216">
        <v>26.0</v>
      </c>
      <c r="AW352" s="46" t="s">
        <v>5113</v>
      </c>
      <c r="AX352" s="46" t="s">
        <v>5124</v>
      </c>
      <c r="AY352" s="46" t="s">
        <v>89</v>
      </c>
    </row>
    <row r="353">
      <c r="A353" s="155">
        <v>352.0</v>
      </c>
      <c r="B353" s="231">
        <v>44344.78116840278</v>
      </c>
      <c r="C353" s="46" t="s">
        <v>447</v>
      </c>
      <c r="D353" s="46" t="s">
        <v>92</v>
      </c>
      <c r="E353" s="46"/>
      <c r="F353" s="46" t="s">
        <v>5103</v>
      </c>
      <c r="G353" s="46" t="s">
        <v>99</v>
      </c>
      <c r="H353" s="46"/>
      <c r="I353" s="46"/>
      <c r="J353" s="46" t="s">
        <v>5102</v>
      </c>
      <c r="K353" s="46" t="s">
        <v>5104</v>
      </c>
      <c r="L353" s="46"/>
      <c r="M353" s="46" t="s">
        <v>5101</v>
      </c>
      <c r="N353" s="46" t="s">
        <v>5515</v>
      </c>
      <c r="O353" s="46" t="s">
        <v>138</v>
      </c>
      <c r="P353" s="46" t="s">
        <v>137</v>
      </c>
      <c r="Q353" s="46" t="s">
        <v>5116</v>
      </c>
      <c r="R353" s="46" t="s">
        <v>1801</v>
      </c>
      <c r="S353" s="46" t="s">
        <v>1121</v>
      </c>
      <c r="T353" s="46" t="s">
        <v>190</v>
      </c>
      <c r="U353" s="46" t="s">
        <v>1688</v>
      </c>
      <c r="V353" s="46" t="s">
        <v>1795</v>
      </c>
      <c r="W353" s="46" t="s">
        <v>5516</v>
      </c>
      <c r="X353" s="46" t="s">
        <v>1123</v>
      </c>
      <c r="Y353" s="46" t="s">
        <v>5189</v>
      </c>
      <c r="Z353" s="46" t="s">
        <v>5123</v>
      </c>
      <c r="AA353" s="46" t="s">
        <v>248</v>
      </c>
      <c r="AB353" s="46" t="s">
        <v>5134</v>
      </c>
      <c r="AC353" s="46" t="s">
        <v>259</v>
      </c>
      <c r="AD353" s="46" t="s">
        <v>5383</v>
      </c>
      <c r="AE353" s="46" t="s">
        <v>278</v>
      </c>
      <c r="AF353" s="46" t="s">
        <v>5517</v>
      </c>
      <c r="AG353" s="46" t="s">
        <v>279</v>
      </c>
      <c r="AH353" s="46" t="s">
        <v>2820</v>
      </c>
      <c r="AI353" s="46" t="s">
        <v>279</v>
      </c>
      <c r="AJ353" s="46" t="s">
        <v>3325</v>
      </c>
      <c r="AK353" s="46" t="s">
        <v>278</v>
      </c>
      <c r="AL353" s="46" t="s">
        <v>3794</v>
      </c>
      <c r="AM353" s="46" t="s">
        <v>277</v>
      </c>
      <c r="AN353" s="46" t="s">
        <v>4136</v>
      </c>
      <c r="AO353" s="46" t="s">
        <v>278</v>
      </c>
      <c r="AP353" s="46"/>
      <c r="AQ353" s="46" t="s">
        <v>296</v>
      </c>
      <c r="AR353" s="46" t="s">
        <v>4785</v>
      </c>
      <c r="AS353" s="46" t="s">
        <v>5140</v>
      </c>
      <c r="AT353" s="46" t="s">
        <v>314</v>
      </c>
      <c r="AU353" s="46" t="s">
        <v>5112</v>
      </c>
      <c r="AV353" s="216">
        <v>25.0</v>
      </c>
      <c r="AW353" s="46" t="s">
        <v>5113</v>
      </c>
      <c r="AX353" s="46" t="s">
        <v>5165</v>
      </c>
      <c r="AY353" s="46" t="s">
        <v>5143</v>
      </c>
    </row>
    <row r="354">
      <c r="A354" s="155">
        <v>353.0</v>
      </c>
      <c r="B354" s="231">
        <v>44344.781727685186</v>
      </c>
      <c r="C354" s="46" t="s">
        <v>160</v>
      </c>
      <c r="D354" s="46" t="s">
        <v>92</v>
      </c>
      <c r="E354" s="46" t="s">
        <v>5103</v>
      </c>
      <c r="F354" s="46" t="s">
        <v>99</v>
      </c>
      <c r="G354" s="46" t="s">
        <v>5101</v>
      </c>
      <c r="H354" s="46" t="s">
        <v>5104</v>
      </c>
      <c r="I354" s="46"/>
      <c r="J354" s="46"/>
      <c r="K354" s="46" t="s">
        <v>5102</v>
      </c>
      <c r="L354" s="46"/>
      <c r="M354" s="46"/>
      <c r="N354" s="46" t="s">
        <v>5201</v>
      </c>
      <c r="O354" s="46" t="s">
        <v>134</v>
      </c>
      <c r="P354" s="46" t="s">
        <v>133</v>
      </c>
      <c r="Q354" s="46" t="s">
        <v>5193</v>
      </c>
      <c r="R354" s="46" t="s">
        <v>1123</v>
      </c>
      <c r="S354" s="46"/>
      <c r="T354" s="46" t="s">
        <v>186</v>
      </c>
      <c r="U354" s="46" t="s">
        <v>1427</v>
      </c>
      <c r="V354" s="46"/>
      <c r="W354" s="46" t="s">
        <v>5450</v>
      </c>
      <c r="X354" s="46" t="s">
        <v>1123</v>
      </c>
      <c r="Y354" s="46" t="s">
        <v>5108</v>
      </c>
      <c r="Z354" s="46" t="s">
        <v>5190</v>
      </c>
      <c r="AA354" s="46" t="s">
        <v>248</v>
      </c>
      <c r="AB354" s="46" t="s">
        <v>5110</v>
      </c>
      <c r="AC354" s="46" t="s">
        <v>259</v>
      </c>
      <c r="AD354" s="46" t="s">
        <v>5400</v>
      </c>
      <c r="AE354" s="46" t="s">
        <v>277</v>
      </c>
      <c r="AF354" s="46" t="s">
        <v>5518</v>
      </c>
      <c r="AG354" s="46" t="s">
        <v>277</v>
      </c>
      <c r="AH354" s="46" t="s">
        <v>2706</v>
      </c>
      <c r="AI354" s="46" t="s">
        <v>277</v>
      </c>
      <c r="AJ354" s="46" t="s">
        <v>3390</v>
      </c>
      <c r="AK354" s="46" t="s">
        <v>277</v>
      </c>
      <c r="AL354" s="46" t="s">
        <v>3390</v>
      </c>
      <c r="AM354" s="46" t="s">
        <v>277</v>
      </c>
      <c r="AN354" s="46"/>
      <c r="AO354" s="46" t="s">
        <v>277</v>
      </c>
      <c r="AP354" s="46"/>
      <c r="AQ354" s="46" t="s">
        <v>295</v>
      </c>
      <c r="AR354" s="46"/>
      <c r="AS354" s="46" t="s">
        <v>5140</v>
      </c>
      <c r="AT354" s="46" t="s">
        <v>312</v>
      </c>
      <c r="AU354" s="46" t="s">
        <v>5112</v>
      </c>
      <c r="AV354" s="216">
        <v>27.0</v>
      </c>
      <c r="AW354" s="46" t="s">
        <v>5130</v>
      </c>
      <c r="AX354" s="46" t="s">
        <v>5114</v>
      </c>
      <c r="AY354" s="46" t="s">
        <v>5115</v>
      </c>
    </row>
    <row r="355">
      <c r="A355" s="155">
        <v>354.0</v>
      </c>
      <c r="B355" s="231">
        <v>44344.784027222224</v>
      </c>
      <c r="C355" s="46" t="s">
        <v>377</v>
      </c>
      <c r="D355" s="46" t="s">
        <v>94</v>
      </c>
      <c r="E355" s="46" t="s">
        <v>5101</v>
      </c>
      <c r="F355" s="46" t="s">
        <v>5103</v>
      </c>
      <c r="G355" s="46"/>
      <c r="H355" s="46"/>
      <c r="I355" s="46"/>
      <c r="J355" s="46" t="s">
        <v>99</v>
      </c>
      <c r="K355" s="46" t="s">
        <v>5102</v>
      </c>
      <c r="L355" s="46"/>
      <c r="M355" s="46" t="s">
        <v>5104</v>
      </c>
      <c r="N355" s="46" t="s">
        <v>5132</v>
      </c>
      <c r="O355" s="46" t="s">
        <v>130</v>
      </c>
      <c r="P355" s="46" t="s">
        <v>133</v>
      </c>
      <c r="Q355" s="46" t="s">
        <v>5106</v>
      </c>
      <c r="R355" s="46" t="s">
        <v>1123</v>
      </c>
      <c r="S355" s="46" t="s">
        <v>879</v>
      </c>
      <c r="T355" s="46" t="s">
        <v>186</v>
      </c>
      <c r="U355" s="46" t="s">
        <v>1375</v>
      </c>
      <c r="V355" s="46" t="s">
        <v>1770</v>
      </c>
      <c r="W355" s="46" t="s">
        <v>5236</v>
      </c>
      <c r="X355" s="46" t="s">
        <v>1123</v>
      </c>
      <c r="Y355" s="46" t="s">
        <v>117</v>
      </c>
      <c r="Z355" s="46" t="s">
        <v>5123</v>
      </c>
      <c r="AA355" s="46" t="s">
        <v>250</v>
      </c>
      <c r="AB355" s="46" t="s">
        <v>5129</v>
      </c>
      <c r="AC355" s="46" t="s">
        <v>259</v>
      </c>
      <c r="AD355" s="46" t="s">
        <v>5408</v>
      </c>
      <c r="AE355" s="46" t="s">
        <v>278</v>
      </c>
      <c r="AF355" s="46" t="s">
        <v>5519</v>
      </c>
      <c r="AG355" s="46" t="s">
        <v>280</v>
      </c>
      <c r="AH355" s="46" t="s">
        <v>2664</v>
      </c>
      <c r="AI355" s="46" t="s">
        <v>279</v>
      </c>
      <c r="AJ355" s="46" t="s">
        <v>3217</v>
      </c>
      <c r="AK355" s="46" t="s">
        <v>280</v>
      </c>
      <c r="AL355" s="46" t="s">
        <v>3894</v>
      </c>
      <c r="AM355" s="46" t="s">
        <v>277</v>
      </c>
      <c r="AN355" s="46" t="s">
        <v>4137</v>
      </c>
      <c r="AO355" s="46" t="s">
        <v>292</v>
      </c>
      <c r="AP355" s="46" t="s">
        <v>4433</v>
      </c>
      <c r="AQ355" s="46" t="s">
        <v>295</v>
      </c>
      <c r="AR355" s="46" t="s">
        <v>4952</v>
      </c>
      <c r="AS355" s="46" t="s">
        <v>5239</v>
      </c>
      <c r="AT355" s="46" t="s">
        <v>313</v>
      </c>
      <c r="AU355" s="46" t="s">
        <v>5112</v>
      </c>
      <c r="AV355" s="216">
        <v>26.0</v>
      </c>
      <c r="AW355" s="46" t="s">
        <v>5113</v>
      </c>
      <c r="AX355" s="46" t="s">
        <v>5114</v>
      </c>
      <c r="AY355" s="46" t="s">
        <v>5131</v>
      </c>
    </row>
    <row r="356">
      <c r="A356" s="155">
        <v>355.0</v>
      </c>
      <c r="B356" s="231">
        <v>44344.786373124996</v>
      </c>
      <c r="C356" s="46" t="s">
        <v>448</v>
      </c>
      <c r="D356" s="46" t="s">
        <v>90</v>
      </c>
      <c r="E356" s="46" t="s">
        <v>5102</v>
      </c>
      <c r="F356" s="46" t="s">
        <v>5103</v>
      </c>
      <c r="G356" s="46"/>
      <c r="H356" s="46"/>
      <c r="I356" s="46"/>
      <c r="J356" s="46" t="s">
        <v>99</v>
      </c>
      <c r="K356" s="46" t="s">
        <v>5101</v>
      </c>
      <c r="L356" s="46"/>
      <c r="M356" s="46" t="s">
        <v>5104</v>
      </c>
      <c r="N356" s="46" t="s">
        <v>5181</v>
      </c>
      <c r="O356" s="46" t="s">
        <v>138</v>
      </c>
      <c r="P356" s="46" t="s">
        <v>135</v>
      </c>
      <c r="Q356" s="46" t="s">
        <v>5116</v>
      </c>
      <c r="R356" s="46" t="s">
        <v>1123</v>
      </c>
      <c r="S356" s="46" t="s">
        <v>917</v>
      </c>
      <c r="T356" s="46" t="s">
        <v>188</v>
      </c>
      <c r="U356" s="162" t="s">
        <v>1138</v>
      </c>
      <c r="V356" s="46"/>
      <c r="W356" s="46" t="s">
        <v>5285</v>
      </c>
      <c r="X356" s="46" t="s">
        <v>1123</v>
      </c>
      <c r="Y356" s="46" t="s">
        <v>5201</v>
      </c>
      <c r="Z356" s="46" t="s">
        <v>5123</v>
      </c>
      <c r="AA356" s="46" t="s">
        <v>248</v>
      </c>
      <c r="AB356" s="46" t="s">
        <v>5253</v>
      </c>
      <c r="AC356" s="46" t="s">
        <v>259</v>
      </c>
      <c r="AD356" s="46" t="s">
        <v>5520</v>
      </c>
      <c r="AE356" s="46" t="s">
        <v>277</v>
      </c>
      <c r="AF356" s="46" t="s">
        <v>1881</v>
      </c>
      <c r="AG356" s="46" t="s">
        <v>279</v>
      </c>
      <c r="AH356" s="46" t="s">
        <v>2615</v>
      </c>
      <c r="AI356" s="46" t="s">
        <v>278</v>
      </c>
      <c r="AJ356" s="46"/>
      <c r="AK356" s="46" t="s">
        <v>279</v>
      </c>
      <c r="AL356" s="46" t="s">
        <v>3500</v>
      </c>
      <c r="AM356" s="46" t="s">
        <v>277</v>
      </c>
      <c r="AN356" s="46"/>
      <c r="AO356" s="46" t="s">
        <v>278</v>
      </c>
      <c r="AP356" s="46"/>
      <c r="AQ356" s="46" t="s">
        <v>296</v>
      </c>
      <c r="AR356" s="46"/>
      <c r="AS356" s="46" t="s">
        <v>302</v>
      </c>
      <c r="AT356" s="46" t="s">
        <v>312</v>
      </c>
      <c r="AU356" s="46" t="s">
        <v>5112</v>
      </c>
      <c r="AV356" s="216">
        <v>25.0</v>
      </c>
      <c r="AW356" s="46" t="s">
        <v>5136</v>
      </c>
      <c r="AX356" s="46" t="s">
        <v>5124</v>
      </c>
      <c r="AY356" s="46" t="s">
        <v>89</v>
      </c>
    </row>
    <row r="357">
      <c r="A357" s="155">
        <v>356.0</v>
      </c>
      <c r="B357" s="231">
        <v>44344.78929274305</v>
      </c>
      <c r="C357" s="46" t="s">
        <v>668</v>
      </c>
      <c r="D357" s="46" t="s">
        <v>94</v>
      </c>
      <c r="E357" s="46" t="s">
        <v>5103</v>
      </c>
      <c r="F357" s="46" t="s">
        <v>5102</v>
      </c>
      <c r="G357" s="46" t="s">
        <v>99</v>
      </c>
      <c r="H357" s="46" t="s">
        <v>5104</v>
      </c>
      <c r="I357" s="46" t="s">
        <v>5101</v>
      </c>
      <c r="J357" s="46"/>
      <c r="K357" s="46"/>
      <c r="L357" s="46"/>
      <c r="M357" s="46"/>
      <c r="N357" s="46" t="s">
        <v>5215</v>
      </c>
      <c r="O357" s="46" t="s">
        <v>134</v>
      </c>
      <c r="P357" s="46" t="s">
        <v>133</v>
      </c>
      <c r="Q357" s="46" t="s">
        <v>5106</v>
      </c>
      <c r="R357" s="46" t="s">
        <v>1123</v>
      </c>
      <c r="S357" s="46" t="s">
        <v>918</v>
      </c>
      <c r="T357" s="46" t="s">
        <v>188</v>
      </c>
      <c r="U357" s="46" t="s">
        <v>1397</v>
      </c>
      <c r="V357" s="46"/>
      <c r="W357" s="46" t="s">
        <v>227</v>
      </c>
      <c r="X357" s="46" t="s">
        <v>1123</v>
      </c>
      <c r="Y357" s="46" t="s">
        <v>119</v>
      </c>
      <c r="Z357" s="46" t="s">
        <v>5109</v>
      </c>
      <c r="AA357" s="46" t="s">
        <v>248</v>
      </c>
      <c r="AB357" s="46" t="s">
        <v>253</v>
      </c>
      <c r="AC357" s="46" t="s">
        <v>259</v>
      </c>
      <c r="AD357" s="46"/>
      <c r="AE357" s="46" t="s">
        <v>278</v>
      </c>
      <c r="AF357" s="46" t="s">
        <v>1929</v>
      </c>
      <c r="AG357" s="46" t="s">
        <v>278</v>
      </c>
      <c r="AH357" s="46" t="s">
        <v>2920</v>
      </c>
      <c r="AI357" s="46" t="s">
        <v>279</v>
      </c>
      <c r="AJ357" s="46" t="s">
        <v>3300</v>
      </c>
      <c r="AK357" s="46" t="s">
        <v>279</v>
      </c>
      <c r="AL357" s="46"/>
      <c r="AM357" s="46" t="s">
        <v>279</v>
      </c>
      <c r="AN357" s="46"/>
      <c r="AO357" s="46" t="s">
        <v>278</v>
      </c>
      <c r="AP357" s="46"/>
      <c r="AQ357" s="46" t="s">
        <v>279</v>
      </c>
      <c r="AR357" s="46"/>
      <c r="AS357" s="46" t="s">
        <v>5216</v>
      </c>
      <c r="AT357" s="46" t="s">
        <v>310</v>
      </c>
      <c r="AU357" s="46" t="s">
        <v>5112</v>
      </c>
      <c r="AV357" s="216">
        <v>26.0</v>
      </c>
      <c r="AW357" s="46" t="s">
        <v>5130</v>
      </c>
      <c r="AX357" s="46" t="s">
        <v>5114</v>
      </c>
      <c r="AY357" s="46" t="s">
        <v>5115</v>
      </c>
    </row>
    <row r="358">
      <c r="A358" s="155">
        <v>357.0</v>
      </c>
      <c r="B358" s="231">
        <v>44344.79144340278</v>
      </c>
      <c r="C358" s="46" t="s">
        <v>633</v>
      </c>
      <c r="D358" s="46" t="s">
        <v>94</v>
      </c>
      <c r="E358" s="46"/>
      <c r="F358" s="46"/>
      <c r="G358" s="46" t="s">
        <v>99</v>
      </c>
      <c r="H358" s="46"/>
      <c r="I358" s="46"/>
      <c r="J358" s="46" t="s">
        <v>5101</v>
      </c>
      <c r="K358" s="46" t="s">
        <v>5103</v>
      </c>
      <c r="L358" s="46"/>
      <c r="M358" s="46"/>
      <c r="N358" s="46" t="s">
        <v>5184</v>
      </c>
      <c r="O358" s="46" t="s">
        <v>130</v>
      </c>
      <c r="P358" s="46" t="s">
        <v>131</v>
      </c>
      <c r="Q358" s="46" t="s">
        <v>5116</v>
      </c>
      <c r="R358" s="46" t="s">
        <v>1123</v>
      </c>
      <c r="S358" s="46" t="s">
        <v>1117</v>
      </c>
      <c r="T358" s="46" t="s">
        <v>186</v>
      </c>
      <c r="U358" s="46" t="s">
        <v>1568</v>
      </c>
      <c r="V358" s="46" t="s">
        <v>1741</v>
      </c>
      <c r="W358" s="46" t="s">
        <v>5214</v>
      </c>
      <c r="X358" s="46" t="s">
        <v>1123</v>
      </c>
      <c r="Y358" s="46" t="s">
        <v>5108</v>
      </c>
      <c r="Z358" s="46" t="s">
        <v>5133</v>
      </c>
      <c r="AA358" s="46" t="s">
        <v>248</v>
      </c>
      <c r="AB358" s="46" t="s">
        <v>253</v>
      </c>
      <c r="AC358" s="46" t="s">
        <v>259</v>
      </c>
      <c r="AD358" s="46" t="s">
        <v>5521</v>
      </c>
      <c r="AE358" s="46" t="s">
        <v>277</v>
      </c>
      <c r="AF358" s="46" t="s">
        <v>2218</v>
      </c>
      <c r="AG358" s="46" t="s">
        <v>278</v>
      </c>
      <c r="AH358" s="46" t="s">
        <v>2736</v>
      </c>
      <c r="AI358" s="46" t="s">
        <v>280</v>
      </c>
      <c r="AJ358" s="46" t="s">
        <v>3130</v>
      </c>
      <c r="AK358" s="46" t="s">
        <v>280</v>
      </c>
      <c r="AL358" s="46" t="s">
        <v>3501</v>
      </c>
      <c r="AM358" s="46" t="s">
        <v>277</v>
      </c>
      <c r="AN358" s="46" t="s">
        <v>4138</v>
      </c>
      <c r="AO358" s="46" t="s">
        <v>278</v>
      </c>
      <c r="AP358" s="46" t="s">
        <v>4434</v>
      </c>
      <c r="AQ358" s="46" t="s">
        <v>295</v>
      </c>
      <c r="AR358" s="46" t="s">
        <v>4786</v>
      </c>
      <c r="AS358" s="46" t="s">
        <v>5255</v>
      </c>
      <c r="AT358" s="46" t="s">
        <v>311</v>
      </c>
      <c r="AU358" s="46" t="s">
        <v>5112</v>
      </c>
      <c r="AV358" s="216">
        <v>26.0</v>
      </c>
      <c r="AW358" s="46" t="s">
        <v>5113</v>
      </c>
      <c r="AX358" s="46" t="s">
        <v>5165</v>
      </c>
      <c r="AY358" s="46" t="s">
        <v>5143</v>
      </c>
    </row>
    <row r="359">
      <c r="A359" s="155">
        <v>358.0</v>
      </c>
      <c r="B359" s="231">
        <v>44344.792887881944</v>
      </c>
      <c r="C359" s="46" t="s">
        <v>449</v>
      </c>
      <c r="D359" s="46" t="s">
        <v>92</v>
      </c>
      <c r="E359" s="46" t="s">
        <v>5101</v>
      </c>
      <c r="F359" s="46" t="s">
        <v>99</v>
      </c>
      <c r="G359" s="46" t="s">
        <v>5103</v>
      </c>
      <c r="H359" s="46"/>
      <c r="I359" s="46"/>
      <c r="J359" s="46" t="s">
        <v>5104</v>
      </c>
      <c r="K359" s="46"/>
      <c r="L359" s="46"/>
      <c r="M359" s="46" t="s">
        <v>5102</v>
      </c>
      <c r="N359" s="46" t="s">
        <v>115</v>
      </c>
      <c r="O359" s="46" t="s">
        <v>136</v>
      </c>
      <c r="P359" s="46" t="s">
        <v>133</v>
      </c>
      <c r="Q359" s="46" t="s">
        <v>5106</v>
      </c>
      <c r="R359" s="46" t="s">
        <v>1123</v>
      </c>
      <c r="S359" s="46" t="s">
        <v>1010</v>
      </c>
      <c r="T359" s="46" t="s">
        <v>189</v>
      </c>
      <c r="U359" s="162" t="s">
        <v>1603</v>
      </c>
      <c r="V359" s="46"/>
      <c r="W359" s="46" t="s">
        <v>228</v>
      </c>
      <c r="X359" s="46" t="s">
        <v>1123</v>
      </c>
      <c r="Y359" s="46" t="s">
        <v>115</v>
      </c>
      <c r="Z359" s="46" t="s">
        <v>5109</v>
      </c>
      <c r="AA359" s="46" t="s">
        <v>249</v>
      </c>
      <c r="AB359" s="46" t="s">
        <v>254</v>
      </c>
      <c r="AC359" s="46" t="s">
        <v>259</v>
      </c>
      <c r="AD359" s="46" t="s">
        <v>264</v>
      </c>
      <c r="AE359" s="46" t="s">
        <v>279</v>
      </c>
      <c r="AF359" s="46" t="s">
        <v>2219</v>
      </c>
      <c r="AG359" s="46" t="s">
        <v>279</v>
      </c>
      <c r="AH359" s="46" t="s">
        <v>2725</v>
      </c>
      <c r="AI359" s="46" t="s">
        <v>279</v>
      </c>
      <c r="AJ359" s="46" t="s">
        <v>3353</v>
      </c>
      <c r="AK359" s="46" t="s">
        <v>279</v>
      </c>
      <c r="AL359" s="46" t="s">
        <v>3502</v>
      </c>
      <c r="AM359" s="46" t="s">
        <v>278</v>
      </c>
      <c r="AN359" s="46" t="s">
        <v>4139</v>
      </c>
      <c r="AO359" s="46" t="s">
        <v>292</v>
      </c>
      <c r="AP359" s="46" t="s">
        <v>4435</v>
      </c>
      <c r="AQ359" s="46" t="s">
        <v>296</v>
      </c>
      <c r="AR359" s="46" t="s">
        <v>4787</v>
      </c>
      <c r="AS359" s="46" t="s">
        <v>5255</v>
      </c>
      <c r="AT359" s="46" t="s">
        <v>311</v>
      </c>
      <c r="AU359" s="46" t="s">
        <v>5112</v>
      </c>
      <c r="AV359" s="216">
        <v>26.0</v>
      </c>
      <c r="AW359" s="46" t="s">
        <v>5196</v>
      </c>
      <c r="AX359" s="46" t="s">
        <v>5114</v>
      </c>
      <c r="AY359" s="46" t="s">
        <v>5131</v>
      </c>
    </row>
    <row r="360">
      <c r="A360" s="155">
        <v>359.0</v>
      </c>
      <c r="B360" s="231">
        <v>44344.797071458335</v>
      </c>
      <c r="C360" s="46" t="s">
        <v>542</v>
      </c>
      <c r="D360" s="46" t="s">
        <v>91</v>
      </c>
      <c r="E360" s="46" t="s">
        <v>5102</v>
      </c>
      <c r="F360" s="46" t="s">
        <v>5103</v>
      </c>
      <c r="G360" s="46" t="s">
        <v>99</v>
      </c>
      <c r="H360" s="46"/>
      <c r="I360" s="46"/>
      <c r="J360" s="46" t="s">
        <v>5101</v>
      </c>
      <c r="K360" s="46"/>
      <c r="L360" s="46"/>
      <c r="M360" s="46" t="s">
        <v>5104</v>
      </c>
      <c r="N360" s="46" t="s">
        <v>5183</v>
      </c>
      <c r="O360" s="46" t="s">
        <v>136</v>
      </c>
      <c r="P360" s="46" t="s">
        <v>133</v>
      </c>
      <c r="Q360" s="46" t="s">
        <v>5116</v>
      </c>
      <c r="R360" s="46" t="s">
        <v>1801</v>
      </c>
      <c r="S360" s="46" t="s">
        <v>89</v>
      </c>
      <c r="T360" s="46" t="s">
        <v>186</v>
      </c>
      <c r="U360" s="46" t="s">
        <v>1316</v>
      </c>
      <c r="V360" s="46" t="s">
        <v>214</v>
      </c>
      <c r="W360" s="46" t="s">
        <v>5223</v>
      </c>
      <c r="X360" s="46" t="s">
        <v>1123</v>
      </c>
      <c r="Y360" s="46" t="s">
        <v>5161</v>
      </c>
      <c r="Z360" s="46" t="s">
        <v>5123</v>
      </c>
      <c r="AA360" s="46" t="s">
        <v>248</v>
      </c>
      <c r="AB360" s="46" t="s">
        <v>5134</v>
      </c>
      <c r="AC360" s="46" t="s">
        <v>259</v>
      </c>
      <c r="AD360" s="46" t="s">
        <v>5522</v>
      </c>
      <c r="AE360" s="46" t="s">
        <v>277</v>
      </c>
      <c r="AF360" s="46" t="s">
        <v>2165</v>
      </c>
      <c r="AG360" s="46" t="s">
        <v>278</v>
      </c>
      <c r="AH360" s="46" t="s">
        <v>2703</v>
      </c>
      <c r="AI360" s="46" t="s">
        <v>278</v>
      </c>
      <c r="AJ360" s="46" t="s">
        <v>2703</v>
      </c>
      <c r="AK360" s="46" t="s">
        <v>277</v>
      </c>
      <c r="AL360" s="46" t="s">
        <v>3604</v>
      </c>
      <c r="AM360" s="46" t="s">
        <v>277</v>
      </c>
      <c r="AN360" s="46" t="s">
        <v>4140</v>
      </c>
      <c r="AO360" s="46" t="s">
        <v>292</v>
      </c>
      <c r="AP360" s="46" t="s">
        <v>4436</v>
      </c>
      <c r="AQ360" s="46" t="s">
        <v>295</v>
      </c>
      <c r="AR360" s="46" t="s">
        <v>4788</v>
      </c>
      <c r="AS360" s="46" t="s">
        <v>5153</v>
      </c>
      <c r="AT360" s="46" t="s">
        <v>312</v>
      </c>
      <c r="AU360" s="46" t="s">
        <v>5112</v>
      </c>
      <c r="AV360" s="216">
        <v>25.0</v>
      </c>
      <c r="AW360" s="46" t="s">
        <v>5113</v>
      </c>
      <c r="AX360" s="46" t="s">
        <v>5114</v>
      </c>
      <c r="AY360" s="46" t="s">
        <v>5115</v>
      </c>
    </row>
    <row r="361">
      <c r="A361" s="155">
        <v>360.0</v>
      </c>
      <c r="B361" s="231">
        <v>44344.807417222226</v>
      </c>
      <c r="C361" s="46" t="s">
        <v>530</v>
      </c>
      <c r="D361" s="46" t="s">
        <v>89</v>
      </c>
      <c r="E361" s="46" t="s">
        <v>5101</v>
      </c>
      <c r="F361" s="46" t="s">
        <v>5103</v>
      </c>
      <c r="G361" s="46" t="s">
        <v>99</v>
      </c>
      <c r="H361" s="46"/>
      <c r="I361" s="46" t="s">
        <v>5104</v>
      </c>
      <c r="J361" s="46" t="s">
        <v>5102</v>
      </c>
      <c r="K361" s="46"/>
      <c r="L361" s="46"/>
      <c r="M361" s="46"/>
      <c r="N361" s="46" t="s">
        <v>5197</v>
      </c>
      <c r="O361" s="46" t="s">
        <v>142</v>
      </c>
      <c r="P361" s="46" t="s">
        <v>139</v>
      </c>
      <c r="Q361" s="46" t="s">
        <v>5116</v>
      </c>
      <c r="R361" s="46" t="s">
        <v>1123</v>
      </c>
      <c r="S361" s="46" t="s">
        <v>1118</v>
      </c>
      <c r="T361" s="46" t="s">
        <v>186</v>
      </c>
      <c r="U361" s="46" t="s">
        <v>1615</v>
      </c>
      <c r="V361" s="46" t="s">
        <v>1858</v>
      </c>
      <c r="W361" s="46" t="s">
        <v>5480</v>
      </c>
      <c r="X361" s="46" t="s">
        <v>1123</v>
      </c>
      <c r="Y361" s="46" t="s">
        <v>5197</v>
      </c>
      <c r="Z361" s="46" t="s">
        <v>5109</v>
      </c>
      <c r="AA361" s="46" t="s">
        <v>248</v>
      </c>
      <c r="AB361" s="46" t="s">
        <v>5142</v>
      </c>
      <c r="AC361" s="46" t="s">
        <v>5150</v>
      </c>
      <c r="AD361" s="46" t="s">
        <v>5390</v>
      </c>
      <c r="AE361" s="46" t="s">
        <v>277</v>
      </c>
      <c r="AF361" s="46" t="s">
        <v>2220</v>
      </c>
      <c r="AG361" s="46" t="s">
        <v>278</v>
      </c>
      <c r="AH361" s="46" t="s">
        <v>2522</v>
      </c>
      <c r="AI361" s="46" t="s">
        <v>277</v>
      </c>
      <c r="AJ361" s="46" t="s">
        <v>3005</v>
      </c>
      <c r="AK361" s="46" t="s">
        <v>278</v>
      </c>
      <c r="AL361" s="46" t="s">
        <v>3699</v>
      </c>
      <c r="AM361" s="46" t="s">
        <v>278</v>
      </c>
      <c r="AN361" s="46" t="s">
        <v>2161</v>
      </c>
      <c r="AO361" s="46" t="s">
        <v>278</v>
      </c>
      <c r="AP361" s="46" t="s">
        <v>4560</v>
      </c>
      <c r="AQ361" s="46" t="s">
        <v>296</v>
      </c>
      <c r="AR361" s="46" t="s">
        <v>5029</v>
      </c>
      <c r="AS361" s="46" t="s">
        <v>5147</v>
      </c>
      <c r="AT361" s="46" t="s">
        <v>312</v>
      </c>
      <c r="AU361" s="46" t="s">
        <v>5112</v>
      </c>
      <c r="AV361" s="216">
        <v>26.0</v>
      </c>
      <c r="AW361" s="46" t="s">
        <v>5159</v>
      </c>
      <c r="AX361" s="46" t="s">
        <v>5120</v>
      </c>
      <c r="AY361" s="46" t="s">
        <v>5115</v>
      </c>
    </row>
    <row r="362">
      <c r="A362" s="155">
        <v>361.0</v>
      </c>
      <c r="B362" s="231">
        <v>44344.807648842594</v>
      </c>
      <c r="C362" s="46" t="s">
        <v>543</v>
      </c>
      <c r="D362" s="46" t="s">
        <v>92</v>
      </c>
      <c r="E362" s="46" t="s">
        <v>5102</v>
      </c>
      <c r="F362" s="46" t="s">
        <v>5103</v>
      </c>
      <c r="G362" s="46" t="s">
        <v>99</v>
      </c>
      <c r="H362" s="46"/>
      <c r="I362" s="46"/>
      <c r="J362" s="46" t="s">
        <v>5101</v>
      </c>
      <c r="K362" s="46"/>
      <c r="L362" s="46"/>
      <c r="M362" s="46" t="s">
        <v>5104</v>
      </c>
      <c r="N362" s="46" t="s">
        <v>5228</v>
      </c>
      <c r="O362" s="46" t="s">
        <v>134</v>
      </c>
      <c r="P362" s="46" t="s">
        <v>133</v>
      </c>
      <c r="Q362" s="46" t="s">
        <v>5106</v>
      </c>
      <c r="R362" s="46" t="s">
        <v>1123</v>
      </c>
      <c r="S362" s="46" t="s">
        <v>732</v>
      </c>
      <c r="T362" s="46" t="s">
        <v>188</v>
      </c>
      <c r="U362" s="46" t="s">
        <v>1472</v>
      </c>
      <c r="V362" s="46" t="s">
        <v>89</v>
      </c>
      <c r="W362" s="46" t="s">
        <v>5254</v>
      </c>
      <c r="X362" s="46" t="s">
        <v>1123</v>
      </c>
      <c r="Y362" s="46" t="s">
        <v>5523</v>
      </c>
      <c r="Z362" s="46" t="s">
        <v>5123</v>
      </c>
      <c r="AA362" s="46" t="s">
        <v>249</v>
      </c>
      <c r="AB362" s="46" t="s">
        <v>5110</v>
      </c>
      <c r="AC362" s="46" t="s">
        <v>259</v>
      </c>
      <c r="AD362" s="46" t="s">
        <v>5370</v>
      </c>
      <c r="AE362" s="46" t="s">
        <v>278</v>
      </c>
      <c r="AF362" s="46" t="s">
        <v>2146</v>
      </c>
      <c r="AG362" s="46" t="s">
        <v>278</v>
      </c>
      <c r="AH362" s="46" t="s">
        <v>2697</v>
      </c>
      <c r="AI362" s="46" t="s">
        <v>278</v>
      </c>
      <c r="AJ362" s="46" t="s">
        <v>3007</v>
      </c>
      <c r="AK362" s="46" t="s">
        <v>278</v>
      </c>
      <c r="AL362" s="46" t="s">
        <v>3649</v>
      </c>
      <c r="AM362" s="46" t="s">
        <v>278</v>
      </c>
      <c r="AN362" s="46" t="s">
        <v>4141</v>
      </c>
      <c r="AO362" s="46" t="s">
        <v>292</v>
      </c>
      <c r="AP362" s="46" t="s">
        <v>4396</v>
      </c>
      <c r="AQ362" s="46" t="s">
        <v>296</v>
      </c>
      <c r="AR362" s="46" t="s">
        <v>4953</v>
      </c>
      <c r="AS362" s="46" t="s">
        <v>302</v>
      </c>
      <c r="AT362" s="46" t="s">
        <v>312</v>
      </c>
      <c r="AU362" s="46" t="s">
        <v>5112</v>
      </c>
      <c r="AV362" s="216">
        <v>26.0</v>
      </c>
      <c r="AW362" s="46" t="s">
        <v>5130</v>
      </c>
      <c r="AX362" s="46" t="s">
        <v>5114</v>
      </c>
      <c r="AY362" s="46" t="s">
        <v>5115</v>
      </c>
    </row>
    <row r="363">
      <c r="A363" s="155">
        <v>362.0</v>
      </c>
      <c r="B363" s="231">
        <v>44344.80865648148</v>
      </c>
      <c r="C363" s="46" t="s">
        <v>472</v>
      </c>
      <c r="D363" s="46" t="s">
        <v>90</v>
      </c>
      <c r="E363" s="46" t="s">
        <v>5104</v>
      </c>
      <c r="F363" s="46" t="s">
        <v>99</v>
      </c>
      <c r="G363" s="46" t="s">
        <v>5101</v>
      </c>
      <c r="H363" s="46" t="s">
        <v>5102</v>
      </c>
      <c r="I363" s="46"/>
      <c r="J363" s="46" t="s">
        <v>5103</v>
      </c>
      <c r="K363" s="46"/>
      <c r="L363" s="46"/>
      <c r="M363" s="46"/>
      <c r="N363" s="46" t="s">
        <v>5248</v>
      </c>
      <c r="O363" s="46" t="s">
        <v>142</v>
      </c>
      <c r="P363" s="46" t="s">
        <v>133</v>
      </c>
      <c r="Q363" s="46" t="s">
        <v>5116</v>
      </c>
      <c r="R363" s="46" t="s">
        <v>1123</v>
      </c>
      <c r="S363" s="46" t="s">
        <v>813</v>
      </c>
      <c r="T363" s="46" t="s">
        <v>188</v>
      </c>
      <c r="U363" s="162" t="s">
        <v>1317</v>
      </c>
      <c r="V363" s="46"/>
      <c r="W363" s="46" t="s">
        <v>5163</v>
      </c>
      <c r="X363" s="46" t="s">
        <v>1123</v>
      </c>
      <c r="Y363" s="46" t="s">
        <v>5118</v>
      </c>
      <c r="Z363" s="46" t="s">
        <v>5109</v>
      </c>
      <c r="AA363" s="46" t="s">
        <v>250</v>
      </c>
      <c r="AB363" s="46" t="s">
        <v>5110</v>
      </c>
      <c r="AC363" s="46" t="s">
        <v>259</v>
      </c>
      <c r="AD363" s="46" t="s">
        <v>5361</v>
      </c>
      <c r="AE363" s="46" t="s">
        <v>278</v>
      </c>
      <c r="AF363" s="46" t="s">
        <v>2221</v>
      </c>
      <c r="AG363" s="46" t="s">
        <v>278</v>
      </c>
      <c r="AH363" s="46" t="s">
        <v>2923</v>
      </c>
      <c r="AI363" s="46" t="s">
        <v>278</v>
      </c>
      <c r="AJ363" s="46" t="s">
        <v>3095</v>
      </c>
      <c r="AK363" s="46" t="s">
        <v>279</v>
      </c>
      <c r="AL363" s="46" t="s">
        <v>3769</v>
      </c>
      <c r="AM363" s="46" t="s">
        <v>278</v>
      </c>
      <c r="AN363" s="46" t="s">
        <v>4032</v>
      </c>
      <c r="AO363" s="46" t="s">
        <v>279</v>
      </c>
      <c r="AP363" s="46"/>
      <c r="AQ363" s="46" t="s">
        <v>279</v>
      </c>
      <c r="AR363" s="46"/>
      <c r="AS363" s="46" t="s">
        <v>5153</v>
      </c>
      <c r="AT363" s="46" t="s">
        <v>311</v>
      </c>
      <c r="AU363" s="46" t="s">
        <v>5112</v>
      </c>
      <c r="AV363" s="216">
        <v>24.0</v>
      </c>
      <c r="AW363" s="46" t="s">
        <v>5113</v>
      </c>
      <c r="AX363" s="46" t="s">
        <v>5165</v>
      </c>
      <c r="AY363" s="46" t="s">
        <v>5131</v>
      </c>
    </row>
    <row r="364">
      <c r="A364" s="155">
        <v>363.0</v>
      </c>
      <c r="B364" s="231">
        <v>44344.81262369213</v>
      </c>
      <c r="C364" s="46" t="s">
        <v>430</v>
      </c>
      <c r="D364" s="46" t="s">
        <v>93</v>
      </c>
      <c r="E364" s="46" t="s">
        <v>5103</v>
      </c>
      <c r="F364" s="46" t="s">
        <v>5101</v>
      </c>
      <c r="G364" s="46" t="s">
        <v>99</v>
      </c>
      <c r="H364" s="46"/>
      <c r="I364" s="46"/>
      <c r="J364" s="46" t="s">
        <v>5102</v>
      </c>
      <c r="K364" s="46" t="s">
        <v>5104</v>
      </c>
      <c r="L364" s="46"/>
      <c r="M364" s="46"/>
      <c r="N364" s="46" t="s">
        <v>5277</v>
      </c>
      <c r="O364" s="46" t="s">
        <v>142</v>
      </c>
      <c r="P364" s="46" t="s">
        <v>135</v>
      </c>
      <c r="Q364" s="46" t="s">
        <v>5106</v>
      </c>
      <c r="R364" s="46" t="s">
        <v>1123</v>
      </c>
      <c r="S364" s="46" t="s">
        <v>814</v>
      </c>
      <c r="T364" s="46" t="s">
        <v>186</v>
      </c>
      <c r="U364" s="46" t="s">
        <v>1318</v>
      </c>
      <c r="V364" s="46" t="s">
        <v>154</v>
      </c>
      <c r="W364" s="46" t="s">
        <v>5524</v>
      </c>
      <c r="X364" s="46" t="s">
        <v>1123</v>
      </c>
      <c r="Y364" s="46" t="s">
        <v>120</v>
      </c>
      <c r="Z364" s="46" t="s">
        <v>5109</v>
      </c>
      <c r="AA364" s="46" t="s">
        <v>248</v>
      </c>
      <c r="AB364" s="46" t="s">
        <v>5110</v>
      </c>
      <c r="AC364" s="46" t="s">
        <v>259</v>
      </c>
      <c r="AD364" s="46" t="s">
        <v>5525</v>
      </c>
      <c r="AE364" s="46" t="s">
        <v>278</v>
      </c>
      <c r="AF364" s="46" t="s">
        <v>1915</v>
      </c>
      <c r="AG364" s="46" t="s">
        <v>279</v>
      </c>
      <c r="AH364" s="46" t="s">
        <v>2915</v>
      </c>
      <c r="AI364" s="46" t="s">
        <v>280</v>
      </c>
      <c r="AJ364" s="46" t="s">
        <v>3242</v>
      </c>
      <c r="AK364" s="46" t="s">
        <v>279</v>
      </c>
      <c r="AL364" s="46" t="s">
        <v>3700</v>
      </c>
      <c r="AM364" s="46" t="s">
        <v>278</v>
      </c>
      <c r="AN364" s="46" t="s">
        <v>1887</v>
      </c>
      <c r="AO364" s="46" t="s">
        <v>292</v>
      </c>
      <c r="AP364" s="46"/>
      <c r="AQ364" s="46" t="s">
        <v>296</v>
      </c>
      <c r="AR364" s="46"/>
      <c r="AS364" s="46" t="s">
        <v>5153</v>
      </c>
      <c r="AT364" s="46" t="s">
        <v>311</v>
      </c>
      <c r="AU364" s="46" t="s">
        <v>5112</v>
      </c>
      <c r="AV364" s="216">
        <v>24.0</v>
      </c>
      <c r="AW364" s="46" t="s">
        <v>5257</v>
      </c>
      <c r="AX364" s="46" t="s">
        <v>5124</v>
      </c>
      <c r="AY364" s="46" t="s">
        <v>89</v>
      </c>
    </row>
    <row r="365">
      <c r="A365" s="155">
        <v>364.0</v>
      </c>
      <c r="B365" s="231">
        <v>44344.81344590278</v>
      </c>
      <c r="C365" s="46" t="s">
        <v>332</v>
      </c>
      <c r="D365" s="46" t="s">
        <v>91</v>
      </c>
      <c r="E365" s="46" t="s">
        <v>5101</v>
      </c>
      <c r="F365" s="46" t="s">
        <v>5103</v>
      </c>
      <c r="G365" s="46" t="s">
        <v>99</v>
      </c>
      <c r="H365" s="46"/>
      <c r="I365" s="46" t="s">
        <v>5102</v>
      </c>
      <c r="J365" s="46"/>
      <c r="K365" s="46"/>
      <c r="L365" s="46"/>
      <c r="M365" s="46" t="s">
        <v>5104</v>
      </c>
      <c r="N365" s="46" t="s">
        <v>5121</v>
      </c>
      <c r="O365" s="46" t="s">
        <v>142</v>
      </c>
      <c r="P365" s="46" t="s">
        <v>135</v>
      </c>
      <c r="Q365" s="46" t="s">
        <v>5116</v>
      </c>
      <c r="R365" s="46" t="s">
        <v>1123</v>
      </c>
      <c r="S365" s="46" t="s">
        <v>919</v>
      </c>
      <c r="T365" s="46" t="s">
        <v>189</v>
      </c>
      <c r="U365" s="46" t="s">
        <v>1514</v>
      </c>
      <c r="V365" s="46" t="s">
        <v>215</v>
      </c>
      <c r="W365" s="46" t="s">
        <v>5210</v>
      </c>
      <c r="X365" s="46" t="s">
        <v>1123</v>
      </c>
      <c r="Y365" s="46" t="s">
        <v>5218</v>
      </c>
      <c r="Z365" s="46" t="s">
        <v>5123</v>
      </c>
      <c r="AA365" s="46" t="s">
        <v>248</v>
      </c>
      <c r="AB365" s="46" t="s">
        <v>5110</v>
      </c>
      <c r="AC365" s="46" t="s">
        <v>259</v>
      </c>
      <c r="AD365" s="46" t="s">
        <v>5475</v>
      </c>
      <c r="AE365" s="46" t="s">
        <v>278</v>
      </c>
      <c r="AF365" s="46" t="s">
        <v>2222</v>
      </c>
      <c r="AG365" s="46" t="s">
        <v>278</v>
      </c>
      <c r="AH365" s="46" t="s">
        <v>2799</v>
      </c>
      <c r="AI365" s="46" t="s">
        <v>279</v>
      </c>
      <c r="AJ365" s="46" t="s">
        <v>3243</v>
      </c>
      <c r="AK365" s="46" t="s">
        <v>278</v>
      </c>
      <c r="AL365" s="46" t="s">
        <v>3503</v>
      </c>
      <c r="AM365" s="46" t="s">
        <v>279</v>
      </c>
      <c r="AN365" s="46" t="s">
        <v>4142</v>
      </c>
      <c r="AO365" s="46" t="s">
        <v>292</v>
      </c>
      <c r="AP365" s="46" t="s">
        <v>4437</v>
      </c>
      <c r="AQ365" s="46" t="s">
        <v>296</v>
      </c>
      <c r="AR365" s="46" t="s">
        <v>4789</v>
      </c>
      <c r="AS365" s="46" t="s">
        <v>5140</v>
      </c>
      <c r="AT365" s="46" t="s">
        <v>312</v>
      </c>
      <c r="AU365" s="46" t="s">
        <v>5112</v>
      </c>
      <c r="AV365" s="216">
        <v>26.0</v>
      </c>
      <c r="AW365" s="46" t="s">
        <v>5148</v>
      </c>
      <c r="AX365" s="46" t="s">
        <v>5191</v>
      </c>
      <c r="AY365" s="46" t="s">
        <v>5115</v>
      </c>
    </row>
    <row r="366">
      <c r="A366" s="155">
        <v>365.0</v>
      </c>
      <c r="B366" s="231">
        <v>44344.81445766204</v>
      </c>
      <c r="C366" s="46" t="s">
        <v>165</v>
      </c>
      <c r="D366" s="46" t="s">
        <v>94</v>
      </c>
      <c r="E366" s="46" t="s">
        <v>5102</v>
      </c>
      <c r="F366" s="46" t="s">
        <v>5101</v>
      </c>
      <c r="G366" s="46" t="s">
        <v>5103</v>
      </c>
      <c r="H366" s="46"/>
      <c r="I366" s="46"/>
      <c r="J366" s="46" t="s">
        <v>99</v>
      </c>
      <c r="K366" s="46" t="s">
        <v>5104</v>
      </c>
      <c r="L366" s="46"/>
      <c r="M366" s="46"/>
      <c r="N366" s="46" t="s">
        <v>115</v>
      </c>
      <c r="O366" s="46" t="s">
        <v>138</v>
      </c>
      <c r="P366" s="46" t="s">
        <v>133</v>
      </c>
      <c r="Q366" s="46" t="s">
        <v>5116</v>
      </c>
      <c r="R366" s="46" t="s">
        <v>1123</v>
      </c>
      <c r="S366" s="46" t="s">
        <v>783</v>
      </c>
      <c r="T366" s="46" t="s">
        <v>188</v>
      </c>
      <c r="U366" s="46" t="s">
        <v>1257</v>
      </c>
      <c r="V366" s="46" t="s">
        <v>1829</v>
      </c>
      <c r="W366" s="46" t="s">
        <v>5182</v>
      </c>
      <c r="X366" s="46" t="s">
        <v>1123</v>
      </c>
      <c r="Y366" s="46" t="s">
        <v>117</v>
      </c>
      <c r="Z366" s="46" t="s">
        <v>5133</v>
      </c>
      <c r="AA366" s="46" t="s">
        <v>248</v>
      </c>
      <c r="AB366" s="46" t="s">
        <v>254</v>
      </c>
      <c r="AC366" s="46" t="s">
        <v>259</v>
      </c>
      <c r="AD366" s="46" t="s">
        <v>5526</v>
      </c>
      <c r="AE366" s="46" t="s">
        <v>278</v>
      </c>
      <c r="AF366" s="46" t="s">
        <v>1945</v>
      </c>
      <c r="AG366" s="46" t="s">
        <v>278</v>
      </c>
      <c r="AH366" s="46" t="s">
        <v>2890</v>
      </c>
      <c r="AI366" s="46" t="s">
        <v>279</v>
      </c>
      <c r="AJ366" s="46" t="s">
        <v>3440</v>
      </c>
      <c r="AK366" s="46" t="s">
        <v>279</v>
      </c>
      <c r="AL366" s="46" t="s">
        <v>3504</v>
      </c>
      <c r="AM366" s="46" t="s">
        <v>279</v>
      </c>
      <c r="AN366" s="46" t="s">
        <v>156</v>
      </c>
      <c r="AO366" s="46" t="s">
        <v>279</v>
      </c>
      <c r="AP366" s="46" t="s">
        <v>4299</v>
      </c>
      <c r="AQ366" s="46" t="s">
        <v>296</v>
      </c>
      <c r="AR366" s="46" t="s">
        <v>1829</v>
      </c>
      <c r="AS366" s="46" t="s">
        <v>304</v>
      </c>
      <c r="AT366" s="46" t="s">
        <v>316</v>
      </c>
      <c r="AU366" s="46" t="s">
        <v>5112</v>
      </c>
      <c r="AV366" s="216">
        <v>25.0</v>
      </c>
      <c r="AW366" s="46" t="s">
        <v>5259</v>
      </c>
      <c r="AX366" s="46" t="s">
        <v>5114</v>
      </c>
      <c r="AY366" s="46" t="s">
        <v>5131</v>
      </c>
    </row>
    <row r="367">
      <c r="A367" s="155">
        <v>366.0</v>
      </c>
      <c r="B367" s="231">
        <v>44344.81547775463</v>
      </c>
      <c r="C367" s="46" t="s">
        <v>701</v>
      </c>
      <c r="D367" s="46" t="s">
        <v>94</v>
      </c>
      <c r="E367" s="46" t="s">
        <v>5104</v>
      </c>
      <c r="F367" s="46" t="s">
        <v>5101</v>
      </c>
      <c r="G367" s="46" t="s">
        <v>99</v>
      </c>
      <c r="H367" s="46" t="s">
        <v>5103</v>
      </c>
      <c r="I367" s="46"/>
      <c r="J367" s="46"/>
      <c r="K367" s="46" t="s">
        <v>5102</v>
      </c>
      <c r="L367" s="46"/>
      <c r="M367" s="46"/>
      <c r="N367" s="46" t="s">
        <v>5151</v>
      </c>
      <c r="O367" s="46" t="s">
        <v>134</v>
      </c>
      <c r="P367" s="46" t="s">
        <v>135</v>
      </c>
      <c r="Q367" s="46" t="s">
        <v>5106</v>
      </c>
      <c r="R367" s="46" t="s">
        <v>1123</v>
      </c>
      <c r="S367" s="46" t="s">
        <v>1064</v>
      </c>
      <c r="T367" s="46" t="s">
        <v>188</v>
      </c>
      <c r="U367" s="46" t="s">
        <v>1631</v>
      </c>
      <c r="V367" s="46" t="s">
        <v>1749</v>
      </c>
      <c r="W367" s="46" t="s">
        <v>5163</v>
      </c>
      <c r="X367" s="46" t="s">
        <v>1123</v>
      </c>
      <c r="Y367" s="46" t="s">
        <v>5313</v>
      </c>
      <c r="Z367" s="46" t="s">
        <v>5109</v>
      </c>
      <c r="AA367" s="46" t="s">
        <v>248</v>
      </c>
      <c r="AB367" s="46" t="s">
        <v>254</v>
      </c>
      <c r="AC367" s="46" t="s">
        <v>259</v>
      </c>
      <c r="AD367" s="46" t="s">
        <v>5361</v>
      </c>
      <c r="AE367" s="46" t="s">
        <v>277</v>
      </c>
      <c r="AF367" s="46" t="s">
        <v>2223</v>
      </c>
      <c r="AG367" s="46" t="s">
        <v>279</v>
      </c>
      <c r="AH367" s="46" t="s">
        <v>2873</v>
      </c>
      <c r="AI367" s="46" t="s">
        <v>278</v>
      </c>
      <c r="AJ367" s="46" t="s">
        <v>3052</v>
      </c>
      <c r="AK367" s="46" t="s">
        <v>280</v>
      </c>
      <c r="AL367" s="46" t="s">
        <v>3505</v>
      </c>
      <c r="AM367" s="46" t="s">
        <v>277</v>
      </c>
      <c r="AN367" s="46" t="s">
        <v>4143</v>
      </c>
      <c r="AO367" s="46" t="s">
        <v>279</v>
      </c>
      <c r="AP367" s="46" t="s">
        <v>4438</v>
      </c>
      <c r="AQ367" s="46" t="s">
        <v>296</v>
      </c>
      <c r="AR367" s="46" t="s">
        <v>4790</v>
      </c>
      <c r="AS367" s="46" t="s">
        <v>5153</v>
      </c>
      <c r="AT367" s="46" t="s">
        <v>312</v>
      </c>
      <c r="AU367" s="46" t="s">
        <v>5112</v>
      </c>
      <c r="AV367" s="216">
        <v>26.0</v>
      </c>
      <c r="AW367" s="46" t="s">
        <v>5113</v>
      </c>
      <c r="AX367" s="46" t="s">
        <v>5165</v>
      </c>
      <c r="AY367" s="46" t="s">
        <v>5143</v>
      </c>
    </row>
    <row r="368">
      <c r="A368" s="155">
        <v>367.0</v>
      </c>
      <c r="B368" s="231">
        <v>44344.81652894676</v>
      </c>
      <c r="C368" s="46" t="s">
        <v>661</v>
      </c>
      <c r="D368" s="46" t="s">
        <v>94</v>
      </c>
      <c r="E368" s="46" t="s">
        <v>5102</v>
      </c>
      <c r="F368" s="46" t="s">
        <v>5101</v>
      </c>
      <c r="G368" s="46" t="s">
        <v>99</v>
      </c>
      <c r="H368" s="46" t="s">
        <v>5104</v>
      </c>
      <c r="I368" s="46"/>
      <c r="J368" s="46" t="s">
        <v>5103</v>
      </c>
      <c r="K368" s="46"/>
      <c r="L368" s="46"/>
      <c r="M368" s="46"/>
      <c r="N368" s="46" t="s">
        <v>5161</v>
      </c>
      <c r="O368" s="46" t="s">
        <v>136</v>
      </c>
      <c r="P368" s="46" t="s">
        <v>135</v>
      </c>
      <c r="Q368" s="46" t="s">
        <v>5116</v>
      </c>
      <c r="R368" s="46" t="s">
        <v>1123</v>
      </c>
      <c r="S368" s="46" t="s">
        <v>815</v>
      </c>
      <c r="T368" s="46" t="s">
        <v>186</v>
      </c>
      <c r="U368" s="46" t="s">
        <v>1258</v>
      </c>
      <c r="V368" s="46" t="s">
        <v>1850</v>
      </c>
      <c r="W368" s="46" t="s">
        <v>5163</v>
      </c>
      <c r="X368" s="46" t="s">
        <v>1123</v>
      </c>
      <c r="Y368" s="46" t="s">
        <v>5118</v>
      </c>
      <c r="Z368" s="46" t="s">
        <v>5168</v>
      </c>
      <c r="AA368" s="46" t="s">
        <v>248</v>
      </c>
      <c r="AB368" s="46" t="s">
        <v>5139</v>
      </c>
      <c r="AC368" s="46" t="s">
        <v>259</v>
      </c>
      <c r="AD368" s="46" t="s">
        <v>5527</v>
      </c>
      <c r="AE368" s="46" t="s">
        <v>278</v>
      </c>
      <c r="AF368" s="46" t="s">
        <v>2224</v>
      </c>
      <c r="AG368" s="46" t="s">
        <v>279</v>
      </c>
      <c r="AH368" s="46" t="s">
        <v>2458</v>
      </c>
      <c r="AI368" s="46" t="s">
        <v>278</v>
      </c>
      <c r="AJ368" s="46" t="s">
        <v>3052</v>
      </c>
      <c r="AK368" s="46" t="s">
        <v>278</v>
      </c>
      <c r="AL368" s="46" t="s">
        <v>3700</v>
      </c>
      <c r="AM368" s="46" t="s">
        <v>278</v>
      </c>
      <c r="AN368" s="46" t="s">
        <v>4144</v>
      </c>
      <c r="AO368" s="46" t="s">
        <v>292</v>
      </c>
      <c r="AP368" s="46" t="s">
        <v>4439</v>
      </c>
      <c r="AQ368" s="46" t="s">
        <v>279</v>
      </c>
      <c r="AR368" s="46" t="s">
        <v>4791</v>
      </c>
      <c r="AS368" s="46" t="s">
        <v>306</v>
      </c>
      <c r="AT368" s="46" t="s">
        <v>311</v>
      </c>
      <c r="AU368" s="46" t="s">
        <v>5112</v>
      </c>
      <c r="AV368" s="216">
        <v>24.0</v>
      </c>
      <c r="AW368" s="46" t="s">
        <v>5119</v>
      </c>
      <c r="AX368" s="46" t="s">
        <v>5165</v>
      </c>
      <c r="AY368" s="46" t="s">
        <v>89</v>
      </c>
    </row>
    <row r="369">
      <c r="A369" s="155">
        <v>368.0</v>
      </c>
      <c r="B369" s="231">
        <v>44344.82076306713</v>
      </c>
      <c r="C369" s="46" t="s">
        <v>156</v>
      </c>
      <c r="D369" s="46" t="s">
        <v>94</v>
      </c>
      <c r="E369" s="46" t="s">
        <v>99</v>
      </c>
      <c r="F369" s="46"/>
      <c r="G369" s="46" t="s">
        <v>5103</v>
      </c>
      <c r="H369" s="46"/>
      <c r="I369" s="46"/>
      <c r="J369" s="46" t="s">
        <v>5104</v>
      </c>
      <c r="K369" s="46" t="s">
        <v>5102</v>
      </c>
      <c r="L369" s="46"/>
      <c r="M369" s="46" t="s">
        <v>5101</v>
      </c>
      <c r="N369" s="46" t="s">
        <v>5121</v>
      </c>
      <c r="O369" s="46" t="s">
        <v>138</v>
      </c>
      <c r="P369" s="46" t="s">
        <v>135</v>
      </c>
      <c r="Q369" s="46" t="s">
        <v>5106</v>
      </c>
      <c r="R369" s="46" t="s">
        <v>1123</v>
      </c>
      <c r="S369" s="46" t="s">
        <v>784</v>
      </c>
      <c r="T369" s="46" t="s">
        <v>189</v>
      </c>
      <c r="U369" s="46" t="s">
        <v>1590</v>
      </c>
      <c r="V369" s="46" t="s">
        <v>1786</v>
      </c>
      <c r="W369" s="46" t="s">
        <v>5292</v>
      </c>
      <c r="X369" s="46" t="s">
        <v>1123</v>
      </c>
      <c r="Y369" s="46" t="s">
        <v>5160</v>
      </c>
      <c r="Z369" s="46" t="s">
        <v>5128</v>
      </c>
      <c r="AA369" s="46" t="s">
        <v>250</v>
      </c>
      <c r="AB369" s="46" t="s">
        <v>5110</v>
      </c>
      <c r="AC369" s="46" t="s">
        <v>259</v>
      </c>
      <c r="AD369" s="46" t="s">
        <v>5357</v>
      </c>
      <c r="AE369" s="46" t="s">
        <v>278</v>
      </c>
      <c r="AF369" s="46" t="s">
        <v>2225</v>
      </c>
      <c r="AG369" s="46" t="s">
        <v>279</v>
      </c>
      <c r="AH369" s="46" t="s">
        <v>2514</v>
      </c>
      <c r="AI369" s="46" t="s">
        <v>279</v>
      </c>
      <c r="AJ369" s="46" t="s">
        <v>3299</v>
      </c>
      <c r="AK369" s="46" t="s">
        <v>279</v>
      </c>
      <c r="AL369" s="46" t="s">
        <v>3744</v>
      </c>
      <c r="AM369" s="46" t="s">
        <v>278</v>
      </c>
      <c r="AN369" s="46" t="s">
        <v>4145</v>
      </c>
      <c r="AO369" s="46" t="s">
        <v>279</v>
      </c>
      <c r="AP369" s="46" t="s">
        <v>4622</v>
      </c>
      <c r="AQ369" s="46" t="s">
        <v>279</v>
      </c>
      <c r="AR369" s="46" t="s">
        <v>4792</v>
      </c>
      <c r="AS369" s="46" t="s">
        <v>5255</v>
      </c>
      <c r="AT369" s="46" t="s">
        <v>311</v>
      </c>
      <c r="AU369" s="46" t="s">
        <v>5112</v>
      </c>
      <c r="AV369" s="216">
        <v>25.0</v>
      </c>
      <c r="AW369" s="46" t="s">
        <v>5291</v>
      </c>
      <c r="AX369" s="46" t="s">
        <v>5165</v>
      </c>
      <c r="AY369" s="46" t="s">
        <v>89</v>
      </c>
    </row>
    <row r="370">
      <c r="A370" s="155">
        <v>369.0</v>
      </c>
      <c r="B370" s="231">
        <v>44344.82134851852</v>
      </c>
      <c r="C370" s="46" t="s">
        <v>567</v>
      </c>
      <c r="D370" s="46" t="s">
        <v>93</v>
      </c>
      <c r="E370" s="46" t="s">
        <v>5103</v>
      </c>
      <c r="F370" s="46" t="s">
        <v>99</v>
      </c>
      <c r="G370" s="46" t="s">
        <v>5101</v>
      </c>
      <c r="H370" s="46" t="s">
        <v>5102</v>
      </c>
      <c r="I370" s="46" t="s">
        <v>5104</v>
      </c>
      <c r="J370" s="46"/>
      <c r="K370" s="46"/>
      <c r="L370" s="46"/>
      <c r="M370" s="46"/>
      <c r="N370" s="46" t="s">
        <v>5294</v>
      </c>
      <c r="O370" s="46" t="s">
        <v>134</v>
      </c>
      <c r="P370" s="46" t="s">
        <v>133</v>
      </c>
      <c r="Q370" s="46" t="s">
        <v>5116</v>
      </c>
      <c r="R370" s="46" t="s">
        <v>1801</v>
      </c>
      <c r="S370" s="46" t="s">
        <v>89</v>
      </c>
      <c r="T370" s="46" t="s">
        <v>186</v>
      </c>
      <c r="U370" s="46" t="s">
        <v>1658</v>
      </c>
      <c r="V370" s="46" t="s">
        <v>214</v>
      </c>
      <c r="W370" s="46" t="s">
        <v>5298</v>
      </c>
      <c r="X370" s="46" t="s">
        <v>1123</v>
      </c>
      <c r="Y370" s="46" t="s">
        <v>5394</v>
      </c>
      <c r="Z370" s="46" t="s">
        <v>5123</v>
      </c>
      <c r="AA370" s="46" t="s">
        <v>249</v>
      </c>
      <c r="AB370" s="46" t="s">
        <v>5142</v>
      </c>
      <c r="AC370" s="46" t="s">
        <v>259</v>
      </c>
      <c r="AD370" s="46" t="s">
        <v>5528</v>
      </c>
      <c r="AE370" s="46" t="s">
        <v>278</v>
      </c>
      <c r="AF370" s="46" t="s">
        <v>2226</v>
      </c>
      <c r="AG370" s="46" t="s">
        <v>278</v>
      </c>
      <c r="AH370" s="46" t="s">
        <v>2724</v>
      </c>
      <c r="AI370" s="46" t="s">
        <v>278</v>
      </c>
      <c r="AJ370" s="46" t="s">
        <v>3124</v>
      </c>
      <c r="AK370" s="46" t="s">
        <v>277</v>
      </c>
      <c r="AL370" s="46" t="s">
        <v>3795</v>
      </c>
      <c r="AM370" s="46" t="s">
        <v>277</v>
      </c>
      <c r="AN370" s="46" t="s">
        <v>4146</v>
      </c>
      <c r="AO370" s="46" t="s">
        <v>292</v>
      </c>
      <c r="AP370" s="46" t="s">
        <v>4440</v>
      </c>
      <c r="AQ370" s="46" t="s">
        <v>295</v>
      </c>
      <c r="AR370" s="46" t="s">
        <v>5044</v>
      </c>
      <c r="AS370" s="46" t="s">
        <v>302</v>
      </c>
      <c r="AT370" s="46" t="s">
        <v>310</v>
      </c>
      <c r="AU370" s="46" t="s">
        <v>5112</v>
      </c>
      <c r="AV370" s="216">
        <v>26.0</v>
      </c>
      <c r="AW370" s="46" t="s">
        <v>5148</v>
      </c>
      <c r="AX370" s="46" t="s">
        <v>5124</v>
      </c>
      <c r="AY370" s="46" t="s">
        <v>5143</v>
      </c>
    </row>
    <row r="371">
      <c r="A371" s="155">
        <v>370.0</v>
      </c>
      <c r="B371" s="231">
        <v>44344.831489641205</v>
      </c>
      <c r="C371" s="46" t="s">
        <v>154</v>
      </c>
      <c r="D371" s="46" t="s">
        <v>94</v>
      </c>
      <c r="E371" s="46" t="s">
        <v>5101</v>
      </c>
      <c r="F371" s="46" t="s">
        <v>5103</v>
      </c>
      <c r="G371" s="46" t="s">
        <v>99</v>
      </c>
      <c r="H371" s="46" t="s">
        <v>5102</v>
      </c>
      <c r="I371" s="46"/>
      <c r="J371" s="46"/>
      <c r="K371" s="46"/>
      <c r="L371" s="46"/>
      <c r="M371" s="46" t="s">
        <v>5104</v>
      </c>
      <c r="N371" s="46" t="s">
        <v>5151</v>
      </c>
      <c r="O371" s="46" t="s">
        <v>134</v>
      </c>
      <c r="P371" s="46" t="s">
        <v>137</v>
      </c>
      <c r="Q371" s="46" t="s">
        <v>5106</v>
      </c>
      <c r="R371" s="46" t="s">
        <v>1123</v>
      </c>
      <c r="S371" s="46" t="s">
        <v>951</v>
      </c>
      <c r="T371" s="46" t="s">
        <v>189</v>
      </c>
      <c r="U371" s="46" t="s">
        <v>1593</v>
      </c>
      <c r="V371" s="46" t="s">
        <v>215</v>
      </c>
      <c r="W371" s="46" t="s">
        <v>5529</v>
      </c>
      <c r="X371" s="46" t="s">
        <v>1123</v>
      </c>
      <c r="Y371" s="46" t="s">
        <v>5108</v>
      </c>
      <c r="Z371" s="46" t="s">
        <v>5109</v>
      </c>
      <c r="AA371" s="46" t="s">
        <v>248</v>
      </c>
      <c r="AB371" s="46" t="s">
        <v>5110</v>
      </c>
      <c r="AC371" s="46" t="s">
        <v>5150</v>
      </c>
      <c r="AD371" s="46" t="s">
        <v>5357</v>
      </c>
      <c r="AE371" s="46" t="s">
        <v>277</v>
      </c>
      <c r="AF371" s="46" t="s">
        <v>1998</v>
      </c>
      <c r="AG371" s="46" t="s">
        <v>278</v>
      </c>
      <c r="AH371" s="46" t="s">
        <v>2914</v>
      </c>
      <c r="AI371" s="46" t="s">
        <v>278</v>
      </c>
      <c r="AJ371" s="46" t="s">
        <v>3435</v>
      </c>
      <c r="AK371" s="46" t="s">
        <v>278</v>
      </c>
      <c r="AL371" s="46" t="s">
        <v>3605</v>
      </c>
      <c r="AM371" s="46" t="s">
        <v>277</v>
      </c>
      <c r="AN371" s="46" t="s">
        <v>533</v>
      </c>
      <c r="AO371" s="46" t="s">
        <v>278</v>
      </c>
      <c r="AP371" s="46" t="s">
        <v>4531</v>
      </c>
      <c r="AQ371" s="46" t="s">
        <v>296</v>
      </c>
      <c r="AR371" s="46" t="s">
        <v>4954</v>
      </c>
      <c r="AS371" s="46" t="s">
        <v>5153</v>
      </c>
      <c r="AT371" s="46" t="s">
        <v>311</v>
      </c>
      <c r="AU371" s="46" t="s">
        <v>5112</v>
      </c>
      <c r="AV371" s="216">
        <v>26.0</v>
      </c>
      <c r="AW371" s="46" t="s">
        <v>5148</v>
      </c>
      <c r="AX371" s="46" t="s">
        <v>5165</v>
      </c>
      <c r="AY371" s="46" t="s">
        <v>5131</v>
      </c>
    </row>
    <row r="372">
      <c r="A372" s="155">
        <v>371.0</v>
      </c>
      <c r="B372" s="231">
        <v>44344.83555729166</v>
      </c>
      <c r="C372" s="46" t="s">
        <v>398</v>
      </c>
      <c r="D372" s="46" t="s">
        <v>94</v>
      </c>
      <c r="E372" s="46" t="s">
        <v>5103</v>
      </c>
      <c r="F372" s="46"/>
      <c r="G372" s="46" t="s">
        <v>99</v>
      </c>
      <c r="H372" s="46"/>
      <c r="I372" s="46"/>
      <c r="J372" s="46" t="s">
        <v>5102</v>
      </c>
      <c r="K372" s="46" t="s">
        <v>5101</v>
      </c>
      <c r="L372" s="46"/>
      <c r="M372" s="46" t="s">
        <v>5104</v>
      </c>
      <c r="N372" s="46" t="s">
        <v>5121</v>
      </c>
      <c r="O372" s="46" t="s">
        <v>140</v>
      </c>
      <c r="P372" s="46" t="s">
        <v>139</v>
      </c>
      <c r="Q372" s="46" t="s">
        <v>5116</v>
      </c>
      <c r="R372" s="46" t="s">
        <v>1123</v>
      </c>
      <c r="S372" s="46" t="s">
        <v>759</v>
      </c>
      <c r="T372" s="46" t="s">
        <v>188</v>
      </c>
      <c r="U372" s="46" t="s">
        <v>1259</v>
      </c>
      <c r="V372" s="46" t="s">
        <v>1805</v>
      </c>
      <c r="W372" s="46" t="s">
        <v>5530</v>
      </c>
      <c r="X372" s="46" t="s">
        <v>1123</v>
      </c>
      <c r="Y372" s="46" t="s">
        <v>5108</v>
      </c>
      <c r="Z372" s="46" t="s">
        <v>5123</v>
      </c>
      <c r="AA372" s="46" t="s">
        <v>249</v>
      </c>
      <c r="AB372" s="46" t="s">
        <v>5110</v>
      </c>
      <c r="AC372" s="46" t="s">
        <v>259</v>
      </c>
      <c r="AD372" s="46" t="s">
        <v>5531</v>
      </c>
      <c r="AE372" s="46" t="s">
        <v>277</v>
      </c>
      <c r="AF372" s="46" t="s">
        <v>2227</v>
      </c>
      <c r="AG372" s="46" t="s">
        <v>277</v>
      </c>
      <c r="AH372" s="46" t="s">
        <v>2684</v>
      </c>
      <c r="AI372" s="46" t="s">
        <v>278</v>
      </c>
      <c r="AJ372" s="46" t="s">
        <v>2684</v>
      </c>
      <c r="AK372" s="46" t="s">
        <v>278</v>
      </c>
      <c r="AL372" s="46" t="s">
        <v>2684</v>
      </c>
      <c r="AM372" s="46" t="s">
        <v>278</v>
      </c>
      <c r="AN372" s="46" t="s">
        <v>4147</v>
      </c>
      <c r="AO372" s="46" t="s">
        <v>279</v>
      </c>
      <c r="AP372" s="46" t="s">
        <v>4441</v>
      </c>
      <c r="AQ372" s="46" t="s">
        <v>295</v>
      </c>
      <c r="AR372" s="46" t="s">
        <v>4955</v>
      </c>
      <c r="AS372" s="46" t="s">
        <v>302</v>
      </c>
      <c r="AT372" s="46" t="s">
        <v>311</v>
      </c>
      <c r="AU372" s="46" t="s">
        <v>5112</v>
      </c>
      <c r="AV372" s="216">
        <v>26.0</v>
      </c>
      <c r="AW372" s="46" t="s">
        <v>5316</v>
      </c>
      <c r="AX372" s="46" t="s">
        <v>5114</v>
      </c>
      <c r="AY372" s="46" t="s">
        <v>5115</v>
      </c>
    </row>
    <row r="373">
      <c r="A373" s="155">
        <v>372.0</v>
      </c>
      <c r="B373" s="231">
        <v>44344.83623472222</v>
      </c>
      <c r="C373" s="46" t="s">
        <v>450</v>
      </c>
      <c r="D373" s="46" t="s">
        <v>94</v>
      </c>
      <c r="E373" s="46" t="s">
        <v>5103</v>
      </c>
      <c r="F373" s="46" t="s">
        <v>5101</v>
      </c>
      <c r="G373" s="46" t="s">
        <v>99</v>
      </c>
      <c r="H373" s="46"/>
      <c r="I373" s="46"/>
      <c r="J373" s="46" t="s">
        <v>5102</v>
      </c>
      <c r="K373" s="46"/>
      <c r="L373" s="46"/>
      <c r="M373" s="46" t="s">
        <v>5104</v>
      </c>
      <c r="N373" s="46" t="s">
        <v>5151</v>
      </c>
      <c r="O373" s="46" t="s">
        <v>136</v>
      </c>
      <c r="P373" s="46" t="s">
        <v>133</v>
      </c>
      <c r="Q373" s="46" t="s">
        <v>5116</v>
      </c>
      <c r="R373" s="46" t="s">
        <v>1123</v>
      </c>
      <c r="S373" s="46" t="s">
        <v>891</v>
      </c>
      <c r="T373" s="46" t="s">
        <v>188</v>
      </c>
      <c r="U373" s="46" t="s">
        <v>1428</v>
      </c>
      <c r="V373" s="46" t="s">
        <v>214</v>
      </c>
      <c r="W373" s="46" t="s">
        <v>5320</v>
      </c>
      <c r="X373" s="46" t="s">
        <v>1123</v>
      </c>
      <c r="Y373" s="46" t="s">
        <v>5108</v>
      </c>
      <c r="Z373" s="46" t="s">
        <v>5123</v>
      </c>
      <c r="AA373" s="46" t="s">
        <v>250</v>
      </c>
      <c r="AB373" s="46" t="s">
        <v>5110</v>
      </c>
      <c r="AC373" s="46" t="s">
        <v>259</v>
      </c>
      <c r="AD373" s="46" t="s">
        <v>5368</v>
      </c>
      <c r="AE373" s="46" t="s">
        <v>281</v>
      </c>
      <c r="AF373" s="46" t="s">
        <v>2228</v>
      </c>
      <c r="AG373" s="46" t="s">
        <v>279</v>
      </c>
      <c r="AH373" s="46" t="s">
        <v>2787</v>
      </c>
      <c r="AI373" s="46" t="s">
        <v>278</v>
      </c>
      <c r="AJ373" s="46" t="s">
        <v>3096</v>
      </c>
      <c r="AK373" s="46" t="s">
        <v>279</v>
      </c>
      <c r="AL373" s="46" t="s">
        <v>3701</v>
      </c>
      <c r="AM373" s="46" t="s">
        <v>280</v>
      </c>
      <c r="AN373" s="46" t="s">
        <v>4148</v>
      </c>
      <c r="AO373" s="46" t="s">
        <v>281</v>
      </c>
      <c r="AP373" s="46" t="s">
        <v>4606</v>
      </c>
      <c r="AQ373" s="46" t="s">
        <v>296</v>
      </c>
      <c r="AR373" s="46" t="s">
        <v>5016</v>
      </c>
      <c r="AS373" s="46" t="s">
        <v>5239</v>
      </c>
      <c r="AT373" s="46" t="s">
        <v>312</v>
      </c>
      <c r="AU373" s="46" t="s">
        <v>5112</v>
      </c>
      <c r="AV373" s="216">
        <v>26.0</v>
      </c>
      <c r="AW373" s="46" t="s">
        <v>5130</v>
      </c>
      <c r="AX373" s="46" t="s">
        <v>5124</v>
      </c>
      <c r="AY373" s="46" t="s">
        <v>89</v>
      </c>
    </row>
    <row r="374">
      <c r="A374" s="155">
        <v>373.0</v>
      </c>
      <c r="B374" s="231">
        <v>44344.83678090278</v>
      </c>
      <c r="C374" s="46" t="s">
        <v>527</v>
      </c>
      <c r="D374" s="46" t="s">
        <v>93</v>
      </c>
      <c r="E374" s="46" t="s">
        <v>5101</v>
      </c>
      <c r="F374" s="46" t="s">
        <v>5104</v>
      </c>
      <c r="G374" s="46" t="s">
        <v>99</v>
      </c>
      <c r="H374" s="46"/>
      <c r="I374" s="46"/>
      <c r="J374" s="46" t="s">
        <v>5103</v>
      </c>
      <c r="K374" s="46" t="s">
        <v>5102</v>
      </c>
      <c r="L374" s="46"/>
      <c r="M374" s="46"/>
      <c r="N374" s="46" t="s">
        <v>5197</v>
      </c>
      <c r="O374" s="46" t="s">
        <v>134</v>
      </c>
      <c r="P374" s="46" t="s">
        <v>135</v>
      </c>
      <c r="Q374" s="46" t="s">
        <v>5106</v>
      </c>
      <c r="R374" s="46" t="s">
        <v>1123</v>
      </c>
      <c r="S374" s="46" t="s">
        <v>710</v>
      </c>
      <c r="T374" s="46" t="s">
        <v>186</v>
      </c>
      <c r="U374" s="46" t="s">
        <v>1260</v>
      </c>
      <c r="V374" s="46" t="s">
        <v>215</v>
      </c>
      <c r="W374" s="46" t="s">
        <v>5532</v>
      </c>
      <c r="X374" s="46" t="s">
        <v>1123</v>
      </c>
      <c r="Y374" s="46" t="s">
        <v>5197</v>
      </c>
      <c r="Z374" s="46" t="s">
        <v>5190</v>
      </c>
      <c r="AA374" s="46" t="s">
        <v>248</v>
      </c>
      <c r="AB374" s="46" t="s">
        <v>5253</v>
      </c>
      <c r="AC374" s="46" t="s">
        <v>259</v>
      </c>
      <c r="AD374" s="46" t="s">
        <v>5472</v>
      </c>
      <c r="AE374" s="46" t="s">
        <v>278</v>
      </c>
      <c r="AF374" s="46" t="s">
        <v>2229</v>
      </c>
      <c r="AG374" s="46" t="s">
        <v>278</v>
      </c>
      <c r="AH374" s="46" t="s">
        <v>2943</v>
      </c>
      <c r="AI374" s="46" t="s">
        <v>278</v>
      </c>
      <c r="AJ374" s="46"/>
      <c r="AK374" s="46" t="s">
        <v>279</v>
      </c>
      <c r="AL374" s="46"/>
      <c r="AM374" s="46" t="s">
        <v>278</v>
      </c>
      <c r="AN374" s="46"/>
      <c r="AO374" s="46" t="s">
        <v>278</v>
      </c>
      <c r="AP374" s="46"/>
      <c r="AQ374" s="46" t="s">
        <v>295</v>
      </c>
      <c r="AR374" s="46"/>
      <c r="AS374" s="46" t="s">
        <v>305</v>
      </c>
      <c r="AT374" s="46" t="s">
        <v>311</v>
      </c>
      <c r="AU374" s="46" t="s">
        <v>5112</v>
      </c>
      <c r="AV374" s="216">
        <v>24.0</v>
      </c>
      <c r="AW374" s="46" t="s">
        <v>5113</v>
      </c>
      <c r="AX374" s="46" t="s">
        <v>5124</v>
      </c>
      <c r="AY374" s="46" t="s">
        <v>5143</v>
      </c>
    </row>
    <row r="375">
      <c r="A375" s="155">
        <v>374.0</v>
      </c>
      <c r="B375" s="231">
        <v>44344.84033597222</v>
      </c>
      <c r="C375" s="46" t="s">
        <v>554</v>
      </c>
      <c r="D375" s="46" t="s">
        <v>92</v>
      </c>
      <c r="E375" s="46" t="s">
        <v>5101</v>
      </c>
      <c r="F375" s="46" t="s">
        <v>99</v>
      </c>
      <c r="G375" s="46" t="s">
        <v>5103</v>
      </c>
      <c r="H375" s="46"/>
      <c r="I375" s="46"/>
      <c r="J375" s="46" t="s">
        <v>5104</v>
      </c>
      <c r="K375" s="46" t="s">
        <v>5102</v>
      </c>
      <c r="L375" s="46"/>
      <c r="M375" s="46"/>
      <c r="N375" s="46" t="s">
        <v>5230</v>
      </c>
      <c r="O375" s="46" t="s">
        <v>134</v>
      </c>
      <c r="P375" s="46" t="s">
        <v>133</v>
      </c>
      <c r="Q375" s="46" t="s">
        <v>5106</v>
      </c>
      <c r="R375" s="46" t="s">
        <v>1123</v>
      </c>
      <c r="S375" s="46" t="s">
        <v>785</v>
      </c>
      <c r="T375" s="46" t="s">
        <v>189</v>
      </c>
      <c r="U375" s="46" t="s">
        <v>1515</v>
      </c>
      <c r="V375" s="46" t="s">
        <v>328</v>
      </c>
      <c r="W375" s="46" t="s">
        <v>5163</v>
      </c>
      <c r="X375" s="46" t="s">
        <v>1123</v>
      </c>
      <c r="Y375" s="46" t="s">
        <v>5203</v>
      </c>
      <c r="Z375" s="46" t="s">
        <v>5190</v>
      </c>
      <c r="AA375" s="46" t="s">
        <v>248</v>
      </c>
      <c r="AB375" s="46" t="s">
        <v>5110</v>
      </c>
      <c r="AC375" s="46" t="s">
        <v>5150</v>
      </c>
      <c r="AD375" s="46" t="s">
        <v>5494</v>
      </c>
      <c r="AE375" s="46" t="s">
        <v>277</v>
      </c>
      <c r="AF375" s="46" t="s">
        <v>2230</v>
      </c>
      <c r="AG375" s="46" t="s">
        <v>278</v>
      </c>
      <c r="AH375" s="46" t="s">
        <v>2747</v>
      </c>
      <c r="AI375" s="46" t="s">
        <v>278</v>
      </c>
      <c r="AJ375" s="46" t="s">
        <v>3097</v>
      </c>
      <c r="AK375" s="46" t="s">
        <v>279</v>
      </c>
      <c r="AL375" s="46" t="s">
        <v>3702</v>
      </c>
      <c r="AM375" s="46" t="s">
        <v>278</v>
      </c>
      <c r="AN375" s="46" t="s">
        <v>4149</v>
      </c>
      <c r="AO375" s="46" t="s">
        <v>292</v>
      </c>
      <c r="AP375" s="46" t="s">
        <v>4442</v>
      </c>
      <c r="AQ375" s="46" t="s">
        <v>296</v>
      </c>
      <c r="AR375" s="46" t="s">
        <v>4793</v>
      </c>
      <c r="AS375" s="46" t="s">
        <v>5147</v>
      </c>
      <c r="AT375" s="46" t="s">
        <v>312</v>
      </c>
      <c r="AU375" s="46" t="s">
        <v>5112</v>
      </c>
      <c r="AV375" s="216">
        <v>25.0</v>
      </c>
      <c r="AW375" s="46" t="s">
        <v>5113</v>
      </c>
      <c r="AX375" s="46" t="s">
        <v>5114</v>
      </c>
      <c r="AY375" s="46" t="s">
        <v>5131</v>
      </c>
    </row>
    <row r="376">
      <c r="A376" s="155">
        <v>375.0</v>
      </c>
      <c r="B376" s="231">
        <v>44344.8405325</v>
      </c>
      <c r="C376" s="46" t="s">
        <v>680</v>
      </c>
      <c r="D376" s="46" t="s">
        <v>94</v>
      </c>
      <c r="E376" s="46" t="s">
        <v>5101</v>
      </c>
      <c r="F376" s="46" t="s">
        <v>5103</v>
      </c>
      <c r="G376" s="46" t="s">
        <v>99</v>
      </c>
      <c r="H376" s="46"/>
      <c r="I376" s="46"/>
      <c r="J376" s="46" t="s">
        <v>5104</v>
      </c>
      <c r="K376" s="46" t="s">
        <v>5102</v>
      </c>
      <c r="L376" s="46"/>
      <c r="M376" s="46"/>
      <c r="N376" s="46" t="s">
        <v>5235</v>
      </c>
      <c r="O376" s="46" t="s">
        <v>142</v>
      </c>
      <c r="P376" s="46" t="s">
        <v>133</v>
      </c>
      <c r="Q376" s="46" t="s">
        <v>5116</v>
      </c>
      <c r="R376" s="46" t="s">
        <v>1123</v>
      </c>
      <c r="S376" s="46" t="s">
        <v>998</v>
      </c>
      <c r="T376" s="46" t="s">
        <v>186</v>
      </c>
      <c r="U376" s="46" t="s">
        <v>1319</v>
      </c>
      <c r="V376" s="46" t="s">
        <v>1847</v>
      </c>
      <c r="W376" s="46" t="s">
        <v>5182</v>
      </c>
      <c r="X376" s="46" t="s">
        <v>1123</v>
      </c>
      <c r="Y376" s="46" t="s">
        <v>5201</v>
      </c>
      <c r="Z376" s="46" t="s">
        <v>5199</v>
      </c>
      <c r="AA376" s="46" t="s">
        <v>248</v>
      </c>
      <c r="AB376" s="46" t="s">
        <v>253</v>
      </c>
      <c r="AC376" s="46" t="s">
        <v>259</v>
      </c>
      <c r="AD376" s="46" t="s">
        <v>5383</v>
      </c>
      <c r="AE376" s="46" t="s">
        <v>278</v>
      </c>
      <c r="AF376" s="46" t="s">
        <v>2231</v>
      </c>
      <c r="AG376" s="46" t="s">
        <v>277</v>
      </c>
      <c r="AH376" s="46" t="s">
        <v>2591</v>
      </c>
      <c r="AI376" s="46" t="s">
        <v>279</v>
      </c>
      <c r="AJ376" s="46" t="s">
        <v>3125</v>
      </c>
      <c r="AK376" s="46" t="s">
        <v>279</v>
      </c>
      <c r="AL376" s="46" t="s">
        <v>3878</v>
      </c>
      <c r="AM376" s="46" t="s">
        <v>277</v>
      </c>
      <c r="AN376" s="46" t="s">
        <v>4150</v>
      </c>
      <c r="AO376" s="46" t="s">
        <v>292</v>
      </c>
      <c r="AP376" s="46" t="s">
        <v>4353</v>
      </c>
      <c r="AQ376" s="46" t="s">
        <v>295</v>
      </c>
      <c r="AR376" s="46" t="s">
        <v>4794</v>
      </c>
      <c r="AS376" s="46" t="s">
        <v>304</v>
      </c>
      <c r="AT376" s="46" t="s">
        <v>310</v>
      </c>
      <c r="AU376" s="46" t="s">
        <v>5112</v>
      </c>
      <c r="AV376" s="216">
        <v>24.0</v>
      </c>
      <c r="AW376" s="46" t="s">
        <v>5188</v>
      </c>
      <c r="AX376" s="46" t="s">
        <v>5124</v>
      </c>
      <c r="AY376" s="46" t="s">
        <v>89</v>
      </c>
    </row>
    <row r="377">
      <c r="A377" s="155">
        <v>376.0</v>
      </c>
      <c r="B377" s="231">
        <v>44344.842562488426</v>
      </c>
      <c r="C377" s="46" t="s">
        <v>595</v>
      </c>
      <c r="D377" s="46" t="s">
        <v>94</v>
      </c>
      <c r="E377" s="46" t="s">
        <v>5102</v>
      </c>
      <c r="F377" s="46" t="s">
        <v>5104</v>
      </c>
      <c r="G377" s="46" t="s">
        <v>99</v>
      </c>
      <c r="H377" s="46"/>
      <c r="I377" s="46"/>
      <c r="J377" s="46" t="s">
        <v>5101</v>
      </c>
      <c r="K377" s="46" t="s">
        <v>5103</v>
      </c>
      <c r="L377" s="46"/>
      <c r="M377" s="46"/>
      <c r="N377" s="46" t="s">
        <v>5235</v>
      </c>
      <c r="O377" s="46" t="s">
        <v>134</v>
      </c>
      <c r="P377" s="46" t="s">
        <v>135</v>
      </c>
      <c r="Q377" s="46" t="s">
        <v>5116</v>
      </c>
      <c r="R377" s="46" t="s">
        <v>1123</v>
      </c>
      <c r="S377" s="46" t="s">
        <v>1058</v>
      </c>
      <c r="T377" s="46" t="s">
        <v>186</v>
      </c>
      <c r="U377" s="46" t="s">
        <v>1261</v>
      </c>
      <c r="V377" s="46" t="s">
        <v>1871</v>
      </c>
      <c r="W377" s="46" t="s">
        <v>5305</v>
      </c>
      <c r="X377" s="46" t="s">
        <v>1123</v>
      </c>
      <c r="Y377" s="46" t="s">
        <v>5108</v>
      </c>
      <c r="Z377" s="46" t="s">
        <v>5133</v>
      </c>
      <c r="AA377" s="46" t="s">
        <v>248</v>
      </c>
      <c r="AB377" s="46" t="s">
        <v>5110</v>
      </c>
      <c r="AC377" s="46" t="s">
        <v>259</v>
      </c>
      <c r="AD377" s="46" t="s">
        <v>5533</v>
      </c>
      <c r="AE377" s="46" t="s">
        <v>277</v>
      </c>
      <c r="AF377" s="46" t="s">
        <v>2232</v>
      </c>
      <c r="AG377" s="46" t="s">
        <v>277</v>
      </c>
      <c r="AH377" s="46" t="s">
        <v>2981</v>
      </c>
      <c r="AI377" s="46" t="s">
        <v>278</v>
      </c>
      <c r="AJ377" s="46" t="s">
        <v>3126</v>
      </c>
      <c r="AK377" s="46" t="s">
        <v>277</v>
      </c>
      <c r="AL377" s="46" t="s">
        <v>3846</v>
      </c>
      <c r="AM377" s="46" t="s">
        <v>277</v>
      </c>
      <c r="AN377" s="46" t="s">
        <v>4151</v>
      </c>
      <c r="AO377" s="46" t="s">
        <v>279</v>
      </c>
      <c r="AP377" s="46" t="s">
        <v>4443</v>
      </c>
      <c r="AQ377" s="46" t="s">
        <v>295</v>
      </c>
      <c r="AR377" s="46" t="s">
        <v>4795</v>
      </c>
      <c r="AS377" s="46" t="s">
        <v>5140</v>
      </c>
      <c r="AT377" s="46" t="s">
        <v>311</v>
      </c>
      <c r="AU377" s="46" t="s">
        <v>5112</v>
      </c>
      <c r="AV377" s="216">
        <v>24.0</v>
      </c>
      <c r="AW377" s="46" t="s">
        <v>5188</v>
      </c>
      <c r="AX377" s="46" t="s">
        <v>5124</v>
      </c>
      <c r="AY377" s="46" t="s">
        <v>5143</v>
      </c>
    </row>
    <row r="378">
      <c r="A378" s="155">
        <v>377.0</v>
      </c>
      <c r="B378" s="231">
        <v>44344.84276060185</v>
      </c>
      <c r="C378" s="46" t="s">
        <v>702</v>
      </c>
      <c r="D378" s="46" t="s">
        <v>94</v>
      </c>
      <c r="E378" s="46" t="s">
        <v>5102</v>
      </c>
      <c r="F378" s="46" t="s">
        <v>99</v>
      </c>
      <c r="G378" s="46"/>
      <c r="H378" s="46"/>
      <c r="I378" s="46"/>
      <c r="J378" s="46" t="s">
        <v>5104</v>
      </c>
      <c r="K378" s="46" t="s">
        <v>5103</v>
      </c>
      <c r="L378" s="46"/>
      <c r="M378" s="46" t="s">
        <v>5101</v>
      </c>
      <c r="N378" s="46" t="s">
        <v>5183</v>
      </c>
      <c r="O378" s="46" t="s">
        <v>132</v>
      </c>
      <c r="P378" s="46" t="s">
        <v>133</v>
      </c>
      <c r="Q378" s="46" t="s">
        <v>5116</v>
      </c>
      <c r="R378" s="46" t="s">
        <v>1123</v>
      </c>
      <c r="S378" s="46" t="s">
        <v>1033</v>
      </c>
      <c r="T378" s="46" t="s">
        <v>186</v>
      </c>
      <c r="U378" s="46" t="s">
        <v>1647</v>
      </c>
      <c r="V378" s="46" t="s">
        <v>1753</v>
      </c>
      <c r="W378" s="46" t="s">
        <v>5182</v>
      </c>
      <c r="X378" s="46" t="s">
        <v>1123</v>
      </c>
      <c r="Y378" s="46" t="s">
        <v>5144</v>
      </c>
      <c r="Z378" s="46" t="s">
        <v>5168</v>
      </c>
      <c r="AA378" s="46" t="s">
        <v>248</v>
      </c>
      <c r="AB378" s="46" t="s">
        <v>5129</v>
      </c>
      <c r="AC378" s="46" t="s">
        <v>259</v>
      </c>
      <c r="AD378" s="46" t="s">
        <v>5472</v>
      </c>
      <c r="AE378" s="46" t="s">
        <v>277</v>
      </c>
      <c r="AF378" s="46" t="s">
        <v>2233</v>
      </c>
      <c r="AG378" s="46" t="s">
        <v>279</v>
      </c>
      <c r="AH378" s="46" t="s">
        <v>2459</v>
      </c>
      <c r="AI378" s="46" t="s">
        <v>278</v>
      </c>
      <c r="AJ378" s="46" t="s">
        <v>3098</v>
      </c>
      <c r="AK378" s="46" t="s">
        <v>279</v>
      </c>
      <c r="AL378" s="46" t="s">
        <v>3506</v>
      </c>
      <c r="AM378" s="46" t="s">
        <v>277</v>
      </c>
      <c r="AN378" s="46" t="s">
        <v>4152</v>
      </c>
      <c r="AO378" s="46" t="s">
        <v>292</v>
      </c>
      <c r="AP378" s="46" t="s">
        <v>4444</v>
      </c>
      <c r="AQ378" s="46" t="s">
        <v>295</v>
      </c>
      <c r="AR378" s="46" t="s">
        <v>5011</v>
      </c>
      <c r="AS378" s="46" t="s">
        <v>5140</v>
      </c>
      <c r="AT378" s="46" t="s">
        <v>313</v>
      </c>
      <c r="AU378" s="46" t="s">
        <v>5112</v>
      </c>
      <c r="AV378" s="46" t="s">
        <v>5195</v>
      </c>
      <c r="AW378" s="46" t="s">
        <v>5113</v>
      </c>
      <c r="AX378" s="46" t="s">
        <v>5124</v>
      </c>
      <c r="AY378" s="46" t="s">
        <v>5131</v>
      </c>
    </row>
    <row r="379">
      <c r="A379" s="155">
        <v>378.0</v>
      </c>
      <c r="B379" s="231">
        <v>44344.84498738426</v>
      </c>
      <c r="C379" s="46" t="s">
        <v>343</v>
      </c>
      <c r="D379" s="46" t="s">
        <v>93</v>
      </c>
      <c r="E379" s="46" t="s">
        <v>5102</v>
      </c>
      <c r="F379" s="46" t="s">
        <v>5103</v>
      </c>
      <c r="G379" s="46" t="s">
        <v>99</v>
      </c>
      <c r="H379" s="46" t="s">
        <v>5101</v>
      </c>
      <c r="I379" s="46" t="s">
        <v>5104</v>
      </c>
      <c r="J379" s="46"/>
      <c r="K379" s="46"/>
      <c r="L379" s="46"/>
      <c r="M379" s="46"/>
      <c r="N379" s="46" t="s">
        <v>5534</v>
      </c>
      <c r="O379" s="46" t="s">
        <v>136</v>
      </c>
      <c r="P379" s="46" t="s">
        <v>133</v>
      </c>
      <c r="Q379" s="46" t="s">
        <v>5106</v>
      </c>
      <c r="R379" s="46" t="s">
        <v>1123</v>
      </c>
      <c r="S379" s="46" t="s">
        <v>1108</v>
      </c>
      <c r="T379" s="46" t="s">
        <v>189</v>
      </c>
      <c r="U379" s="46" t="s">
        <v>1464</v>
      </c>
      <c r="V379" s="46" t="s">
        <v>214</v>
      </c>
      <c r="W379" s="46" t="s">
        <v>229</v>
      </c>
      <c r="X379" s="46" t="s">
        <v>1123</v>
      </c>
      <c r="Y379" s="46" t="s">
        <v>115</v>
      </c>
      <c r="Z379" s="46" t="s">
        <v>5133</v>
      </c>
      <c r="AA379" s="46" t="s">
        <v>248</v>
      </c>
      <c r="AB379" s="46" t="s">
        <v>254</v>
      </c>
      <c r="AC379" s="46" t="s">
        <v>5150</v>
      </c>
      <c r="AD379" s="46" t="s">
        <v>5381</v>
      </c>
      <c r="AE379" s="46" t="s">
        <v>278</v>
      </c>
      <c r="AF379" s="46" t="s">
        <v>159</v>
      </c>
      <c r="AG379" s="46" t="s">
        <v>278</v>
      </c>
      <c r="AH379" s="46" t="s">
        <v>2628</v>
      </c>
      <c r="AI379" s="46" t="s">
        <v>278</v>
      </c>
      <c r="AJ379" s="46" t="s">
        <v>3099</v>
      </c>
      <c r="AK379" s="46" t="s">
        <v>279</v>
      </c>
      <c r="AL379" s="46" t="s">
        <v>3703</v>
      </c>
      <c r="AM379" s="46" t="s">
        <v>278</v>
      </c>
      <c r="AN379" s="46" t="s">
        <v>4153</v>
      </c>
      <c r="AO379" s="46" t="s">
        <v>292</v>
      </c>
      <c r="AP379" s="46" t="s">
        <v>4445</v>
      </c>
      <c r="AQ379" s="46" t="s">
        <v>279</v>
      </c>
      <c r="AR379" s="46" t="s">
        <v>4796</v>
      </c>
      <c r="AS379" s="46" t="s">
        <v>5255</v>
      </c>
      <c r="AT379" s="46" t="s">
        <v>311</v>
      </c>
      <c r="AU379" s="46" t="s">
        <v>5176</v>
      </c>
      <c r="AV379" s="216">
        <v>26.0</v>
      </c>
      <c r="AW379" s="46" t="s">
        <v>5113</v>
      </c>
      <c r="AX379" s="46" t="s">
        <v>5114</v>
      </c>
      <c r="AY379" s="46" t="s">
        <v>5115</v>
      </c>
    </row>
    <row r="380">
      <c r="A380" s="155">
        <v>379.0</v>
      </c>
      <c r="B380" s="231">
        <v>44344.85149417824</v>
      </c>
      <c r="C380" s="46" t="s">
        <v>507</v>
      </c>
      <c r="D380" s="46" t="s">
        <v>92</v>
      </c>
      <c r="E380" s="46" t="s">
        <v>5103</v>
      </c>
      <c r="F380" s="46" t="s">
        <v>5104</v>
      </c>
      <c r="G380" s="46" t="s">
        <v>99</v>
      </c>
      <c r="H380" s="46"/>
      <c r="I380" s="46"/>
      <c r="J380" s="46" t="s">
        <v>5101</v>
      </c>
      <c r="K380" s="46"/>
      <c r="L380" s="46"/>
      <c r="M380" s="46" t="s">
        <v>5102</v>
      </c>
      <c r="N380" s="46" t="s">
        <v>5241</v>
      </c>
      <c r="O380" s="46" t="s">
        <v>134</v>
      </c>
      <c r="P380" s="46" t="s">
        <v>135</v>
      </c>
      <c r="Q380" s="46" t="s">
        <v>5116</v>
      </c>
      <c r="R380" s="46" t="s">
        <v>1123</v>
      </c>
      <c r="S380" s="46" t="s">
        <v>902</v>
      </c>
      <c r="T380" s="46" t="s">
        <v>186</v>
      </c>
      <c r="U380" s="46" t="s">
        <v>1429</v>
      </c>
      <c r="V380" s="46" t="s">
        <v>214</v>
      </c>
      <c r="W380" s="46" t="s">
        <v>5535</v>
      </c>
      <c r="X380" s="46" t="s">
        <v>1123</v>
      </c>
      <c r="Y380" s="46" t="s">
        <v>115</v>
      </c>
      <c r="Z380" s="46" t="s">
        <v>5123</v>
      </c>
      <c r="AA380" s="46" t="s">
        <v>250</v>
      </c>
      <c r="AB380" s="46" t="s">
        <v>5110</v>
      </c>
      <c r="AC380" s="46" t="s">
        <v>5150</v>
      </c>
      <c r="AD380" s="46" t="s">
        <v>5536</v>
      </c>
      <c r="AE380" s="46" t="s">
        <v>278</v>
      </c>
      <c r="AF380" s="46" t="s">
        <v>2234</v>
      </c>
      <c r="AG380" s="46" t="s">
        <v>278</v>
      </c>
      <c r="AH380" s="46" t="s">
        <v>2898</v>
      </c>
      <c r="AI380" s="46" t="s">
        <v>278</v>
      </c>
      <c r="AJ380" s="46" t="s">
        <v>3071</v>
      </c>
      <c r="AK380" s="46" t="s">
        <v>278</v>
      </c>
      <c r="AL380" s="46" t="s">
        <v>3796</v>
      </c>
      <c r="AM380" s="46" t="s">
        <v>278</v>
      </c>
      <c r="AN380" s="46" t="s">
        <v>4154</v>
      </c>
      <c r="AO380" s="46" t="s">
        <v>292</v>
      </c>
      <c r="AP380" s="46" t="s">
        <v>4446</v>
      </c>
      <c r="AQ380" s="46" t="s">
        <v>296</v>
      </c>
      <c r="AR380" s="46" t="s">
        <v>5012</v>
      </c>
      <c r="AS380" s="46" t="s">
        <v>302</v>
      </c>
      <c r="AT380" s="46" t="s">
        <v>312</v>
      </c>
      <c r="AU380" s="46" t="s">
        <v>5112</v>
      </c>
      <c r="AV380" s="216">
        <v>26.0</v>
      </c>
      <c r="AW380" s="46" t="s">
        <v>5316</v>
      </c>
      <c r="AX380" s="46" t="s">
        <v>5260</v>
      </c>
      <c r="AY380" s="46" t="s">
        <v>5115</v>
      </c>
    </row>
    <row r="381">
      <c r="A381" s="155">
        <v>380.0</v>
      </c>
      <c r="B381" s="231">
        <v>44344.85199855324</v>
      </c>
      <c r="C381" s="46" t="s">
        <v>154</v>
      </c>
      <c r="D381" s="46" t="s">
        <v>94</v>
      </c>
      <c r="E381" s="46" t="s">
        <v>99</v>
      </c>
      <c r="F381" s="46" t="s">
        <v>5104</v>
      </c>
      <c r="G381" s="46"/>
      <c r="H381" s="46"/>
      <c r="I381" s="46"/>
      <c r="J381" s="46" t="s">
        <v>5101</v>
      </c>
      <c r="K381" s="46" t="s">
        <v>5103</v>
      </c>
      <c r="L381" s="46"/>
      <c r="M381" s="46" t="s">
        <v>5102</v>
      </c>
      <c r="N381" s="46" t="s">
        <v>5230</v>
      </c>
      <c r="O381" s="46" t="s">
        <v>134</v>
      </c>
      <c r="P381" s="46" t="s">
        <v>131</v>
      </c>
      <c r="Q381" s="46" t="s">
        <v>5116</v>
      </c>
      <c r="R381" s="46" t="s">
        <v>1123</v>
      </c>
      <c r="S381" s="46" t="s">
        <v>945</v>
      </c>
      <c r="T381" s="46" t="s">
        <v>186</v>
      </c>
      <c r="U381" s="46" t="s">
        <v>1262</v>
      </c>
      <c r="V381" s="46"/>
      <c r="W381" s="46" t="s">
        <v>228</v>
      </c>
      <c r="X381" s="46" t="s">
        <v>1123</v>
      </c>
      <c r="Y381" s="46" t="s">
        <v>5206</v>
      </c>
      <c r="Z381" s="46" t="s">
        <v>5123</v>
      </c>
      <c r="AA381" s="46" t="s">
        <v>249</v>
      </c>
      <c r="AB381" s="46" t="s">
        <v>253</v>
      </c>
      <c r="AC381" s="46" t="s">
        <v>259</v>
      </c>
      <c r="AD381" s="46" t="s">
        <v>5402</v>
      </c>
      <c r="AE381" s="46" t="s">
        <v>278</v>
      </c>
      <c r="AF381" s="46" t="s">
        <v>2235</v>
      </c>
      <c r="AG381" s="46" t="s">
        <v>279</v>
      </c>
      <c r="AH381" s="46" t="s">
        <v>2441</v>
      </c>
      <c r="AI381" s="46" t="s">
        <v>279</v>
      </c>
      <c r="AJ381" s="46" t="s">
        <v>3244</v>
      </c>
      <c r="AK381" s="46" t="s">
        <v>279</v>
      </c>
      <c r="AL381" s="46"/>
      <c r="AM381" s="46" t="s">
        <v>279</v>
      </c>
      <c r="AN381" s="46"/>
      <c r="AO381" s="46" t="s">
        <v>278</v>
      </c>
      <c r="AP381" s="46"/>
      <c r="AQ381" s="46" t="s">
        <v>296</v>
      </c>
      <c r="AR381" s="46"/>
      <c r="AS381" s="46" t="s">
        <v>302</v>
      </c>
      <c r="AT381" s="46" t="s">
        <v>311</v>
      </c>
      <c r="AU381" s="46" t="s">
        <v>5112</v>
      </c>
      <c r="AV381" s="216">
        <v>25.0</v>
      </c>
      <c r="AW381" s="46" t="s">
        <v>5155</v>
      </c>
      <c r="AX381" s="46" t="s">
        <v>5260</v>
      </c>
      <c r="AY381" s="46" t="s">
        <v>5115</v>
      </c>
    </row>
    <row r="382">
      <c r="A382" s="155">
        <v>381.0</v>
      </c>
      <c r="B382" s="231">
        <v>44344.85267652778</v>
      </c>
      <c r="C382" s="46" t="s">
        <v>555</v>
      </c>
      <c r="D382" s="46" t="s">
        <v>94</v>
      </c>
      <c r="E382" s="46" t="s">
        <v>5103</v>
      </c>
      <c r="F382" s="46"/>
      <c r="G382" s="46" t="s">
        <v>99</v>
      </c>
      <c r="H382" s="46" t="s">
        <v>5102</v>
      </c>
      <c r="I382" s="46"/>
      <c r="J382" s="46" t="s">
        <v>5104</v>
      </c>
      <c r="K382" s="46" t="s">
        <v>5101</v>
      </c>
      <c r="L382" s="46"/>
      <c r="M382" s="46"/>
      <c r="N382" s="46" t="s">
        <v>5121</v>
      </c>
      <c r="O382" s="46" t="s">
        <v>136</v>
      </c>
      <c r="P382" s="46" t="s">
        <v>144</v>
      </c>
      <c r="Q382" s="46" t="s">
        <v>5116</v>
      </c>
      <c r="R382" s="46" t="s">
        <v>1123</v>
      </c>
      <c r="S382" s="46" t="s">
        <v>839</v>
      </c>
      <c r="T382" s="46" t="s">
        <v>188</v>
      </c>
      <c r="U382" s="162" t="s">
        <v>1689</v>
      </c>
      <c r="V382" s="46"/>
      <c r="W382" s="46" t="s">
        <v>5351</v>
      </c>
      <c r="X382" s="46" t="s">
        <v>1123</v>
      </c>
      <c r="Y382" s="46" t="s">
        <v>5310</v>
      </c>
      <c r="Z382" s="46" t="s">
        <v>5123</v>
      </c>
      <c r="AA382" s="46" t="s">
        <v>248</v>
      </c>
      <c r="AB382" s="46" t="s">
        <v>5110</v>
      </c>
      <c r="AC382" s="46" t="s">
        <v>259</v>
      </c>
      <c r="AD382" s="46" t="s">
        <v>5402</v>
      </c>
      <c r="AE382" s="46" t="s">
        <v>277</v>
      </c>
      <c r="AF382" s="46" t="s">
        <v>1887</v>
      </c>
      <c r="AG382" s="46" t="s">
        <v>278</v>
      </c>
      <c r="AH382" s="46" t="s">
        <v>2809</v>
      </c>
      <c r="AI382" s="46" t="s">
        <v>279</v>
      </c>
      <c r="AJ382" s="46" t="s">
        <v>3245</v>
      </c>
      <c r="AK382" s="46" t="s">
        <v>278</v>
      </c>
      <c r="AL382" s="46" t="s">
        <v>3879</v>
      </c>
      <c r="AM382" s="46" t="s">
        <v>278</v>
      </c>
      <c r="AN382" s="46" t="s">
        <v>1887</v>
      </c>
      <c r="AO382" s="46" t="s">
        <v>277</v>
      </c>
      <c r="AP382" s="46" t="s">
        <v>4447</v>
      </c>
      <c r="AQ382" s="46" t="s">
        <v>295</v>
      </c>
      <c r="AR382" s="46"/>
      <c r="AS382" s="46" t="s">
        <v>306</v>
      </c>
      <c r="AT382" s="46" t="s">
        <v>311</v>
      </c>
      <c r="AU382" s="46" t="s">
        <v>5112</v>
      </c>
      <c r="AV382" s="216">
        <v>26.0</v>
      </c>
      <c r="AW382" s="46" t="s">
        <v>5113</v>
      </c>
      <c r="AX382" s="46" t="s">
        <v>5120</v>
      </c>
      <c r="AY382" s="46" t="s">
        <v>5115</v>
      </c>
    </row>
    <row r="383">
      <c r="A383" s="155">
        <v>382.0</v>
      </c>
      <c r="B383" s="231">
        <v>44344.85304903935</v>
      </c>
      <c r="C383" s="46" t="s">
        <v>623</v>
      </c>
      <c r="D383" s="46" t="s">
        <v>92</v>
      </c>
      <c r="E383" s="46" t="s">
        <v>5102</v>
      </c>
      <c r="F383" s="46" t="s">
        <v>99</v>
      </c>
      <c r="G383" s="46" t="s">
        <v>5104</v>
      </c>
      <c r="H383" s="46"/>
      <c r="I383" s="46"/>
      <c r="J383" s="46" t="s">
        <v>5101</v>
      </c>
      <c r="K383" s="46" t="s">
        <v>5103</v>
      </c>
      <c r="L383" s="46"/>
      <c r="M383" s="46"/>
      <c r="N383" s="46" t="s">
        <v>5162</v>
      </c>
      <c r="O383" s="46" t="s">
        <v>138</v>
      </c>
      <c r="P383" s="46" t="s">
        <v>135</v>
      </c>
      <c r="Q383" s="46" t="s">
        <v>5116</v>
      </c>
      <c r="R383" s="46" t="s">
        <v>1123</v>
      </c>
      <c r="S383" s="46" t="s">
        <v>726</v>
      </c>
      <c r="T383" s="46" t="s">
        <v>188</v>
      </c>
      <c r="U383" s="46" t="s">
        <v>1529</v>
      </c>
      <c r="V383" s="46" t="s">
        <v>215</v>
      </c>
      <c r="W383" s="46" t="s">
        <v>5145</v>
      </c>
      <c r="X383" s="46" t="s">
        <v>1123</v>
      </c>
      <c r="Y383" s="46" t="s">
        <v>5108</v>
      </c>
      <c r="Z383" s="46" t="s">
        <v>5123</v>
      </c>
      <c r="AA383" s="46" t="s">
        <v>248</v>
      </c>
      <c r="AB383" s="46" t="s">
        <v>5110</v>
      </c>
      <c r="AC383" s="46" t="s">
        <v>261</v>
      </c>
      <c r="AD383" s="46" t="s">
        <v>5428</v>
      </c>
      <c r="AE383" s="46" t="s">
        <v>277</v>
      </c>
      <c r="AF383" s="46" t="s">
        <v>5537</v>
      </c>
      <c r="AG383" s="46" t="s">
        <v>278</v>
      </c>
      <c r="AH383" s="46" t="s">
        <v>2579</v>
      </c>
      <c r="AI383" s="46" t="s">
        <v>278</v>
      </c>
      <c r="AJ383" s="46" t="s">
        <v>3127</v>
      </c>
      <c r="AK383" s="46" t="s">
        <v>278</v>
      </c>
      <c r="AL383" s="46" t="s">
        <v>3704</v>
      </c>
      <c r="AM383" s="46" t="s">
        <v>278</v>
      </c>
      <c r="AN383" s="46" t="s">
        <v>4155</v>
      </c>
      <c r="AO383" s="46" t="s">
        <v>277</v>
      </c>
      <c r="AP383" s="46" t="s">
        <v>4584</v>
      </c>
      <c r="AQ383" s="46" t="s">
        <v>296</v>
      </c>
      <c r="AR383" s="46" t="s">
        <v>4956</v>
      </c>
      <c r="AS383" s="46" t="s">
        <v>5216</v>
      </c>
      <c r="AT383" s="46" t="s">
        <v>312</v>
      </c>
      <c r="AU383" s="46" t="s">
        <v>5112</v>
      </c>
      <c r="AV383" s="216">
        <v>26.0</v>
      </c>
      <c r="AW383" s="46" t="s">
        <v>5130</v>
      </c>
      <c r="AX383" s="46" t="s">
        <v>5114</v>
      </c>
      <c r="AY383" s="46" t="s">
        <v>5115</v>
      </c>
    </row>
    <row r="384">
      <c r="A384" s="155">
        <v>383.0</v>
      </c>
      <c r="B384" s="231">
        <v>44344.85473813658</v>
      </c>
      <c r="C384" s="46" t="s">
        <v>154</v>
      </c>
      <c r="D384" s="46" t="s">
        <v>90</v>
      </c>
      <c r="E384" s="46" t="s">
        <v>5101</v>
      </c>
      <c r="F384" s="46" t="s">
        <v>5102</v>
      </c>
      <c r="G384" s="46" t="s">
        <v>99</v>
      </c>
      <c r="H384" s="46" t="s">
        <v>5104</v>
      </c>
      <c r="I384" s="46"/>
      <c r="J384" s="46" t="s">
        <v>5103</v>
      </c>
      <c r="K384" s="46"/>
      <c r="L384" s="46"/>
      <c r="M384" s="46"/>
      <c r="N384" s="46" t="s">
        <v>120</v>
      </c>
      <c r="O384" s="46" t="s">
        <v>142</v>
      </c>
      <c r="P384" s="46" t="s">
        <v>139</v>
      </c>
      <c r="Q384" s="46" t="s">
        <v>5106</v>
      </c>
      <c r="R384" s="46" t="s">
        <v>1123</v>
      </c>
      <c r="S384" s="46" t="s">
        <v>1065</v>
      </c>
      <c r="T384" s="46" t="s">
        <v>188</v>
      </c>
      <c r="U384" s="162" t="s">
        <v>1165</v>
      </c>
      <c r="V384" s="46"/>
      <c r="W384" s="46" t="s">
        <v>226</v>
      </c>
      <c r="X384" s="46" t="s">
        <v>1123</v>
      </c>
      <c r="Y384" s="46" t="s">
        <v>115</v>
      </c>
      <c r="Z384" s="46" t="s">
        <v>5123</v>
      </c>
      <c r="AA384" s="46" t="s">
        <v>249</v>
      </c>
      <c r="AB384" s="46" t="s">
        <v>5538</v>
      </c>
      <c r="AC384" s="46" t="s">
        <v>5150</v>
      </c>
      <c r="AD384" s="46" t="s">
        <v>265</v>
      </c>
      <c r="AE384" s="46" t="s">
        <v>279</v>
      </c>
      <c r="AF384" s="46" t="s">
        <v>2237</v>
      </c>
      <c r="AG384" s="46" t="s">
        <v>280</v>
      </c>
      <c r="AH384" s="46" t="s">
        <v>2646</v>
      </c>
      <c r="AI384" s="46" t="s">
        <v>280</v>
      </c>
      <c r="AJ384" s="46" t="s">
        <v>3351</v>
      </c>
      <c r="AK384" s="46" t="s">
        <v>279</v>
      </c>
      <c r="AL384" s="46" t="s">
        <v>3745</v>
      </c>
      <c r="AM384" s="46" t="s">
        <v>278</v>
      </c>
      <c r="AN384" s="46" t="s">
        <v>4156</v>
      </c>
      <c r="AO384" s="46" t="s">
        <v>292</v>
      </c>
      <c r="AP384" s="46" t="s">
        <v>4623</v>
      </c>
      <c r="AQ384" s="46" t="s">
        <v>279</v>
      </c>
      <c r="AR384" s="46" t="s">
        <v>4957</v>
      </c>
      <c r="AS384" s="46" t="s">
        <v>5153</v>
      </c>
      <c r="AT384" s="46" t="s">
        <v>311</v>
      </c>
      <c r="AU384" s="46" t="s">
        <v>5112</v>
      </c>
      <c r="AV384" s="216">
        <v>24.0</v>
      </c>
      <c r="AW384" s="46" t="s">
        <v>5113</v>
      </c>
      <c r="AX384" s="46" t="s">
        <v>5124</v>
      </c>
      <c r="AY384" s="46" t="s">
        <v>5143</v>
      </c>
    </row>
    <row r="385">
      <c r="A385" s="155">
        <v>384.0</v>
      </c>
      <c r="B385" s="231">
        <v>44344.85558120371</v>
      </c>
      <c r="C385" s="46" t="s">
        <v>556</v>
      </c>
      <c r="D385" s="46" t="s">
        <v>91</v>
      </c>
      <c r="E385" s="46" t="s">
        <v>5103</v>
      </c>
      <c r="F385" s="46" t="s">
        <v>5104</v>
      </c>
      <c r="G385" s="46" t="s">
        <v>99</v>
      </c>
      <c r="H385" s="46"/>
      <c r="I385" s="46"/>
      <c r="J385" s="46" t="s">
        <v>5102</v>
      </c>
      <c r="K385" s="46" t="s">
        <v>5101</v>
      </c>
      <c r="L385" s="46"/>
      <c r="M385" s="46"/>
      <c r="N385" s="46" t="s">
        <v>5127</v>
      </c>
      <c r="O385" s="46" t="s">
        <v>134</v>
      </c>
      <c r="P385" s="46" t="s">
        <v>135</v>
      </c>
      <c r="Q385" s="46" t="s">
        <v>5106</v>
      </c>
      <c r="R385" s="46" t="s">
        <v>1123</v>
      </c>
      <c r="S385" s="46" t="s">
        <v>816</v>
      </c>
      <c r="T385" s="46" t="s">
        <v>188</v>
      </c>
      <c r="U385" s="46" t="s">
        <v>1632</v>
      </c>
      <c r="V385" s="46" t="s">
        <v>89</v>
      </c>
      <c r="W385" s="46" t="s">
        <v>5252</v>
      </c>
      <c r="X385" s="46" t="s">
        <v>1123</v>
      </c>
      <c r="Y385" s="46" t="s">
        <v>5121</v>
      </c>
      <c r="Z385" s="46" t="s">
        <v>5109</v>
      </c>
      <c r="AA385" s="46" t="s">
        <v>248</v>
      </c>
      <c r="AB385" s="46" t="s">
        <v>5261</v>
      </c>
      <c r="AC385" s="46" t="s">
        <v>261</v>
      </c>
      <c r="AD385" s="46" t="s">
        <v>5402</v>
      </c>
      <c r="AE385" s="46" t="s">
        <v>277</v>
      </c>
      <c r="AF385" s="46" t="s">
        <v>1992</v>
      </c>
      <c r="AG385" s="46" t="s">
        <v>278</v>
      </c>
      <c r="AH385" s="46" t="s">
        <v>2739</v>
      </c>
      <c r="AI385" s="46" t="s">
        <v>278</v>
      </c>
      <c r="AJ385" s="46" t="s">
        <v>3100</v>
      </c>
      <c r="AK385" s="46" t="s">
        <v>278</v>
      </c>
      <c r="AL385" s="46" t="s">
        <v>3797</v>
      </c>
      <c r="AM385" s="46" t="s">
        <v>278</v>
      </c>
      <c r="AN385" s="46" t="s">
        <v>1887</v>
      </c>
      <c r="AO385" s="46" t="s">
        <v>279</v>
      </c>
      <c r="AP385" s="46" t="s">
        <v>4448</v>
      </c>
      <c r="AQ385" s="46" t="s">
        <v>296</v>
      </c>
      <c r="AR385" s="46" t="s">
        <v>4797</v>
      </c>
      <c r="AS385" s="46" t="s">
        <v>302</v>
      </c>
      <c r="AT385" s="46" t="s">
        <v>313</v>
      </c>
      <c r="AU385" s="46" t="s">
        <v>5176</v>
      </c>
      <c r="AV385" s="216">
        <v>24.0</v>
      </c>
      <c r="AW385" s="46" t="s">
        <v>5136</v>
      </c>
      <c r="AX385" s="46" t="s">
        <v>5124</v>
      </c>
      <c r="AY385" s="46" t="s">
        <v>5143</v>
      </c>
    </row>
    <row r="386">
      <c r="A386" s="155">
        <v>385.0</v>
      </c>
      <c r="B386" s="231">
        <v>44344.855649317135</v>
      </c>
      <c r="C386" s="46" t="s">
        <v>536</v>
      </c>
      <c r="D386" s="46" t="s">
        <v>93</v>
      </c>
      <c r="E386" s="46" t="s">
        <v>5103</v>
      </c>
      <c r="F386" s="46"/>
      <c r="G386" s="46" t="s">
        <v>99</v>
      </c>
      <c r="H386" s="46"/>
      <c r="I386" s="46"/>
      <c r="J386" s="46" t="s">
        <v>5101</v>
      </c>
      <c r="K386" s="46"/>
      <c r="L386" s="46" t="s">
        <v>5104</v>
      </c>
      <c r="M386" s="46" t="s">
        <v>5102</v>
      </c>
      <c r="N386" s="46" t="s">
        <v>5200</v>
      </c>
      <c r="O386" s="46" t="s">
        <v>136</v>
      </c>
      <c r="P386" s="46" t="s">
        <v>135</v>
      </c>
      <c r="Q386" s="46" t="s">
        <v>5106</v>
      </c>
      <c r="R386" s="46" t="s">
        <v>1801</v>
      </c>
      <c r="S386" s="46"/>
      <c r="T386" s="46" t="s">
        <v>188</v>
      </c>
      <c r="U386" s="162" t="s">
        <v>1566</v>
      </c>
      <c r="V386" s="46"/>
      <c r="W386" s="46" t="s">
        <v>5182</v>
      </c>
      <c r="X386" s="46" t="s">
        <v>1123</v>
      </c>
      <c r="Y386" s="46" t="s">
        <v>5281</v>
      </c>
      <c r="Z386" s="46" t="s">
        <v>5123</v>
      </c>
      <c r="AA386" s="46" t="s">
        <v>248</v>
      </c>
      <c r="AB386" s="46" t="s">
        <v>5110</v>
      </c>
      <c r="AC386" s="46" t="s">
        <v>259</v>
      </c>
      <c r="AD386" s="46" t="s">
        <v>5402</v>
      </c>
      <c r="AE386" s="46" t="s">
        <v>277</v>
      </c>
      <c r="AF386" s="46" t="s">
        <v>2238</v>
      </c>
      <c r="AG386" s="46" t="s">
        <v>279</v>
      </c>
      <c r="AH386" s="46" t="s">
        <v>2473</v>
      </c>
      <c r="AI386" s="46" t="s">
        <v>279</v>
      </c>
      <c r="AJ386" s="46" t="s">
        <v>3272</v>
      </c>
      <c r="AK386" s="46" t="s">
        <v>278</v>
      </c>
      <c r="AL386" s="46" t="s">
        <v>3705</v>
      </c>
      <c r="AM386" s="46" t="s">
        <v>278</v>
      </c>
      <c r="AN386" s="46" t="s">
        <v>4157</v>
      </c>
      <c r="AO386" s="46" t="s">
        <v>292</v>
      </c>
      <c r="AP386" s="46" t="s">
        <v>4449</v>
      </c>
      <c r="AQ386" s="46" t="s">
        <v>295</v>
      </c>
      <c r="AR386" s="46" t="s">
        <v>4798</v>
      </c>
      <c r="AS386" s="46" t="s">
        <v>304</v>
      </c>
      <c r="AT386" s="46" t="s">
        <v>313</v>
      </c>
      <c r="AU386" s="46" t="s">
        <v>5112</v>
      </c>
      <c r="AV386" s="46" t="s">
        <v>5539</v>
      </c>
      <c r="AW386" s="46" t="s">
        <v>5113</v>
      </c>
      <c r="AX386" s="46" t="s">
        <v>5114</v>
      </c>
      <c r="AY386" s="46" t="s">
        <v>5131</v>
      </c>
    </row>
    <row r="387">
      <c r="A387" s="155">
        <v>386.0</v>
      </c>
      <c r="B387" s="231">
        <v>44344.86121153935</v>
      </c>
      <c r="C387" s="46" t="s">
        <v>155</v>
      </c>
      <c r="D387" s="46" t="s">
        <v>94</v>
      </c>
      <c r="E387" s="46" t="s">
        <v>5102</v>
      </c>
      <c r="F387" s="46" t="s">
        <v>5103</v>
      </c>
      <c r="G387" s="46" t="s">
        <v>99</v>
      </c>
      <c r="H387" s="46"/>
      <c r="I387" s="46"/>
      <c r="J387" s="46" t="s">
        <v>5104</v>
      </c>
      <c r="K387" s="46"/>
      <c r="L387" s="46"/>
      <c r="M387" s="46" t="s">
        <v>5101</v>
      </c>
      <c r="N387" s="46" t="s">
        <v>5189</v>
      </c>
      <c r="O387" s="46" t="s">
        <v>130</v>
      </c>
      <c r="P387" s="46" t="s">
        <v>131</v>
      </c>
      <c r="Q387" s="46" t="s">
        <v>89</v>
      </c>
      <c r="R387" s="46" t="s">
        <v>1123</v>
      </c>
      <c r="S387" s="46" t="s">
        <v>817</v>
      </c>
      <c r="T387" s="46" t="s">
        <v>186</v>
      </c>
      <c r="U387" s="46" t="s">
        <v>1263</v>
      </c>
      <c r="V387" s="46" t="s">
        <v>89</v>
      </c>
      <c r="W387" s="46" t="s">
        <v>5540</v>
      </c>
      <c r="X387" s="46" t="s">
        <v>1123</v>
      </c>
      <c r="Y387" s="46" t="s">
        <v>5197</v>
      </c>
      <c r="Z387" s="46" t="s">
        <v>5168</v>
      </c>
      <c r="AA387" s="46" t="s">
        <v>248</v>
      </c>
      <c r="AB387" s="46" t="s">
        <v>5172</v>
      </c>
      <c r="AC387" s="46" t="s">
        <v>261</v>
      </c>
      <c r="AD387" s="46" t="s">
        <v>5541</v>
      </c>
      <c r="AE387" s="46" t="s">
        <v>277</v>
      </c>
      <c r="AF387" s="46" t="s">
        <v>2134</v>
      </c>
      <c r="AG387" s="46" t="s">
        <v>278</v>
      </c>
      <c r="AH387" s="46" t="s">
        <v>2758</v>
      </c>
      <c r="AI387" s="46" t="s">
        <v>277</v>
      </c>
      <c r="AJ387" s="46" t="s">
        <v>3052</v>
      </c>
      <c r="AK387" s="46" t="s">
        <v>277</v>
      </c>
      <c r="AL387" s="46" t="s">
        <v>3798</v>
      </c>
      <c r="AM387" s="46" t="s">
        <v>277</v>
      </c>
      <c r="AN387" s="46" t="s">
        <v>4158</v>
      </c>
      <c r="AO387" s="46" t="s">
        <v>277</v>
      </c>
      <c r="AP387" s="46" t="s">
        <v>4532</v>
      </c>
      <c r="AQ387" s="46" t="s">
        <v>295</v>
      </c>
      <c r="AR387" s="46" t="s">
        <v>4799</v>
      </c>
      <c r="AS387" s="46" t="s">
        <v>302</v>
      </c>
      <c r="AT387" s="46" t="s">
        <v>314</v>
      </c>
      <c r="AU387" s="46" t="s">
        <v>5112</v>
      </c>
      <c r="AV387" s="216">
        <v>24.0</v>
      </c>
      <c r="AW387" s="46" t="s">
        <v>5113</v>
      </c>
      <c r="AX387" s="46" t="s">
        <v>5114</v>
      </c>
      <c r="AY387" s="46" t="s">
        <v>5115</v>
      </c>
    </row>
    <row r="388">
      <c r="A388" s="155">
        <v>387.0</v>
      </c>
      <c r="B388" s="231">
        <v>44344.86122438658</v>
      </c>
      <c r="C388" s="46" t="s">
        <v>487</v>
      </c>
      <c r="D388" s="46" t="s">
        <v>93</v>
      </c>
      <c r="E388" s="46" t="s">
        <v>5101</v>
      </c>
      <c r="F388" s="46"/>
      <c r="G388" s="46" t="s">
        <v>99</v>
      </c>
      <c r="H388" s="46" t="s">
        <v>5103</v>
      </c>
      <c r="I388" s="46"/>
      <c r="J388" s="46" t="s">
        <v>5102</v>
      </c>
      <c r="K388" s="46" t="s">
        <v>5104</v>
      </c>
      <c r="L388" s="46"/>
      <c r="M388" s="46"/>
      <c r="N388" s="46" t="s">
        <v>5137</v>
      </c>
      <c r="O388" s="46" t="s">
        <v>140</v>
      </c>
      <c r="P388" s="46" t="s">
        <v>135</v>
      </c>
      <c r="Q388" s="46" t="s">
        <v>5116</v>
      </c>
      <c r="R388" s="46" t="s">
        <v>1123</v>
      </c>
      <c r="S388" s="46" t="s">
        <v>903</v>
      </c>
      <c r="T388" s="46" t="s">
        <v>188</v>
      </c>
      <c r="U388" s="46" t="s">
        <v>1470</v>
      </c>
      <c r="V388" s="46" t="s">
        <v>1734</v>
      </c>
      <c r="W388" s="46" t="s">
        <v>5198</v>
      </c>
      <c r="X388" s="46" t="s">
        <v>1123</v>
      </c>
      <c r="Y388" s="46" t="s">
        <v>5118</v>
      </c>
      <c r="Z388" s="46" t="s">
        <v>5133</v>
      </c>
      <c r="AA388" s="46" t="s">
        <v>248</v>
      </c>
      <c r="AB388" s="46" t="s">
        <v>5179</v>
      </c>
      <c r="AC388" s="46" t="s">
        <v>259</v>
      </c>
      <c r="AD388" s="46" t="s">
        <v>5542</v>
      </c>
      <c r="AE388" s="46" t="s">
        <v>277</v>
      </c>
      <c r="AF388" s="46" t="s">
        <v>2239</v>
      </c>
      <c r="AG388" s="46" t="s">
        <v>278</v>
      </c>
      <c r="AH388" s="46" t="s">
        <v>2624</v>
      </c>
      <c r="AI388" s="46" t="s">
        <v>279</v>
      </c>
      <c r="AJ388" s="46" t="s">
        <v>3273</v>
      </c>
      <c r="AK388" s="46" t="s">
        <v>278</v>
      </c>
      <c r="AL388" s="46" t="s">
        <v>3606</v>
      </c>
      <c r="AM388" s="46" t="s">
        <v>277</v>
      </c>
      <c r="AN388" s="46" t="s">
        <v>3970</v>
      </c>
      <c r="AO388" s="46" t="s">
        <v>292</v>
      </c>
      <c r="AP388" s="46" t="s">
        <v>4331</v>
      </c>
      <c r="AQ388" s="46" t="s">
        <v>295</v>
      </c>
      <c r="AR388" s="46" t="s">
        <v>4800</v>
      </c>
      <c r="AS388" s="46" t="s">
        <v>302</v>
      </c>
      <c r="AT388" s="46" t="s">
        <v>314</v>
      </c>
      <c r="AU388" s="46" t="s">
        <v>5112</v>
      </c>
      <c r="AV388" s="216">
        <v>24.0</v>
      </c>
      <c r="AW388" s="46" t="s">
        <v>5291</v>
      </c>
      <c r="AX388" s="46" t="s">
        <v>5165</v>
      </c>
      <c r="AY388" s="46" t="s">
        <v>5143</v>
      </c>
    </row>
    <row r="389">
      <c r="A389" s="155">
        <v>388.0</v>
      </c>
      <c r="B389" s="231">
        <v>44344.862688506946</v>
      </c>
      <c r="C389" s="46" t="s">
        <v>508</v>
      </c>
      <c r="D389" s="46" t="s">
        <v>91</v>
      </c>
      <c r="E389" s="46" t="s">
        <v>5101</v>
      </c>
      <c r="F389" s="46" t="s">
        <v>5104</v>
      </c>
      <c r="G389" s="46" t="s">
        <v>99</v>
      </c>
      <c r="H389" s="46"/>
      <c r="I389" s="46"/>
      <c r="J389" s="46" t="s">
        <v>5102</v>
      </c>
      <c r="K389" s="46" t="s">
        <v>5103</v>
      </c>
      <c r="L389" s="46"/>
      <c r="M389" s="46"/>
      <c r="N389" s="46" t="s">
        <v>120</v>
      </c>
      <c r="O389" s="46" t="s">
        <v>138</v>
      </c>
      <c r="P389" s="46" t="s">
        <v>133</v>
      </c>
      <c r="Q389" s="46" t="s">
        <v>5106</v>
      </c>
      <c r="R389" s="46" t="s">
        <v>1123</v>
      </c>
      <c r="S389" s="46" t="s">
        <v>759</v>
      </c>
      <c r="T389" s="46" t="s">
        <v>186</v>
      </c>
      <c r="U389" s="162" t="s">
        <v>1264</v>
      </c>
      <c r="V389" s="46"/>
      <c r="W389" s="46" t="s">
        <v>5158</v>
      </c>
      <c r="X389" s="46" t="s">
        <v>1123</v>
      </c>
      <c r="Y389" s="46" t="s">
        <v>5132</v>
      </c>
      <c r="Z389" s="46" t="s">
        <v>5190</v>
      </c>
      <c r="AA389" s="46" t="s">
        <v>248</v>
      </c>
      <c r="AB389" s="46" t="s">
        <v>5142</v>
      </c>
      <c r="AC389" s="46" t="s">
        <v>259</v>
      </c>
      <c r="AD389" s="46" t="s">
        <v>5543</v>
      </c>
      <c r="AE389" s="46" t="s">
        <v>277</v>
      </c>
      <c r="AF389" s="46" t="s">
        <v>2240</v>
      </c>
      <c r="AG389" s="46" t="s">
        <v>278</v>
      </c>
      <c r="AH389" s="46" t="s">
        <v>2688</v>
      </c>
      <c r="AI389" s="46" t="s">
        <v>279</v>
      </c>
      <c r="AJ389" s="46" t="s">
        <v>3297</v>
      </c>
      <c r="AK389" s="46" t="s">
        <v>279</v>
      </c>
      <c r="AL389" s="46"/>
      <c r="AM389" s="46" t="s">
        <v>277</v>
      </c>
      <c r="AN389" s="46" t="s">
        <v>156</v>
      </c>
      <c r="AO389" s="46" t="s">
        <v>278</v>
      </c>
      <c r="AP389" s="46"/>
      <c r="AQ389" s="46" t="s">
        <v>295</v>
      </c>
      <c r="AR389" s="46" t="s">
        <v>4958</v>
      </c>
      <c r="AS389" s="46" t="s">
        <v>5255</v>
      </c>
      <c r="AT389" s="46" t="s">
        <v>312</v>
      </c>
      <c r="AU389" s="46" t="s">
        <v>5112</v>
      </c>
      <c r="AV389" s="216">
        <v>26.0</v>
      </c>
      <c r="AW389" s="46" t="s">
        <v>5113</v>
      </c>
      <c r="AX389" s="46" t="s">
        <v>5114</v>
      </c>
      <c r="AY389" s="46" t="s">
        <v>5115</v>
      </c>
    </row>
    <row r="390">
      <c r="A390" s="155">
        <v>389.0</v>
      </c>
      <c r="B390" s="231">
        <v>44344.863660138886</v>
      </c>
      <c r="C390" s="46" t="s">
        <v>601</v>
      </c>
      <c r="D390" s="46" t="s">
        <v>94</v>
      </c>
      <c r="E390" s="46" t="s">
        <v>5103</v>
      </c>
      <c r="F390" s="46"/>
      <c r="G390" s="46" t="s">
        <v>99</v>
      </c>
      <c r="H390" s="46"/>
      <c r="I390" s="46"/>
      <c r="J390" s="46"/>
      <c r="K390" s="46" t="s">
        <v>5101</v>
      </c>
      <c r="L390" s="46"/>
      <c r="M390" s="46"/>
      <c r="N390" s="46" t="s">
        <v>5121</v>
      </c>
      <c r="O390" s="46" t="s">
        <v>136</v>
      </c>
      <c r="P390" s="46" t="s">
        <v>135</v>
      </c>
      <c r="Q390" s="46" t="s">
        <v>5116</v>
      </c>
      <c r="R390" s="46" t="s">
        <v>1123</v>
      </c>
      <c r="S390" s="46" t="s">
        <v>969</v>
      </c>
      <c r="T390" s="46" t="s">
        <v>186</v>
      </c>
      <c r="U390" s="46" t="s">
        <v>1146</v>
      </c>
      <c r="V390" s="46" t="s">
        <v>214</v>
      </c>
      <c r="W390" s="46" t="s">
        <v>5182</v>
      </c>
      <c r="X390" s="46" t="s">
        <v>1123</v>
      </c>
      <c r="Y390" s="46" t="s">
        <v>5108</v>
      </c>
      <c r="Z390" s="46" t="s">
        <v>5123</v>
      </c>
      <c r="AA390" s="46" t="s">
        <v>248</v>
      </c>
      <c r="AB390" s="46" t="s">
        <v>253</v>
      </c>
      <c r="AC390" s="46" t="s">
        <v>259</v>
      </c>
      <c r="AD390" s="46" t="s">
        <v>5408</v>
      </c>
      <c r="AE390" s="46" t="s">
        <v>278</v>
      </c>
      <c r="AF390" s="46" t="s">
        <v>2241</v>
      </c>
      <c r="AG390" s="46" t="s">
        <v>278</v>
      </c>
      <c r="AH390" s="46" t="s">
        <v>2593</v>
      </c>
      <c r="AI390" s="46" t="s">
        <v>279</v>
      </c>
      <c r="AJ390" s="46" t="s">
        <v>3352</v>
      </c>
      <c r="AK390" s="46" t="s">
        <v>278</v>
      </c>
      <c r="AL390" s="46" t="s">
        <v>3607</v>
      </c>
      <c r="AM390" s="46" t="s">
        <v>277</v>
      </c>
      <c r="AN390" s="46" t="s">
        <v>4159</v>
      </c>
      <c r="AO390" s="46" t="s">
        <v>279</v>
      </c>
      <c r="AP390" s="46" t="s">
        <v>4450</v>
      </c>
      <c r="AQ390" s="46" t="s">
        <v>295</v>
      </c>
      <c r="AR390" s="46" t="s">
        <v>4801</v>
      </c>
      <c r="AS390" s="46" t="s">
        <v>306</v>
      </c>
      <c r="AT390" s="46" t="s">
        <v>311</v>
      </c>
      <c r="AU390" s="46" t="s">
        <v>5112</v>
      </c>
      <c r="AV390" s="216">
        <v>25.0</v>
      </c>
      <c r="AW390" s="46" t="s">
        <v>5130</v>
      </c>
      <c r="AX390" s="46" t="s">
        <v>5191</v>
      </c>
      <c r="AY390" s="46" t="s">
        <v>5115</v>
      </c>
    </row>
    <row r="391">
      <c r="A391" s="155">
        <v>390.0</v>
      </c>
      <c r="B391" s="231">
        <v>44344.8640887037</v>
      </c>
      <c r="C391" s="46" t="s">
        <v>619</v>
      </c>
      <c r="D391" s="46" t="s">
        <v>93</v>
      </c>
      <c r="E391" s="46" t="s">
        <v>5101</v>
      </c>
      <c r="F391" s="46" t="s">
        <v>5103</v>
      </c>
      <c r="G391" s="46" t="s">
        <v>99</v>
      </c>
      <c r="H391" s="46" t="s">
        <v>5104</v>
      </c>
      <c r="I391" s="46"/>
      <c r="J391" s="46" t="s">
        <v>5102</v>
      </c>
      <c r="K391" s="46"/>
      <c r="L391" s="46"/>
      <c r="M391" s="46"/>
      <c r="N391" s="46" t="s">
        <v>5181</v>
      </c>
      <c r="O391" s="46" t="s">
        <v>142</v>
      </c>
      <c r="P391" s="46" t="s">
        <v>135</v>
      </c>
      <c r="Q391" s="46" t="s">
        <v>5116</v>
      </c>
      <c r="R391" s="46" t="s">
        <v>1123</v>
      </c>
      <c r="S391" s="46" t="s">
        <v>743</v>
      </c>
      <c r="T391" s="46" t="s">
        <v>188</v>
      </c>
      <c r="U391" s="46" t="s">
        <v>1527</v>
      </c>
      <c r="V391" s="46" t="s">
        <v>89</v>
      </c>
      <c r="W391" s="46" t="s">
        <v>5292</v>
      </c>
      <c r="X391" s="46" t="s">
        <v>1123</v>
      </c>
      <c r="Y391" s="46" t="s">
        <v>5256</v>
      </c>
      <c r="Z391" s="46" t="s">
        <v>5133</v>
      </c>
      <c r="AA391" s="46" t="s">
        <v>248</v>
      </c>
      <c r="AB391" s="46" t="s">
        <v>253</v>
      </c>
      <c r="AC391" s="46" t="s">
        <v>259</v>
      </c>
      <c r="AD391" s="46"/>
      <c r="AE391" s="46" t="s">
        <v>277</v>
      </c>
      <c r="AF391" s="46" t="s">
        <v>1986</v>
      </c>
      <c r="AG391" s="46" t="s">
        <v>277</v>
      </c>
      <c r="AH391" s="46" t="s">
        <v>2712</v>
      </c>
      <c r="AI391" s="46" t="s">
        <v>278</v>
      </c>
      <c r="AJ391" s="46" t="s">
        <v>3062</v>
      </c>
      <c r="AK391" s="46" t="s">
        <v>278</v>
      </c>
      <c r="AL391" s="46" t="s">
        <v>3554</v>
      </c>
      <c r="AM391" s="46" t="s">
        <v>277</v>
      </c>
      <c r="AN391" s="46" t="s">
        <v>3971</v>
      </c>
      <c r="AO391" s="46" t="s">
        <v>292</v>
      </c>
      <c r="AP391" s="46" t="s">
        <v>4341</v>
      </c>
      <c r="AQ391" s="46" t="s">
        <v>295</v>
      </c>
      <c r="AR391" s="46" t="s">
        <v>4694</v>
      </c>
      <c r="AS391" s="46" t="s">
        <v>5293</v>
      </c>
      <c r="AT391" s="46" t="s">
        <v>313</v>
      </c>
      <c r="AU391" s="46" t="s">
        <v>5112</v>
      </c>
      <c r="AV391" s="216">
        <v>25.0</v>
      </c>
      <c r="AW391" s="46" t="s">
        <v>5113</v>
      </c>
      <c r="AX391" s="46" t="s">
        <v>5114</v>
      </c>
      <c r="AY391" s="46" t="s">
        <v>5115</v>
      </c>
    </row>
    <row r="392">
      <c r="A392" s="155">
        <v>391.0</v>
      </c>
      <c r="B392" s="231">
        <v>44344.865489062504</v>
      </c>
      <c r="C392" s="46" t="s">
        <v>468</v>
      </c>
      <c r="D392" s="46" t="s">
        <v>94</v>
      </c>
      <c r="E392" s="46" t="s">
        <v>5104</v>
      </c>
      <c r="F392" s="46" t="s">
        <v>5103</v>
      </c>
      <c r="G392" s="46" t="s">
        <v>99</v>
      </c>
      <c r="H392" s="46" t="s">
        <v>5101</v>
      </c>
      <c r="I392" s="46"/>
      <c r="J392" s="46"/>
      <c r="K392" s="46"/>
      <c r="L392" s="46"/>
      <c r="M392" s="46" t="s">
        <v>5102</v>
      </c>
      <c r="N392" s="46" t="s">
        <v>5178</v>
      </c>
      <c r="O392" s="46" t="s">
        <v>142</v>
      </c>
      <c r="P392" s="46" t="s">
        <v>135</v>
      </c>
      <c r="Q392" s="46" t="s">
        <v>5106</v>
      </c>
      <c r="R392" s="46" t="s">
        <v>1801</v>
      </c>
      <c r="S392" s="46" t="s">
        <v>89</v>
      </c>
      <c r="T392" s="46" t="s">
        <v>186</v>
      </c>
      <c r="U392" s="162" t="s">
        <v>1642</v>
      </c>
      <c r="V392" s="46"/>
      <c r="W392" s="46" t="s">
        <v>5145</v>
      </c>
      <c r="X392" s="46" t="s">
        <v>1123</v>
      </c>
      <c r="Y392" s="46" t="s">
        <v>5300</v>
      </c>
      <c r="Z392" s="46" t="s">
        <v>5123</v>
      </c>
      <c r="AA392" s="46" t="s">
        <v>249</v>
      </c>
      <c r="AB392" s="46" t="s">
        <v>254</v>
      </c>
      <c r="AC392" s="46" t="s">
        <v>259</v>
      </c>
      <c r="AD392" s="46" t="s">
        <v>5526</v>
      </c>
      <c r="AE392" s="46" t="s">
        <v>277</v>
      </c>
      <c r="AF392" s="46" t="s">
        <v>2242</v>
      </c>
      <c r="AG392" s="46" t="s">
        <v>278</v>
      </c>
      <c r="AH392" s="46" t="s">
        <v>2603</v>
      </c>
      <c r="AI392" s="46" t="s">
        <v>279</v>
      </c>
      <c r="AJ392" s="46" t="s">
        <v>3246</v>
      </c>
      <c r="AK392" s="46" t="s">
        <v>277</v>
      </c>
      <c r="AL392" s="46" t="s">
        <v>3608</v>
      </c>
      <c r="AM392" s="46" t="s">
        <v>278</v>
      </c>
      <c r="AN392" s="46" t="s">
        <v>4160</v>
      </c>
      <c r="AO392" s="46" t="s">
        <v>292</v>
      </c>
      <c r="AP392" s="46"/>
      <c r="AQ392" s="46" t="s">
        <v>295</v>
      </c>
      <c r="AR392" s="46" t="s">
        <v>4802</v>
      </c>
      <c r="AS392" s="46" t="s">
        <v>302</v>
      </c>
      <c r="AT392" s="46" t="s">
        <v>312</v>
      </c>
      <c r="AU392" s="46" t="s">
        <v>5112</v>
      </c>
      <c r="AV392" s="216">
        <v>25.0</v>
      </c>
      <c r="AW392" s="46" t="s">
        <v>5113</v>
      </c>
      <c r="AX392" s="46" t="s">
        <v>5205</v>
      </c>
      <c r="AY392" s="46" t="s">
        <v>5131</v>
      </c>
    </row>
    <row r="393">
      <c r="A393" s="155">
        <v>392.0</v>
      </c>
      <c r="B393" s="231">
        <v>44344.866949421295</v>
      </c>
      <c r="C393" s="46" t="s">
        <v>580</v>
      </c>
      <c r="D393" s="46" t="s">
        <v>93</v>
      </c>
      <c r="E393" s="46" t="s">
        <v>99</v>
      </c>
      <c r="F393" s="46" t="s">
        <v>5102</v>
      </c>
      <c r="G393" s="46" t="s">
        <v>5103</v>
      </c>
      <c r="H393" s="46"/>
      <c r="I393" s="46"/>
      <c r="J393" s="46" t="s">
        <v>5104</v>
      </c>
      <c r="K393" s="46"/>
      <c r="L393" s="46"/>
      <c r="M393" s="46" t="s">
        <v>5101</v>
      </c>
      <c r="N393" s="46" t="s">
        <v>5181</v>
      </c>
      <c r="O393" s="46" t="s">
        <v>136</v>
      </c>
      <c r="P393" s="46" t="s">
        <v>133</v>
      </c>
      <c r="Q393" s="46" t="s">
        <v>5106</v>
      </c>
      <c r="R393" s="46" t="s">
        <v>1123</v>
      </c>
      <c r="S393" s="46" t="s">
        <v>796</v>
      </c>
      <c r="T393" s="46" t="s">
        <v>186</v>
      </c>
      <c r="U393" s="162" t="s">
        <v>1166</v>
      </c>
      <c r="V393" s="46"/>
      <c r="W393" s="46" t="s">
        <v>5244</v>
      </c>
      <c r="X393" s="46" t="s">
        <v>1123</v>
      </c>
      <c r="Y393" s="46" t="s">
        <v>5212</v>
      </c>
      <c r="Z393" s="46" t="s">
        <v>5128</v>
      </c>
      <c r="AA393" s="46" t="s">
        <v>248</v>
      </c>
      <c r="AB393" s="46" t="s">
        <v>5110</v>
      </c>
      <c r="AC393" s="46" t="s">
        <v>259</v>
      </c>
      <c r="AD393" s="46" t="s">
        <v>5357</v>
      </c>
      <c r="AE393" s="46" t="s">
        <v>277</v>
      </c>
      <c r="AF393" s="46" t="s">
        <v>2243</v>
      </c>
      <c r="AG393" s="46" t="s">
        <v>277</v>
      </c>
      <c r="AH393" s="46" t="s">
        <v>2748</v>
      </c>
      <c r="AI393" s="46" t="s">
        <v>278</v>
      </c>
      <c r="AJ393" s="46" t="s">
        <v>3072</v>
      </c>
      <c r="AK393" s="46" t="s">
        <v>278</v>
      </c>
      <c r="AL393" s="46" t="s">
        <v>3609</v>
      </c>
      <c r="AM393" s="46" t="s">
        <v>277</v>
      </c>
      <c r="AN393" s="46" t="s">
        <v>4161</v>
      </c>
      <c r="AO393" s="46" t="s">
        <v>292</v>
      </c>
      <c r="AP393" s="46" t="s">
        <v>4451</v>
      </c>
      <c r="AQ393" s="46" t="s">
        <v>295</v>
      </c>
      <c r="AR393" s="46" t="s">
        <v>4803</v>
      </c>
      <c r="AS393" s="46" t="s">
        <v>5293</v>
      </c>
      <c r="AT393" s="46" t="s">
        <v>310</v>
      </c>
      <c r="AU393" s="46" t="s">
        <v>5112</v>
      </c>
      <c r="AV393" s="216">
        <v>26.0</v>
      </c>
      <c r="AW393" s="46" t="s">
        <v>5113</v>
      </c>
      <c r="AX393" s="46" t="s">
        <v>5165</v>
      </c>
      <c r="AY393" s="46" t="s">
        <v>89</v>
      </c>
    </row>
    <row r="394">
      <c r="A394" s="155">
        <v>393.0</v>
      </c>
      <c r="B394" s="231">
        <v>44344.869355891205</v>
      </c>
      <c r="C394" s="46" t="s">
        <v>509</v>
      </c>
      <c r="D394" s="46" t="s">
        <v>92</v>
      </c>
      <c r="E394" s="46" t="s">
        <v>5101</v>
      </c>
      <c r="F394" s="46" t="s">
        <v>5103</v>
      </c>
      <c r="G394" s="46" t="s">
        <v>99</v>
      </c>
      <c r="H394" s="46"/>
      <c r="I394" s="46"/>
      <c r="J394" s="46" t="s">
        <v>5102</v>
      </c>
      <c r="K394" s="46" t="s">
        <v>5104</v>
      </c>
      <c r="L394" s="46"/>
      <c r="M394" s="46"/>
      <c r="N394" s="46" t="s">
        <v>5184</v>
      </c>
      <c r="O394" s="46" t="s">
        <v>134</v>
      </c>
      <c r="P394" s="46" t="s">
        <v>135</v>
      </c>
      <c r="Q394" s="46" t="s">
        <v>5116</v>
      </c>
      <c r="R394" s="46" t="s">
        <v>1123</v>
      </c>
      <c r="S394" s="46" t="s">
        <v>970</v>
      </c>
      <c r="T394" s="46" t="s">
        <v>186</v>
      </c>
      <c r="U394" s="46" t="s">
        <v>1722</v>
      </c>
      <c r="V394" s="46" t="s">
        <v>1804</v>
      </c>
      <c r="W394" s="46" t="s">
        <v>5544</v>
      </c>
      <c r="X394" s="46" t="s">
        <v>1123</v>
      </c>
      <c r="Y394" s="46" t="s">
        <v>5125</v>
      </c>
      <c r="Z394" s="46" t="s">
        <v>5109</v>
      </c>
      <c r="AA394" s="46" t="s">
        <v>248</v>
      </c>
      <c r="AB394" s="46" t="s">
        <v>5110</v>
      </c>
      <c r="AC394" s="46" t="s">
        <v>259</v>
      </c>
      <c r="AD394" s="46" t="s">
        <v>5364</v>
      </c>
      <c r="AE394" s="46" t="s">
        <v>277</v>
      </c>
      <c r="AF394" s="46" t="s">
        <v>2244</v>
      </c>
      <c r="AG394" s="46" t="s">
        <v>278</v>
      </c>
      <c r="AH394" s="46" t="s">
        <v>2731</v>
      </c>
      <c r="AI394" s="46" t="s">
        <v>278</v>
      </c>
      <c r="AJ394" s="46"/>
      <c r="AK394" s="46" t="s">
        <v>278</v>
      </c>
      <c r="AL394" s="46" t="s">
        <v>3610</v>
      </c>
      <c r="AM394" s="46" t="s">
        <v>277</v>
      </c>
      <c r="AN394" s="46" t="s">
        <v>4162</v>
      </c>
      <c r="AO394" s="46" t="s">
        <v>292</v>
      </c>
      <c r="AP394" s="46" t="s">
        <v>4431</v>
      </c>
      <c r="AQ394" s="46" t="s">
        <v>295</v>
      </c>
      <c r="AR394" s="46" t="s">
        <v>5030</v>
      </c>
      <c r="AS394" s="46" t="s">
        <v>302</v>
      </c>
      <c r="AT394" s="46" t="s">
        <v>313</v>
      </c>
      <c r="AU394" s="46" t="s">
        <v>5112</v>
      </c>
      <c r="AV394" s="216">
        <v>24.0</v>
      </c>
      <c r="AW394" s="46" t="s">
        <v>5113</v>
      </c>
      <c r="AX394" s="46" t="s">
        <v>5165</v>
      </c>
      <c r="AY394" s="46" t="s">
        <v>5143</v>
      </c>
    </row>
    <row r="395">
      <c r="A395" s="155">
        <v>394.0</v>
      </c>
      <c r="B395" s="231">
        <v>44344.870462928244</v>
      </c>
      <c r="C395" s="46" t="s">
        <v>469</v>
      </c>
      <c r="D395" s="46" t="s">
        <v>94</v>
      </c>
      <c r="E395" s="46" t="s">
        <v>5101</v>
      </c>
      <c r="F395" s="46" t="s">
        <v>5103</v>
      </c>
      <c r="G395" s="46" t="s">
        <v>99</v>
      </c>
      <c r="H395" s="46"/>
      <c r="I395" s="46"/>
      <c r="J395" s="46" t="s">
        <v>5102</v>
      </c>
      <c r="K395" s="46"/>
      <c r="L395" s="46"/>
      <c r="M395" s="46" t="s">
        <v>5104</v>
      </c>
      <c r="N395" s="46" t="s">
        <v>5209</v>
      </c>
      <c r="O395" s="46" t="s">
        <v>142</v>
      </c>
      <c r="P395" s="46" t="s">
        <v>135</v>
      </c>
      <c r="Q395" s="46" t="s">
        <v>5116</v>
      </c>
      <c r="R395" s="46" t="s">
        <v>1123</v>
      </c>
      <c r="S395" s="46" t="s">
        <v>904</v>
      </c>
      <c r="T395" s="46" t="s">
        <v>188</v>
      </c>
      <c r="U395" s="46" t="s">
        <v>1167</v>
      </c>
      <c r="V395" s="46" t="s">
        <v>1859</v>
      </c>
      <c r="W395" s="46" t="s">
        <v>5305</v>
      </c>
      <c r="X395" s="46" t="s">
        <v>1123</v>
      </c>
      <c r="Y395" s="46" t="s">
        <v>5183</v>
      </c>
      <c r="Z395" s="46" t="s">
        <v>5109</v>
      </c>
      <c r="AA395" s="46" t="s">
        <v>249</v>
      </c>
      <c r="AB395" s="46" t="s">
        <v>5110</v>
      </c>
      <c r="AC395" s="46" t="s">
        <v>259</v>
      </c>
      <c r="AD395" s="46" t="s">
        <v>5361</v>
      </c>
      <c r="AE395" s="46" t="s">
        <v>278</v>
      </c>
      <c r="AF395" s="46" t="s">
        <v>1887</v>
      </c>
      <c r="AG395" s="46" t="s">
        <v>279</v>
      </c>
      <c r="AH395" s="46" t="s">
        <v>2435</v>
      </c>
      <c r="AI395" s="46" t="s">
        <v>279</v>
      </c>
      <c r="AJ395" s="46" t="s">
        <v>3324</v>
      </c>
      <c r="AK395" s="46" t="s">
        <v>278</v>
      </c>
      <c r="AL395" s="46" t="s">
        <v>3611</v>
      </c>
      <c r="AM395" s="46" t="s">
        <v>277</v>
      </c>
      <c r="AN395" s="46" t="s">
        <v>4163</v>
      </c>
      <c r="AO395" s="46" t="s">
        <v>292</v>
      </c>
      <c r="AP395" s="46" t="s">
        <v>4340</v>
      </c>
      <c r="AQ395" s="46" t="s">
        <v>295</v>
      </c>
      <c r="AR395" s="46" t="s">
        <v>4927</v>
      </c>
      <c r="AS395" s="46" t="s">
        <v>302</v>
      </c>
      <c r="AT395" s="46" t="s">
        <v>311</v>
      </c>
      <c r="AU395" s="46" t="s">
        <v>5112</v>
      </c>
      <c r="AV395" s="216">
        <v>24.0</v>
      </c>
      <c r="AW395" s="46" t="s">
        <v>5279</v>
      </c>
      <c r="AX395" s="46" t="s">
        <v>5124</v>
      </c>
      <c r="AY395" s="46" t="s">
        <v>89</v>
      </c>
    </row>
    <row r="396">
      <c r="A396" s="155">
        <v>395.0</v>
      </c>
      <c r="B396" s="231">
        <v>44344.874725208334</v>
      </c>
      <c r="C396" s="46" t="s">
        <v>155</v>
      </c>
      <c r="D396" s="46" t="s">
        <v>91</v>
      </c>
      <c r="E396" s="46" t="s">
        <v>5103</v>
      </c>
      <c r="F396" s="46"/>
      <c r="G396" s="46" t="s">
        <v>99</v>
      </c>
      <c r="H396" s="46"/>
      <c r="I396" s="46"/>
      <c r="J396" s="46" t="s">
        <v>5102</v>
      </c>
      <c r="K396" s="46" t="s">
        <v>5104</v>
      </c>
      <c r="L396" s="46"/>
      <c r="M396" s="46" t="s">
        <v>5101</v>
      </c>
      <c r="N396" s="46" t="s">
        <v>121</v>
      </c>
      <c r="O396" s="46" t="s">
        <v>142</v>
      </c>
      <c r="P396" s="46" t="s">
        <v>133</v>
      </c>
      <c r="Q396" s="46" t="s">
        <v>5193</v>
      </c>
      <c r="R396" s="46" t="s">
        <v>1801</v>
      </c>
      <c r="S396" s="46" t="s">
        <v>89</v>
      </c>
      <c r="T396" s="46" t="s">
        <v>189</v>
      </c>
      <c r="U396" s="46" t="s">
        <v>1672</v>
      </c>
      <c r="V396" s="46" t="s">
        <v>1804</v>
      </c>
      <c r="W396" s="46" t="s">
        <v>5166</v>
      </c>
      <c r="X396" s="46" t="s">
        <v>1801</v>
      </c>
      <c r="Y396" s="46" t="s">
        <v>121</v>
      </c>
      <c r="Z396" s="46" t="s">
        <v>5123</v>
      </c>
      <c r="AA396" s="46" t="s">
        <v>249</v>
      </c>
      <c r="AB396" s="46" t="s">
        <v>254</v>
      </c>
      <c r="AC396" s="46" t="s">
        <v>5150</v>
      </c>
      <c r="AD396" s="46" t="s">
        <v>266</v>
      </c>
      <c r="AE396" s="46" t="s">
        <v>279</v>
      </c>
      <c r="AF396" s="46" t="s">
        <v>2245</v>
      </c>
      <c r="AG396" s="46" t="s">
        <v>292</v>
      </c>
      <c r="AH396" s="46" t="s">
        <v>2954</v>
      </c>
      <c r="AI396" s="46" t="s">
        <v>278</v>
      </c>
      <c r="AJ396" s="46" t="s">
        <v>3073</v>
      </c>
      <c r="AK396" s="46" t="s">
        <v>278</v>
      </c>
      <c r="AL396" s="46" t="s">
        <v>3612</v>
      </c>
      <c r="AM396" s="46" t="s">
        <v>279</v>
      </c>
      <c r="AN396" s="46" t="s">
        <v>4164</v>
      </c>
      <c r="AO396" s="46" t="s">
        <v>279</v>
      </c>
      <c r="AP396" s="46" t="s">
        <v>4452</v>
      </c>
      <c r="AQ396" s="46" t="s">
        <v>279</v>
      </c>
      <c r="AR396" s="46" t="s">
        <v>2134</v>
      </c>
      <c r="AS396" s="46" t="s">
        <v>306</v>
      </c>
      <c r="AT396" s="46" t="s">
        <v>310</v>
      </c>
      <c r="AU396" s="46" t="s">
        <v>5112</v>
      </c>
      <c r="AV396" s="216">
        <v>24.0</v>
      </c>
      <c r="AW396" s="46" t="s">
        <v>5119</v>
      </c>
      <c r="AX396" s="46" t="s">
        <v>5165</v>
      </c>
      <c r="AY396" s="46" t="s">
        <v>89</v>
      </c>
    </row>
    <row r="397">
      <c r="A397" s="155">
        <v>396.0</v>
      </c>
      <c r="B397" s="231">
        <v>44344.87856435185</v>
      </c>
      <c r="C397" s="46" t="s">
        <v>681</v>
      </c>
      <c r="D397" s="46" t="s">
        <v>94</v>
      </c>
      <c r="E397" s="46"/>
      <c r="F397" s="46" t="s">
        <v>99</v>
      </c>
      <c r="G397" s="46" t="s">
        <v>5101</v>
      </c>
      <c r="H397" s="46"/>
      <c r="I397" s="46"/>
      <c r="J397" s="46" t="s">
        <v>5104</v>
      </c>
      <c r="K397" s="46" t="s">
        <v>5103</v>
      </c>
      <c r="L397" s="46"/>
      <c r="M397" s="46" t="s">
        <v>5102</v>
      </c>
      <c r="N397" s="46" t="s">
        <v>115</v>
      </c>
      <c r="O397" s="46" t="s">
        <v>134</v>
      </c>
      <c r="P397" s="46" t="s">
        <v>133</v>
      </c>
      <c r="Q397" s="46" t="s">
        <v>5193</v>
      </c>
      <c r="R397" s="46" t="s">
        <v>1123</v>
      </c>
      <c r="S397" s="46" t="s">
        <v>1109</v>
      </c>
      <c r="T397" s="46" t="s">
        <v>186</v>
      </c>
      <c r="U397" s="46" t="s">
        <v>1394</v>
      </c>
      <c r="V397" s="46" t="s">
        <v>1734</v>
      </c>
      <c r="W397" s="46" t="s">
        <v>5301</v>
      </c>
      <c r="X397" s="46" t="s">
        <v>1123</v>
      </c>
      <c r="Y397" s="46" t="s">
        <v>120</v>
      </c>
      <c r="Z397" s="46" t="s">
        <v>5123</v>
      </c>
      <c r="AA397" s="46" t="s">
        <v>248</v>
      </c>
      <c r="AB397" s="46" t="s">
        <v>254</v>
      </c>
      <c r="AC397" s="46" t="s">
        <v>259</v>
      </c>
      <c r="AD397" s="46" t="s">
        <v>5545</v>
      </c>
      <c r="AE397" s="46" t="s">
        <v>278</v>
      </c>
      <c r="AF397" s="46" t="s">
        <v>2246</v>
      </c>
      <c r="AG397" s="46" t="s">
        <v>278</v>
      </c>
      <c r="AH397" s="46" t="s">
        <v>1723</v>
      </c>
      <c r="AI397" s="46" t="s">
        <v>278</v>
      </c>
      <c r="AJ397" s="46" t="s">
        <v>1723</v>
      </c>
      <c r="AK397" s="46" t="s">
        <v>278</v>
      </c>
      <c r="AL397" s="46" t="s">
        <v>1723</v>
      </c>
      <c r="AM397" s="46" t="s">
        <v>278</v>
      </c>
      <c r="AN397" s="46" t="s">
        <v>1723</v>
      </c>
      <c r="AO397" s="46" t="s">
        <v>292</v>
      </c>
      <c r="AP397" s="46" t="s">
        <v>4353</v>
      </c>
      <c r="AQ397" s="46" t="s">
        <v>296</v>
      </c>
      <c r="AR397" s="46" t="s">
        <v>157</v>
      </c>
      <c r="AS397" s="46" t="s">
        <v>305</v>
      </c>
      <c r="AT397" s="46" t="s">
        <v>313</v>
      </c>
      <c r="AU397" s="46" t="s">
        <v>5112</v>
      </c>
      <c r="AV397" s="216">
        <v>24.0</v>
      </c>
      <c r="AW397" s="46" t="s">
        <v>5259</v>
      </c>
      <c r="AX397" s="46" t="s">
        <v>5191</v>
      </c>
      <c r="AY397" s="46" t="s">
        <v>5115</v>
      </c>
    </row>
    <row r="398">
      <c r="A398" s="155">
        <v>397.0</v>
      </c>
      <c r="B398" s="231">
        <v>44344.88406614584</v>
      </c>
      <c r="C398" s="46" t="s">
        <v>344</v>
      </c>
      <c r="D398" s="46" t="s">
        <v>94</v>
      </c>
      <c r="E398" s="46" t="s">
        <v>5101</v>
      </c>
      <c r="F398" s="46"/>
      <c r="G398" s="46"/>
      <c r="H398" s="46"/>
      <c r="I398" s="46" t="s">
        <v>5104</v>
      </c>
      <c r="J398" s="46" t="s">
        <v>99</v>
      </c>
      <c r="K398" s="46" t="s">
        <v>5102</v>
      </c>
      <c r="L398" s="46"/>
      <c r="M398" s="46" t="s">
        <v>5103</v>
      </c>
      <c r="N398" s="46" t="s">
        <v>115</v>
      </c>
      <c r="O398" s="46" t="s">
        <v>134</v>
      </c>
      <c r="P398" s="46" t="s">
        <v>131</v>
      </c>
      <c r="Q398" s="46" t="s">
        <v>5116</v>
      </c>
      <c r="R398" s="46" t="s">
        <v>1123</v>
      </c>
      <c r="S398" s="46" t="s">
        <v>840</v>
      </c>
      <c r="T398" s="46" t="s">
        <v>186</v>
      </c>
      <c r="U398" s="46" t="s">
        <v>1713</v>
      </c>
      <c r="V398" s="46" t="s">
        <v>1799</v>
      </c>
      <c r="W398" s="46" t="s">
        <v>5292</v>
      </c>
      <c r="X398" s="46" t="s">
        <v>1123</v>
      </c>
      <c r="Y398" s="46" t="s">
        <v>5118</v>
      </c>
      <c r="Z398" s="46" t="s">
        <v>5109</v>
      </c>
      <c r="AA398" s="46" t="s">
        <v>248</v>
      </c>
      <c r="AB398" s="46" t="s">
        <v>5142</v>
      </c>
      <c r="AC398" s="46" t="s">
        <v>259</v>
      </c>
      <c r="AD398" s="46" t="s">
        <v>265</v>
      </c>
      <c r="AE398" s="46" t="s">
        <v>277</v>
      </c>
      <c r="AF398" s="46" t="s">
        <v>2247</v>
      </c>
      <c r="AG398" s="46" t="s">
        <v>277</v>
      </c>
      <c r="AH398" s="46" t="s">
        <v>105</v>
      </c>
      <c r="AI398" s="46" t="s">
        <v>277</v>
      </c>
      <c r="AJ398" s="46" t="s">
        <v>3445</v>
      </c>
      <c r="AK398" s="46" t="s">
        <v>277</v>
      </c>
      <c r="AL398" s="46" t="s">
        <v>3531</v>
      </c>
      <c r="AM398" s="46" t="s">
        <v>277</v>
      </c>
      <c r="AN398" s="46" t="s">
        <v>4165</v>
      </c>
      <c r="AO398" s="46" t="s">
        <v>292</v>
      </c>
      <c r="AP398" s="46"/>
      <c r="AQ398" s="46" t="s">
        <v>295</v>
      </c>
      <c r="AR398" s="46"/>
      <c r="AS398" s="46" t="s">
        <v>302</v>
      </c>
      <c r="AT398" s="46" t="s">
        <v>311</v>
      </c>
      <c r="AU398" s="46" t="s">
        <v>5112</v>
      </c>
      <c r="AV398" s="216">
        <v>25.0</v>
      </c>
      <c r="AW398" s="46" t="s">
        <v>5113</v>
      </c>
      <c r="AX398" s="46" t="s">
        <v>5114</v>
      </c>
      <c r="AY398" s="46" t="s">
        <v>5131</v>
      </c>
    </row>
    <row r="399">
      <c r="A399" s="155">
        <v>398.0</v>
      </c>
      <c r="B399" s="231">
        <v>44344.88417027778</v>
      </c>
      <c r="C399" s="46" t="s">
        <v>154</v>
      </c>
      <c r="D399" s="46" t="s">
        <v>91</v>
      </c>
      <c r="E399" s="46" t="s">
        <v>99</v>
      </c>
      <c r="F399" s="46"/>
      <c r="G399" s="46" t="s">
        <v>5102</v>
      </c>
      <c r="H399" s="46"/>
      <c r="I399" s="46"/>
      <c r="J399" s="46"/>
      <c r="K399" s="46" t="s">
        <v>5103</v>
      </c>
      <c r="L399" s="46"/>
      <c r="M399" s="46" t="s">
        <v>5101</v>
      </c>
      <c r="N399" s="46" t="s">
        <v>5251</v>
      </c>
      <c r="O399" s="46" t="s">
        <v>132</v>
      </c>
      <c r="P399" s="46" t="s">
        <v>133</v>
      </c>
      <c r="Q399" s="46" t="s">
        <v>5116</v>
      </c>
      <c r="R399" s="46" t="s">
        <v>1123</v>
      </c>
      <c r="S399" s="46" t="s">
        <v>155</v>
      </c>
      <c r="T399" s="46" t="s">
        <v>186</v>
      </c>
      <c r="U399" s="46" t="s">
        <v>1202</v>
      </c>
      <c r="V399" s="46" t="s">
        <v>155</v>
      </c>
      <c r="W399" s="46" t="s">
        <v>5221</v>
      </c>
      <c r="X399" s="46" t="s">
        <v>1123</v>
      </c>
      <c r="Y399" s="46" t="s">
        <v>5300</v>
      </c>
      <c r="Z399" s="46" t="s">
        <v>5133</v>
      </c>
      <c r="AA399" s="46" t="s">
        <v>248</v>
      </c>
      <c r="AB399" s="46" t="s">
        <v>254</v>
      </c>
      <c r="AC399" s="46" t="s">
        <v>259</v>
      </c>
      <c r="AD399" s="46" t="s">
        <v>5361</v>
      </c>
      <c r="AE399" s="46" t="s">
        <v>277</v>
      </c>
      <c r="AF399" s="46" t="s">
        <v>1945</v>
      </c>
      <c r="AG399" s="46" t="s">
        <v>278</v>
      </c>
      <c r="AH399" s="46" t="s">
        <v>2900</v>
      </c>
      <c r="AI399" s="46" t="s">
        <v>278</v>
      </c>
      <c r="AJ399" s="46" t="s">
        <v>3391</v>
      </c>
      <c r="AK399" s="46" t="s">
        <v>278</v>
      </c>
      <c r="AL399" s="46" t="s">
        <v>3672</v>
      </c>
      <c r="AM399" s="46" t="s">
        <v>278</v>
      </c>
      <c r="AN399" s="46" t="s">
        <v>4166</v>
      </c>
      <c r="AO399" s="46" t="s">
        <v>278</v>
      </c>
      <c r="AP399" s="46" t="s">
        <v>505</v>
      </c>
      <c r="AQ399" s="46" t="s">
        <v>296</v>
      </c>
      <c r="AR399" s="46" t="s">
        <v>4005</v>
      </c>
      <c r="AS399" s="46" t="s">
        <v>5140</v>
      </c>
      <c r="AT399" s="46" t="s">
        <v>312</v>
      </c>
      <c r="AU399" s="46" t="s">
        <v>5112</v>
      </c>
      <c r="AV399" s="216">
        <v>25.0</v>
      </c>
      <c r="AW399" s="46" t="s">
        <v>5113</v>
      </c>
      <c r="AX399" s="46" t="s">
        <v>5191</v>
      </c>
      <c r="AY399" s="46" t="s">
        <v>5242</v>
      </c>
    </row>
    <row r="400">
      <c r="A400" s="155">
        <v>399.0</v>
      </c>
      <c r="B400" s="231">
        <v>44344.89336915509</v>
      </c>
      <c r="C400" s="46" t="s">
        <v>572</v>
      </c>
      <c r="D400" s="46" t="s">
        <v>91</v>
      </c>
      <c r="E400" s="46" t="s">
        <v>5101</v>
      </c>
      <c r="F400" s="46" t="s">
        <v>5103</v>
      </c>
      <c r="G400" s="46"/>
      <c r="H400" s="46" t="s">
        <v>5104</v>
      </c>
      <c r="I400" s="46"/>
      <c r="J400" s="46" t="s">
        <v>5102</v>
      </c>
      <c r="K400" s="46"/>
      <c r="L400" s="46"/>
      <c r="M400" s="46" t="s">
        <v>99</v>
      </c>
      <c r="N400" s="46" t="s">
        <v>121</v>
      </c>
      <c r="O400" s="46" t="s">
        <v>134</v>
      </c>
      <c r="P400" s="46" t="s">
        <v>135</v>
      </c>
      <c r="Q400" s="46" t="s">
        <v>89</v>
      </c>
      <c r="R400" s="46" t="s">
        <v>1123</v>
      </c>
      <c r="S400" s="46" t="s">
        <v>1122</v>
      </c>
      <c r="T400" s="46" t="s">
        <v>191</v>
      </c>
      <c r="U400" s="46" t="s">
        <v>1203</v>
      </c>
      <c r="V400" s="46" t="s">
        <v>89</v>
      </c>
      <c r="W400" s="46" t="s">
        <v>5221</v>
      </c>
      <c r="X400" s="46" t="s">
        <v>1123</v>
      </c>
      <c r="Y400" s="46" t="s">
        <v>5230</v>
      </c>
      <c r="Z400" s="46" t="s">
        <v>5123</v>
      </c>
      <c r="AA400" s="46" t="s">
        <v>249</v>
      </c>
      <c r="AB400" s="46" t="s">
        <v>5546</v>
      </c>
      <c r="AC400" s="46" t="s">
        <v>5150</v>
      </c>
      <c r="AD400" s="46" t="s">
        <v>5371</v>
      </c>
      <c r="AE400" s="46" t="s">
        <v>277</v>
      </c>
      <c r="AF400" s="46" t="s">
        <v>2248</v>
      </c>
      <c r="AG400" s="46" t="s">
        <v>277</v>
      </c>
      <c r="AH400" s="46" t="s">
        <v>2468</v>
      </c>
      <c r="AI400" s="46" t="s">
        <v>278</v>
      </c>
      <c r="AJ400" s="46" t="s">
        <v>3123</v>
      </c>
      <c r="AK400" s="46" t="s">
        <v>277</v>
      </c>
      <c r="AL400" s="46" t="s">
        <v>3880</v>
      </c>
      <c r="AM400" s="46" t="s">
        <v>277</v>
      </c>
      <c r="AN400" s="46" t="s">
        <v>1723</v>
      </c>
      <c r="AO400" s="46" t="s">
        <v>292</v>
      </c>
      <c r="AP400" s="46" t="s">
        <v>4453</v>
      </c>
      <c r="AQ400" s="46" t="s">
        <v>295</v>
      </c>
      <c r="AR400" s="46" t="s">
        <v>4804</v>
      </c>
      <c r="AS400" s="46" t="s">
        <v>1122</v>
      </c>
      <c r="AT400" s="46" t="s">
        <v>310</v>
      </c>
      <c r="AU400" s="46" t="s">
        <v>5112</v>
      </c>
      <c r="AV400" s="216">
        <v>25.0</v>
      </c>
      <c r="AW400" s="46" t="s">
        <v>5196</v>
      </c>
      <c r="AX400" s="46" t="s">
        <v>5120</v>
      </c>
      <c r="AY400" s="46" t="s">
        <v>5131</v>
      </c>
    </row>
    <row r="401">
      <c r="A401" s="155">
        <v>400.0</v>
      </c>
      <c r="B401" s="231">
        <v>44344.89567719908</v>
      </c>
      <c r="C401" s="46" t="s">
        <v>328</v>
      </c>
      <c r="D401" s="46" t="s">
        <v>94</v>
      </c>
      <c r="E401" s="46" t="s">
        <v>5101</v>
      </c>
      <c r="F401" s="46" t="s">
        <v>5103</v>
      </c>
      <c r="G401" s="46" t="s">
        <v>99</v>
      </c>
      <c r="H401" s="46"/>
      <c r="I401" s="46"/>
      <c r="J401" s="46"/>
      <c r="K401" s="46" t="s">
        <v>5102</v>
      </c>
      <c r="L401" s="46"/>
      <c r="M401" s="46" t="s">
        <v>5104</v>
      </c>
      <c r="N401" s="46" t="s">
        <v>122</v>
      </c>
      <c r="O401" s="46" t="s">
        <v>142</v>
      </c>
      <c r="P401" s="46" t="s">
        <v>135</v>
      </c>
      <c r="Q401" s="46" t="s">
        <v>5116</v>
      </c>
      <c r="R401" s="46" t="s">
        <v>1123</v>
      </c>
      <c r="S401" s="46" t="s">
        <v>789</v>
      </c>
      <c r="T401" s="46" t="s">
        <v>186</v>
      </c>
      <c r="U401" s="46" t="s">
        <v>1608</v>
      </c>
      <c r="V401" s="46" t="s">
        <v>1124</v>
      </c>
      <c r="W401" s="46" t="s">
        <v>5214</v>
      </c>
      <c r="X401" s="46" t="s">
        <v>1123</v>
      </c>
      <c r="Y401" s="46" t="s">
        <v>5213</v>
      </c>
      <c r="Z401" s="46" t="s">
        <v>5123</v>
      </c>
      <c r="AA401" s="46" t="s">
        <v>248</v>
      </c>
      <c r="AB401" s="46" t="s">
        <v>5110</v>
      </c>
      <c r="AC401" s="162" t="s">
        <v>261</v>
      </c>
      <c r="AD401" s="46"/>
      <c r="AE401" s="46" t="s">
        <v>277</v>
      </c>
      <c r="AF401" s="46" t="s">
        <v>1928</v>
      </c>
      <c r="AG401" s="46" t="s">
        <v>278</v>
      </c>
      <c r="AH401" s="46" t="s">
        <v>2552</v>
      </c>
      <c r="AI401" s="46" t="s">
        <v>279</v>
      </c>
      <c r="AJ401" s="46" t="s">
        <v>3298</v>
      </c>
      <c r="AK401" s="46" t="s">
        <v>278</v>
      </c>
      <c r="AL401" s="46" t="s">
        <v>3462</v>
      </c>
      <c r="AM401" s="46" t="s">
        <v>277</v>
      </c>
      <c r="AN401" s="46" t="s">
        <v>3935</v>
      </c>
      <c r="AO401" s="46" t="s">
        <v>292</v>
      </c>
      <c r="AP401" s="46" t="s">
        <v>1829</v>
      </c>
      <c r="AQ401" s="46" t="s">
        <v>295</v>
      </c>
      <c r="AR401" s="46" t="s">
        <v>4670</v>
      </c>
      <c r="AS401" s="46" t="s">
        <v>302</v>
      </c>
      <c r="AT401" s="46" t="s">
        <v>312</v>
      </c>
      <c r="AU401" s="46" t="s">
        <v>5112</v>
      </c>
      <c r="AV401" s="216">
        <v>24.0</v>
      </c>
      <c r="AW401" s="46" t="s">
        <v>5113</v>
      </c>
      <c r="AX401" s="46" t="s">
        <v>5114</v>
      </c>
      <c r="AY401" s="46" t="s">
        <v>5131</v>
      </c>
    </row>
    <row r="402">
      <c r="A402" s="155">
        <v>401.0</v>
      </c>
      <c r="B402" s="231">
        <v>44344.89822832176</v>
      </c>
      <c r="C402" s="46" t="s">
        <v>156</v>
      </c>
      <c r="D402" s="46" t="s">
        <v>92</v>
      </c>
      <c r="E402" s="46" t="s">
        <v>5102</v>
      </c>
      <c r="F402" s="46" t="s">
        <v>99</v>
      </c>
      <c r="G402" s="46"/>
      <c r="H402" s="46"/>
      <c r="I402" s="46"/>
      <c r="J402" s="46" t="s">
        <v>5101</v>
      </c>
      <c r="K402" s="46"/>
      <c r="L402" s="46"/>
      <c r="M402" s="46" t="s">
        <v>5103</v>
      </c>
      <c r="N402" s="46" t="s">
        <v>120</v>
      </c>
      <c r="O402" s="46" t="s">
        <v>142</v>
      </c>
      <c r="P402" s="46" t="s">
        <v>133</v>
      </c>
      <c r="Q402" s="46" t="s">
        <v>5116</v>
      </c>
      <c r="R402" s="46" t="s">
        <v>1801</v>
      </c>
      <c r="S402" s="46" t="s">
        <v>89</v>
      </c>
      <c r="T402" s="46" t="s">
        <v>186</v>
      </c>
      <c r="U402" s="46" t="s">
        <v>1581</v>
      </c>
      <c r="V402" s="46" t="s">
        <v>89</v>
      </c>
      <c r="W402" s="46" t="s">
        <v>5305</v>
      </c>
      <c r="X402" s="46" t="s">
        <v>1123</v>
      </c>
      <c r="Y402" s="46" t="s">
        <v>5183</v>
      </c>
      <c r="Z402" s="46" t="s">
        <v>5109</v>
      </c>
      <c r="AA402" s="46" t="s">
        <v>248</v>
      </c>
      <c r="AB402" s="46" t="s">
        <v>5172</v>
      </c>
      <c r="AC402" s="46" t="s">
        <v>259</v>
      </c>
      <c r="AD402" s="46" t="s">
        <v>5494</v>
      </c>
      <c r="AE402" s="46" t="s">
        <v>277</v>
      </c>
      <c r="AF402" s="46" t="s">
        <v>2249</v>
      </c>
      <c r="AG402" s="46" t="s">
        <v>279</v>
      </c>
      <c r="AH402" s="46" t="s">
        <v>2498</v>
      </c>
      <c r="AI402" s="46" t="s">
        <v>278</v>
      </c>
      <c r="AJ402" s="46" t="s">
        <v>3054</v>
      </c>
      <c r="AK402" s="46" t="s">
        <v>279</v>
      </c>
      <c r="AL402" s="46" t="s">
        <v>3507</v>
      </c>
      <c r="AM402" s="46" t="s">
        <v>277</v>
      </c>
      <c r="AN402" s="46" t="s">
        <v>4167</v>
      </c>
      <c r="AO402" s="46" t="s">
        <v>277</v>
      </c>
      <c r="AP402" s="46" t="s">
        <v>4533</v>
      </c>
      <c r="AQ402" s="46" t="s">
        <v>295</v>
      </c>
      <c r="AR402" s="46" t="s">
        <v>4805</v>
      </c>
      <c r="AS402" s="46" t="s">
        <v>302</v>
      </c>
      <c r="AT402" s="46" t="s">
        <v>311</v>
      </c>
      <c r="AU402" s="46" t="s">
        <v>5112</v>
      </c>
      <c r="AV402" s="216">
        <v>26.0</v>
      </c>
      <c r="AW402" s="46" t="s">
        <v>5136</v>
      </c>
      <c r="AX402" s="46" t="s">
        <v>5124</v>
      </c>
      <c r="AY402" s="46" t="s">
        <v>89</v>
      </c>
    </row>
    <row r="403">
      <c r="A403" s="155">
        <v>402.0</v>
      </c>
      <c r="B403" s="231">
        <v>44344.8993103588</v>
      </c>
      <c r="C403" s="46" t="s">
        <v>154</v>
      </c>
      <c r="D403" s="46" t="s">
        <v>94</v>
      </c>
      <c r="E403" s="46" t="s">
        <v>5103</v>
      </c>
      <c r="F403" s="46" t="s">
        <v>99</v>
      </c>
      <c r="G403" s="46"/>
      <c r="H403" s="46"/>
      <c r="I403" s="46"/>
      <c r="J403" s="46" t="s">
        <v>5102</v>
      </c>
      <c r="K403" s="46"/>
      <c r="L403" s="46"/>
      <c r="M403" s="46" t="s">
        <v>5101</v>
      </c>
      <c r="N403" s="46" t="s">
        <v>5277</v>
      </c>
      <c r="O403" s="46" t="s">
        <v>142</v>
      </c>
      <c r="P403" s="46" t="s">
        <v>133</v>
      </c>
      <c r="Q403" s="46" t="s">
        <v>5106</v>
      </c>
      <c r="R403" s="46" t="s">
        <v>1801</v>
      </c>
      <c r="S403" s="46" t="s">
        <v>89</v>
      </c>
      <c r="T403" s="46" t="s">
        <v>188</v>
      </c>
      <c r="U403" s="162" t="s">
        <v>1220</v>
      </c>
      <c r="V403" s="46"/>
      <c r="W403" s="46" t="s">
        <v>5166</v>
      </c>
      <c r="X403" s="46" t="s">
        <v>1801</v>
      </c>
      <c r="Y403" s="46" t="s">
        <v>89</v>
      </c>
      <c r="Z403" s="46" t="s">
        <v>5199</v>
      </c>
      <c r="AA403" s="46" t="s">
        <v>89</v>
      </c>
      <c r="AB403" s="46" t="s">
        <v>89</v>
      </c>
      <c r="AC403" s="46" t="s">
        <v>5150</v>
      </c>
      <c r="AD403" s="46" t="s">
        <v>89</v>
      </c>
      <c r="AE403" s="46" t="s">
        <v>278</v>
      </c>
      <c r="AF403" s="46" t="s">
        <v>2250</v>
      </c>
      <c r="AG403" s="46" t="s">
        <v>292</v>
      </c>
      <c r="AH403" s="46" t="s">
        <v>2834</v>
      </c>
      <c r="AI403" s="46" t="s">
        <v>292</v>
      </c>
      <c r="AJ403" s="46" t="s">
        <v>2834</v>
      </c>
      <c r="AK403" s="46" t="s">
        <v>292</v>
      </c>
      <c r="AL403" s="46" t="s">
        <v>3895</v>
      </c>
      <c r="AM403" s="46" t="s">
        <v>292</v>
      </c>
      <c r="AN403" s="46" t="s">
        <v>3895</v>
      </c>
      <c r="AO403" s="46" t="s">
        <v>292</v>
      </c>
      <c r="AP403" s="46" t="s">
        <v>2834</v>
      </c>
      <c r="AQ403" s="46" t="s">
        <v>279</v>
      </c>
      <c r="AR403" s="46" t="s">
        <v>4959</v>
      </c>
      <c r="AS403" s="46" t="s">
        <v>306</v>
      </c>
      <c r="AT403" s="46" t="s">
        <v>312</v>
      </c>
      <c r="AU403" s="46" t="s">
        <v>5112</v>
      </c>
      <c r="AV403" s="216">
        <v>25.0</v>
      </c>
      <c r="AW403" s="46" t="s">
        <v>5130</v>
      </c>
      <c r="AX403" s="46" t="s">
        <v>5114</v>
      </c>
      <c r="AY403" s="46" t="s">
        <v>5115</v>
      </c>
    </row>
    <row r="404">
      <c r="A404" s="155">
        <v>403.0</v>
      </c>
      <c r="B404" s="231">
        <v>44344.90353439815</v>
      </c>
      <c r="C404" s="46" t="s">
        <v>156</v>
      </c>
      <c r="D404" s="46" t="s">
        <v>91</v>
      </c>
      <c r="E404" s="46" t="s">
        <v>5102</v>
      </c>
      <c r="F404" s="46"/>
      <c r="G404" s="46" t="s">
        <v>99</v>
      </c>
      <c r="H404" s="46"/>
      <c r="I404" s="46"/>
      <c r="J404" s="46" t="s">
        <v>5103</v>
      </c>
      <c r="K404" s="46"/>
      <c r="L404" s="46"/>
      <c r="M404" s="46" t="s">
        <v>5101</v>
      </c>
      <c r="N404" s="46" t="s">
        <v>5212</v>
      </c>
      <c r="O404" s="46" t="s">
        <v>134</v>
      </c>
      <c r="P404" s="46" t="s">
        <v>133</v>
      </c>
      <c r="Q404" s="46" t="s">
        <v>5106</v>
      </c>
      <c r="R404" s="46" t="s">
        <v>1801</v>
      </c>
      <c r="S404" s="46"/>
      <c r="T404" s="46" t="s">
        <v>189</v>
      </c>
      <c r="U404" s="46" t="s">
        <v>1477</v>
      </c>
      <c r="V404" s="46" t="s">
        <v>1805</v>
      </c>
      <c r="W404" s="46" t="s">
        <v>5166</v>
      </c>
      <c r="X404" s="46" t="s">
        <v>1123</v>
      </c>
      <c r="Y404" s="46" t="s">
        <v>5108</v>
      </c>
      <c r="Z404" s="46" t="s">
        <v>5123</v>
      </c>
      <c r="AA404" s="46" t="s">
        <v>249</v>
      </c>
      <c r="AB404" s="46" t="s">
        <v>5139</v>
      </c>
      <c r="AC404" s="46" t="s">
        <v>5150</v>
      </c>
      <c r="AD404" s="46" t="s">
        <v>5364</v>
      </c>
      <c r="AE404" s="46" t="s">
        <v>277</v>
      </c>
      <c r="AF404" s="46" t="s">
        <v>2251</v>
      </c>
      <c r="AG404" s="46" t="s">
        <v>278</v>
      </c>
      <c r="AH404" s="46" t="s">
        <v>2940</v>
      </c>
      <c r="AI404" s="46" t="s">
        <v>279</v>
      </c>
      <c r="AJ404" s="46" t="s">
        <v>3405</v>
      </c>
      <c r="AK404" s="46" t="s">
        <v>279</v>
      </c>
      <c r="AL404" s="46" t="s">
        <v>3799</v>
      </c>
      <c r="AM404" s="46" t="s">
        <v>278</v>
      </c>
      <c r="AN404" s="46" t="s">
        <v>4168</v>
      </c>
      <c r="AO404" s="46" t="s">
        <v>292</v>
      </c>
      <c r="AP404" s="46" t="s">
        <v>4454</v>
      </c>
      <c r="AQ404" s="46" t="s">
        <v>296</v>
      </c>
      <c r="AR404" s="46" t="s">
        <v>4806</v>
      </c>
      <c r="AS404" s="46" t="s">
        <v>306</v>
      </c>
      <c r="AT404" s="46" t="s">
        <v>311</v>
      </c>
      <c r="AU404" s="46" t="s">
        <v>5112</v>
      </c>
      <c r="AV404" s="216">
        <v>25.0</v>
      </c>
      <c r="AW404" s="46" t="s">
        <v>5130</v>
      </c>
      <c r="AX404" s="46" t="s">
        <v>5165</v>
      </c>
      <c r="AY404" s="46" t="s">
        <v>89</v>
      </c>
    </row>
    <row r="405">
      <c r="A405" s="155">
        <v>404.0</v>
      </c>
      <c r="B405" s="231">
        <v>44344.91121385417</v>
      </c>
      <c r="C405" s="46" t="s">
        <v>155</v>
      </c>
      <c r="D405" s="46" t="s">
        <v>94</v>
      </c>
      <c r="E405" s="46" t="s">
        <v>5102</v>
      </c>
      <c r="F405" s="46" t="s">
        <v>5101</v>
      </c>
      <c r="G405" s="46" t="s">
        <v>99</v>
      </c>
      <c r="H405" s="46" t="s">
        <v>5103</v>
      </c>
      <c r="I405" s="46"/>
      <c r="J405" s="46" t="s">
        <v>5104</v>
      </c>
      <c r="K405" s="46"/>
      <c r="L405" s="46"/>
      <c r="M405" s="46"/>
      <c r="N405" s="46" t="s">
        <v>5220</v>
      </c>
      <c r="O405" s="46" t="s">
        <v>138</v>
      </c>
      <c r="P405" s="46" t="s">
        <v>133</v>
      </c>
      <c r="Q405" s="46" t="s">
        <v>5106</v>
      </c>
      <c r="R405" s="46" t="s">
        <v>1123</v>
      </c>
      <c r="S405" s="46" t="s">
        <v>905</v>
      </c>
      <c r="T405" s="46" t="s">
        <v>188</v>
      </c>
      <c r="U405" s="46" t="s">
        <v>1265</v>
      </c>
      <c r="V405" s="46" t="s">
        <v>217</v>
      </c>
      <c r="W405" s="46" t="s">
        <v>5285</v>
      </c>
      <c r="X405" s="46" t="s">
        <v>1123</v>
      </c>
      <c r="Y405" s="46" t="s">
        <v>117</v>
      </c>
      <c r="Z405" s="46" t="s">
        <v>5133</v>
      </c>
      <c r="AA405" s="46" t="s">
        <v>248</v>
      </c>
      <c r="AB405" s="46" t="s">
        <v>5110</v>
      </c>
      <c r="AC405" s="46" t="s">
        <v>259</v>
      </c>
      <c r="AD405" s="46" t="s">
        <v>5428</v>
      </c>
      <c r="AE405" s="46" t="s">
        <v>277</v>
      </c>
      <c r="AF405" s="46" t="s">
        <v>2252</v>
      </c>
      <c r="AG405" s="46" t="s">
        <v>278</v>
      </c>
      <c r="AH405" s="46" t="s">
        <v>2702</v>
      </c>
      <c r="AI405" s="46" t="s">
        <v>278</v>
      </c>
      <c r="AJ405" s="46" t="s">
        <v>3301</v>
      </c>
      <c r="AK405" s="46" t="s">
        <v>278</v>
      </c>
      <c r="AL405" s="46" t="s">
        <v>3847</v>
      </c>
      <c r="AM405" s="46" t="s">
        <v>277</v>
      </c>
      <c r="AN405" s="46" t="s">
        <v>4169</v>
      </c>
      <c r="AO405" s="46" t="s">
        <v>278</v>
      </c>
      <c r="AP405" s="46" t="s">
        <v>4534</v>
      </c>
      <c r="AQ405" s="46" t="s">
        <v>295</v>
      </c>
      <c r="AR405" s="46" t="s">
        <v>4807</v>
      </c>
      <c r="AS405" s="46" t="s">
        <v>5140</v>
      </c>
      <c r="AT405" s="46" t="s">
        <v>313</v>
      </c>
      <c r="AU405" s="46" t="s">
        <v>5112</v>
      </c>
      <c r="AV405" s="216">
        <v>25.0</v>
      </c>
      <c r="AW405" s="46" t="s">
        <v>5257</v>
      </c>
      <c r="AX405" s="46" t="s">
        <v>5165</v>
      </c>
      <c r="AY405" s="46" t="s">
        <v>5131</v>
      </c>
    </row>
    <row r="406">
      <c r="A406" s="155">
        <v>405.0</v>
      </c>
      <c r="B406" s="231">
        <v>44344.91524184028</v>
      </c>
      <c r="C406" s="46" t="s">
        <v>525</v>
      </c>
      <c r="D406" s="46" t="s">
        <v>92</v>
      </c>
      <c r="E406" s="46" t="s">
        <v>5101</v>
      </c>
      <c r="F406" s="46"/>
      <c r="G406" s="46" t="s">
        <v>5103</v>
      </c>
      <c r="H406" s="46"/>
      <c r="I406" s="46"/>
      <c r="J406" s="46" t="s">
        <v>5104</v>
      </c>
      <c r="K406" s="46" t="s">
        <v>99</v>
      </c>
      <c r="L406" s="46"/>
      <c r="M406" s="46" t="s">
        <v>5102</v>
      </c>
      <c r="N406" s="46" t="s">
        <v>5313</v>
      </c>
      <c r="O406" s="46" t="s">
        <v>134</v>
      </c>
      <c r="P406" s="46" t="s">
        <v>133</v>
      </c>
      <c r="Q406" s="46" t="s">
        <v>5116</v>
      </c>
      <c r="R406" s="46" t="s">
        <v>1123</v>
      </c>
      <c r="S406" s="46" t="s">
        <v>750</v>
      </c>
      <c r="T406" s="46" t="s">
        <v>188</v>
      </c>
      <c r="U406" s="46" t="s">
        <v>1407</v>
      </c>
      <c r="V406" s="46" t="s">
        <v>1723</v>
      </c>
      <c r="W406" s="46" t="s">
        <v>5269</v>
      </c>
      <c r="X406" s="46" t="s">
        <v>1123</v>
      </c>
      <c r="Y406" s="46" t="s">
        <v>5273</v>
      </c>
      <c r="Z406" s="46" t="s">
        <v>5190</v>
      </c>
      <c r="AA406" s="46" t="s">
        <v>248</v>
      </c>
      <c r="AB406" s="46" t="s">
        <v>5110</v>
      </c>
      <c r="AC406" s="46" t="s">
        <v>259</v>
      </c>
      <c r="AD406" s="46"/>
      <c r="AE406" s="46" t="s">
        <v>278</v>
      </c>
      <c r="AF406" s="46" t="s">
        <v>2013</v>
      </c>
      <c r="AG406" s="46" t="s">
        <v>279</v>
      </c>
      <c r="AH406" s="46" t="s">
        <v>2448</v>
      </c>
      <c r="AI406" s="46" t="s">
        <v>278</v>
      </c>
      <c r="AJ406" s="46" t="s">
        <v>3052</v>
      </c>
      <c r="AK406" s="46" t="s">
        <v>278</v>
      </c>
      <c r="AL406" s="46" t="s">
        <v>3561</v>
      </c>
      <c r="AM406" s="46" t="s">
        <v>278</v>
      </c>
      <c r="AN406" s="46" t="s">
        <v>3995</v>
      </c>
      <c r="AO406" s="46" t="s">
        <v>292</v>
      </c>
      <c r="AP406" s="46" t="s">
        <v>4318</v>
      </c>
      <c r="AQ406" s="46" t="s">
        <v>296</v>
      </c>
      <c r="AR406" s="46" t="s">
        <v>4808</v>
      </c>
      <c r="AS406" s="46" t="s">
        <v>305</v>
      </c>
      <c r="AT406" s="46" t="s">
        <v>312</v>
      </c>
      <c r="AU406" s="46" t="s">
        <v>5112</v>
      </c>
      <c r="AV406" s="216">
        <v>24.0</v>
      </c>
      <c r="AW406" s="46" t="s">
        <v>5119</v>
      </c>
      <c r="AX406" s="46" t="s">
        <v>5114</v>
      </c>
      <c r="AY406" s="46" t="s">
        <v>5115</v>
      </c>
    </row>
    <row r="407">
      <c r="A407" s="155">
        <v>406.0</v>
      </c>
      <c r="B407" s="231">
        <v>44344.92036892362</v>
      </c>
      <c r="C407" s="46" t="s">
        <v>510</v>
      </c>
      <c r="D407" s="46" t="s">
        <v>93</v>
      </c>
      <c r="E407" s="46" t="s">
        <v>5103</v>
      </c>
      <c r="F407" s="46"/>
      <c r="G407" s="46"/>
      <c r="H407" s="46"/>
      <c r="I407" s="46" t="s">
        <v>5102</v>
      </c>
      <c r="J407" s="46" t="s">
        <v>99</v>
      </c>
      <c r="K407" s="46" t="s">
        <v>5101</v>
      </c>
      <c r="L407" s="46"/>
      <c r="M407" s="46" t="s">
        <v>5104</v>
      </c>
      <c r="N407" s="46" t="s">
        <v>5212</v>
      </c>
      <c r="O407" s="46" t="s">
        <v>134</v>
      </c>
      <c r="P407" s="46" t="s">
        <v>137</v>
      </c>
      <c r="Q407" s="46" t="s">
        <v>5116</v>
      </c>
      <c r="R407" s="46" t="s">
        <v>1123</v>
      </c>
      <c r="S407" s="46" t="s">
        <v>759</v>
      </c>
      <c r="T407" s="46" t="s">
        <v>188</v>
      </c>
      <c r="U407" s="46" t="s">
        <v>1266</v>
      </c>
      <c r="V407" s="46" t="s">
        <v>89</v>
      </c>
      <c r="W407" s="46" t="s">
        <v>5254</v>
      </c>
      <c r="X407" s="46" t="s">
        <v>1123</v>
      </c>
      <c r="Y407" s="46" t="s">
        <v>5212</v>
      </c>
      <c r="Z407" s="46" t="s">
        <v>5199</v>
      </c>
      <c r="AA407" s="46" t="s">
        <v>248</v>
      </c>
      <c r="AB407" s="46" t="s">
        <v>5139</v>
      </c>
      <c r="AC407" s="46" t="s">
        <v>259</v>
      </c>
      <c r="AD407" s="46" t="s">
        <v>5361</v>
      </c>
      <c r="AE407" s="46" t="s">
        <v>278</v>
      </c>
      <c r="AF407" s="46" t="s">
        <v>2253</v>
      </c>
      <c r="AG407" s="46" t="s">
        <v>278</v>
      </c>
      <c r="AH407" s="46" t="s">
        <v>2491</v>
      </c>
      <c r="AI407" s="46" t="s">
        <v>278</v>
      </c>
      <c r="AJ407" s="46" t="s">
        <v>3084</v>
      </c>
      <c r="AK407" s="46" t="s">
        <v>278</v>
      </c>
      <c r="AL407" s="46" t="s">
        <v>3613</v>
      </c>
      <c r="AM407" s="46" t="s">
        <v>278</v>
      </c>
      <c r="AN407" s="46" t="s">
        <v>4170</v>
      </c>
      <c r="AO407" s="46" t="s">
        <v>292</v>
      </c>
      <c r="AP407" s="46" t="s">
        <v>4353</v>
      </c>
      <c r="AQ407" s="46" t="s">
        <v>295</v>
      </c>
      <c r="AR407" s="46" t="s">
        <v>4960</v>
      </c>
      <c r="AS407" s="46" t="s">
        <v>302</v>
      </c>
      <c r="AT407" s="46" t="s">
        <v>314</v>
      </c>
      <c r="AU407" s="46" t="s">
        <v>5112</v>
      </c>
      <c r="AV407" s="216">
        <v>26.0</v>
      </c>
      <c r="AW407" s="46" t="s">
        <v>5113</v>
      </c>
      <c r="AX407" s="46" t="s">
        <v>5191</v>
      </c>
      <c r="AY407" s="46" t="s">
        <v>5287</v>
      </c>
    </row>
    <row r="408">
      <c r="A408" s="155">
        <v>407.0</v>
      </c>
      <c r="B408" s="231">
        <v>44344.92147622685</v>
      </c>
      <c r="C408" s="46" t="s">
        <v>156</v>
      </c>
      <c r="D408" s="46" t="s">
        <v>94</v>
      </c>
      <c r="E408" s="46" t="s">
        <v>5104</v>
      </c>
      <c r="F408" s="46" t="s">
        <v>99</v>
      </c>
      <c r="G408" s="46" t="s">
        <v>5103</v>
      </c>
      <c r="H408" s="46" t="s">
        <v>5101</v>
      </c>
      <c r="I408" s="46"/>
      <c r="J408" s="46" t="s">
        <v>5102</v>
      </c>
      <c r="K408" s="46"/>
      <c r="L408" s="46"/>
      <c r="M408" s="46"/>
      <c r="N408" s="46" t="s">
        <v>115</v>
      </c>
      <c r="O408" s="46" t="s">
        <v>142</v>
      </c>
      <c r="P408" s="46" t="s">
        <v>135</v>
      </c>
      <c r="Q408" s="46" t="s">
        <v>5106</v>
      </c>
      <c r="R408" s="46" t="s">
        <v>1801</v>
      </c>
      <c r="S408" s="46" t="s">
        <v>89</v>
      </c>
      <c r="T408" s="46" t="s">
        <v>190</v>
      </c>
      <c r="U408" s="46" t="s">
        <v>1478</v>
      </c>
      <c r="V408" s="46" t="s">
        <v>89</v>
      </c>
      <c r="W408" s="46" t="s">
        <v>5221</v>
      </c>
      <c r="X408" s="46" t="s">
        <v>1801</v>
      </c>
      <c r="Y408" s="46" t="s">
        <v>115</v>
      </c>
      <c r="Z408" s="46" t="s">
        <v>5123</v>
      </c>
      <c r="AA408" s="46" t="s">
        <v>249</v>
      </c>
      <c r="AB408" s="46" t="s">
        <v>89</v>
      </c>
      <c r="AC408" s="46" t="s">
        <v>5150</v>
      </c>
      <c r="AD408" s="46" t="s">
        <v>89</v>
      </c>
      <c r="AE408" s="46" t="s">
        <v>279</v>
      </c>
      <c r="AF408" s="46" t="s">
        <v>2254</v>
      </c>
      <c r="AG408" s="46" t="s">
        <v>278</v>
      </c>
      <c r="AH408" s="46" t="s">
        <v>2599</v>
      </c>
      <c r="AI408" s="46" t="s">
        <v>278</v>
      </c>
      <c r="AJ408" s="46" t="s">
        <v>2599</v>
      </c>
      <c r="AK408" s="46" t="s">
        <v>278</v>
      </c>
      <c r="AL408" s="46" t="s">
        <v>2599</v>
      </c>
      <c r="AM408" s="46" t="s">
        <v>278</v>
      </c>
      <c r="AN408" s="46" t="s">
        <v>4171</v>
      </c>
      <c r="AO408" s="46" t="s">
        <v>292</v>
      </c>
      <c r="AP408" s="46" t="s">
        <v>4455</v>
      </c>
      <c r="AQ408" s="46" t="s">
        <v>279</v>
      </c>
      <c r="AR408" s="46" t="s">
        <v>4961</v>
      </c>
      <c r="AS408" s="46" t="s">
        <v>302</v>
      </c>
      <c r="AT408" s="46" t="s">
        <v>311</v>
      </c>
      <c r="AU408" s="46" t="s">
        <v>5112</v>
      </c>
      <c r="AV408" s="216">
        <v>27.0</v>
      </c>
      <c r="AW408" s="46" t="s">
        <v>5148</v>
      </c>
      <c r="AX408" s="46" t="s">
        <v>5114</v>
      </c>
      <c r="AY408" s="46" t="s">
        <v>5115</v>
      </c>
    </row>
    <row r="409">
      <c r="A409" s="155">
        <v>408.0</v>
      </c>
      <c r="B409" s="231">
        <v>44344.92225993055</v>
      </c>
      <c r="C409" s="46" t="s">
        <v>615</v>
      </c>
      <c r="D409" s="46" t="s">
        <v>94</v>
      </c>
      <c r="E409" s="46" t="s">
        <v>5101</v>
      </c>
      <c r="F409" s="46" t="s">
        <v>99</v>
      </c>
      <c r="G409" s="46" t="s">
        <v>5103</v>
      </c>
      <c r="H409" s="46" t="s">
        <v>5102</v>
      </c>
      <c r="I409" s="46"/>
      <c r="J409" s="46" t="s">
        <v>5104</v>
      </c>
      <c r="K409" s="46"/>
      <c r="L409" s="46"/>
      <c r="M409" s="46"/>
      <c r="N409" s="46" t="s">
        <v>5121</v>
      </c>
      <c r="O409" s="46" t="s">
        <v>142</v>
      </c>
      <c r="P409" s="46" t="s">
        <v>133</v>
      </c>
      <c r="Q409" s="46" t="s">
        <v>5116</v>
      </c>
      <c r="R409" s="46" t="s">
        <v>1801</v>
      </c>
      <c r="S409" s="46" t="s">
        <v>89</v>
      </c>
      <c r="T409" s="46" t="s">
        <v>186</v>
      </c>
      <c r="U409" s="46" t="s">
        <v>1267</v>
      </c>
      <c r="V409" s="46" t="s">
        <v>1734</v>
      </c>
      <c r="W409" s="46" t="s">
        <v>5547</v>
      </c>
      <c r="X409" s="46" t="s">
        <v>1801</v>
      </c>
      <c r="Y409" s="46" t="s">
        <v>5121</v>
      </c>
      <c r="Z409" s="46" t="s">
        <v>5123</v>
      </c>
      <c r="AA409" s="46" t="s">
        <v>249</v>
      </c>
      <c r="AB409" s="46" t="s">
        <v>5142</v>
      </c>
      <c r="AC409" s="46" t="s">
        <v>259</v>
      </c>
      <c r="AD409" s="46" t="s">
        <v>5548</v>
      </c>
      <c r="AE409" s="46" t="s">
        <v>279</v>
      </c>
      <c r="AF409" s="46" t="s">
        <v>1710</v>
      </c>
      <c r="AG409" s="46" t="s">
        <v>279</v>
      </c>
      <c r="AH409" s="46" t="s">
        <v>2916</v>
      </c>
      <c r="AI409" s="46" t="s">
        <v>279</v>
      </c>
      <c r="AJ409" s="46" t="s">
        <v>2916</v>
      </c>
      <c r="AK409" s="46" t="s">
        <v>279</v>
      </c>
      <c r="AL409" s="46" t="s">
        <v>2916</v>
      </c>
      <c r="AM409" s="46" t="s">
        <v>279</v>
      </c>
      <c r="AN409" s="46" t="s">
        <v>2916</v>
      </c>
      <c r="AO409" s="46" t="s">
        <v>279</v>
      </c>
      <c r="AP409" s="46" t="s">
        <v>2916</v>
      </c>
      <c r="AQ409" s="46" t="s">
        <v>279</v>
      </c>
      <c r="AR409" s="46" t="s">
        <v>2916</v>
      </c>
      <c r="AS409" s="46" t="s">
        <v>5153</v>
      </c>
      <c r="AT409" s="46" t="s">
        <v>312</v>
      </c>
      <c r="AU409" s="46" t="s">
        <v>5112</v>
      </c>
      <c r="AV409" s="216">
        <v>25.0</v>
      </c>
      <c r="AW409" s="46" t="s">
        <v>5130</v>
      </c>
      <c r="AX409" s="46" t="s">
        <v>5120</v>
      </c>
      <c r="AY409" s="46" t="s">
        <v>5131</v>
      </c>
    </row>
    <row r="410">
      <c r="A410" s="155">
        <v>409.0</v>
      </c>
      <c r="B410" s="231">
        <v>44344.92612783565</v>
      </c>
      <c r="C410" s="46" t="s">
        <v>370</v>
      </c>
      <c r="D410" s="46" t="s">
        <v>94</v>
      </c>
      <c r="E410" s="46" t="s">
        <v>99</v>
      </c>
      <c r="F410" s="46" t="s">
        <v>5101</v>
      </c>
      <c r="G410" s="46" t="s">
        <v>5103</v>
      </c>
      <c r="H410" s="46"/>
      <c r="I410" s="46"/>
      <c r="J410" s="46"/>
      <c r="K410" s="46" t="s">
        <v>5102</v>
      </c>
      <c r="L410" s="46"/>
      <c r="M410" s="46" t="s">
        <v>5104</v>
      </c>
      <c r="N410" s="46" t="s">
        <v>5313</v>
      </c>
      <c r="O410" s="46" t="s">
        <v>142</v>
      </c>
      <c r="P410" s="46" t="s">
        <v>135</v>
      </c>
      <c r="Q410" s="46" t="s">
        <v>5116</v>
      </c>
      <c r="R410" s="46" t="s">
        <v>1801</v>
      </c>
      <c r="S410" s="46" t="s">
        <v>89</v>
      </c>
      <c r="T410" s="46" t="s">
        <v>186</v>
      </c>
      <c r="U410" s="46" t="s">
        <v>1268</v>
      </c>
      <c r="V410" s="46" t="s">
        <v>89</v>
      </c>
      <c r="W410" s="46" t="s">
        <v>5254</v>
      </c>
      <c r="X410" s="46" t="s">
        <v>1123</v>
      </c>
      <c r="Y410" s="46" t="s">
        <v>119</v>
      </c>
      <c r="Z410" s="46" t="s">
        <v>5168</v>
      </c>
      <c r="AA410" s="46" t="s">
        <v>250</v>
      </c>
      <c r="AB410" s="46" t="s">
        <v>5139</v>
      </c>
      <c r="AC410" s="46" t="s">
        <v>259</v>
      </c>
      <c r="AD410" s="46" t="s">
        <v>5549</v>
      </c>
      <c r="AE410" s="46" t="s">
        <v>277</v>
      </c>
      <c r="AF410" s="46" t="s">
        <v>2255</v>
      </c>
      <c r="AG410" s="46" t="s">
        <v>277</v>
      </c>
      <c r="AH410" s="46" t="s">
        <v>2683</v>
      </c>
      <c r="AI410" s="46" t="s">
        <v>279</v>
      </c>
      <c r="AJ410" s="46" t="s">
        <v>3302</v>
      </c>
      <c r="AK410" s="46" t="s">
        <v>280</v>
      </c>
      <c r="AL410" s="46" t="s">
        <v>3508</v>
      </c>
      <c r="AM410" s="46" t="s">
        <v>277</v>
      </c>
      <c r="AN410" s="46" t="s">
        <v>2161</v>
      </c>
      <c r="AO410" s="46" t="s">
        <v>292</v>
      </c>
      <c r="AP410" s="46" t="s">
        <v>4419</v>
      </c>
      <c r="AQ410" s="46" t="s">
        <v>296</v>
      </c>
      <c r="AR410" s="46" t="s">
        <v>4809</v>
      </c>
      <c r="AS410" s="46" t="s">
        <v>302</v>
      </c>
      <c r="AT410" s="46" t="s">
        <v>311</v>
      </c>
      <c r="AU410" s="46" t="s">
        <v>5112</v>
      </c>
      <c r="AV410" s="216">
        <v>24.0</v>
      </c>
      <c r="AW410" s="46" t="s">
        <v>5148</v>
      </c>
      <c r="AX410" s="46" t="s">
        <v>5120</v>
      </c>
      <c r="AY410" s="46" t="s">
        <v>5115</v>
      </c>
    </row>
    <row r="411">
      <c r="A411" s="155">
        <v>410.0</v>
      </c>
      <c r="B411" s="231">
        <v>44344.92625603009</v>
      </c>
      <c r="C411" s="46" t="s">
        <v>420</v>
      </c>
      <c r="D411" s="46" t="s">
        <v>94</v>
      </c>
      <c r="E411" s="46" t="s">
        <v>5101</v>
      </c>
      <c r="F411" s="46" t="s">
        <v>5103</v>
      </c>
      <c r="G411" s="46" t="s">
        <v>99</v>
      </c>
      <c r="H411" s="46"/>
      <c r="I411" s="46"/>
      <c r="J411" s="46" t="s">
        <v>5102</v>
      </c>
      <c r="K411" s="46"/>
      <c r="L411" s="46"/>
      <c r="M411" s="46" t="s">
        <v>5104</v>
      </c>
      <c r="N411" s="46" t="s">
        <v>5227</v>
      </c>
      <c r="O411" s="46" t="s">
        <v>132</v>
      </c>
      <c r="P411" s="46" t="s">
        <v>133</v>
      </c>
      <c r="Q411" s="46" t="s">
        <v>5106</v>
      </c>
      <c r="R411" s="46" t="s">
        <v>1123</v>
      </c>
      <c r="S411" s="46" t="s">
        <v>1059</v>
      </c>
      <c r="T411" s="46" t="s">
        <v>186</v>
      </c>
      <c r="U411" s="46" t="s">
        <v>1473</v>
      </c>
      <c r="V411" s="46" t="s">
        <v>1824</v>
      </c>
      <c r="W411" s="46" t="s">
        <v>5107</v>
      </c>
      <c r="X411" s="46" t="s">
        <v>1123</v>
      </c>
      <c r="Y411" s="46" t="s">
        <v>5118</v>
      </c>
      <c r="Z411" s="46" t="s">
        <v>5190</v>
      </c>
      <c r="AA411" s="46" t="s">
        <v>248</v>
      </c>
      <c r="AB411" s="46" t="s">
        <v>5129</v>
      </c>
      <c r="AC411" s="46" t="s">
        <v>259</v>
      </c>
      <c r="AD411" s="46" t="s">
        <v>5550</v>
      </c>
      <c r="AE411" s="46" t="s">
        <v>277</v>
      </c>
      <c r="AF411" s="46" t="s">
        <v>2256</v>
      </c>
      <c r="AG411" s="46" t="s">
        <v>278</v>
      </c>
      <c r="AH411" s="46" t="s">
        <v>2897</v>
      </c>
      <c r="AI411" s="46" t="s">
        <v>279</v>
      </c>
      <c r="AJ411" s="46" t="s">
        <v>3132</v>
      </c>
      <c r="AK411" s="46" t="s">
        <v>278</v>
      </c>
      <c r="AL411" s="46" t="s">
        <v>2898</v>
      </c>
      <c r="AM411" s="46" t="s">
        <v>277</v>
      </c>
      <c r="AN411" s="46" t="s">
        <v>4172</v>
      </c>
      <c r="AO411" s="46" t="s">
        <v>277</v>
      </c>
      <c r="AP411" s="46" t="s">
        <v>4640</v>
      </c>
      <c r="AQ411" s="46" t="s">
        <v>295</v>
      </c>
      <c r="AR411" s="46" t="s">
        <v>4962</v>
      </c>
      <c r="AS411" s="46" t="s">
        <v>302</v>
      </c>
      <c r="AT411" s="46" t="s">
        <v>312</v>
      </c>
      <c r="AU411" s="46" t="s">
        <v>5112</v>
      </c>
      <c r="AV411" s="216">
        <v>24.0</v>
      </c>
      <c r="AW411" s="46" t="s">
        <v>5113</v>
      </c>
      <c r="AX411" s="46" t="s">
        <v>5165</v>
      </c>
      <c r="AY411" s="46" t="s">
        <v>89</v>
      </c>
    </row>
    <row r="412">
      <c r="A412" s="155">
        <v>411.0</v>
      </c>
      <c r="B412" s="231">
        <v>44344.93036262732</v>
      </c>
      <c r="C412" s="46" t="s">
        <v>476</v>
      </c>
      <c r="D412" s="46" t="s">
        <v>91</v>
      </c>
      <c r="E412" s="46" t="s">
        <v>99</v>
      </c>
      <c r="F412" s="46"/>
      <c r="G412" s="46" t="s">
        <v>5102</v>
      </c>
      <c r="H412" s="46"/>
      <c r="I412" s="46"/>
      <c r="J412" s="46" t="s">
        <v>5551</v>
      </c>
      <c r="K412" s="46" t="s">
        <v>5101</v>
      </c>
      <c r="L412" s="46"/>
      <c r="M412" s="46"/>
      <c r="N412" s="46" t="s">
        <v>5237</v>
      </c>
      <c r="O412" s="46" t="s">
        <v>138</v>
      </c>
      <c r="P412" s="46" t="s">
        <v>135</v>
      </c>
      <c r="Q412" s="46" t="s">
        <v>5106</v>
      </c>
      <c r="R412" s="46" t="s">
        <v>1123</v>
      </c>
      <c r="S412" s="46" t="s">
        <v>859</v>
      </c>
      <c r="T412" s="46" t="s">
        <v>189</v>
      </c>
      <c r="U412" s="46" t="s">
        <v>1663</v>
      </c>
      <c r="V412" s="46" t="s">
        <v>215</v>
      </c>
      <c r="W412" s="46" t="s">
        <v>5552</v>
      </c>
      <c r="X412" s="46" t="s">
        <v>1123</v>
      </c>
      <c r="Y412" s="46" t="s">
        <v>5277</v>
      </c>
      <c r="Z412" s="46" t="s">
        <v>5109</v>
      </c>
      <c r="AA412" s="46" t="s">
        <v>249</v>
      </c>
      <c r="AB412" s="46" t="s">
        <v>5142</v>
      </c>
      <c r="AC412" s="46" t="s">
        <v>259</v>
      </c>
      <c r="AD412" s="46" t="s">
        <v>5442</v>
      </c>
      <c r="AE412" s="46" t="s">
        <v>277</v>
      </c>
      <c r="AF412" s="46" t="s">
        <v>2257</v>
      </c>
      <c r="AG412" s="46" t="s">
        <v>277</v>
      </c>
      <c r="AH412" s="46" t="s">
        <v>2475</v>
      </c>
      <c r="AI412" s="46" t="s">
        <v>278</v>
      </c>
      <c r="AJ412" s="46" t="s">
        <v>3011</v>
      </c>
      <c r="AK412" s="46" t="s">
        <v>278</v>
      </c>
      <c r="AL412" s="46" t="s">
        <v>3706</v>
      </c>
      <c r="AM412" s="46" t="s">
        <v>278</v>
      </c>
      <c r="AN412" s="46" t="s">
        <v>4173</v>
      </c>
      <c r="AO412" s="46" t="s">
        <v>278</v>
      </c>
      <c r="AP412" s="46" t="s">
        <v>4561</v>
      </c>
      <c r="AQ412" s="46" t="s">
        <v>296</v>
      </c>
      <c r="AR412" s="46" t="s">
        <v>4963</v>
      </c>
      <c r="AS412" s="46" t="s">
        <v>5140</v>
      </c>
      <c r="AT412" s="46" t="s">
        <v>312</v>
      </c>
      <c r="AU412" s="46" t="s">
        <v>5112</v>
      </c>
      <c r="AV412" s="216">
        <v>26.0</v>
      </c>
      <c r="AW412" s="46" t="s">
        <v>5130</v>
      </c>
      <c r="AX412" s="46" t="s">
        <v>5191</v>
      </c>
      <c r="AY412" s="46" t="s">
        <v>5131</v>
      </c>
    </row>
    <row r="413">
      <c r="A413" s="155">
        <v>412.0</v>
      </c>
      <c r="B413" s="231">
        <v>44344.932662349536</v>
      </c>
      <c r="C413" s="46" t="s">
        <v>397</v>
      </c>
      <c r="D413" s="46" t="s">
        <v>94</v>
      </c>
      <c r="E413" s="46" t="s">
        <v>5102</v>
      </c>
      <c r="F413" s="46" t="s">
        <v>99</v>
      </c>
      <c r="G413" s="46" t="s">
        <v>5103</v>
      </c>
      <c r="H413" s="46"/>
      <c r="I413" s="46"/>
      <c r="J413" s="46" t="s">
        <v>5101</v>
      </c>
      <c r="K413" s="46" t="s">
        <v>5104</v>
      </c>
      <c r="L413" s="46"/>
      <c r="M413" s="46"/>
      <c r="N413" s="46" t="s">
        <v>5235</v>
      </c>
      <c r="O413" s="46" t="s">
        <v>136</v>
      </c>
      <c r="P413" s="46" t="s">
        <v>133</v>
      </c>
      <c r="Q413" s="46" t="s">
        <v>5116</v>
      </c>
      <c r="R413" s="46" t="s">
        <v>1801</v>
      </c>
      <c r="S413" s="46" t="s">
        <v>89</v>
      </c>
      <c r="T413" s="46" t="s">
        <v>186</v>
      </c>
      <c r="U413" s="46" t="s">
        <v>1376</v>
      </c>
      <c r="V413" s="46" t="s">
        <v>215</v>
      </c>
      <c r="W413" s="46" t="s">
        <v>5166</v>
      </c>
      <c r="X413" s="46" t="s">
        <v>1123</v>
      </c>
      <c r="Y413" s="46" t="s">
        <v>5230</v>
      </c>
      <c r="Z413" s="46" t="s">
        <v>5123</v>
      </c>
      <c r="AA413" s="46" t="s">
        <v>249</v>
      </c>
      <c r="AB413" s="46" t="s">
        <v>254</v>
      </c>
      <c r="AC413" s="46" t="s">
        <v>259</v>
      </c>
      <c r="AD413" s="46" t="s">
        <v>267</v>
      </c>
      <c r="AE413" s="46" t="s">
        <v>279</v>
      </c>
      <c r="AF413" s="46" t="s">
        <v>2258</v>
      </c>
      <c r="AG413" s="46" t="s">
        <v>278</v>
      </c>
      <c r="AH413" s="46" t="s">
        <v>2825</v>
      </c>
      <c r="AI413" s="46" t="s">
        <v>280</v>
      </c>
      <c r="AJ413" s="46" t="s">
        <v>3196</v>
      </c>
      <c r="AK413" s="46" t="s">
        <v>279</v>
      </c>
      <c r="AL413" s="46"/>
      <c r="AM413" s="46" t="s">
        <v>279</v>
      </c>
      <c r="AN413" s="46"/>
      <c r="AO413" s="46" t="s">
        <v>279</v>
      </c>
      <c r="AP413" s="46"/>
      <c r="AQ413" s="46" t="s">
        <v>296</v>
      </c>
      <c r="AR413" s="46"/>
      <c r="AS413" s="46" t="s">
        <v>306</v>
      </c>
      <c r="AT413" s="46" t="s">
        <v>310</v>
      </c>
      <c r="AU413" s="46" t="s">
        <v>5112</v>
      </c>
      <c r="AV413" s="216">
        <v>25.0</v>
      </c>
      <c r="AW413" s="46" t="s">
        <v>5130</v>
      </c>
      <c r="AX413" s="46" t="s">
        <v>5114</v>
      </c>
      <c r="AY413" s="46" t="s">
        <v>5115</v>
      </c>
    </row>
    <row r="414">
      <c r="A414" s="155">
        <v>413.0</v>
      </c>
      <c r="B414" s="231">
        <v>44344.9329003125</v>
      </c>
      <c r="C414" s="46" t="s">
        <v>646</v>
      </c>
      <c r="D414" s="46" t="s">
        <v>90</v>
      </c>
      <c r="E414" s="46" t="s">
        <v>5103</v>
      </c>
      <c r="F414" s="46" t="s">
        <v>5104</v>
      </c>
      <c r="G414" s="46" t="s">
        <v>99</v>
      </c>
      <c r="H414" s="46"/>
      <c r="I414" s="46"/>
      <c r="J414" s="46" t="s">
        <v>5102</v>
      </c>
      <c r="K414" s="46" t="s">
        <v>5101</v>
      </c>
      <c r="L414" s="46"/>
      <c r="M414" s="46"/>
      <c r="N414" s="46" t="s">
        <v>5161</v>
      </c>
      <c r="O414" s="46" t="s">
        <v>138</v>
      </c>
      <c r="P414" s="46" t="s">
        <v>133</v>
      </c>
      <c r="Q414" s="46" t="s">
        <v>5116</v>
      </c>
      <c r="R414" s="46" t="s">
        <v>1123</v>
      </c>
      <c r="S414" s="46" t="s">
        <v>860</v>
      </c>
      <c r="T414" s="46" t="s">
        <v>186</v>
      </c>
      <c r="U414" s="46" t="s">
        <v>1168</v>
      </c>
      <c r="V414" s="46" t="s">
        <v>89</v>
      </c>
      <c r="W414" s="46" t="s">
        <v>5210</v>
      </c>
      <c r="X414" s="46" t="s">
        <v>1123</v>
      </c>
      <c r="Y414" s="46" t="s">
        <v>5132</v>
      </c>
      <c r="Z414" s="46" t="s">
        <v>5109</v>
      </c>
      <c r="AA414" s="46" t="s">
        <v>248</v>
      </c>
      <c r="AB414" s="46" t="s">
        <v>5179</v>
      </c>
      <c r="AC414" s="46" t="s">
        <v>259</v>
      </c>
      <c r="AD414" s="46" t="s">
        <v>5410</v>
      </c>
      <c r="AE414" s="46" t="s">
        <v>278</v>
      </c>
      <c r="AF414" s="46" t="s">
        <v>517</v>
      </c>
      <c r="AG414" s="46" t="s">
        <v>279</v>
      </c>
      <c r="AH414" s="46" t="s">
        <v>2674</v>
      </c>
      <c r="AI414" s="46" t="s">
        <v>279</v>
      </c>
      <c r="AJ414" s="46" t="s">
        <v>3326</v>
      </c>
      <c r="AK414" s="46" t="s">
        <v>278</v>
      </c>
      <c r="AL414" s="46" t="s">
        <v>3614</v>
      </c>
      <c r="AM414" s="46" t="s">
        <v>277</v>
      </c>
      <c r="AN414" s="46" t="s">
        <v>4174</v>
      </c>
      <c r="AO414" s="46" t="s">
        <v>292</v>
      </c>
      <c r="AP414" s="46" t="s">
        <v>4431</v>
      </c>
      <c r="AQ414" s="46" t="s">
        <v>296</v>
      </c>
      <c r="AR414" s="46" t="s">
        <v>4964</v>
      </c>
      <c r="AS414" s="46" t="s">
        <v>5153</v>
      </c>
      <c r="AT414" s="46" t="s">
        <v>312</v>
      </c>
      <c r="AU414" s="46" t="s">
        <v>5112</v>
      </c>
      <c r="AV414" s="216">
        <v>25.0</v>
      </c>
      <c r="AW414" s="46" t="s">
        <v>5113</v>
      </c>
      <c r="AX414" s="46" t="s">
        <v>5120</v>
      </c>
      <c r="AY414" s="46" t="s">
        <v>5115</v>
      </c>
    </row>
    <row r="415">
      <c r="A415" s="155">
        <v>414.0</v>
      </c>
      <c r="B415" s="231">
        <v>44344.937185393515</v>
      </c>
      <c r="C415" s="46" t="s">
        <v>404</v>
      </c>
      <c r="D415" s="46" t="s">
        <v>94</v>
      </c>
      <c r="E415" s="46" t="s">
        <v>5101</v>
      </c>
      <c r="F415" s="46" t="s">
        <v>5102</v>
      </c>
      <c r="G415" s="46" t="s">
        <v>99</v>
      </c>
      <c r="H415" s="46" t="s">
        <v>5104</v>
      </c>
      <c r="I415" s="46"/>
      <c r="J415" s="46"/>
      <c r="K415" s="46" t="s">
        <v>5103</v>
      </c>
      <c r="L415" s="46"/>
      <c r="M415" s="46"/>
      <c r="N415" s="46" t="s">
        <v>115</v>
      </c>
      <c r="O415" s="46" t="s">
        <v>140</v>
      </c>
      <c r="P415" s="46" t="s">
        <v>137</v>
      </c>
      <c r="Q415" s="46" t="s">
        <v>5106</v>
      </c>
      <c r="R415" s="46" t="s">
        <v>1123</v>
      </c>
      <c r="S415" s="46" t="s">
        <v>906</v>
      </c>
      <c r="T415" s="46" t="s">
        <v>188</v>
      </c>
      <c r="U415" s="162" t="s">
        <v>1321</v>
      </c>
      <c r="V415" s="46"/>
      <c r="W415" s="46" t="s">
        <v>5244</v>
      </c>
      <c r="X415" s="46" t="s">
        <v>1123</v>
      </c>
      <c r="Y415" s="46" t="s">
        <v>5197</v>
      </c>
      <c r="Z415" s="46" t="s">
        <v>5128</v>
      </c>
      <c r="AA415" s="46" t="s">
        <v>248</v>
      </c>
      <c r="AB415" s="46" t="s">
        <v>5129</v>
      </c>
      <c r="AC415" s="46" t="s">
        <v>259</v>
      </c>
      <c r="AD415" s="46" t="s">
        <v>5553</v>
      </c>
      <c r="AE415" s="46" t="s">
        <v>278</v>
      </c>
      <c r="AF415" s="46" t="s">
        <v>2259</v>
      </c>
      <c r="AG415" s="46" t="s">
        <v>279</v>
      </c>
      <c r="AH415" s="46" t="s">
        <v>2492</v>
      </c>
      <c r="AI415" s="46" t="s">
        <v>279</v>
      </c>
      <c r="AJ415" s="46" t="s">
        <v>3133</v>
      </c>
      <c r="AK415" s="46" t="s">
        <v>278</v>
      </c>
      <c r="AL415" s="46" t="s">
        <v>3615</v>
      </c>
      <c r="AM415" s="46" t="s">
        <v>278</v>
      </c>
      <c r="AN415" s="46" t="s">
        <v>4175</v>
      </c>
      <c r="AO415" s="46" t="s">
        <v>278</v>
      </c>
      <c r="AP415" s="46" t="s">
        <v>4456</v>
      </c>
      <c r="AQ415" s="46" t="s">
        <v>296</v>
      </c>
      <c r="AR415" s="46" t="s">
        <v>4965</v>
      </c>
      <c r="AS415" s="46" t="s">
        <v>306</v>
      </c>
      <c r="AT415" s="46" t="s">
        <v>313</v>
      </c>
      <c r="AU415" s="46" t="s">
        <v>5112</v>
      </c>
      <c r="AV415" s="216">
        <v>24.0</v>
      </c>
      <c r="AW415" s="46" t="s">
        <v>5130</v>
      </c>
      <c r="AX415" s="46" t="s">
        <v>5260</v>
      </c>
      <c r="AY415" s="46" t="s">
        <v>5115</v>
      </c>
    </row>
    <row r="416">
      <c r="A416" s="155">
        <v>415.0</v>
      </c>
      <c r="B416" s="231">
        <v>44344.93820418981</v>
      </c>
      <c r="C416" s="46" t="s">
        <v>302</v>
      </c>
      <c r="D416" s="46" t="s">
        <v>92</v>
      </c>
      <c r="E416" s="46" t="s">
        <v>5101</v>
      </c>
      <c r="F416" s="46"/>
      <c r="G416" s="46" t="s">
        <v>5103</v>
      </c>
      <c r="H416" s="46"/>
      <c r="I416" s="46"/>
      <c r="J416" s="46" t="s">
        <v>99</v>
      </c>
      <c r="K416" s="46"/>
      <c r="L416" s="46" t="s">
        <v>5104</v>
      </c>
      <c r="M416" s="46" t="s">
        <v>5102</v>
      </c>
      <c r="N416" s="46" t="s">
        <v>5230</v>
      </c>
      <c r="O416" s="46" t="s">
        <v>132</v>
      </c>
      <c r="P416" s="46" t="s">
        <v>133</v>
      </c>
      <c r="Q416" s="46" t="s">
        <v>5106</v>
      </c>
      <c r="R416" s="46" t="s">
        <v>1123</v>
      </c>
      <c r="S416" s="46" t="s">
        <v>1093</v>
      </c>
      <c r="T416" s="46" t="s">
        <v>188</v>
      </c>
      <c r="U416" s="46" t="s">
        <v>1430</v>
      </c>
      <c r="V416" s="46" t="s">
        <v>215</v>
      </c>
      <c r="W416" s="46" t="s">
        <v>5214</v>
      </c>
      <c r="X416" s="46" t="s">
        <v>1123</v>
      </c>
      <c r="Y416" s="46" t="s">
        <v>5241</v>
      </c>
      <c r="Z416" s="46" t="s">
        <v>5123</v>
      </c>
      <c r="AA416" s="46" t="s">
        <v>250</v>
      </c>
      <c r="AB416" s="46" t="s">
        <v>5142</v>
      </c>
      <c r="AC416" s="46" t="s">
        <v>259</v>
      </c>
      <c r="AD416" s="46" t="s">
        <v>5374</v>
      </c>
      <c r="AE416" s="46" t="s">
        <v>277</v>
      </c>
      <c r="AF416" s="46" t="s">
        <v>2260</v>
      </c>
      <c r="AG416" s="46" t="s">
        <v>278</v>
      </c>
      <c r="AH416" s="46" t="s">
        <v>2526</v>
      </c>
      <c r="AI416" s="46" t="s">
        <v>277</v>
      </c>
      <c r="AJ416" s="46" t="s">
        <v>3012</v>
      </c>
      <c r="AK416" s="46" t="s">
        <v>277</v>
      </c>
      <c r="AL416" s="46" t="s">
        <v>3848</v>
      </c>
      <c r="AM416" s="46" t="s">
        <v>278</v>
      </c>
      <c r="AN416" s="46" t="s">
        <v>4176</v>
      </c>
      <c r="AO416" s="46" t="s">
        <v>292</v>
      </c>
      <c r="AP416" s="46" t="s">
        <v>4457</v>
      </c>
      <c r="AQ416" s="46" t="s">
        <v>295</v>
      </c>
      <c r="AR416" s="46" t="s">
        <v>4810</v>
      </c>
      <c r="AS416" s="46" t="s">
        <v>5140</v>
      </c>
      <c r="AT416" s="46" t="s">
        <v>312</v>
      </c>
      <c r="AU416" s="46" t="s">
        <v>5112</v>
      </c>
      <c r="AV416" s="216">
        <v>24.0</v>
      </c>
      <c r="AW416" s="46" t="s">
        <v>5113</v>
      </c>
      <c r="AX416" s="46" t="s">
        <v>5554</v>
      </c>
      <c r="AY416" s="46" t="s">
        <v>5131</v>
      </c>
    </row>
    <row r="417">
      <c r="A417" s="155">
        <v>416.0</v>
      </c>
      <c r="B417" s="231">
        <v>44344.939060000004</v>
      </c>
      <c r="C417" s="46" t="s">
        <v>154</v>
      </c>
      <c r="D417" s="46" t="s">
        <v>89</v>
      </c>
      <c r="E417" s="46" t="s">
        <v>5101</v>
      </c>
      <c r="F417" s="46" t="s">
        <v>5102</v>
      </c>
      <c r="G417" s="46" t="s">
        <v>99</v>
      </c>
      <c r="H417" s="46" t="s">
        <v>5104</v>
      </c>
      <c r="I417" s="46" t="s">
        <v>5103</v>
      </c>
      <c r="J417" s="46"/>
      <c r="K417" s="46"/>
      <c r="L417" s="46"/>
      <c r="M417" s="46"/>
      <c r="N417" s="46" t="s">
        <v>5121</v>
      </c>
      <c r="O417" s="46" t="s">
        <v>132</v>
      </c>
      <c r="P417" s="46" t="s">
        <v>133</v>
      </c>
      <c r="Q417" s="46" t="s">
        <v>5106</v>
      </c>
      <c r="R417" s="46" t="s">
        <v>1123</v>
      </c>
      <c r="S417" s="46" t="s">
        <v>1076</v>
      </c>
      <c r="T417" s="46" t="s">
        <v>186</v>
      </c>
      <c r="U417" s="162" t="s">
        <v>1148</v>
      </c>
      <c r="V417" s="46"/>
      <c r="W417" s="46" t="s">
        <v>227</v>
      </c>
      <c r="X417" s="46" t="s">
        <v>1123</v>
      </c>
      <c r="Y417" s="46" t="s">
        <v>5121</v>
      </c>
      <c r="Z417" s="46" t="s">
        <v>5123</v>
      </c>
      <c r="AA417" s="46" t="s">
        <v>248</v>
      </c>
      <c r="AB417" s="46" t="s">
        <v>5172</v>
      </c>
      <c r="AC417" s="46" t="s">
        <v>261</v>
      </c>
      <c r="AD417" s="46" t="s">
        <v>5446</v>
      </c>
      <c r="AE417" s="46" t="s">
        <v>277</v>
      </c>
      <c r="AF417" s="46" t="s">
        <v>2261</v>
      </c>
      <c r="AG417" s="46" t="s">
        <v>279</v>
      </c>
      <c r="AH417" s="46" t="s">
        <v>2587</v>
      </c>
      <c r="AI417" s="46" t="s">
        <v>278</v>
      </c>
      <c r="AJ417" s="46"/>
      <c r="AK417" s="46" t="s">
        <v>278</v>
      </c>
      <c r="AL417" s="46"/>
      <c r="AM417" s="46" t="s">
        <v>277</v>
      </c>
      <c r="AN417" s="46"/>
      <c r="AO417" s="46" t="s">
        <v>279</v>
      </c>
      <c r="AP417" s="46"/>
      <c r="AQ417" s="46" t="s">
        <v>279</v>
      </c>
      <c r="AR417" s="46"/>
      <c r="AS417" s="46" t="s">
        <v>5153</v>
      </c>
      <c r="AT417" s="46" t="s">
        <v>312</v>
      </c>
      <c r="AU417" s="46" t="s">
        <v>5112</v>
      </c>
      <c r="AV417" s="216">
        <v>25.0</v>
      </c>
      <c r="AW417" s="46" t="s">
        <v>5113</v>
      </c>
      <c r="AX417" s="46" t="s">
        <v>5114</v>
      </c>
      <c r="AY417" s="46" t="s">
        <v>5242</v>
      </c>
    </row>
    <row r="418">
      <c r="A418" s="155">
        <v>417.0</v>
      </c>
      <c r="B418" s="231">
        <v>44344.94427853009</v>
      </c>
      <c r="C418" s="46" t="s">
        <v>398</v>
      </c>
      <c r="D418" s="46" t="s">
        <v>94</v>
      </c>
      <c r="E418" s="46" t="s">
        <v>5101</v>
      </c>
      <c r="F418" s="46"/>
      <c r="G418" s="46" t="s">
        <v>99</v>
      </c>
      <c r="H418" s="46" t="s">
        <v>5102</v>
      </c>
      <c r="I418" s="46"/>
      <c r="J418" s="46" t="s">
        <v>5103</v>
      </c>
      <c r="K418" s="46"/>
      <c r="L418" s="46"/>
      <c r="M418" s="46"/>
      <c r="N418" s="46" t="s">
        <v>5151</v>
      </c>
      <c r="O418" s="46" t="s">
        <v>142</v>
      </c>
      <c r="P418" s="46" t="s">
        <v>143</v>
      </c>
      <c r="Q418" s="46" t="s">
        <v>5116</v>
      </c>
      <c r="R418" s="46" t="s">
        <v>1123</v>
      </c>
      <c r="S418" s="46" t="s">
        <v>1115</v>
      </c>
      <c r="T418" s="46" t="s">
        <v>186</v>
      </c>
      <c r="U418" s="46" t="s">
        <v>1330</v>
      </c>
      <c r="V418" s="46" t="s">
        <v>89</v>
      </c>
      <c r="W418" s="46" t="s">
        <v>5555</v>
      </c>
      <c r="X418" s="46" t="s">
        <v>1123</v>
      </c>
      <c r="Y418" s="46" t="s">
        <v>119</v>
      </c>
      <c r="Z418" s="46" t="s">
        <v>5199</v>
      </c>
      <c r="AA418" s="46" t="s">
        <v>248</v>
      </c>
      <c r="AB418" s="46" t="s">
        <v>253</v>
      </c>
      <c r="AC418" s="46" t="s">
        <v>5150</v>
      </c>
      <c r="AD418" s="46" t="s">
        <v>5402</v>
      </c>
      <c r="AE418" s="46" t="s">
        <v>278</v>
      </c>
      <c r="AF418" s="46" t="s">
        <v>2262</v>
      </c>
      <c r="AG418" s="46" t="s">
        <v>278</v>
      </c>
      <c r="AH418" s="46" t="s">
        <v>2621</v>
      </c>
      <c r="AI418" s="46" t="s">
        <v>280</v>
      </c>
      <c r="AJ418" s="46" t="s">
        <v>3247</v>
      </c>
      <c r="AK418" s="46" t="s">
        <v>280</v>
      </c>
      <c r="AL418" s="46" t="s">
        <v>3826</v>
      </c>
      <c r="AM418" s="46" t="s">
        <v>278</v>
      </c>
      <c r="AN418" s="46" t="s">
        <v>4177</v>
      </c>
      <c r="AO418" s="46" t="s">
        <v>278</v>
      </c>
      <c r="AP418" s="46" t="s">
        <v>4562</v>
      </c>
      <c r="AQ418" s="46" t="s">
        <v>296</v>
      </c>
      <c r="AR418" s="46" t="s">
        <v>4811</v>
      </c>
      <c r="AS418" s="46" t="s">
        <v>5556</v>
      </c>
      <c r="AT418" s="46" t="s">
        <v>312</v>
      </c>
      <c r="AU418" s="46" t="s">
        <v>5112</v>
      </c>
      <c r="AV418" s="216">
        <v>25.0</v>
      </c>
      <c r="AW418" s="46" t="s">
        <v>5291</v>
      </c>
      <c r="AX418" s="46" t="s">
        <v>5124</v>
      </c>
      <c r="AY418" s="46" t="s">
        <v>5143</v>
      </c>
    </row>
    <row r="419">
      <c r="A419" s="155">
        <v>418.0</v>
      </c>
      <c r="B419" s="231">
        <v>44344.955766342595</v>
      </c>
      <c r="C419" s="46" t="s">
        <v>511</v>
      </c>
      <c r="D419" s="46" t="s">
        <v>91</v>
      </c>
      <c r="E419" s="46" t="s">
        <v>5103</v>
      </c>
      <c r="F419" s="46"/>
      <c r="G419" s="46" t="s">
        <v>99</v>
      </c>
      <c r="H419" s="46"/>
      <c r="I419" s="46" t="s">
        <v>5102</v>
      </c>
      <c r="J419" s="46"/>
      <c r="K419" s="46" t="s">
        <v>5104</v>
      </c>
      <c r="L419" s="46"/>
      <c r="M419" s="46" t="s">
        <v>5101</v>
      </c>
      <c r="N419" s="46" t="s">
        <v>5215</v>
      </c>
      <c r="O419" s="46" t="s">
        <v>142</v>
      </c>
      <c r="P419" s="46" t="s">
        <v>137</v>
      </c>
      <c r="Q419" s="46" t="s">
        <v>5116</v>
      </c>
      <c r="R419" s="46" t="s">
        <v>1801</v>
      </c>
      <c r="S419" s="46"/>
      <c r="T419" s="46" t="s">
        <v>189</v>
      </c>
      <c r="U419" s="46" t="s">
        <v>1465</v>
      </c>
      <c r="V419" s="46" t="s">
        <v>1733</v>
      </c>
      <c r="W419" s="46" t="s">
        <v>5163</v>
      </c>
      <c r="X419" s="46" t="s">
        <v>1123</v>
      </c>
      <c r="Y419" s="46" t="s">
        <v>5557</v>
      </c>
      <c r="Z419" s="46" t="s">
        <v>5123</v>
      </c>
      <c r="AA419" s="46" t="s">
        <v>248</v>
      </c>
      <c r="AB419" s="46" t="s">
        <v>255</v>
      </c>
      <c r="AC419" s="46" t="s">
        <v>259</v>
      </c>
      <c r="AD419" s="46" t="s">
        <v>5381</v>
      </c>
      <c r="AE419" s="46" t="s">
        <v>277</v>
      </c>
      <c r="AF419" s="46" t="s">
        <v>2263</v>
      </c>
      <c r="AG419" s="46" t="s">
        <v>278</v>
      </c>
      <c r="AH419" s="46" t="s">
        <v>2585</v>
      </c>
      <c r="AI419" s="46" t="s">
        <v>279</v>
      </c>
      <c r="AJ419" s="46" t="s">
        <v>3327</v>
      </c>
      <c r="AK419" s="46" t="s">
        <v>278</v>
      </c>
      <c r="AL419" s="46" t="s">
        <v>3616</v>
      </c>
      <c r="AM419" s="46" t="s">
        <v>278</v>
      </c>
      <c r="AN419" s="46" t="s">
        <v>4178</v>
      </c>
      <c r="AO419" s="46" t="s">
        <v>292</v>
      </c>
      <c r="AP419" s="46" t="s">
        <v>4458</v>
      </c>
      <c r="AQ419" s="46" t="s">
        <v>295</v>
      </c>
      <c r="AR419" s="46" t="s">
        <v>4966</v>
      </c>
      <c r="AS419" s="46" t="s">
        <v>5449</v>
      </c>
      <c r="AT419" s="46" t="s">
        <v>312</v>
      </c>
      <c r="AU419" s="46" t="s">
        <v>5112</v>
      </c>
      <c r="AV419" s="216">
        <v>25.0</v>
      </c>
      <c r="AW419" s="46" t="s">
        <v>5113</v>
      </c>
      <c r="AX419" s="46" t="s">
        <v>5114</v>
      </c>
      <c r="AY419" s="46" t="s">
        <v>5131</v>
      </c>
    </row>
    <row r="420">
      <c r="A420" s="155">
        <v>419.0</v>
      </c>
      <c r="B420" s="231">
        <v>44344.95692857639</v>
      </c>
      <c r="C420" s="46" t="s">
        <v>616</v>
      </c>
      <c r="D420" s="46" t="s">
        <v>94</v>
      </c>
      <c r="E420" s="46" t="s">
        <v>5103</v>
      </c>
      <c r="F420" s="46"/>
      <c r="G420" s="46" t="s">
        <v>99</v>
      </c>
      <c r="H420" s="46" t="s">
        <v>5102</v>
      </c>
      <c r="I420" s="46"/>
      <c r="J420" s="46" t="s">
        <v>5101</v>
      </c>
      <c r="K420" s="46"/>
      <c r="L420" s="46"/>
      <c r="M420" s="46"/>
      <c r="N420" s="46" t="s">
        <v>115</v>
      </c>
      <c r="O420" s="46" t="s">
        <v>134</v>
      </c>
      <c r="P420" s="46" t="s">
        <v>133</v>
      </c>
      <c r="Q420" s="46" t="s">
        <v>5116</v>
      </c>
      <c r="R420" s="46" t="s">
        <v>1123</v>
      </c>
      <c r="S420" s="46" t="s">
        <v>736</v>
      </c>
      <c r="T420" s="46" t="s">
        <v>186</v>
      </c>
      <c r="U420" s="46" t="s">
        <v>1431</v>
      </c>
      <c r="V420" s="46"/>
      <c r="W420" s="46" t="s">
        <v>226</v>
      </c>
      <c r="X420" s="46" t="s">
        <v>1123</v>
      </c>
      <c r="Y420" s="46" t="s">
        <v>5300</v>
      </c>
      <c r="Z420" s="46" t="s">
        <v>5109</v>
      </c>
      <c r="AA420" s="46" t="s">
        <v>248</v>
      </c>
      <c r="AB420" s="46" t="s">
        <v>255</v>
      </c>
      <c r="AC420" s="46" t="s">
        <v>259</v>
      </c>
      <c r="AD420" s="46" t="s">
        <v>5423</v>
      </c>
      <c r="AE420" s="46" t="s">
        <v>279</v>
      </c>
      <c r="AF420" s="46" t="s">
        <v>2264</v>
      </c>
      <c r="AG420" s="46" t="s">
        <v>279</v>
      </c>
      <c r="AH420" s="46" t="s">
        <v>2907</v>
      </c>
      <c r="AI420" s="46" t="s">
        <v>279</v>
      </c>
      <c r="AJ420" s="46"/>
      <c r="AK420" s="46" t="s">
        <v>280</v>
      </c>
      <c r="AL420" s="46"/>
      <c r="AM420" s="46" t="s">
        <v>279</v>
      </c>
      <c r="AN420" s="46"/>
      <c r="AO420" s="46" t="s">
        <v>281</v>
      </c>
      <c r="AP420" s="46"/>
      <c r="AQ420" s="46" t="s">
        <v>279</v>
      </c>
      <c r="AR420" s="46"/>
      <c r="AS420" s="46" t="s">
        <v>5153</v>
      </c>
      <c r="AT420" s="46" t="s">
        <v>313</v>
      </c>
      <c r="AU420" s="46" t="s">
        <v>5112</v>
      </c>
      <c r="AV420" s="216">
        <v>26.0</v>
      </c>
      <c r="AW420" s="46" t="s">
        <v>5148</v>
      </c>
      <c r="AX420" s="46" t="s">
        <v>5289</v>
      </c>
      <c r="AY420" s="46" t="s">
        <v>5115</v>
      </c>
    </row>
    <row r="421">
      <c r="A421" s="155">
        <v>420.0</v>
      </c>
      <c r="B421" s="231">
        <v>44344.96372506944</v>
      </c>
      <c r="C421" s="46" t="s">
        <v>355</v>
      </c>
      <c r="D421" s="46" t="s">
        <v>92</v>
      </c>
      <c r="E421" s="46" t="s">
        <v>5102</v>
      </c>
      <c r="F421" s="46" t="s">
        <v>99</v>
      </c>
      <c r="G421" s="46" t="s">
        <v>5103</v>
      </c>
      <c r="H421" s="46"/>
      <c r="I421" s="46"/>
      <c r="J421" s="46"/>
      <c r="K421" s="46" t="s">
        <v>5101</v>
      </c>
      <c r="L421" s="46"/>
      <c r="M421" s="46"/>
      <c r="N421" s="46" t="s">
        <v>5228</v>
      </c>
      <c r="O421" s="46" t="s">
        <v>142</v>
      </c>
      <c r="P421" s="46" t="s">
        <v>133</v>
      </c>
      <c r="Q421" s="46" t="s">
        <v>5116</v>
      </c>
      <c r="R421" s="46" t="s">
        <v>1801</v>
      </c>
      <c r="S421" s="46" t="s">
        <v>89</v>
      </c>
      <c r="T421" s="46" t="s">
        <v>186</v>
      </c>
      <c r="U421" s="162" t="s">
        <v>1322</v>
      </c>
      <c r="V421" s="46"/>
      <c r="W421" s="46" t="s">
        <v>5285</v>
      </c>
      <c r="X421" s="46" t="s">
        <v>1123</v>
      </c>
      <c r="Y421" s="46" t="s">
        <v>5233</v>
      </c>
      <c r="Z421" s="46" t="s">
        <v>5190</v>
      </c>
      <c r="AA421" s="46" t="s">
        <v>248</v>
      </c>
      <c r="AB421" s="46" t="s">
        <v>5129</v>
      </c>
      <c r="AC421" s="46" t="s">
        <v>259</v>
      </c>
      <c r="AD421" s="46" t="s">
        <v>5381</v>
      </c>
      <c r="AE421" s="46" t="s">
        <v>277</v>
      </c>
      <c r="AF421" s="46" t="s">
        <v>2265</v>
      </c>
      <c r="AG421" s="46" t="s">
        <v>278</v>
      </c>
      <c r="AH421" s="46" t="s">
        <v>2874</v>
      </c>
      <c r="AI421" s="46" t="s">
        <v>278</v>
      </c>
      <c r="AJ421" s="46"/>
      <c r="AK421" s="46" t="s">
        <v>278</v>
      </c>
      <c r="AL421" s="46"/>
      <c r="AM421" s="46" t="s">
        <v>277</v>
      </c>
      <c r="AN421" s="46"/>
      <c r="AO421" s="46" t="s">
        <v>277</v>
      </c>
      <c r="AP421" s="46"/>
      <c r="AQ421" s="46" t="s">
        <v>295</v>
      </c>
      <c r="AR421" s="46" t="s">
        <v>4812</v>
      </c>
      <c r="AS421" s="46" t="s">
        <v>5153</v>
      </c>
      <c r="AT421" s="46" t="s">
        <v>312</v>
      </c>
      <c r="AU421" s="46" t="s">
        <v>5112</v>
      </c>
      <c r="AV421" s="216">
        <v>25.0</v>
      </c>
      <c r="AW421" s="46" t="s">
        <v>5130</v>
      </c>
      <c r="AX421" s="46" t="s">
        <v>5124</v>
      </c>
      <c r="AY421" s="46" t="s">
        <v>5143</v>
      </c>
    </row>
    <row r="422">
      <c r="A422" s="155">
        <v>421.0</v>
      </c>
      <c r="B422" s="231">
        <v>44344.96884366898</v>
      </c>
      <c r="C422" s="46" t="s">
        <v>432</v>
      </c>
      <c r="D422" s="46" t="s">
        <v>92</v>
      </c>
      <c r="E422" s="46" t="s">
        <v>99</v>
      </c>
      <c r="F422" s="46"/>
      <c r="G422" s="46"/>
      <c r="H422" s="46"/>
      <c r="I422" s="46"/>
      <c r="J422" s="46" t="s">
        <v>5101</v>
      </c>
      <c r="K422" s="46" t="s">
        <v>5103</v>
      </c>
      <c r="L422" s="46"/>
      <c r="M422" s="46"/>
      <c r="N422" s="46" t="s">
        <v>5160</v>
      </c>
      <c r="O422" s="46" t="s">
        <v>134</v>
      </c>
      <c r="P422" s="46" t="s">
        <v>135</v>
      </c>
      <c r="Q422" s="46" t="s">
        <v>5106</v>
      </c>
      <c r="R422" s="46" t="s">
        <v>1123</v>
      </c>
      <c r="S422" s="46" t="s">
        <v>705</v>
      </c>
      <c r="T422" s="46" t="s">
        <v>188</v>
      </c>
      <c r="U422" s="46" t="s">
        <v>1169</v>
      </c>
      <c r="V422" s="46" t="s">
        <v>89</v>
      </c>
      <c r="W422" s="46" t="s">
        <v>5163</v>
      </c>
      <c r="X422" s="46" t="s">
        <v>1123</v>
      </c>
      <c r="Y422" s="46" t="s">
        <v>5230</v>
      </c>
      <c r="Z422" s="46" t="s">
        <v>5109</v>
      </c>
      <c r="AA422" s="46" t="s">
        <v>248</v>
      </c>
      <c r="AB422" s="46" t="s">
        <v>254</v>
      </c>
      <c r="AC422" s="46" t="s">
        <v>259</v>
      </c>
      <c r="AD422" s="46" t="s">
        <v>5558</v>
      </c>
      <c r="AE422" s="46" t="s">
        <v>277</v>
      </c>
      <c r="AF422" s="46" t="s">
        <v>2266</v>
      </c>
      <c r="AG422" s="46" t="s">
        <v>277</v>
      </c>
      <c r="AH422" s="46" t="s">
        <v>2690</v>
      </c>
      <c r="AI422" s="46" t="s">
        <v>279</v>
      </c>
      <c r="AJ422" s="46" t="s">
        <v>3271</v>
      </c>
      <c r="AK422" s="46" t="s">
        <v>278</v>
      </c>
      <c r="AL422" s="46" t="s">
        <v>3707</v>
      </c>
      <c r="AM422" s="46" t="s">
        <v>277</v>
      </c>
      <c r="AN422" s="46" t="s">
        <v>4179</v>
      </c>
      <c r="AO422" s="46" t="s">
        <v>292</v>
      </c>
      <c r="AP422" s="46" t="s">
        <v>4459</v>
      </c>
      <c r="AQ422" s="46" t="s">
        <v>295</v>
      </c>
      <c r="AR422" s="46" t="s">
        <v>4813</v>
      </c>
      <c r="AS422" s="46" t="s">
        <v>302</v>
      </c>
      <c r="AT422" s="46" t="s">
        <v>311</v>
      </c>
      <c r="AU422" s="46" t="s">
        <v>5112</v>
      </c>
      <c r="AV422" s="216">
        <v>26.0</v>
      </c>
      <c r="AW422" s="46" t="s">
        <v>5113</v>
      </c>
      <c r="AX422" s="46" t="s">
        <v>5559</v>
      </c>
      <c r="AY422" s="46" t="s">
        <v>5131</v>
      </c>
    </row>
    <row r="423">
      <c r="A423" s="155">
        <v>422.0</v>
      </c>
      <c r="B423" s="231">
        <v>44344.969613368055</v>
      </c>
      <c r="C423" s="46" t="s">
        <v>611</v>
      </c>
      <c r="D423" s="46" t="s">
        <v>94</v>
      </c>
      <c r="E423" s="46" t="s">
        <v>5104</v>
      </c>
      <c r="F423" s="46" t="s">
        <v>99</v>
      </c>
      <c r="G423" s="46" t="s">
        <v>5103</v>
      </c>
      <c r="H423" s="46" t="s">
        <v>5102</v>
      </c>
      <c r="I423" s="46"/>
      <c r="J423" s="46" t="s">
        <v>5101</v>
      </c>
      <c r="K423" s="46"/>
      <c r="L423" s="46"/>
      <c r="M423" s="46"/>
      <c r="N423" s="46" t="s">
        <v>5200</v>
      </c>
      <c r="O423" s="46" t="s">
        <v>134</v>
      </c>
      <c r="P423" s="46" t="s">
        <v>133</v>
      </c>
      <c r="Q423" s="46" t="s">
        <v>5116</v>
      </c>
      <c r="R423" s="46" t="s">
        <v>1123</v>
      </c>
      <c r="S423" s="46" t="s">
        <v>986</v>
      </c>
      <c r="T423" s="46" t="s">
        <v>186</v>
      </c>
      <c r="U423" s="46" t="s">
        <v>1612</v>
      </c>
      <c r="V423" s="46" t="s">
        <v>89</v>
      </c>
      <c r="W423" s="46" t="s">
        <v>5182</v>
      </c>
      <c r="X423" s="46" t="s">
        <v>1123</v>
      </c>
      <c r="Y423" s="46" t="s">
        <v>5206</v>
      </c>
      <c r="Z423" s="46" t="s">
        <v>5199</v>
      </c>
      <c r="AA423" s="46" t="s">
        <v>249</v>
      </c>
      <c r="AB423" s="46" t="s">
        <v>5110</v>
      </c>
      <c r="AC423" s="46" t="s">
        <v>259</v>
      </c>
      <c r="AD423" s="46" t="s">
        <v>5472</v>
      </c>
      <c r="AE423" s="46" t="s">
        <v>277</v>
      </c>
      <c r="AF423" s="46" t="s">
        <v>2267</v>
      </c>
      <c r="AG423" s="46" t="s">
        <v>277</v>
      </c>
      <c r="AH423" s="46" t="s">
        <v>2598</v>
      </c>
      <c r="AI423" s="46" t="s">
        <v>278</v>
      </c>
      <c r="AJ423" s="46" t="s">
        <v>3296</v>
      </c>
      <c r="AK423" s="46" t="s">
        <v>278</v>
      </c>
      <c r="AL423" s="46" t="s">
        <v>3509</v>
      </c>
      <c r="AM423" s="46" t="s">
        <v>277</v>
      </c>
      <c r="AN423" s="46" t="s">
        <v>4180</v>
      </c>
      <c r="AO423" s="46" t="s">
        <v>292</v>
      </c>
      <c r="AP423" s="46" t="s">
        <v>4460</v>
      </c>
      <c r="AQ423" s="46" t="s">
        <v>295</v>
      </c>
      <c r="AR423" s="46" t="s">
        <v>4814</v>
      </c>
      <c r="AS423" s="46" t="s">
        <v>5147</v>
      </c>
      <c r="AT423" s="46" t="s">
        <v>312</v>
      </c>
      <c r="AU423" s="46" t="s">
        <v>5112</v>
      </c>
      <c r="AV423" s="216">
        <v>26.0</v>
      </c>
      <c r="AW423" s="46" t="s">
        <v>5113</v>
      </c>
      <c r="AX423" s="46" t="s">
        <v>5191</v>
      </c>
      <c r="AY423" s="46" t="s">
        <v>5115</v>
      </c>
    </row>
    <row r="424">
      <c r="A424" s="155">
        <v>423.0</v>
      </c>
      <c r="B424" s="231">
        <v>44344.97052243055</v>
      </c>
      <c r="C424" s="46" t="s">
        <v>397</v>
      </c>
      <c r="D424" s="46" t="s">
        <v>94</v>
      </c>
      <c r="E424" s="46" t="s">
        <v>5101</v>
      </c>
      <c r="F424" s="46" t="s">
        <v>5103</v>
      </c>
      <c r="G424" s="46" t="s">
        <v>99</v>
      </c>
      <c r="H424" s="46" t="s">
        <v>5104</v>
      </c>
      <c r="I424" s="46"/>
      <c r="J424" s="46" t="s">
        <v>5102</v>
      </c>
      <c r="K424" s="46"/>
      <c r="L424" s="46"/>
      <c r="M424" s="46"/>
      <c r="N424" s="46" t="s">
        <v>5202</v>
      </c>
      <c r="O424" s="46" t="s">
        <v>142</v>
      </c>
      <c r="P424" s="46" t="s">
        <v>135</v>
      </c>
      <c r="Q424" s="46" t="s">
        <v>5116</v>
      </c>
      <c r="R424" s="46" t="s">
        <v>1123</v>
      </c>
      <c r="S424" s="46" t="s">
        <v>1034</v>
      </c>
      <c r="T424" s="46" t="s">
        <v>188</v>
      </c>
      <c r="U424" s="46" t="s">
        <v>1389</v>
      </c>
      <c r="V424" s="46" t="s">
        <v>215</v>
      </c>
      <c r="W424" s="46" t="s">
        <v>5319</v>
      </c>
      <c r="X424" s="46" t="s">
        <v>1123</v>
      </c>
      <c r="Y424" s="46" t="s">
        <v>5202</v>
      </c>
      <c r="Z424" s="46" t="s">
        <v>5123</v>
      </c>
      <c r="AA424" s="46" t="s">
        <v>248</v>
      </c>
      <c r="AB424" s="46" t="s">
        <v>5186</v>
      </c>
      <c r="AC424" s="46" t="s">
        <v>5150</v>
      </c>
      <c r="AD424" s="46" t="s">
        <v>5560</v>
      </c>
      <c r="AE424" s="46" t="s">
        <v>277</v>
      </c>
      <c r="AF424" s="46" t="s">
        <v>2134</v>
      </c>
      <c r="AG424" s="46" t="s">
        <v>278</v>
      </c>
      <c r="AH424" s="46" t="s">
        <v>2802</v>
      </c>
      <c r="AI424" s="46" t="s">
        <v>278</v>
      </c>
      <c r="AJ424" s="46"/>
      <c r="AK424" s="46" t="s">
        <v>278</v>
      </c>
      <c r="AL424" s="46"/>
      <c r="AM424" s="46" t="s">
        <v>278</v>
      </c>
      <c r="AN424" s="46"/>
      <c r="AO424" s="46" t="s">
        <v>279</v>
      </c>
      <c r="AP424" s="46"/>
      <c r="AQ424" s="46" t="s">
        <v>296</v>
      </c>
      <c r="AR424" s="46"/>
      <c r="AS424" s="46" t="s">
        <v>302</v>
      </c>
      <c r="AT424" s="46" t="s">
        <v>312</v>
      </c>
      <c r="AU424" s="46" t="s">
        <v>5112</v>
      </c>
      <c r="AV424" s="216">
        <v>25.0</v>
      </c>
      <c r="AW424" s="46" t="s">
        <v>5113</v>
      </c>
      <c r="AX424" s="46" t="s">
        <v>5260</v>
      </c>
      <c r="AY424" s="46" t="s">
        <v>5115</v>
      </c>
    </row>
    <row r="425">
      <c r="A425" s="155">
        <v>424.0</v>
      </c>
      <c r="B425" s="231">
        <v>44344.97090832176</v>
      </c>
      <c r="C425" s="46" t="s">
        <v>436</v>
      </c>
      <c r="D425" s="46" t="s">
        <v>94</v>
      </c>
      <c r="E425" s="46" t="s">
        <v>5103</v>
      </c>
      <c r="F425" s="46"/>
      <c r="G425" s="46" t="s">
        <v>99</v>
      </c>
      <c r="H425" s="46"/>
      <c r="I425" s="46"/>
      <c r="J425" s="46" t="s">
        <v>5102</v>
      </c>
      <c r="K425" s="46"/>
      <c r="L425" s="46" t="s">
        <v>5104</v>
      </c>
      <c r="M425" s="46" t="s">
        <v>5101</v>
      </c>
      <c r="N425" s="46" t="s">
        <v>5127</v>
      </c>
      <c r="O425" s="46" t="s">
        <v>142</v>
      </c>
      <c r="P425" s="46" t="s">
        <v>135</v>
      </c>
      <c r="Q425" s="46" t="s">
        <v>5106</v>
      </c>
      <c r="R425" s="46" t="s">
        <v>1123</v>
      </c>
      <c r="S425" s="46" t="s">
        <v>1098</v>
      </c>
      <c r="T425" s="46" t="s">
        <v>186</v>
      </c>
      <c r="U425" s="46" t="s">
        <v>1676</v>
      </c>
      <c r="V425" s="46" t="s">
        <v>89</v>
      </c>
      <c r="W425" s="46" t="s">
        <v>5221</v>
      </c>
      <c r="X425" s="46" t="s">
        <v>1123</v>
      </c>
      <c r="Y425" s="46" t="s">
        <v>120</v>
      </c>
      <c r="Z425" s="46" t="s">
        <v>5133</v>
      </c>
      <c r="AA425" s="46" t="s">
        <v>250</v>
      </c>
      <c r="AB425" s="46" t="s">
        <v>253</v>
      </c>
      <c r="AC425" s="46" t="s">
        <v>5150</v>
      </c>
      <c r="AD425" s="46" t="s">
        <v>264</v>
      </c>
      <c r="AE425" s="46" t="s">
        <v>279</v>
      </c>
      <c r="AF425" s="46" t="s">
        <v>2268</v>
      </c>
      <c r="AG425" s="46" t="s">
        <v>279</v>
      </c>
      <c r="AH425" s="46" t="s">
        <v>2652</v>
      </c>
      <c r="AI425" s="46" t="s">
        <v>279</v>
      </c>
      <c r="AJ425" s="46" t="s">
        <v>3370</v>
      </c>
      <c r="AK425" s="46" t="s">
        <v>279</v>
      </c>
      <c r="AL425" s="46" t="s">
        <v>3510</v>
      </c>
      <c r="AM425" s="46" t="s">
        <v>278</v>
      </c>
      <c r="AN425" s="46" t="s">
        <v>436</v>
      </c>
      <c r="AO425" s="46" t="s">
        <v>278</v>
      </c>
      <c r="AP425" s="46" t="s">
        <v>1918</v>
      </c>
      <c r="AQ425" s="46" t="s">
        <v>296</v>
      </c>
      <c r="AR425" s="46" t="s">
        <v>4967</v>
      </c>
      <c r="AS425" s="46" t="s">
        <v>5239</v>
      </c>
      <c r="AT425" s="46" t="s">
        <v>312</v>
      </c>
      <c r="AU425" s="46" t="s">
        <v>5112</v>
      </c>
      <c r="AV425" s="216">
        <v>24.0</v>
      </c>
      <c r="AW425" s="46" t="s">
        <v>5155</v>
      </c>
      <c r="AX425" s="46" t="s">
        <v>5124</v>
      </c>
      <c r="AY425" s="46" t="s">
        <v>89</v>
      </c>
    </row>
    <row r="426">
      <c r="A426" s="155">
        <v>425.0</v>
      </c>
      <c r="B426" s="231">
        <v>44344.976516423616</v>
      </c>
      <c r="C426" s="46" t="s">
        <v>378</v>
      </c>
      <c r="D426" s="46" t="s">
        <v>94</v>
      </c>
      <c r="E426" s="46" t="s">
        <v>5102</v>
      </c>
      <c r="F426" s="46" t="s">
        <v>5103</v>
      </c>
      <c r="G426" s="46" t="s">
        <v>99</v>
      </c>
      <c r="H426" s="46"/>
      <c r="I426" s="46"/>
      <c r="J426" s="46"/>
      <c r="K426" s="46" t="s">
        <v>5101</v>
      </c>
      <c r="L426" s="46"/>
      <c r="M426" s="46" t="s">
        <v>5104</v>
      </c>
      <c r="N426" s="46" t="s">
        <v>5127</v>
      </c>
      <c r="O426" s="46" t="s">
        <v>134</v>
      </c>
      <c r="P426" s="46" t="s">
        <v>133</v>
      </c>
      <c r="Q426" s="46" t="s">
        <v>5106</v>
      </c>
      <c r="R426" s="46" t="s">
        <v>1123</v>
      </c>
      <c r="S426" s="46" t="s">
        <v>861</v>
      </c>
      <c r="T426" s="46" t="s">
        <v>186</v>
      </c>
      <c r="U426" s="162" t="s">
        <v>1164</v>
      </c>
      <c r="V426" s="46"/>
      <c r="W426" s="46" t="s">
        <v>5214</v>
      </c>
      <c r="X426" s="46" t="s">
        <v>1123</v>
      </c>
      <c r="Y426" s="46" t="s">
        <v>5132</v>
      </c>
      <c r="Z426" s="46" t="s">
        <v>5190</v>
      </c>
      <c r="AA426" s="46" t="s">
        <v>248</v>
      </c>
      <c r="AB426" s="46" t="s">
        <v>5129</v>
      </c>
      <c r="AC426" s="46" t="s">
        <v>261</v>
      </c>
      <c r="AD426" s="46" t="s">
        <v>5376</v>
      </c>
      <c r="AE426" s="46" t="s">
        <v>277</v>
      </c>
      <c r="AF426" s="46" t="s">
        <v>5561</v>
      </c>
      <c r="AG426" s="46" t="s">
        <v>278</v>
      </c>
      <c r="AH426" s="46" t="s">
        <v>2476</v>
      </c>
      <c r="AI426" s="46" t="s">
        <v>278</v>
      </c>
      <c r="AJ426" s="46" t="s">
        <v>3101</v>
      </c>
      <c r="AK426" s="46" t="s">
        <v>279</v>
      </c>
      <c r="AL426" s="46" t="s">
        <v>3511</v>
      </c>
      <c r="AM426" s="46" t="s">
        <v>277</v>
      </c>
      <c r="AN426" s="46" t="s">
        <v>4181</v>
      </c>
      <c r="AO426" s="46" t="s">
        <v>278</v>
      </c>
      <c r="AP426" s="46" t="s">
        <v>4572</v>
      </c>
      <c r="AQ426" s="46" t="s">
        <v>295</v>
      </c>
      <c r="AR426" s="46" t="s">
        <v>4968</v>
      </c>
      <c r="AS426" s="46" t="s">
        <v>5111</v>
      </c>
      <c r="AT426" s="46" t="s">
        <v>313</v>
      </c>
      <c r="AU426" s="46" t="s">
        <v>5112</v>
      </c>
      <c r="AV426" s="216">
        <v>26.0</v>
      </c>
      <c r="AW426" s="46" t="s">
        <v>5113</v>
      </c>
      <c r="AX426" s="46" t="s">
        <v>5114</v>
      </c>
      <c r="AY426" s="46" t="s">
        <v>5131</v>
      </c>
    </row>
    <row r="427">
      <c r="A427" s="155">
        <v>426.0</v>
      </c>
      <c r="B427" s="231">
        <v>44344.978326157405</v>
      </c>
      <c r="C427" s="46" t="s">
        <v>357</v>
      </c>
      <c r="D427" s="46" t="s">
        <v>91</v>
      </c>
      <c r="E427" s="46"/>
      <c r="F427" s="46" t="s">
        <v>5101</v>
      </c>
      <c r="G427" s="46" t="s">
        <v>5103</v>
      </c>
      <c r="H427" s="46"/>
      <c r="I427" s="46" t="s">
        <v>5102</v>
      </c>
      <c r="J427" s="46" t="s">
        <v>99</v>
      </c>
      <c r="K427" s="46"/>
      <c r="L427" s="46"/>
      <c r="M427" s="46" t="s">
        <v>5104</v>
      </c>
      <c r="N427" s="46" t="s">
        <v>5212</v>
      </c>
      <c r="O427" s="46" t="s">
        <v>132</v>
      </c>
      <c r="P427" s="46" t="s">
        <v>133</v>
      </c>
      <c r="Q427" s="46" t="s">
        <v>5106</v>
      </c>
      <c r="R427" s="46" t="s">
        <v>1123</v>
      </c>
      <c r="S427" s="46" t="s">
        <v>907</v>
      </c>
      <c r="T427" s="46" t="s">
        <v>186</v>
      </c>
      <c r="U427" s="46" t="s">
        <v>1159</v>
      </c>
      <c r="V427" s="46" t="s">
        <v>1739</v>
      </c>
      <c r="W427" s="46" t="s">
        <v>5562</v>
      </c>
      <c r="X427" s="46" t="s">
        <v>1123</v>
      </c>
      <c r="Y427" s="46" t="s">
        <v>5108</v>
      </c>
      <c r="Z427" s="46" t="s">
        <v>5133</v>
      </c>
      <c r="AA427" s="46" t="s">
        <v>250</v>
      </c>
      <c r="AB427" s="46" t="s">
        <v>253</v>
      </c>
      <c r="AC427" s="46" t="s">
        <v>259</v>
      </c>
      <c r="AD427" s="46" t="s">
        <v>5563</v>
      </c>
      <c r="AE427" s="46" t="s">
        <v>277</v>
      </c>
      <c r="AF427" s="46" t="s">
        <v>2270</v>
      </c>
      <c r="AG427" s="46" t="s">
        <v>278</v>
      </c>
      <c r="AH427" s="46" t="s">
        <v>2869</v>
      </c>
      <c r="AI427" s="46" t="s">
        <v>279</v>
      </c>
      <c r="AJ427" s="46" t="s">
        <v>3350</v>
      </c>
      <c r="AK427" s="46" t="s">
        <v>278</v>
      </c>
      <c r="AL427" s="46" t="s">
        <v>3512</v>
      </c>
      <c r="AM427" s="46" t="s">
        <v>278</v>
      </c>
      <c r="AN427" s="46" t="s">
        <v>4182</v>
      </c>
      <c r="AO427" s="46" t="s">
        <v>277</v>
      </c>
      <c r="AP427" s="46" t="s">
        <v>4535</v>
      </c>
      <c r="AQ427" s="46" t="s">
        <v>295</v>
      </c>
      <c r="AR427" s="46" t="s">
        <v>4815</v>
      </c>
      <c r="AS427" s="46" t="s">
        <v>302</v>
      </c>
      <c r="AT427" s="46" t="s">
        <v>311</v>
      </c>
      <c r="AU427" s="46" t="s">
        <v>5112</v>
      </c>
      <c r="AV427" s="216">
        <v>24.0</v>
      </c>
      <c r="AW427" s="46" t="s">
        <v>5196</v>
      </c>
      <c r="AX427" s="46" t="s">
        <v>5165</v>
      </c>
      <c r="AY427" s="46" t="s">
        <v>5131</v>
      </c>
    </row>
    <row r="428">
      <c r="A428" s="155">
        <v>427.0</v>
      </c>
      <c r="B428" s="231">
        <v>44344.982533738425</v>
      </c>
      <c r="C428" s="46" t="s">
        <v>163</v>
      </c>
      <c r="D428" s="46" t="s">
        <v>91</v>
      </c>
      <c r="E428" s="46" t="s">
        <v>5103</v>
      </c>
      <c r="F428" s="46" t="s">
        <v>5102</v>
      </c>
      <c r="G428" s="46"/>
      <c r="H428" s="46" t="s">
        <v>99</v>
      </c>
      <c r="I428" s="46"/>
      <c r="J428" s="46" t="s">
        <v>5101</v>
      </c>
      <c r="K428" s="46"/>
      <c r="L428" s="46"/>
      <c r="M428" s="46" t="s">
        <v>5104</v>
      </c>
      <c r="N428" s="46" t="s">
        <v>5230</v>
      </c>
      <c r="O428" s="46" t="s">
        <v>136</v>
      </c>
      <c r="P428" s="46" t="s">
        <v>135</v>
      </c>
      <c r="Q428" s="46" t="s">
        <v>5106</v>
      </c>
      <c r="R428" s="46" t="s">
        <v>1123</v>
      </c>
      <c r="S428" s="46" t="s">
        <v>818</v>
      </c>
      <c r="T428" s="46" t="s">
        <v>189</v>
      </c>
      <c r="U428" s="46" t="s">
        <v>1479</v>
      </c>
      <c r="V428" s="46" t="s">
        <v>1789</v>
      </c>
      <c r="W428" s="46" t="s">
        <v>5163</v>
      </c>
      <c r="X428" s="46" t="s">
        <v>1123</v>
      </c>
      <c r="Y428" s="46" t="s">
        <v>5248</v>
      </c>
      <c r="Z428" s="46" t="s">
        <v>5123</v>
      </c>
      <c r="AA428" s="46" t="s">
        <v>248</v>
      </c>
      <c r="AB428" s="46" t="s">
        <v>254</v>
      </c>
      <c r="AC428" s="46" t="s">
        <v>259</v>
      </c>
      <c r="AD428" s="46" t="s">
        <v>5564</v>
      </c>
      <c r="AE428" s="46" t="s">
        <v>278</v>
      </c>
      <c r="AF428" s="46" t="s">
        <v>2271</v>
      </c>
      <c r="AG428" s="46" t="s">
        <v>278</v>
      </c>
      <c r="AH428" s="46" t="s">
        <v>2682</v>
      </c>
      <c r="AI428" s="46" t="s">
        <v>280</v>
      </c>
      <c r="AJ428" s="46" t="s">
        <v>3121</v>
      </c>
      <c r="AK428" s="46" t="s">
        <v>280</v>
      </c>
      <c r="AL428" s="46" t="s">
        <v>3513</v>
      </c>
      <c r="AM428" s="46" t="s">
        <v>278</v>
      </c>
      <c r="AN428" s="46" t="s">
        <v>4183</v>
      </c>
      <c r="AO428" s="46" t="s">
        <v>278</v>
      </c>
      <c r="AP428" s="46" t="s">
        <v>4461</v>
      </c>
      <c r="AQ428" s="46" t="s">
        <v>296</v>
      </c>
      <c r="AR428" s="46" t="s">
        <v>4969</v>
      </c>
      <c r="AS428" s="46" t="s">
        <v>302</v>
      </c>
      <c r="AT428" s="46" t="s">
        <v>311</v>
      </c>
      <c r="AU428" s="46" t="s">
        <v>5112</v>
      </c>
      <c r="AV428" s="216">
        <v>24.0</v>
      </c>
      <c r="AW428" s="46" t="s">
        <v>5113</v>
      </c>
      <c r="AX428" s="46" t="s">
        <v>5124</v>
      </c>
      <c r="AY428" s="46" t="s">
        <v>89</v>
      </c>
    </row>
    <row r="429">
      <c r="A429" s="155">
        <v>428.0</v>
      </c>
      <c r="B429" s="231">
        <v>44344.984778391205</v>
      </c>
      <c r="C429" s="46" t="s">
        <v>612</v>
      </c>
      <c r="D429" s="46" t="s">
        <v>91</v>
      </c>
      <c r="E429" s="46" t="s">
        <v>5102</v>
      </c>
      <c r="F429" s="46" t="s">
        <v>99</v>
      </c>
      <c r="G429" s="46" t="s">
        <v>5104</v>
      </c>
      <c r="H429" s="46"/>
      <c r="I429" s="46"/>
      <c r="J429" s="46" t="s">
        <v>5103</v>
      </c>
      <c r="K429" s="46"/>
      <c r="L429" s="46"/>
      <c r="M429" s="46" t="s">
        <v>5101</v>
      </c>
      <c r="N429" s="46" t="s">
        <v>5178</v>
      </c>
      <c r="O429" s="46" t="s">
        <v>140</v>
      </c>
      <c r="P429" s="46" t="s">
        <v>135</v>
      </c>
      <c r="Q429" s="46" t="s">
        <v>5106</v>
      </c>
      <c r="R429" s="46" t="s">
        <v>1123</v>
      </c>
      <c r="S429" s="46" t="s">
        <v>797</v>
      </c>
      <c r="T429" s="46" t="s">
        <v>189</v>
      </c>
      <c r="U429" s="46" t="s">
        <v>1613</v>
      </c>
      <c r="V429" s="46" t="s">
        <v>1732</v>
      </c>
      <c r="W429" s="46" t="s">
        <v>5221</v>
      </c>
      <c r="X429" s="46" t="s">
        <v>1123</v>
      </c>
      <c r="Y429" s="46" t="s">
        <v>5230</v>
      </c>
      <c r="Z429" s="46" t="s">
        <v>5133</v>
      </c>
      <c r="AA429" s="46" t="s">
        <v>249</v>
      </c>
      <c r="AB429" s="46" t="s">
        <v>5253</v>
      </c>
      <c r="AC429" s="46" t="s">
        <v>259</v>
      </c>
      <c r="AD429" s="46" t="s">
        <v>5374</v>
      </c>
      <c r="AE429" s="46" t="s">
        <v>278</v>
      </c>
      <c r="AF429" s="46" t="s">
        <v>2272</v>
      </c>
      <c r="AG429" s="46" t="s">
        <v>278</v>
      </c>
      <c r="AH429" s="46" t="s">
        <v>2704</v>
      </c>
      <c r="AI429" s="46" t="s">
        <v>279</v>
      </c>
      <c r="AJ429" s="46"/>
      <c r="AK429" s="46" t="s">
        <v>278</v>
      </c>
      <c r="AL429" s="46"/>
      <c r="AM429" s="46" t="s">
        <v>277</v>
      </c>
      <c r="AN429" s="46"/>
      <c r="AO429" s="46" t="s">
        <v>292</v>
      </c>
      <c r="AP429" s="46"/>
      <c r="AQ429" s="46" t="s">
        <v>296</v>
      </c>
      <c r="AR429" s="46"/>
      <c r="AS429" s="46" t="s">
        <v>302</v>
      </c>
      <c r="AT429" s="46" t="s">
        <v>311</v>
      </c>
      <c r="AU429" s="46" t="s">
        <v>5112</v>
      </c>
      <c r="AV429" s="216">
        <v>26.0</v>
      </c>
      <c r="AW429" s="46" t="s">
        <v>5316</v>
      </c>
      <c r="AX429" s="46" t="s">
        <v>5114</v>
      </c>
      <c r="AY429" s="46" t="s">
        <v>5131</v>
      </c>
    </row>
    <row r="430">
      <c r="A430" s="155">
        <v>429.0</v>
      </c>
      <c r="B430" s="231">
        <v>44344.98530118055</v>
      </c>
      <c r="C430" s="46" t="s">
        <v>379</v>
      </c>
      <c r="D430" s="46" t="s">
        <v>92</v>
      </c>
      <c r="E430" s="46" t="s">
        <v>5102</v>
      </c>
      <c r="F430" s="46" t="s">
        <v>99</v>
      </c>
      <c r="G430" s="46" t="s">
        <v>5101</v>
      </c>
      <c r="H430" s="46"/>
      <c r="I430" s="46"/>
      <c r="J430" s="46" t="s">
        <v>5103</v>
      </c>
      <c r="K430" s="46"/>
      <c r="L430" s="46"/>
      <c r="M430" s="46"/>
      <c r="N430" s="46" t="s">
        <v>5183</v>
      </c>
      <c r="O430" s="46" t="s">
        <v>138</v>
      </c>
      <c r="P430" s="46" t="s">
        <v>133</v>
      </c>
      <c r="Q430" s="46" t="s">
        <v>5106</v>
      </c>
      <c r="R430" s="46" t="s">
        <v>1123</v>
      </c>
      <c r="S430" s="46" t="s">
        <v>765</v>
      </c>
      <c r="T430" s="46" t="s">
        <v>186</v>
      </c>
      <c r="U430" s="162" t="s">
        <v>1359</v>
      </c>
      <c r="V430" s="46"/>
      <c r="W430" s="46" t="s">
        <v>5122</v>
      </c>
      <c r="X430" s="46" t="s">
        <v>1123</v>
      </c>
      <c r="Y430" s="46" t="s">
        <v>5137</v>
      </c>
      <c r="Z430" s="46" t="s">
        <v>5190</v>
      </c>
      <c r="AA430" s="46" t="s">
        <v>248</v>
      </c>
      <c r="AB430" s="46" t="s">
        <v>5261</v>
      </c>
      <c r="AC430" s="46" t="s">
        <v>259</v>
      </c>
      <c r="AD430" s="46" t="s">
        <v>5492</v>
      </c>
      <c r="AE430" s="46" t="s">
        <v>278</v>
      </c>
      <c r="AF430" s="46" t="s">
        <v>2273</v>
      </c>
      <c r="AG430" s="46" t="s">
        <v>279</v>
      </c>
      <c r="AH430" s="46" t="s">
        <v>2431</v>
      </c>
      <c r="AI430" s="46" t="s">
        <v>278</v>
      </c>
      <c r="AJ430" s="46" t="s">
        <v>3197</v>
      </c>
      <c r="AK430" s="46" t="s">
        <v>278</v>
      </c>
      <c r="AL430" s="46" t="s">
        <v>3849</v>
      </c>
      <c r="AM430" s="46" t="s">
        <v>277</v>
      </c>
      <c r="AN430" s="46" t="s">
        <v>4184</v>
      </c>
      <c r="AO430" s="46" t="s">
        <v>292</v>
      </c>
      <c r="AP430" s="46" t="s">
        <v>4462</v>
      </c>
      <c r="AQ430" s="46" t="s">
        <v>296</v>
      </c>
      <c r="AR430" s="46" t="s">
        <v>4816</v>
      </c>
      <c r="AS430" s="46" t="s">
        <v>5293</v>
      </c>
      <c r="AT430" s="46" t="s">
        <v>311</v>
      </c>
      <c r="AU430" s="46" t="s">
        <v>5112</v>
      </c>
      <c r="AV430" s="216">
        <v>26.0</v>
      </c>
      <c r="AW430" s="46" t="s">
        <v>5113</v>
      </c>
      <c r="AX430" s="46" t="s">
        <v>5114</v>
      </c>
      <c r="AY430" s="46" t="s">
        <v>5115</v>
      </c>
    </row>
    <row r="431">
      <c r="A431" s="155">
        <v>430.0</v>
      </c>
      <c r="B431" s="231">
        <v>44344.99356318287</v>
      </c>
      <c r="C431" s="46" t="s">
        <v>418</v>
      </c>
      <c r="D431" s="46" t="s">
        <v>92</v>
      </c>
      <c r="E431" s="46"/>
      <c r="F431" s="46" t="s">
        <v>99</v>
      </c>
      <c r="G431" s="46" t="s">
        <v>5404</v>
      </c>
      <c r="H431" s="46"/>
      <c r="I431" s="46"/>
      <c r="J431" s="46" t="s">
        <v>5102</v>
      </c>
      <c r="K431" s="46" t="s">
        <v>5104</v>
      </c>
      <c r="L431" s="46"/>
      <c r="M431" s="46"/>
      <c r="N431" s="46" t="s">
        <v>5127</v>
      </c>
      <c r="O431" s="46" t="s">
        <v>142</v>
      </c>
      <c r="P431" s="46" t="s">
        <v>133</v>
      </c>
      <c r="Q431" s="46" t="s">
        <v>5116</v>
      </c>
      <c r="R431" s="46" t="s">
        <v>1123</v>
      </c>
      <c r="S431" s="46" t="s">
        <v>971</v>
      </c>
      <c r="T431" s="46" t="s">
        <v>189</v>
      </c>
      <c r="U431" s="46" t="s">
        <v>1467</v>
      </c>
      <c r="V431" s="46" t="s">
        <v>214</v>
      </c>
      <c r="W431" s="46" t="s">
        <v>5565</v>
      </c>
      <c r="X431" s="46" t="s">
        <v>1123</v>
      </c>
      <c r="Y431" s="46" t="s">
        <v>5566</v>
      </c>
      <c r="Z431" s="46" t="s">
        <v>5123</v>
      </c>
      <c r="AA431" s="46" t="s">
        <v>248</v>
      </c>
      <c r="AB431" s="46" t="s">
        <v>253</v>
      </c>
      <c r="AC431" s="46" t="s">
        <v>259</v>
      </c>
      <c r="AD431" s="46" t="s">
        <v>5361</v>
      </c>
      <c r="AE431" s="46" t="s">
        <v>278</v>
      </c>
      <c r="AF431" s="46" t="s">
        <v>2274</v>
      </c>
      <c r="AG431" s="46" t="s">
        <v>279</v>
      </c>
      <c r="AH431" s="46" t="s">
        <v>2510</v>
      </c>
      <c r="AI431" s="46" t="s">
        <v>278</v>
      </c>
      <c r="AJ431" s="46" t="s">
        <v>3003</v>
      </c>
      <c r="AK431" s="46" t="s">
        <v>279</v>
      </c>
      <c r="AL431" s="46" t="s">
        <v>3746</v>
      </c>
      <c r="AM431" s="46" t="s">
        <v>278</v>
      </c>
      <c r="AN431" s="46" t="s">
        <v>4185</v>
      </c>
      <c r="AO431" s="46" t="s">
        <v>279</v>
      </c>
      <c r="AP431" s="46" t="s">
        <v>4463</v>
      </c>
      <c r="AQ431" s="46" t="s">
        <v>279</v>
      </c>
      <c r="AR431" s="46" t="s">
        <v>5045</v>
      </c>
      <c r="AS431" s="46" t="s">
        <v>5147</v>
      </c>
      <c r="AT431" s="46" t="s">
        <v>311</v>
      </c>
      <c r="AU431" s="46" t="s">
        <v>5112</v>
      </c>
      <c r="AV431" s="216">
        <v>250.0</v>
      </c>
      <c r="AW431" s="46" t="s">
        <v>5136</v>
      </c>
      <c r="AX431" s="46" t="s">
        <v>5120</v>
      </c>
      <c r="AY431" s="46" t="s">
        <v>5131</v>
      </c>
    </row>
    <row r="432">
      <c r="A432" s="155">
        <v>431.0</v>
      </c>
      <c r="B432" s="231">
        <v>44344.99637685185</v>
      </c>
      <c r="C432" s="46" t="s">
        <v>682</v>
      </c>
      <c r="D432" s="46" t="s">
        <v>93</v>
      </c>
      <c r="E432" s="46"/>
      <c r="F432" s="46" t="s">
        <v>5103</v>
      </c>
      <c r="G432" s="46" t="s">
        <v>99</v>
      </c>
      <c r="H432" s="46"/>
      <c r="I432" s="46"/>
      <c r="J432" s="46" t="s">
        <v>5102</v>
      </c>
      <c r="K432" s="46" t="s">
        <v>5101</v>
      </c>
      <c r="L432" s="46"/>
      <c r="M432" s="46" t="s">
        <v>5104</v>
      </c>
      <c r="N432" s="46" t="s">
        <v>5161</v>
      </c>
      <c r="O432" s="46" t="s">
        <v>142</v>
      </c>
      <c r="P432" s="46" t="s">
        <v>137</v>
      </c>
      <c r="Q432" s="46" t="s">
        <v>5106</v>
      </c>
      <c r="R432" s="46" t="s">
        <v>1123</v>
      </c>
      <c r="S432" s="46" t="s">
        <v>1028</v>
      </c>
      <c r="T432" s="46" t="s">
        <v>190</v>
      </c>
      <c r="U432" s="46" t="s">
        <v>1591</v>
      </c>
      <c r="V432" s="46" t="s">
        <v>1814</v>
      </c>
      <c r="W432" s="46" t="s">
        <v>5245</v>
      </c>
      <c r="X432" s="46" t="s">
        <v>1123</v>
      </c>
      <c r="Y432" s="46" t="s">
        <v>5567</v>
      </c>
      <c r="Z432" s="46" t="s">
        <v>5133</v>
      </c>
      <c r="AA432" s="46" t="s">
        <v>249</v>
      </c>
      <c r="AB432" s="46" t="s">
        <v>5253</v>
      </c>
      <c r="AC432" s="46" t="s">
        <v>5150</v>
      </c>
      <c r="AD432" s="46" t="s">
        <v>5381</v>
      </c>
      <c r="AE432" s="46" t="s">
        <v>278</v>
      </c>
      <c r="AF432" s="46" t="s">
        <v>1887</v>
      </c>
      <c r="AG432" s="46" t="s">
        <v>278</v>
      </c>
      <c r="AH432" s="46" t="s">
        <v>2805</v>
      </c>
      <c r="AI432" s="46" t="s">
        <v>279</v>
      </c>
      <c r="AJ432" s="46" t="s">
        <v>3248</v>
      </c>
      <c r="AK432" s="46" t="s">
        <v>278</v>
      </c>
      <c r="AL432" s="46" t="s">
        <v>3857</v>
      </c>
      <c r="AM432" s="46" t="s">
        <v>278</v>
      </c>
      <c r="AN432" s="46" t="s">
        <v>4186</v>
      </c>
      <c r="AO432" s="46" t="s">
        <v>278</v>
      </c>
      <c r="AP432" s="46" t="s">
        <v>4624</v>
      </c>
      <c r="AQ432" s="46" t="s">
        <v>296</v>
      </c>
      <c r="AR432" s="46" t="s">
        <v>4817</v>
      </c>
      <c r="AS432" s="46" t="s">
        <v>305</v>
      </c>
      <c r="AT432" s="46" t="s">
        <v>311</v>
      </c>
      <c r="AU432" s="46" t="s">
        <v>5112</v>
      </c>
      <c r="AV432" s="216">
        <v>25.0</v>
      </c>
      <c r="AW432" s="46" t="s">
        <v>5257</v>
      </c>
      <c r="AX432" s="46" t="s">
        <v>5165</v>
      </c>
      <c r="AY432" s="46" t="s">
        <v>89</v>
      </c>
    </row>
    <row r="433">
      <c r="A433" s="155">
        <v>432.0</v>
      </c>
      <c r="B433" s="231">
        <v>44344.997669375</v>
      </c>
      <c r="C433" s="46" t="s">
        <v>397</v>
      </c>
      <c r="D433" s="46" t="s">
        <v>93</v>
      </c>
      <c r="E433" s="46" t="s">
        <v>5101</v>
      </c>
      <c r="F433" s="46"/>
      <c r="G433" s="46" t="s">
        <v>99</v>
      </c>
      <c r="H433" s="46"/>
      <c r="I433" s="46"/>
      <c r="J433" s="46" t="s">
        <v>5103</v>
      </c>
      <c r="K433" s="46"/>
      <c r="L433" s="46"/>
      <c r="M433" s="46" t="s">
        <v>5102</v>
      </c>
      <c r="N433" s="46" t="s">
        <v>115</v>
      </c>
      <c r="O433" s="46" t="s">
        <v>142</v>
      </c>
      <c r="P433" s="46" t="s">
        <v>137</v>
      </c>
      <c r="Q433" s="46" t="s">
        <v>89</v>
      </c>
      <c r="R433" s="46" t="s">
        <v>1801</v>
      </c>
      <c r="S433" s="46"/>
      <c r="T433" s="46" t="s">
        <v>188</v>
      </c>
      <c r="U433" s="46" t="s">
        <v>1432</v>
      </c>
      <c r="V433" s="46"/>
      <c r="W433" s="46" t="s">
        <v>5285</v>
      </c>
      <c r="X433" s="46" t="s">
        <v>1123</v>
      </c>
      <c r="Y433" s="46" t="s">
        <v>115</v>
      </c>
      <c r="Z433" s="46" t="s">
        <v>5109</v>
      </c>
      <c r="AA433" s="46" t="s">
        <v>249</v>
      </c>
      <c r="AB433" s="46" t="s">
        <v>254</v>
      </c>
      <c r="AC433" s="46" t="s">
        <v>259</v>
      </c>
      <c r="AD433" s="46" t="s">
        <v>5408</v>
      </c>
      <c r="AE433" s="46" t="s">
        <v>278</v>
      </c>
      <c r="AF433" s="46" t="s">
        <v>2275</v>
      </c>
      <c r="AG433" s="46" t="s">
        <v>278</v>
      </c>
      <c r="AH433" s="46" t="s">
        <v>2950</v>
      </c>
      <c r="AI433" s="46" t="s">
        <v>292</v>
      </c>
      <c r="AJ433" s="46" t="s">
        <v>3403</v>
      </c>
      <c r="AK433" s="46" t="s">
        <v>292</v>
      </c>
      <c r="AL433" s="46" t="s">
        <v>3896</v>
      </c>
      <c r="AM433" s="46" t="s">
        <v>278</v>
      </c>
      <c r="AN433" s="46" t="s">
        <v>2146</v>
      </c>
      <c r="AO433" s="46" t="s">
        <v>292</v>
      </c>
      <c r="AP433" s="46" t="s">
        <v>4464</v>
      </c>
      <c r="AQ433" s="46" t="s">
        <v>296</v>
      </c>
      <c r="AR433" s="46" t="s">
        <v>4818</v>
      </c>
      <c r="AS433" s="46" t="s">
        <v>89</v>
      </c>
      <c r="AT433" s="46" t="s">
        <v>312</v>
      </c>
      <c r="AU433" s="46" t="s">
        <v>5112</v>
      </c>
      <c r="AV433" s="216">
        <v>26.0</v>
      </c>
      <c r="AW433" s="46" t="s">
        <v>5278</v>
      </c>
      <c r="AX433" s="46" t="s">
        <v>5165</v>
      </c>
      <c r="AY433" s="46" t="s">
        <v>89</v>
      </c>
    </row>
    <row r="434">
      <c r="A434" s="155">
        <v>433.0</v>
      </c>
      <c r="B434" s="231">
        <v>44344.99795064815</v>
      </c>
      <c r="C434" s="46" t="s">
        <v>380</v>
      </c>
      <c r="D434" s="46" t="s">
        <v>92</v>
      </c>
      <c r="E434" s="46"/>
      <c r="F434" s="46" t="s">
        <v>5103</v>
      </c>
      <c r="G434" s="46" t="s">
        <v>99</v>
      </c>
      <c r="H434" s="46" t="s">
        <v>5101</v>
      </c>
      <c r="I434" s="46"/>
      <c r="J434" s="46" t="s">
        <v>5104</v>
      </c>
      <c r="K434" s="46"/>
      <c r="L434" s="46"/>
      <c r="M434" s="46" t="s">
        <v>5102</v>
      </c>
      <c r="N434" s="46" t="s">
        <v>5127</v>
      </c>
      <c r="O434" s="46" t="s">
        <v>138</v>
      </c>
      <c r="P434" s="46" t="s">
        <v>135</v>
      </c>
      <c r="Q434" s="46" t="s">
        <v>5116</v>
      </c>
      <c r="R434" s="46" t="s">
        <v>1123</v>
      </c>
      <c r="S434" s="46" t="s">
        <v>1116</v>
      </c>
      <c r="T434" s="46" t="s">
        <v>186</v>
      </c>
      <c r="U434" s="46" t="s">
        <v>1519</v>
      </c>
      <c r="V434" s="46" t="s">
        <v>1809</v>
      </c>
      <c r="W434" s="46" t="s">
        <v>5568</v>
      </c>
      <c r="X434" s="46" t="s">
        <v>1123</v>
      </c>
      <c r="Y434" s="46" t="s">
        <v>5137</v>
      </c>
      <c r="Z434" s="46" t="s">
        <v>5123</v>
      </c>
      <c r="AA434" s="46" t="s">
        <v>248</v>
      </c>
      <c r="AB434" s="46" t="s">
        <v>5110</v>
      </c>
      <c r="AC434" s="46" t="s">
        <v>261</v>
      </c>
      <c r="AD434" s="46" t="s">
        <v>5364</v>
      </c>
      <c r="AE434" s="46" t="s">
        <v>278</v>
      </c>
      <c r="AF434" s="46" t="s">
        <v>2276</v>
      </c>
      <c r="AG434" s="46" t="s">
        <v>279</v>
      </c>
      <c r="AH434" s="46" t="s">
        <v>2734</v>
      </c>
      <c r="AI434" s="46" t="s">
        <v>278</v>
      </c>
      <c r="AJ434" s="46" t="s">
        <v>3404</v>
      </c>
      <c r="AK434" s="46" t="s">
        <v>279</v>
      </c>
      <c r="AL434" s="46" t="s">
        <v>3514</v>
      </c>
      <c r="AM434" s="46" t="s">
        <v>277</v>
      </c>
      <c r="AN434" s="46" t="s">
        <v>4187</v>
      </c>
      <c r="AO434" s="46" t="s">
        <v>277</v>
      </c>
      <c r="AP434" s="46" t="s">
        <v>4563</v>
      </c>
      <c r="AQ434" s="46" t="s">
        <v>295</v>
      </c>
      <c r="AR434" s="46" t="s">
        <v>4970</v>
      </c>
      <c r="AS434" s="46" t="s">
        <v>5153</v>
      </c>
      <c r="AT434" s="46" t="s">
        <v>312</v>
      </c>
      <c r="AU434" s="46" t="s">
        <v>5112</v>
      </c>
      <c r="AV434" s="216">
        <v>25.0</v>
      </c>
      <c r="AW434" s="46" t="s">
        <v>5148</v>
      </c>
      <c r="AX434" s="46" t="s">
        <v>5260</v>
      </c>
      <c r="AY434" s="46" t="s">
        <v>5115</v>
      </c>
    </row>
    <row r="435">
      <c r="A435" s="155">
        <v>434.0</v>
      </c>
      <c r="B435" s="231">
        <v>44344.99888287037</v>
      </c>
      <c r="C435" s="46" t="s">
        <v>401</v>
      </c>
      <c r="D435" s="46" t="s">
        <v>94</v>
      </c>
      <c r="E435" s="46"/>
      <c r="F435" s="46" t="s">
        <v>5102</v>
      </c>
      <c r="G435" s="46" t="s">
        <v>99</v>
      </c>
      <c r="H435" s="46"/>
      <c r="I435" s="46"/>
      <c r="J435" s="46" t="s">
        <v>5103</v>
      </c>
      <c r="K435" s="46" t="s">
        <v>5104</v>
      </c>
      <c r="L435" s="46"/>
      <c r="M435" s="46" t="s">
        <v>5101</v>
      </c>
      <c r="N435" s="46" t="s">
        <v>5121</v>
      </c>
      <c r="O435" s="46" t="s">
        <v>142</v>
      </c>
      <c r="P435" s="46" t="s">
        <v>135</v>
      </c>
      <c r="Q435" s="46" t="s">
        <v>5106</v>
      </c>
      <c r="R435" s="46" t="s">
        <v>1123</v>
      </c>
      <c r="S435" s="46" t="s">
        <v>862</v>
      </c>
      <c r="T435" s="46" t="s">
        <v>186</v>
      </c>
      <c r="U435" s="46" t="s">
        <v>1567</v>
      </c>
      <c r="V435" s="46" t="s">
        <v>214</v>
      </c>
      <c r="W435" s="46" t="s">
        <v>5562</v>
      </c>
      <c r="X435" s="46" t="s">
        <v>1123</v>
      </c>
      <c r="Y435" s="46" t="s">
        <v>5569</v>
      </c>
      <c r="Z435" s="46" t="s">
        <v>5128</v>
      </c>
      <c r="AA435" s="46" t="s">
        <v>248</v>
      </c>
      <c r="AB435" s="46" t="s">
        <v>253</v>
      </c>
      <c r="AC435" s="46" t="s">
        <v>259</v>
      </c>
      <c r="AD435" s="46" t="s">
        <v>5427</v>
      </c>
      <c r="AE435" s="46" t="s">
        <v>277</v>
      </c>
      <c r="AF435" s="46" t="s">
        <v>2277</v>
      </c>
      <c r="AG435" s="46" t="s">
        <v>278</v>
      </c>
      <c r="AH435" s="46" t="s">
        <v>2556</v>
      </c>
      <c r="AI435" s="46" t="s">
        <v>279</v>
      </c>
      <c r="AJ435" s="46" t="s">
        <v>3122</v>
      </c>
      <c r="AK435" s="46" t="s">
        <v>278</v>
      </c>
      <c r="AL435" s="46" t="s">
        <v>3827</v>
      </c>
      <c r="AM435" s="46" t="s">
        <v>277</v>
      </c>
      <c r="AN435" s="46" t="s">
        <v>4188</v>
      </c>
      <c r="AO435" s="46" t="s">
        <v>278</v>
      </c>
      <c r="AP435" s="46" t="s">
        <v>3864</v>
      </c>
      <c r="AQ435" s="46" t="s">
        <v>295</v>
      </c>
      <c r="AR435" s="46" t="s">
        <v>5031</v>
      </c>
      <c r="AS435" s="46" t="s">
        <v>5153</v>
      </c>
      <c r="AT435" s="46" t="s">
        <v>311</v>
      </c>
      <c r="AU435" s="46" t="s">
        <v>5112</v>
      </c>
      <c r="AV435" s="216">
        <v>24.0</v>
      </c>
      <c r="AW435" s="46" t="s">
        <v>5136</v>
      </c>
      <c r="AX435" s="46" t="s">
        <v>5165</v>
      </c>
      <c r="AY435" s="46" t="s">
        <v>5143</v>
      </c>
    </row>
    <row r="436">
      <c r="A436" s="155">
        <v>435.0</v>
      </c>
      <c r="B436" s="231">
        <v>44345.00044222223</v>
      </c>
      <c r="C436" s="46" t="s">
        <v>434</v>
      </c>
      <c r="D436" s="46" t="s">
        <v>94</v>
      </c>
      <c r="E436" s="46" t="s">
        <v>5101</v>
      </c>
      <c r="F436" s="46" t="s">
        <v>5102</v>
      </c>
      <c r="G436" s="46"/>
      <c r="H436" s="46" t="s">
        <v>99</v>
      </c>
      <c r="I436" s="46"/>
      <c r="J436" s="46" t="s">
        <v>5103</v>
      </c>
      <c r="K436" s="46"/>
      <c r="L436" s="46"/>
      <c r="M436" s="46"/>
      <c r="N436" s="46" t="s">
        <v>5161</v>
      </c>
      <c r="O436" s="46" t="s">
        <v>138</v>
      </c>
      <c r="P436" s="46" t="s">
        <v>135</v>
      </c>
      <c r="Q436" s="46" t="s">
        <v>5106</v>
      </c>
      <c r="R436" s="46" t="s">
        <v>1123</v>
      </c>
      <c r="S436" s="46" t="s">
        <v>798</v>
      </c>
      <c r="T436" s="46" t="s">
        <v>186</v>
      </c>
      <c r="U436" s="162" t="s">
        <v>1639</v>
      </c>
      <c r="V436" s="46"/>
      <c r="W436" s="46" t="s">
        <v>5214</v>
      </c>
      <c r="X436" s="46" t="s">
        <v>1123</v>
      </c>
      <c r="Y436" s="46" t="s">
        <v>5237</v>
      </c>
      <c r="Z436" s="46" t="s">
        <v>5190</v>
      </c>
      <c r="AA436" s="46" t="s">
        <v>248</v>
      </c>
      <c r="AB436" s="46" t="s">
        <v>5129</v>
      </c>
      <c r="AC436" s="46" t="s">
        <v>259</v>
      </c>
      <c r="AD436" s="46" t="s">
        <v>5357</v>
      </c>
      <c r="AE436" s="46" t="s">
        <v>277</v>
      </c>
      <c r="AF436" s="46" t="s">
        <v>2278</v>
      </c>
      <c r="AG436" s="46" t="s">
        <v>279</v>
      </c>
      <c r="AH436" s="46" t="s">
        <v>2538</v>
      </c>
      <c r="AI436" s="46" t="s">
        <v>278</v>
      </c>
      <c r="AJ436" s="46"/>
      <c r="AK436" s="46" t="s">
        <v>279</v>
      </c>
      <c r="AL436" s="46"/>
      <c r="AM436" s="46" t="s">
        <v>278</v>
      </c>
      <c r="AN436" s="46"/>
      <c r="AO436" s="46" t="s">
        <v>279</v>
      </c>
      <c r="AP436" s="46"/>
      <c r="AQ436" s="46" t="s">
        <v>296</v>
      </c>
      <c r="AR436" s="46"/>
      <c r="AS436" s="46" t="s">
        <v>5147</v>
      </c>
      <c r="AT436" s="46" t="s">
        <v>312</v>
      </c>
      <c r="AU436" s="46" t="s">
        <v>5112</v>
      </c>
      <c r="AV436" s="216">
        <v>25.0</v>
      </c>
      <c r="AW436" s="46" t="s">
        <v>5113</v>
      </c>
      <c r="AX436" s="46" t="s">
        <v>5114</v>
      </c>
      <c r="AY436" s="46" t="s">
        <v>5115</v>
      </c>
    </row>
    <row r="437">
      <c r="A437" s="155">
        <v>436.0</v>
      </c>
      <c r="B437" s="231">
        <v>44345.00056347222</v>
      </c>
      <c r="C437" s="46" t="s">
        <v>624</v>
      </c>
      <c r="D437" s="46" t="s">
        <v>92</v>
      </c>
      <c r="E437" s="46" t="s">
        <v>5103</v>
      </c>
      <c r="F437" s="46" t="s">
        <v>5101</v>
      </c>
      <c r="G437" s="46" t="s">
        <v>99</v>
      </c>
      <c r="H437" s="46"/>
      <c r="I437" s="46"/>
      <c r="J437" s="46" t="s">
        <v>5102</v>
      </c>
      <c r="K437" s="46"/>
      <c r="L437" s="46"/>
      <c r="M437" s="46" t="s">
        <v>5104</v>
      </c>
      <c r="N437" s="46" t="s">
        <v>5228</v>
      </c>
      <c r="O437" s="46" t="s">
        <v>134</v>
      </c>
      <c r="P437" s="46" t="s">
        <v>133</v>
      </c>
      <c r="Q437" s="46" t="s">
        <v>5116</v>
      </c>
      <c r="R437" s="46" t="s">
        <v>1801</v>
      </c>
      <c r="S437" s="46" t="s">
        <v>89</v>
      </c>
      <c r="T437" s="46" t="s">
        <v>186</v>
      </c>
      <c r="U437" s="46" t="s">
        <v>1326</v>
      </c>
      <c r="V437" s="46" t="s">
        <v>214</v>
      </c>
      <c r="W437" s="46" t="s">
        <v>5210</v>
      </c>
      <c r="X437" s="46" t="s">
        <v>1123</v>
      </c>
      <c r="Y437" s="46" t="s">
        <v>5206</v>
      </c>
      <c r="Z437" s="46" t="s">
        <v>5199</v>
      </c>
      <c r="AA437" s="46" t="s">
        <v>249</v>
      </c>
      <c r="AB437" s="46" t="s">
        <v>254</v>
      </c>
      <c r="AC437" s="46" t="s">
        <v>259</v>
      </c>
      <c r="AD437" s="46" t="s">
        <v>5361</v>
      </c>
      <c r="AE437" s="46" t="s">
        <v>277</v>
      </c>
      <c r="AF437" s="46" t="s">
        <v>2279</v>
      </c>
      <c r="AG437" s="46" t="s">
        <v>277</v>
      </c>
      <c r="AH437" s="46" t="s">
        <v>2614</v>
      </c>
      <c r="AI437" s="46" t="s">
        <v>279</v>
      </c>
      <c r="AJ437" s="46" t="s">
        <v>3270</v>
      </c>
      <c r="AK437" s="46" t="s">
        <v>277</v>
      </c>
      <c r="AL437" s="46" t="s">
        <v>3747</v>
      </c>
      <c r="AM437" s="46" t="s">
        <v>277</v>
      </c>
      <c r="AN437" s="46" t="s">
        <v>4189</v>
      </c>
      <c r="AO437" s="46" t="s">
        <v>278</v>
      </c>
      <c r="AP437" s="46" t="s">
        <v>4465</v>
      </c>
      <c r="AQ437" s="46" t="s">
        <v>295</v>
      </c>
      <c r="AR437" s="46" t="s">
        <v>4971</v>
      </c>
      <c r="AS437" s="46" t="s">
        <v>5570</v>
      </c>
      <c r="AT437" s="46" t="s">
        <v>312</v>
      </c>
      <c r="AU437" s="46" t="s">
        <v>5112</v>
      </c>
      <c r="AV437" s="216">
        <v>25.0</v>
      </c>
      <c r="AW437" s="46" t="s">
        <v>5130</v>
      </c>
      <c r="AX437" s="46" t="s">
        <v>5124</v>
      </c>
      <c r="AY437" s="46" t="s">
        <v>5131</v>
      </c>
    </row>
    <row r="438">
      <c r="A438" s="155">
        <v>437.0</v>
      </c>
      <c r="B438" s="231">
        <v>44345.00077171296</v>
      </c>
      <c r="C438" s="46" t="s">
        <v>610</v>
      </c>
      <c r="D438" s="46" t="s">
        <v>94</v>
      </c>
      <c r="E438" s="46" t="s">
        <v>5102</v>
      </c>
      <c r="F438" s="46"/>
      <c r="G438" s="46" t="s">
        <v>99</v>
      </c>
      <c r="H438" s="46"/>
      <c r="I438" s="46"/>
      <c r="J438" s="46" t="s">
        <v>5104</v>
      </c>
      <c r="K438" s="46" t="s">
        <v>5101</v>
      </c>
      <c r="L438" s="46"/>
      <c r="M438" s="46" t="s">
        <v>5103</v>
      </c>
      <c r="N438" s="46" t="s">
        <v>5235</v>
      </c>
      <c r="O438" s="46" t="s">
        <v>142</v>
      </c>
      <c r="P438" s="46" t="s">
        <v>135</v>
      </c>
      <c r="Q438" s="46" t="s">
        <v>5106</v>
      </c>
      <c r="R438" s="46" t="s">
        <v>1123</v>
      </c>
      <c r="S438" s="46" t="s">
        <v>926</v>
      </c>
      <c r="T438" s="46" t="s">
        <v>188</v>
      </c>
      <c r="U438" s="46" t="s">
        <v>1269</v>
      </c>
      <c r="V438" s="46" t="s">
        <v>1803</v>
      </c>
      <c r="W438" s="46" t="s">
        <v>5166</v>
      </c>
      <c r="X438" s="46" t="s">
        <v>1123</v>
      </c>
      <c r="Y438" s="46" t="s">
        <v>5235</v>
      </c>
      <c r="Z438" s="46" t="s">
        <v>5123</v>
      </c>
      <c r="AA438" s="46" t="s">
        <v>250</v>
      </c>
      <c r="AB438" s="46" t="s">
        <v>5139</v>
      </c>
      <c r="AC438" s="46" t="s">
        <v>259</v>
      </c>
      <c r="AD438" s="46" t="s">
        <v>5367</v>
      </c>
      <c r="AE438" s="46" t="s">
        <v>278</v>
      </c>
      <c r="AF438" s="46" t="s">
        <v>2280</v>
      </c>
      <c r="AG438" s="46" t="s">
        <v>279</v>
      </c>
      <c r="AH438" s="46" t="s">
        <v>2544</v>
      </c>
      <c r="AI438" s="46" t="s">
        <v>278</v>
      </c>
      <c r="AJ438" s="46" t="s">
        <v>3295</v>
      </c>
      <c r="AK438" s="46" t="s">
        <v>278</v>
      </c>
      <c r="AL438" s="46" t="s">
        <v>3617</v>
      </c>
      <c r="AM438" s="46" t="s">
        <v>277</v>
      </c>
      <c r="AN438" s="46" t="s">
        <v>4190</v>
      </c>
      <c r="AO438" s="46" t="s">
        <v>292</v>
      </c>
      <c r="AP438" s="46" t="s">
        <v>4466</v>
      </c>
      <c r="AQ438" s="46" t="s">
        <v>295</v>
      </c>
      <c r="AR438" s="46" t="s">
        <v>4819</v>
      </c>
      <c r="AS438" s="46" t="s">
        <v>302</v>
      </c>
      <c r="AT438" s="46" t="s">
        <v>311</v>
      </c>
      <c r="AU438" s="46" t="s">
        <v>5112</v>
      </c>
      <c r="AV438" s="216">
        <v>25.0</v>
      </c>
      <c r="AW438" s="46" t="s">
        <v>5113</v>
      </c>
      <c r="AX438" s="46" t="s">
        <v>5120</v>
      </c>
      <c r="AY438" s="46" t="s">
        <v>5131</v>
      </c>
    </row>
    <row r="439">
      <c r="A439" s="155">
        <v>438.0</v>
      </c>
      <c r="B439" s="231">
        <v>44345.00128913195</v>
      </c>
      <c r="C439" s="46" t="s">
        <v>634</v>
      </c>
      <c r="D439" s="46" t="s">
        <v>91</v>
      </c>
      <c r="E439" s="46" t="s">
        <v>5101</v>
      </c>
      <c r="F439" s="46" t="s">
        <v>5103</v>
      </c>
      <c r="G439" s="46" t="s">
        <v>99</v>
      </c>
      <c r="H439" s="46"/>
      <c r="I439" s="46"/>
      <c r="J439" s="46" t="s">
        <v>5102</v>
      </c>
      <c r="K439" s="46" t="s">
        <v>5104</v>
      </c>
      <c r="L439" s="46"/>
      <c r="M439" s="46"/>
      <c r="N439" s="46" t="s">
        <v>115</v>
      </c>
      <c r="O439" s="46" t="s">
        <v>132</v>
      </c>
      <c r="P439" s="46" t="s">
        <v>133</v>
      </c>
      <c r="Q439" s="46" t="s">
        <v>5116</v>
      </c>
      <c r="R439" s="46" t="s">
        <v>1123</v>
      </c>
      <c r="S439" s="46" t="s">
        <v>863</v>
      </c>
      <c r="T439" s="46" t="s">
        <v>188</v>
      </c>
      <c r="U439" s="46" t="s">
        <v>1270</v>
      </c>
      <c r="V439" s="46" t="s">
        <v>89</v>
      </c>
      <c r="W439" s="46" t="s">
        <v>5163</v>
      </c>
      <c r="X439" s="46" t="s">
        <v>1123</v>
      </c>
      <c r="Y439" s="46" t="s">
        <v>5108</v>
      </c>
      <c r="Z439" s="46" t="s">
        <v>5109</v>
      </c>
      <c r="AA439" s="46" t="s">
        <v>248</v>
      </c>
      <c r="AB439" s="46" t="s">
        <v>5129</v>
      </c>
      <c r="AC439" s="46" t="s">
        <v>259</v>
      </c>
      <c r="AD439" s="46" t="s">
        <v>5464</v>
      </c>
      <c r="AE439" s="46" t="s">
        <v>278</v>
      </c>
      <c r="AF439" s="46" t="s">
        <v>2281</v>
      </c>
      <c r="AG439" s="46" t="s">
        <v>278</v>
      </c>
      <c r="AH439" s="46" t="s">
        <v>2714</v>
      </c>
      <c r="AI439" s="46" t="s">
        <v>279</v>
      </c>
      <c r="AJ439" s="46" t="s">
        <v>3323</v>
      </c>
      <c r="AK439" s="46" t="s">
        <v>278</v>
      </c>
      <c r="AL439" s="46" t="s">
        <v>3708</v>
      </c>
      <c r="AM439" s="46" t="s">
        <v>278</v>
      </c>
      <c r="AN439" s="46" t="s">
        <v>4191</v>
      </c>
      <c r="AO439" s="46" t="s">
        <v>278</v>
      </c>
      <c r="AP439" s="46" t="s">
        <v>4536</v>
      </c>
      <c r="AQ439" s="46" t="s">
        <v>296</v>
      </c>
      <c r="AR439" s="46" t="s">
        <v>5046</v>
      </c>
      <c r="AS439" s="46" t="s">
        <v>5239</v>
      </c>
      <c r="AT439" s="46" t="s">
        <v>311</v>
      </c>
      <c r="AU439" s="46" t="s">
        <v>5112</v>
      </c>
      <c r="AV439" s="216">
        <v>24.0</v>
      </c>
      <c r="AW439" s="46" t="s">
        <v>5130</v>
      </c>
      <c r="AX439" s="46" t="s">
        <v>5571</v>
      </c>
      <c r="AY439" s="46" t="s">
        <v>5131</v>
      </c>
    </row>
    <row r="440">
      <c r="A440" s="155">
        <v>439.0</v>
      </c>
      <c r="B440" s="231">
        <v>44345.003186435184</v>
      </c>
      <c r="C440" s="46" t="s">
        <v>627</v>
      </c>
      <c r="D440" s="46" t="s">
        <v>90</v>
      </c>
      <c r="E440" s="46"/>
      <c r="F440" s="46" t="s">
        <v>99</v>
      </c>
      <c r="G440" s="46" t="s">
        <v>5103</v>
      </c>
      <c r="H440" s="46"/>
      <c r="I440" s="46"/>
      <c r="J440" s="46" t="s">
        <v>5101</v>
      </c>
      <c r="K440" s="46"/>
      <c r="L440" s="46" t="s">
        <v>5102</v>
      </c>
      <c r="M440" s="46" t="s">
        <v>5104</v>
      </c>
      <c r="N440" s="46" t="s">
        <v>5227</v>
      </c>
      <c r="O440" s="46" t="s">
        <v>142</v>
      </c>
      <c r="P440" s="46" t="s">
        <v>135</v>
      </c>
      <c r="Q440" s="46" t="s">
        <v>5106</v>
      </c>
      <c r="R440" s="46" t="s">
        <v>1123</v>
      </c>
      <c r="S440" s="46" t="s">
        <v>1089</v>
      </c>
      <c r="T440" s="46" t="s">
        <v>188</v>
      </c>
      <c r="U440" s="162" t="s">
        <v>1614</v>
      </c>
      <c r="V440" s="46"/>
      <c r="W440" s="46" t="s">
        <v>5572</v>
      </c>
      <c r="X440" s="46" t="s">
        <v>1123</v>
      </c>
      <c r="Y440" s="46" t="s">
        <v>5215</v>
      </c>
      <c r="Z440" s="46" t="s">
        <v>5109</v>
      </c>
      <c r="AA440" s="46" t="s">
        <v>249</v>
      </c>
      <c r="AB440" s="46" t="s">
        <v>254</v>
      </c>
      <c r="AC440" s="46" t="s">
        <v>5150</v>
      </c>
      <c r="AD440" s="46" t="s">
        <v>5573</v>
      </c>
      <c r="AE440" s="46" t="s">
        <v>278</v>
      </c>
      <c r="AF440" s="46" t="s">
        <v>2282</v>
      </c>
      <c r="AG440" s="46" t="s">
        <v>278</v>
      </c>
      <c r="AH440" s="46" t="s">
        <v>2859</v>
      </c>
      <c r="AI440" s="46" t="s">
        <v>278</v>
      </c>
      <c r="AJ440" s="46" t="s">
        <v>3054</v>
      </c>
      <c r="AK440" s="46" t="s">
        <v>278</v>
      </c>
      <c r="AL440" s="46" t="s">
        <v>3054</v>
      </c>
      <c r="AM440" s="46" t="s">
        <v>278</v>
      </c>
      <c r="AN440" s="46" t="s">
        <v>4192</v>
      </c>
      <c r="AO440" s="46" t="s">
        <v>279</v>
      </c>
      <c r="AP440" s="46" t="s">
        <v>4625</v>
      </c>
      <c r="AQ440" s="46" t="s">
        <v>296</v>
      </c>
      <c r="AR440" s="46"/>
      <c r="AS440" s="46" t="s">
        <v>302</v>
      </c>
      <c r="AT440" s="46" t="s">
        <v>311</v>
      </c>
      <c r="AU440" s="46" t="s">
        <v>5112</v>
      </c>
      <c r="AV440" s="216">
        <v>26.0</v>
      </c>
      <c r="AW440" s="46" t="s">
        <v>5188</v>
      </c>
      <c r="AX440" s="46" t="s">
        <v>5260</v>
      </c>
      <c r="AY440" s="46" t="s">
        <v>5131</v>
      </c>
    </row>
    <row r="441">
      <c r="A441" s="155">
        <v>440.0</v>
      </c>
      <c r="B441" s="231">
        <v>44345.00776017361</v>
      </c>
      <c r="C441" s="46" t="s">
        <v>512</v>
      </c>
      <c r="D441" s="46" t="s">
        <v>90</v>
      </c>
      <c r="E441" s="46" t="s">
        <v>5104</v>
      </c>
      <c r="F441" s="46" t="s">
        <v>5103</v>
      </c>
      <c r="G441" s="46" t="s">
        <v>5101</v>
      </c>
      <c r="H441" s="46"/>
      <c r="I441" s="46"/>
      <c r="J441" s="46"/>
      <c r="K441" s="46" t="s">
        <v>99</v>
      </c>
      <c r="L441" s="46"/>
      <c r="M441" s="46" t="s">
        <v>5102</v>
      </c>
      <c r="N441" s="46" t="s">
        <v>122</v>
      </c>
      <c r="O441" s="46" t="s">
        <v>134</v>
      </c>
      <c r="P441" s="46" t="s">
        <v>133</v>
      </c>
      <c r="Q441" s="46" t="s">
        <v>5116</v>
      </c>
      <c r="R441" s="46" t="s">
        <v>1123</v>
      </c>
      <c r="S441" s="46" t="s">
        <v>1123</v>
      </c>
      <c r="T441" s="46" t="s">
        <v>188</v>
      </c>
      <c r="U441" s="46" t="s">
        <v>1640</v>
      </c>
      <c r="V441" s="46" t="s">
        <v>1733</v>
      </c>
      <c r="W441" s="46" t="s">
        <v>5252</v>
      </c>
      <c r="X441" s="46" t="s">
        <v>1123</v>
      </c>
      <c r="Y441" s="46" t="s">
        <v>5251</v>
      </c>
      <c r="Z441" s="46" t="s">
        <v>5123</v>
      </c>
      <c r="AA441" s="46" t="s">
        <v>248</v>
      </c>
      <c r="AB441" s="46" t="s">
        <v>254</v>
      </c>
      <c r="AC441" s="46" t="s">
        <v>259</v>
      </c>
      <c r="AD441" s="46" t="s">
        <v>5361</v>
      </c>
      <c r="AE441" s="46" t="s">
        <v>277</v>
      </c>
      <c r="AF441" s="46" t="s">
        <v>2283</v>
      </c>
      <c r="AG441" s="46" t="s">
        <v>279</v>
      </c>
      <c r="AH441" s="46" t="s">
        <v>2723</v>
      </c>
      <c r="AI441" s="46" t="s">
        <v>279</v>
      </c>
      <c r="AJ441" s="46" t="s">
        <v>3401</v>
      </c>
      <c r="AK441" s="46" t="s">
        <v>278</v>
      </c>
      <c r="AL441" s="46" t="s">
        <v>3618</v>
      </c>
      <c r="AM441" s="46" t="s">
        <v>278</v>
      </c>
      <c r="AN441" s="46" t="s">
        <v>4193</v>
      </c>
      <c r="AO441" s="46" t="s">
        <v>279</v>
      </c>
      <c r="AP441" s="46" t="s">
        <v>4467</v>
      </c>
      <c r="AQ441" s="46" t="s">
        <v>296</v>
      </c>
      <c r="AR441" s="46" t="s">
        <v>4820</v>
      </c>
      <c r="AS441" s="46" t="s">
        <v>5239</v>
      </c>
      <c r="AT441" s="46" t="s">
        <v>312</v>
      </c>
      <c r="AU441" s="46" t="s">
        <v>5112</v>
      </c>
      <c r="AV441" s="216">
        <v>26.0</v>
      </c>
      <c r="AW441" s="46" t="s">
        <v>5291</v>
      </c>
      <c r="AX441" s="46" t="s">
        <v>5289</v>
      </c>
      <c r="AY441" s="46" t="s">
        <v>5131</v>
      </c>
    </row>
    <row r="442">
      <c r="A442" s="155">
        <v>441.0</v>
      </c>
      <c r="B442" s="231">
        <v>44345.008226018515</v>
      </c>
      <c r="C442" s="46" t="s">
        <v>477</v>
      </c>
      <c r="D442" s="46" t="s">
        <v>94</v>
      </c>
      <c r="E442" s="46" t="s">
        <v>5102</v>
      </c>
      <c r="F442" s="46"/>
      <c r="G442" s="46" t="s">
        <v>5101</v>
      </c>
      <c r="H442" s="46" t="s">
        <v>5104</v>
      </c>
      <c r="I442" s="46"/>
      <c r="J442" s="46"/>
      <c r="K442" s="46"/>
      <c r="L442" s="46" t="s">
        <v>5103</v>
      </c>
      <c r="M442" s="46" t="s">
        <v>99</v>
      </c>
      <c r="N442" s="46" t="s">
        <v>5160</v>
      </c>
      <c r="O442" s="46" t="s">
        <v>138</v>
      </c>
      <c r="P442" s="46" t="s">
        <v>137</v>
      </c>
      <c r="Q442" s="46" t="s">
        <v>5116</v>
      </c>
      <c r="R442" s="46" t="s">
        <v>1123</v>
      </c>
      <c r="S442" s="46" t="s">
        <v>819</v>
      </c>
      <c r="T442" s="46" t="s">
        <v>186</v>
      </c>
      <c r="U442" s="46" t="s">
        <v>1433</v>
      </c>
      <c r="V442" s="46" t="s">
        <v>214</v>
      </c>
      <c r="W442" s="46" t="s">
        <v>5574</v>
      </c>
      <c r="X442" s="46" t="s">
        <v>1123</v>
      </c>
      <c r="Y442" s="46" t="s">
        <v>5575</v>
      </c>
      <c r="Z442" s="46" t="s">
        <v>5109</v>
      </c>
      <c r="AA442" s="46" t="s">
        <v>250</v>
      </c>
      <c r="AB442" s="46" t="s">
        <v>253</v>
      </c>
      <c r="AC442" s="46" t="s">
        <v>259</v>
      </c>
      <c r="AD442" s="46" t="s">
        <v>5576</v>
      </c>
      <c r="AE442" s="46" t="s">
        <v>277</v>
      </c>
      <c r="AF442" s="46" t="s">
        <v>1887</v>
      </c>
      <c r="AG442" s="46" t="s">
        <v>277</v>
      </c>
      <c r="AH442" s="46" t="s">
        <v>2359</v>
      </c>
      <c r="AI442" s="46" t="s">
        <v>277</v>
      </c>
      <c r="AJ442" s="46" t="s">
        <v>2359</v>
      </c>
      <c r="AK442" s="46" t="s">
        <v>277</v>
      </c>
      <c r="AL442" s="46"/>
      <c r="AM442" s="46" t="s">
        <v>277</v>
      </c>
      <c r="AN442" s="46" t="s">
        <v>1887</v>
      </c>
      <c r="AO442" s="46" t="s">
        <v>277</v>
      </c>
      <c r="AP442" s="46" t="s">
        <v>1887</v>
      </c>
      <c r="AQ442" s="46" t="s">
        <v>295</v>
      </c>
      <c r="AR442" s="46" t="s">
        <v>438</v>
      </c>
      <c r="AS442" s="46" t="s">
        <v>302</v>
      </c>
      <c r="AT442" s="46" t="s">
        <v>312</v>
      </c>
      <c r="AU442" s="46" t="s">
        <v>5112</v>
      </c>
      <c r="AV442" s="216">
        <v>25.0</v>
      </c>
      <c r="AW442" s="46" t="s">
        <v>5113</v>
      </c>
      <c r="AX442" s="46" t="s">
        <v>5289</v>
      </c>
      <c r="AY442" s="46" t="s">
        <v>5115</v>
      </c>
    </row>
    <row r="443">
      <c r="A443" s="155">
        <v>442.0</v>
      </c>
      <c r="B443" s="231">
        <v>44345.01211319445</v>
      </c>
      <c r="C443" s="46" t="s">
        <v>430</v>
      </c>
      <c r="D443" s="46" t="s">
        <v>94</v>
      </c>
      <c r="E443" s="46" t="s">
        <v>5101</v>
      </c>
      <c r="F443" s="46" t="s">
        <v>99</v>
      </c>
      <c r="G443" s="46" t="s">
        <v>5104</v>
      </c>
      <c r="H443" s="46" t="s">
        <v>5103</v>
      </c>
      <c r="I443" s="46"/>
      <c r="J443" s="46"/>
      <c r="K443" s="46"/>
      <c r="L443" s="46"/>
      <c r="M443" s="46" t="s">
        <v>5102</v>
      </c>
      <c r="N443" s="46" t="s">
        <v>5108</v>
      </c>
      <c r="O443" s="46" t="s">
        <v>132</v>
      </c>
      <c r="P443" s="46" t="s">
        <v>131</v>
      </c>
      <c r="Q443" s="46" t="s">
        <v>5116</v>
      </c>
      <c r="R443" s="46" t="s">
        <v>1123</v>
      </c>
      <c r="S443" s="46" t="s">
        <v>820</v>
      </c>
      <c r="T443" s="46" t="s">
        <v>186</v>
      </c>
      <c r="U443" s="46" t="s">
        <v>1157</v>
      </c>
      <c r="V443" s="46" t="s">
        <v>89</v>
      </c>
      <c r="W443" s="46" t="s">
        <v>5163</v>
      </c>
      <c r="X443" s="46" t="s">
        <v>1123</v>
      </c>
      <c r="Y443" s="46" t="s">
        <v>5108</v>
      </c>
      <c r="Z443" s="46" t="s">
        <v>5123</v>
      </c>
      <c r="AA443" s="46" t="s">
        <v>248</v>
      </c>
      <c r="AB443" s="46" t="s">
        <v>253</v>
      </c>
      <c r="AC443" s="46" t="s">
        <v>261</v>
      </c>
      <c r="AD443" s="46" t="s">
        <v>5472</v>
      </c>
      <c r="AE443" s="46" t="s">
        <v>277</v>
      </c>
      <c r="AF443" s="46" t="s">
        <v>2284</v>
      </c>
      <c r="AG443" s="46" t="s">
        <v>278</v>
      </c>
      <c r="AH443" s="46" t="s">
        <v>2457</v>
      </c>
      <c r="AI443" s="46" t="s">
        <v>278</v>
      </c>
      <c r="AJ443" s="46" t="s">
        <v>3102</v>
      </c>
      <c r="AK443" s="46" t="s">
        <v>278</v>
      </c>
      <c r="AL443" s="46" t="s">
        <v>3515</v>
      </c>
      <c r="AM443" s="46" t="s">
        <v>277</v>
      </c>
      <c r="AN443" s="46" t="s">
        <v>4194</v>
      </c>
      <c r="AO443" s="46" t="s">
        <v>278</v>
      </c>
      <c r="AP443" s="46" t="s">
        <v>4537</v>
      </c>
      <c r="AQ443" s="46" t="s">
        <v>295</v>
      </c>
      <c r="AR443" s="46" t="s">
        <v>4972</v>
      </c>
      <c r="AS443" s="46" t="s">
        <v>306</v>
      </c>
      <c r="AT443" s="46" t="s">
        <v>313</v>
      </c>
      <c r="AU443" s="46" t="s">
        <v>5112</v>
      </c>
      <c r="AV443" s="216">
        <v>24.0</v>
      </c>
      <c r="AW443" s="46" t="s">
        <v>5113</v>
      </c>
      <c r="AX443" s="46" t="s">
        <v>5124</v>
      </c>
      <c r="AY443" s="46" t="s">
        <v>89</v>
      </c>
    </row>
    <row r="444">
      <c r="A444" s="155">
        <v>443.0</v>
      </c>
      <c r="B444" s="231">
        <v>44345.01521758102</v>
      </c>
      <c r="C444" s="46" t="s">
        <v>397</v>
      </c>
      <c r="D444" s="46" t="s">
        <v>90</v>
      </c>
      <c r="E444" s="46" t="s">
        <v>5101</v>
      </c>
      <c r="F444" s="46" t="s">
        <v>5103</v>
      </c>
      <c r="G444" s="46" t="s">
        <v>99</v>
      </c>
      <c r="H444" s="46" t="s">
        <v>5104</v>
      </c>
      <c r="I444" s="46"/>
      <c r="J444" s="46" t="s">
        <v>5102</v>
      </c>
      <c r="K444" s="46"/>
      <c r="L444" s="46"/>
      <c r="M444" s="46"/>
      <c r="N444" s="46" t="s">
        <v>5161</v>
      </c>
      <c r="O444" s="46" t="s">
        <v>142</v>
      </c>
      <c r="P444" s="46" t="s">
        <v>133</v>
      </c>
      <c r="Q444" s="46" t="s">
        <v>5116</v>
      </c>
      <c r="R444" s="46" t="s">
        <v>1801</v>
      </c>
      <c r="S444" s="46" t="s">
        <v>89</v>
      </c>
      <c r="T444" s="46" t="s">
        <v>190</v>
      </c>
      <c r="U444" s="46" t="s">
        <v>1589</v>
      </c>
      <c r="V444" s="46" t="s">
        <v>1803</v>
      </c>
      <c r="W444" s="46" t="s">
        <v>5122</v>
      </c>
      <c r="X444" s="46" t="s">
        <v>1123</v>
      </c>
      <c r="Y444" s="46" t="s">
        <v>5127</v>
      </c>
      <c r="Z444" s="46" t="s">
        <v>5123</v>
      </c>
      <c r="AA444" s="46" t="s">
        <v>249</v>
      </c>
      <c r="AB444" s="46" t="s">
        <v>5253</v>
      </c>
      <c r="AC444" s="46" t="s">
        <v>5150</v>
      </c>
      <c r="AD444" s="46" t="s">
        <v>5452</v>
      </c>
      <c r="AE444" s="46" t="s">
        <v>277</v>
      </c>
      <c r="AF444" s="46" t="s">
        <v>2285</v>
      </c>
      <c r="AG444" s="46" t="s">
        <v>279</v>
      </c>
      <c r="AH444" s="46" t="s">
        <v>2643</v>
      </c>
      <c r="AI444" s="46" t="s">
        <v>277</v>
      </c>
      <c r="AJ444" s="46" t="s">
        <v>3103</v>
      </c>
      <c r="AK444" s="46" t="s">
        <v>278</v>
      </c>
      <c r="AL444" s="46" t="s">
        <v>3800</v>
      </c>
      <c r="AM444" s="46" t="s">
        <v>277</v>
      </c>
      <c r="AN444" s="46" t="s">
        <v>4195</v>
      </c>
      <c r="AO444" s="46" t="s">
        <v>277</v>
      </c>
      <c r="AP444" s="46" t="s">
        <v>4538</v>
      </c>
      <c r="AQ444" s="46" t="s">
        <v>295</v>
      </c>
      <c r="AR444" s="46" t="s">
        <v>4821</v>
      </c>
      <c r="AS444" s="46" t="s">
        <v>306</v>
      </c>
      <c r="AT444" s="46" t="s">
        <v>310</v>
      </c>
      <c r="AU444" s="46" t="s">
        <v>5112</v>
      </c>
      <c r="AV444" s="216">
        <v>24.0</v>
      </c>
      <c r="AW444" s="46" t="s">
        <v>5155</v>
      </c>
      <c r="AX444" s="46" t="s">
        <v>5124</v>
      </c>
      <c r="AY444" s="46" t="s">
        <v>89</v>
      </c>
    </row>
    <row r="445">
      <c r="A445" s="155">
        <v>444.0</v>
      </c>
      <c r="B445" s="231">
        <v>44345.01733671296</v>
      </c>
      <c r="C445" s="46" t="s">
        <v>649</v>
      </c>
      <c r="D445" s="46" t="s">
        <v>93</v>
      </c>
      <c r="E445" s="46" t="s">
        <v>5101</v>
      </c>
      <c r="F445" s="46" t="s">
        <v>99</v>
      </c>
      <c r="G445" s="46" t="s">
        <v>5103</v>
      </c>
      <c r="H445" s="46" t="s">
        <v>5104</v>
      </c>
      <c r="I445" s="46"/>
      <c r="J445" s="46" t="s">
        <v>5102</v>
      </c>
      <c r="K445" s="46"/>
      <c r="L445" s="46"/>
      <c r="M445" s="46"/>
      <c r="N445" s="46" t="s">
        <v>5118</v>
      </c>
      <c r="O445" s="46" t="s">
        <v>142</v>
      </c>
      <c r="P445" s="46" t="s">
        <v>141</v>
      </c>
      <c r="Q445" s="46" t="s">
        <v>5116</v>
      </c>
      <c r="R445" s="46" t="s">
        <v>1123</v>
      </c>
      <c r="S445" s="46" t="s">
        <v>1050</v>
      </c>
      <c r="T445" s="46" t="s">
        <v>188</v>
      </c>
      <c r="U445" s="46" t="s">
        <v>1325</v>
      </c>
      <c r="V445" s="46" t="s">
        <v>89</v>
      </c>
      <c r="W445" s="46" t="s">
        <v>5341</v>
      </c>
      <c r="X445" s="46" t="s">
        <v>1123</v>
      </c>
      <c r="Y445" s="46" t="s">
        <v>119</v>
      </c>
      <c r="Z445" s="46" t="s">
        <v>5123</v>
      </c>
      <c r="AA445" s="46" t="s">
        <v>250</v>
      </c>
      <c r="AB445" s="46" t="s">
        <v>253</v>
      </c>
      <c r="AC445" s="46" t="s">
        <v>259</v>
      </c>
      <c r="AD445" s="46" t="s">
        <v>5527</v>
      </c>
      <c r="AE445" s="46" t="s">
        <v>278</v>
      </c>
      <c r="AF445" s="46" t="s">
        <v>2286</v>
      </c>
      <c r="AG445" s="46" t="s">
        <v>278</v>
      </c>
      <c r="AH445" s="46" t="s">
        <v>2899</v>
      </c>
      <c r="AI445" s="46" t="s">
        <v>279</v>
      </c>
      <c r="AJ445" s="46" t="s">
        <v>3198</v>
      </c>
      <c r="AK445" s="46" t="s">
        <v>279</v>
      </c>
      <c r="AL445" s="46"/>
      <c r="AM445" s="46" t="s">
        <v>278</v>
      </c>
      <c r="AN445" s="46"/>
      <c r="AO445" s="46" t="s">
        <v>292</v>
      </c>
      <c r="AP445" s="46"/>
      <c r="AQ445" s="46" t="s">
        <v>295</v>
      </c>
      <c r="AR445" s="46"/>
      <c r="AS445" s="46" t="s">
        <v>5153</v>
      </c>
      <c r="AT445" s="46" t="s">
        <v>311</v>
      </c>
      <c r="AU445" s="46" t="s">
        <v>5112</v>
      </c>
      <c r="AV445" s="216">
        <v>25.0</v>
      </c>
      <c r="AW445" s="46" t="s">
        <v>5113</v>
      </c>
      <c r="AX445" s="46" t="s">
        <v>5124</v>
      </c>
      <c r="AY445" s="46" t="s">
        <v>5143</v>
      </c>
    </row>
    <row r="446">
      <c r="A446" s="155">
        <v>445.0</v>
      </c>
      <c r="B446" s="231">
        <v>44345.02024143518</v>
      </c>
      <c r="C446" s="46" t="s">
        <v>636</v>
      </c>
      <c r="D446" s="46" t="s">
        <v>91</v>
      </c>
      <c r="E446" s="46" t="s">
        <v>5101</v>
      </c>
      <c r="F446" s="46" t="s">
        <v>5102</v>
      </c>
      <c r="G446" s="46" t="s">
        <v>99</v>
      </c>
      <c r="H446" s="46" t="s">
        <v>5103</v>
      </c>
      <c r="I446" s="46" t="s">
        <v>5104</v>
      </c>
      <c r="J446" s="46"/>
      <c r="K446" s="46"/>
      <c r="L446" s="46"/>
      <c r="M446" s="46"/>
      <c r="N446" s="46" t="s">
        <v>5132</v>
      </c>
      <c r="O446" s="46" t="s">
        <v>134</v>
      </c>
      <c r="P446" s="46" t="s">
        <v>133</v>
      </c>
      <c r="Q446" s="46" t="s">
        <v>5116</v>
      </c>
      <c r="R446" s="46" t="s">
        <v>1123</v>
      </c>
      <c r="S446" s="46" t="s">
        <v>987</v>
      </c>
      <c r="T446" s="46" t="s">
        <v>189</v>
      </c>
      <c r="U446" s="46" t="s">
        <v>1588</v>
      </c>
      <c r="V446" s="46" t="s">
        <v>215</v>
      </c>
      <c r="W446" s="46" t="s">
        <v>229</v>
      </c>
      <c r="X446" s="46" t="s">
        <v>1123</v>
      </c>
      <c r="Y446" s="46" t="s">
        <v>5108</v>
      </c>
      <c r="Z446" s="46" t="s">
        <v>5109</v>
      </c>
      <c r="AA446" s="46" t="s">
        <v>248</v>
      </c>
      <c r="AB446" s="46" t="s">
        <v>5110</v>
      </c>
      <c r="AC446" s="46" t="s">
        <v>259</v>
      </c>
      <c r="AD446" s="46" t="s">
        <v>5468</v>
      </c>
      <c r="AE446" s="46" t="s">
        <v>278</v>
      </c>
      <c r="AF446" s="46" t="s">
        <v>1887</v>
      </c>
      <c r="AG446" s="46" t="s">
        <v>278</v>
      </c>
      <c r="AH446" s="46" t="s">
        <v>2562</v>
      </c>
      <c r="AI446" s="46" t="s">
        <v>279</v>
      </c>
      <c r="AJ446" s="46" t="s">
        <v>3054</v>
      </c>
      <c r="AK446" s="46" t="s">
        <v>279</v>
      </c>
      <c r="AL446" s="46" t="s">
        <v>3770</v>
      </c>
      <c r="AM446" s="46" t="s">
        <v>278</v>
      </c>
      <c r="AN446" s="46"/>
      <c r="AO446" s="46" t="s">
        <v>279</v>
      </c>
      <c r="AP446" s="46"/>
      <c r="AQ446" s="46" t="s">
        <v>296</v>
      </c>
      <c r="AR446" s="46"/>
      <c r="AS446" s="46" t="s">
        <v>5140</v>
      </c>
      <c r="AT446" s="46" t="s">
        <v>312</v>
      </c>
      <c r="AU446" s="46" t="s">
        <v>5112</v>
      </c>
      <c r="AV446" s="216">
        <v>24.0</v>
      </c>
      <c r="AW446" s="46" t="s">
        <v>5159</v>
      </c>
      <c r="AX446" s="46" t="s">
        <v>5120</v>
      </c>
      <c r="AY446" s="46" t="s">
        <v>5115</v>
      </c>
    </row>
    <row r="447">
      <c r="A447" s="155">
        <v>446.0</v>
      </c>
      <c r="B447" s="231">
        <v>44345.02081638889</v>
      </c>
      <c r="C447" s="46" t="s">
        <v>436</v>
      </c>
      <c r="D447" s="46" t="s">
        <v>92</v>
      </c>
      <c r="E447" s="46" t="s">
        <v>5101</v>
      </c>
      <c r="F447" s="46"/>
      <c r="G447" s="46" t="s">
        <v>99</v>
      </c>
      <c r="H447" s="46"/>
      <c r="I447" s="46"/>
      <c r="J447" s="46"/>
      <c r="K447" s="46" t="s">
        <v>5102</v>
      </c>
      <c r="L447" s="46"/>
      <c r="M447" s="46" t="s">
        <v>5103</v>
      </c>
      <c r="N447" s="46" t="s">
        <v>115</v>
      </c>
      <c r="O447" s="46" t="s">
        <v>140</v>
      </c>
      <c r="P447" s="46" t="s">
        <v>137</v>
      </c>
      <c r="Q447" s="46" t="s">
        <v>5116</v>
      </c>
      <c r="R447" s="46" t="s">
        <v>1123</v>
      </c>
      <c r="S447" s="46"/>
      <c r="T447" s="46" t="s">
        <v>189</v>
      </c>
      <c r="U447" s="46" t="s">
        <v>1434</v>
      </c>
      <c r="V447" s="46"/>
      <c r="W447" s="46" t="s">
        <v>5166</v>
      </c>
      <c r="X447" s="46" t="s">
        <v>1123</v>
      </c>
      <c r="Y447" s="46" t="s">
        <v>115</v>
      </c>
      <c r="Z447" s="46" t="s">
        <v>5123</v>
      </c>
      <c r="AA447" s="46" t="s">
        <v>250</v>
      </c>
      <c r="AB447" s="46" t="s">
        <v>254</v>
      </c>
      <c r="AC447" s="46" t="s">
        <v>259</v>
      </c>
      <c r="AD447" s="46" t="s">
        <v>5361</v>
      </c>
      <c r="AE447" s="46" t="s">
        <v>278</v>
      </c>
      <c r="AF447" s="46" t="s">
        <v>2287</v>
      </c>
      <c r="AG447" s="46" t="s">
        <v>279</v>
      </c>
      <c r="AH447" s="46" t="s">
        <v>2826</v>
      </c>
      <c r="AI447" s="46" t="s">
        <v>279</v>
      </c>
      <c r="AJ447" s="46"/>
      <c r="AK447" s="46" t="s">
        <v>279</v>
      </c>
      <c r="AL447" s="46"/>
      <c r="AM447" s="46" t="s">
        <v>279</v>
      </c>
      <c r="AN447" s="46"/>
      <c r="AO447" s="46" t="s">
        <v>279</v>
      </c>
      <c r="AP447" s="46"/>
      <c r="AQ447" s="46" t="s">
        <v>279</v>
      </c>
      <c r="AR447" s="46"/>
      <c r="AS447" s="46" t="s">
        <v>302</v>
      </c>
      <c r="AT447" s="46" t="s">
        <v>312</v>
      </c>
      <c r="AU447" s="46" t="s">
        <v>5112</v>
      </c>
      <c r="AV447" s="216">
        <v>25.0</v>
      </c>
      <c r="AW447" s="46" t="s">
        <v>5188</v>
      </c>
      <c r="AX447" s="46" t="s">
        <v>5114</v>
      </c>
      <c r="AY447" s="46" t="s">
        <v>5115</v>
      </c>
    </row>
    <row r="448">
      <c r="A448" s="155">
        <v>447.0</v>
      </c>
      <c r="B448" s="231">
        <v>44345.02405655093</v>
      </c>
      <c r="C448" s="46" t="s">
        <v>384</v>
      </c>
      <c r="D448" s="46" t="s">
        <v>92</v>
      </c>
      <c r="E448" s="46" t="s">
        <v>5101</v>
      </c>
      <c r="F448" s="46" t="s">
        <v>5102</v>
      </c>
      <c r="G448" s="46" t="s">
        <v>5103</v>
      </c>
      <c r="H448" s="46"/>
      <c r="I448" s="46"/>
      <c r="J448" s="46" t="s">
        <v>99</v>
      </c>
      <c r="K448" s="46"/>
      <c r="L448" s="46"/>
      <c r="M448" s="46" t="s">
        <v>5104</v>
      </c>
      <c r="N448" s="46" t="s">
        <v>5132</v>
      </c>
      <c r="O448" s="46" t="s">
        <v>136</v>
      </c>
      <c r="P448" s="46" t="s">
        <v>133</v>
      </c>
      <c r="Q448" s="46" t="s">
        <v>5116</v>
      </c>
      <c r="R448" s="46" t="s">
        <v>1123</v>
      </c>
      <c r="S448" s="46" t="s">
        <v>1090</v>
      </c>
      <c r="T448" s="46" t="s">
        <v>186</v>
      </c>
      <c r="U448" s="46" t="s">
        <v>1644</v>
      </c>
      <c r="V448" s="46" t="s">
        <v>1866</v>
      </c>
      <c r="W448" s="46" t="s">
        <v>5163</v>
      </c>
      <c r="X448" s="46" t="s">
        <v>1123</v>
      </c>
      <c r="Y448" s="46" t="s">
        <v>5108</v>
      </c>
      <c r="Z448" s="46" t="s">
        <v>5109</v>
      </c>
      <c r="AA448" s="46" t="s">
        <v>248</v>
      </c>
      <c r="AB448" s="46" t="s">
        <v>253</v>
      </c>
      <c r="AC448" s="46" t="s">
        <v>259</v>
      </c>
      <c r="AD448" s="46" t="s">
        <v>5577</v>
      </c>
      <c r="AE448" s="46" t="s">
        <v>278</v>
      </c>
      <c r="AF448" s="46" t="s">
        <v>2288</v>
      </c>
      <c r="AG448" s="46" t="s">
        <v>278</v>
      </c>
      <c r="AH448" s="46" t="s">
        <v>2700</v>
      </c>
      <c r="AI448" s="46" t="s">
        <v>279</v>
      </c>
      <c r="AJ448" s="46" t="s">
        <v>3269</v>
      </c>
      <c r="AK448" s="46" t="s">
        <v>278</v>
      </c>
      <c r="AL448" s="46" t="s">
        <v>3801</v>
      </c>
      <c r="AM448" s="46" t="s">
        <v>277</v>
      </c>
      <c r="AN448" s="46" t="s">
        <v>4196</v>
      </c>
      <c r="AO448" s="46" t="s">
        <v>278</v>
      </c>
      <c r="AP448" s="46" t="s">
        <v>4641</v>
      </c>
      <c r="AQ448" s="46" t="s">
        <v>296</v>
      </c>
      <c r="AR448" s="46" t="s">
        <v>4973</v>
      </c>
      <c r="AS448" s="46" t="s">
        <v>5140</v>
      </c>
      <c r="AT448" s="46" t="s">
        <v>311</v>
      </c>
      <c r="AU448" s="46" t="s">
        <v>5112</v>
      </c>
      <c r="AV448" s="216">
        <v>26.0</v>
      </c>
      <c r="AW448" s="46" t="s">
        <v>5113</v>
      </c>
      <c r="AX448" s="46" t="s">
        <v>5114</v>
      </c>
      <c r="AY448" s="46" t="s">
        <v>5115</v>
      </c>
    </row>
    <row r="449">
      <c r="A449" s="155">
        <v>448.0</v>
      </c>
      <c r="B449" s="231">
        <v>44345.02628618055</v>
      </c>
      <c r="C449" s="46" t="s">
        <v>334</v>
      </c>
      <c r="D449" s="46" t="s">
        <v>94</v>
      </c>
      <c r="E449" s="46" t="s">
        <v>5103</v>
      </c>
      <c r="F449" s="46"/>
      <c r="G449" s="46" t="s">
        <v>99</v>
      </c>
      <c r="H449" s="46"/>
      <c r="I449" s="46"/>
      <c r="J449" s="46" t="s">
        <v>5104</v>
      </c>
      <c r="K449" s="46" t="s">
        <v>5101</v>
      </c>
      <c r="L449" s="46"/>
      <c r="M449" s="46" t="s">
        <v>5102</v>
      </c>
      <c r="N449" s="46" t="s">
        <v>5256</v>
      </c>
      <c r="O449" s="46" t="s">
        <v>132</v>
      </c>
      <c r="P449" s="46" t="s">
        <v>135</v>
      </c>
      <c r="Q449" s="46" t="s">
        <v>5116</v>
      </c>
      <c r="R449" s="46" t="s">
        <v>1123</v>
      </c>
      <c r="S449" s="46" t="s">
        <v>988</v>
      </c>
      <c r="T449" s="46" t="s">
        <v>186</v>
      </c>
      <c r="U449" s="46" t="s">
        <v>1645</v>
      </c>
      <c r="V449" s="46" t="s">
        <v>1768</v>
      </c>
      <c r="W449" s="46" t="s">
        <v>5322</v>
      </c>
      <c r="X449" s="46" t="s">
        <v>1123</v>
      </c>
      <c r="Y449" s="46" t="s">
        <v>5108</v>
      </c>
      <c r="Z449" s="46" t="s">
        <v>5128</v>
      </c>
      <c r="AA449" s="46" t="s">
        <v>248</v>
      </c>
      <c r="AB449" s="46" t="s">
        <v>5134</v>
      </c>
      <c r="AC449" s="46" t="s">
        <v>261</v>
      </c>
      <c r="AD449" s="46" t="s">
        <v>5364</v>
      </c>
      <c r="AE449" s="46" t="s">
        <v>277</v>
      </c>
      <c r="AF449" s="46" t="s">
        <v>2289</v>
      </c>
      <c r="AG449" s="46" t="s">
        <v>277</v>
      </c>
      <c r="AH449" s="46" t="s">
        <v>2541</v>
      </c>
      <c r="AI449" s="46" t="s">
        <v>279</v>
      </c>
      <c r="AJ449" s="46" t="s">
        <v>3264</v>
      </c>
      <c r="AK449" s="46" t="s">
        <v>277</v>
      </c>
      <c r="AL449" s="46" t="s">
        <v>3881</v>
      </c>
      <c r="AM449" s="46" t="s">
        <v>277</v>
      </c>
      <c r="AN449" s="46" t="s">
        <v>4197</v>
      </c>
      <c r="AO449" s="46" t="s">
        <v>277</v>
      </c>
      <c r="AP449" s="46" t="s">
        <v>4585</v>
      </c>
      <c r="AQ449" s="46" t="s">
        <v>295</v>
      </c>
      <c r="AR449" s="46" t="s">
        <v>4822</v>
      </c>
      <c r="AS449" s="46" t="s">
        <v>5140</v>
      </c>
      <c r="AT449" s="46" t="s">
        <v>317</v>
      </c>
      <c r="AU449" s="46" t="s">
        <v>5112</v>
      </c>
      <c r="AV449" s="216">
        <v>25.0</v>
      </c>
      <c r="AW449" s="46" t="s">
        <v>5113</v>
      </c>
      <c r="AX449" s="46" t="s">
        <v>5124</v>
      </c>
      <c r="AY449" s="46" t="s">
        <v>5143</v>
      </c>
    </row>
    <row r="450">
      <c r="A450" s="155">
        <v>449.0</v>
      </c>
      <c r="B450" s="231">
        <v>44345.033034872686</v>
      </c>
      <c r="C450" s="46" t="s">
        <v>613</v>
      </c>
      <c r="D450" s="46" t="s">
        <v>92</v>
      </c>
      <c r="E450" s="46" t="s">
        <v>5104</v>
      </c>
      <c r="F450" s="46" t="s">
        <v>5101</v>
      </c>
      <c r="G450" s="46" t="s">
        <v>5103</v>
      </c>
      <c r="H450" s="46"/>
      <c r="I450" s="46"/>
      <c r="J450" s="46" t="s">
        <v>99</v>
      </c>
      <c r="K450" s="46" t="s">
        <v>5102</v>
      </c>
      <c r="L450" s="46"/>
      <c r="M450" s="46"/>
      <c r="N450" s="46" t="s">
        <v>5248</v>
      </c>
      <c r="O450" s="46" t="s">
        <v>136</v>
      </c>
      <c r="P450" s="46" t="s">
        <v>133</v>
      </c>
      <c r="Q450" s="46" t="s">
        <v>5116</v>
      </c>
      <c r="R450" s="46" t="s">
        <v>1123</v>
      </c>
      <c r="S450" s="46" t="s">
        <v>821</v>
      </c>
      <c r="T450" s="46" t="s">
        <v>189</v>
      </c>
      <c r="U450" s="162" t="s">
        <v>1471</v>
      </c>
      <c r="V450" s="46"/>
      <c r="W450" s="46" t="s">
        <v>5305</v>
      </c>
      <c r="X450" s="46" t="s">
        <v>1123</v>
      </c>
      <c r="Y450" s="46" t="s">
        <v>5578</v>
      </c>
      <c r="Z450" s="46" t="s">
        <v>5190</v>
      </c>
      <c r="AA450" s="46" t="s">
        <v>248</v>
      </c>
      <c r="AB450" s="46" t="s">
        <v>253</v>
      </c>
      <c r="AC450" s="46" t="s">
        <v>259</v>
      </c>
      <c r="AD450" s="46" t="s">
        <v>5422</v>
      </c>
      <c r="AE450" s="46" t="s">
        <v>277</v>
      </c>
      <c r="AF450" s="46" t="s">
        <v>2290</v>
      </c>
      <c r="AG450" s="46" t="s">
        <v>277</v>
      </c>
      <c r="AH450" s="46" t="s">
        <v>2844</v>
      </c>
      <c r="AI450" s="46" t="s">
        <v>278</v>
      </c>
      <c r="AJ450" s="46" t="s">
        <v>3400</v>
      </c>
      <c r="AK450" s="46" t="s">
        <v>279</v>
      </c>
      <c r="AL450" s="46"/>
      <c r="AM450" s="46" t="s">
        <v>277</v>
      </c>
      <c r="AN450" s="46" t="s">
        <v>4198</v>
      </c>
      <c r="AO450" s="46" t="s">
        <v>278</v>
      </c>
      <c r="AP450" s="46"/>
      <c r="AQ450" s="46" t="s">
        <v>295</v>
      </c>
      <c r="AR450" s="46" t="s">
        <v>4974</v>
      </c>
      <c r="AS450" s="46" t="s">
        <v>302</v>
      </c>
      <c r="AT450" s="46" t="s">
        <v>314</v>
      </c>
      <c r="AU450" s="46" t="s">
        <v>5112</v>
      </c>
      <c r="AV450" s="216">
        <v>25.0</v>
      </c>
      <c r="AW450" s="46" t="s">
        <v>5113</v>
      </c>
      <c r="AX450" s="46" t="s">
        <v>5191</v>
      </c>
      <c r="AY450" s="46" t="s">
        <v>5115</v>
      </c>
    </row>
    <row r="451">
      <c r="A451" s="155">
        <v>450.0</v>
      </c>
      <c r="B451" s="231">
        <v>44345.037124525465</v>
      </c>
      <c r="C451" s="46" t="s">
        <v>672</v>
      </c>
      <c r="D451" s="46" t="s">
        <v>92</v>
      </c>
      <c r="E451" s="46" t="s">
        <v>5101</v>
      </c>
      <c r="F451" s="46"/>
      <c r="G451" s="46" t="s">
        <v>99</v>
      </c>
      <c r="H451" s="46" t="s">
        <v>5103</v>
      </c>
      <c r="I451" s="46"/>
      <c r="J451" s="46" t="s">
        <v>5102</v>
      </c>
      <c r="K451" s="46" t="s">
        <v>5104</v>
      </c>
      <c r="L451" s="46"/>
      <c r="M451" s="46"/>
      <c r="N451" s="46" t="s">
        <v>5230</v>
      </c>
      <c r="O451" s="46" t="s">
        <v>142</v>
      </c>
      <c r="P451" s="46" t="s">
        <v>133</v>
      </c>
      <c r="Q451" s="46" t="s">
        <v>5116</v>
      </c>
      <c r="R451" s="46" t="s">
        <v>1801</v>
      </c>
      <c r="S451" s="46" t="s">
        <v>89</v>
      </c>
      <c r="T451" s="46" t="s">
        <v>189</v>
      </c>
      <c r="U451" s="46" t="s">
        <v>1468</v>
      </c>
      <c r="V451" s="46" t="s">
        <v>1815</v>
      </c>
      <c r="W451" s="46" t="s">
        <v>5252</v>
      </c>
      <c r="X451" s="46" t="s">
        <v>1801</v>
      </c>
      <c r="Y451" s="46" t="s">
        <v>5579</v>
      </c>
      <c r="Z451" s="46" t="s">
        <v>5123</v>
      </c>
      <c r="AA451" s="46" t="s">
        <v>248</v>
      </c>
      <c r="AB451" s="46" t="s">
        <v>254</v>
      </c>
      <c r="AC451" s="46" t="s">
        <v>5150</v>
      </c>
      <c r="AD451" s="46" t="s">
        <v>5361</v>
      </c>
      <c r="AE451" s="46" t="s">
        <v>278</v>
      </c>
      <c r="AF451" s="46" t="s">
        <v>5580</v>
      </c>
      <c r="AG451" s="46" t="s">
        <v>279</v>
      </c>
      <c r="AH451" s="46" t="s">
        <v>2575</v>
      </c>
      <c r="AI451" s="46" t="s">
        <v>278</v>
      </c>
      <c r="AJ451" s="46" t="s">
        <v>3104</v>
      </c>
      <c r="AK451" s="46" t="s">
        <v>278</v>
      </c>
      <c r="AL451" s="46" t="s">
        <v>3619</v>
      </c>
      <c r="AM451" s="46" t="s">
        <v>278</v>
      </c>
      <c r="AN451" s="46" t="s">
        <v>1917</v>
      </c>
      <c r="AO451" s="46" t="s">
        <v>278</v>
      </c>
      <c r="AP451" s="46" t="s">
        <v>4468</v>
      </c>
      <c r="AQ451" s="46" t="s">
        <v>296</v>
      </c>
      <c r="AR451" s="46" t="s">
        <v>5008</v>
      </c>
      <c r="AS451" s="46" t="s">
        <v>5111</v>
      </c>
      <c r="AT451" s="46" t="s">
        <v>311</v>
      </c>
      <c r="AU451" s="46" t="s">
        <v>5112</v>
      </c>
      <c r="AV451" s="216">
        <v>25.0</v>
      </c>
      <c r="AW451" s="46" t="s">
        <v>5113</v>
      </c>
      <c r="AX451" s="46" t="s">
        <v>5114</v>
      </c>
      <c r="AY451" s="46" t="s">
        <v>5115</v>
      </c>
    </row>
    <row r="452">
      <c r="A452" s="155">
        <v>451.0</v>
      </c>
      <c r="B452" s="231">
        <v>44345.051671504625</v>
      </c>
      <c r="C452" s="46" t="s">
        <v>345</v>
      </c>
      <c r="D452" s="46" t="s">
        <v>90</v>
      </c>
      <c r="E452" s="46" t="s">
        <v>5102</v>
      </c>
      <c r="F452" s="46" t="s">
        <v>5103</v>
      </c>
      <c r="G452" s="46" t="s">
        <v>99</v>
      </c>
      <c r="H452" s="46" t="s">
        <v>5104</v>
      </c>
      <c r="I452" s="46"/>
      <c r="J452" s="46" t="s">
        <v>5101</v>
      </c>
      <c r="K452" s="46"/>
      <c r="L452" s="46"/>
      <c r="M452" s="46"/>
      <c r="N452" s="46" t="s">
        <v>5132</v>
      </c>
      <c r="O452" s="46" t="s">
        <v>138</v>
      </c>
      <c r="P452" s="46" t="s">
        <v>135</v>
      </c>
      <c r="Q452" s="46" t="s">
        <v>5116</v>
      </c>
      <c r="R452" s="46" t="s">
        <v>1123</v>
      </c>
      <c r="S452" s="46" t="s">
        <v>877</v>
      </c>
      <c r="T452" s="46" t="s">
        <v>189</v>
      </c>
      <c r="U452" s="46" t="s">
        <v>1585</v>
      </c>
      <c r="V452" s="46" t="s">
        <v>1803</v>
      </c>
      <c r="W452" s="46" t="s">
        <v>5214</v>
      </c>
      <c r="X452" s="46" t="s">
        <v>1123</v>
      </c>
      <c r="Y452" s="46" t="s">
        <v>5237</v>
      </c>
      <c r="Z452" s="46" t="s">
        <v>5109</v>
      </c>
      <c r="AA452" s="46" t="s">
        <v>248</v>
      </c>
      <c r="AB452" s="46" t="s">
        <v>5110</v>
      </c>
      <c r="AC452" s="46" t="s">
        <v>5150</v>
      </c>
      <c r="AD452" s="46" t="s">
        <v>5408</v>
      </c>
      <c r="AE452" s="46" t="s">
        <v>277</v>
      </c>
      <c r="AF452" s="46" t="s">
        <v>2292</v>
      </c>
      <c r="AG452" s="46" t="s">
        <v>278</v>
      </c>
      <c r="AH452" s="46" t="s">
        <v>2639</v>
      </c>
      <c r="AI452" s="46" t="s">
        <v>277</v>
      </c>
      <c r="AJ452" s="46" t="s">
        <v>2999</v>
      </c>
      <c r="AK452" s="46" t="s">
        <v>278</v>
      </c>
      <c r="AL452" s="46" t="s">
        <v>3748</v>
      </c>
      <c r="AM452" s="46" t="s">
        <v>277</v>
      </c>
      <c r="AN452" s="46" t="s">
        <v>4199</v>
      </c>
      <c r="AO452" s="46" t="s">
        <v>279</v>
      </c>
      <c r="AP452" s="46" t="s">
        <v>4573</v>
      </c>
      <c r="AQ452" s="46" t="s">
        <v>295</v>
      </c>
      <c r="AR452" s="46" t="s">
        <v>5047</v>
      </c>
      <c r="AS452" s="46" t="s">
        <v>302</v>
      </c>
      <c r="AT452" s="46" t="s">
        <v>312</v>
      </c>
      <c r="AU452" s="46" t="s">
        <v>5112</v>
      </c>
      <c r="AV452" s="216">
        <v>24.0</v>
      </c>
      <c r="AW452" s="46" t="s">
        <v>5164</v>
      </c>
      <c r="AX452" s="46" t="s">
        <v>5124</v>
      </c>
      <c r="AY452" s="46" t="s">
        <v>89</v>
      </c>
    </row>
    <row r="453">
      <c r="A453" s="155">
        <v>452.0</v>
      </c>
      <c r="B453" s="231">
        <v>44345.052328854166</v>
      </c>
      <c r="C453" s="46" t="s">
        <v>647</v>
      </c>
      <c r="D453" s="46" t="s">
        <v>92</v>
      </c>
      <c r="E453" s="46" t="s">
        <v>5103</v>
      </c>
      <c r="F453" s="46"/>
      <c r="G453" s="46" t="s">
        <v>99</v>
      </c>
      <c r="H453" s="46" t="s">
        <v>5104</v>
      </c>
      <c r="I453" s="46"/>
      <c r="J453" s="46" t="s">
        <v>5102</v>
      </c>
      <c r="K453" s="46" t="s">
        <v>5101</v>
      </c>
      <c r="L453" s="46"/>
      <c r="M453" s="46"/>
      <c r="N453" s="46" t="s">
        <v>119</v>
      </c>
      <c r="O453" s="46" t="s">
        <v>132</v>
      </c>
      <c r="P453" s="46" t="s">
        <v>133</v>
      </c>
      <c r="Q453" s="46" t="s">
        <v>5116</v>
      </c>
      <c r="R453" s="46" t="s">
        <v>1801</v>
      </c>
      <c r="S453" s="46" t="s">
        <v>89</v>
      </c>
      <c r="T453" s="46" t="s">
        <v>186</v>
      </c>
      <c r="U453" s="46" t="s">
        <v>1271</v>
      </c>
      <c r="V453" s="46" t="s">
        <v>215</v>
      </c>
      <c r="W453" s="46" t="s">
        <v>227</v>
      </c>
      <c r="X453" s="46" t="s">
        <v>1123</v>
      </c>
      <c r="Y453" s="46" t="s">
        <v>120</v>
      </c>
      <c r="Z453" s="46" t="s">
        <v>5133</v>
      </c>
      <c r="AA453" s="46" t="s">
        <v>248</v>
      </c>
      <c r="AB453" s="46" t="s">
        <v>253</v>
      </c>
      <c r="AC453" s="46" t="s">
        <v>261</v>
      </c>
      <c r="AD453" s="46" t="s">
        <v>5581</v>
      </c>
      <c r="AE453" s="46" t="s">
        <v>277</v>
      </c>
      <c r="AF453" s="46" t="s">
        <v>1906</v>
      </c>
      <c r="AG453" s="46" t="s">
        <v>279</v>
      </c>
      <c r="AH453" s="46" t="s">
        <v>2793</v>
      </c>
      <c r="AI453" s="46" t="s">
        <v>280</v>
      </c>
      <c r="AJ453" s="46" t="s">
        <v>3249</v>
      </c>
      <c r="AK453" s="46" t="s">
        <v>280</v>
      </c>
      <c r="AL453" s="46" t="s">
        <v>3516</v>
      </c>
      <c r="AM453" s="46" t="s">
        <v>278</v>
      </c>
      <c r="AN453" s="46" t="s">
        <v>430</v>
      </c>
      <c r="AO453" s="46" t="s">
        <v>292</v>
      </c>
      <c r="AP453" s="46" t="s">
        <v>4314</v>
      </c>
      <c r="AQ453" s="46" t="s">
        <v>279</v>
      </c>
      <c r="AR453" s="46" t="s">
        <v>4823</v>
      </c>
      <c r="AS453" s="46" t="s">
        <v>302</v>
      </c>
      <c r="AT453" s="46" t="s">
        <v>311</v>
      </c>
      <c r="AU453" s="46" t="s">
        <v>5112</v>
      </c>
      <c r="AV453" s="216">
        <v>29.0</v>
      </c>
      <c r="AW453" s="46" t="s">
        <v>5113</v>
      </c>
      <c r="AX453" s="46" t="s">
        <v>5114</v>
      </c>
      <c r="AY453" s="46" t="s">
        <v>5242</v>
      </c>
    </row>
    <row r="454">
      <c r="A454" s="155">
        <v>453.0</v>
      </c>
      <c r="B454" s="231">
        <v>44345.07471563657</v>
      </c>
      <c r="C454" s="46" t="s">
        <v>697</v>
      </c>
      <c r="D454" s="46" t="s">
        <v>91</v>
      </c>
      <c r="E454" s="46" t="s">
        <v>5102</v>
      </c>
      <c r="F454" s="46" t="s">
        <v>5101</v>
      </c>
      <c r="G454" s="46" t="s">
        <v>99</v>
      </c>
      <c r="H454" s="46"/>
      <c r="I454" s="46"/>
      <c r="J454" s="46"/>
      <c r="K454" s="46" t="s">
        <v>5103</v>
      </c>
      <c r="L454" s="46"/>
      <c r="M454" s="46" t="s">
        <v>5104</v>
      </c>
      <c r="N454" s="46" t="s">
        <v>5300</v>
      </c>
      <c r="O454" s="46" t="s">
        <v>136</v>
      </c>
      <c r="P454" s="46" t="s">
        <v>133</v>
      </c>
      <c r="Q454" s="46" t="s">
        <v>5116</v>
      </c>
      <c r="R454" s="46" t="s">
        <v>1123</v>
      </c>
      <c r="S454" s="46" t="s">
        <v>871</v>
      </c>
      <c r="T454" s="46" t="s">
        <v>186</v>
      </c>
      <c r="U454" s="162" t="s">
        <v>1272</v>
      </c>
      <c r="V454" s="46"/>
      <c r="W454" s="46" t="s">
        <v>5152</v>
      </c>
      <c r="X454" s="46" t="s">
        <v>1123</v>
      </c>
      <c r="Y454" s="46" t="s">
        <v>5108</v>
      </c>
      <c r="Z454" s="46" t="s">
        <v>5133</v>
      </c>
      <c r="AA454" s="46" t="s">
        <v>248</v>
      </c>
      <c r="AB454" s="46" t="s">
        <v>5139</v>
      </c>
      <c r="AC454" s="46" t="s">
        <v>259</v>
      </c>
      <c r="AD454" s="46" t="s">
        <v>5453</v>
      </c>
      <c r="AE454" s="46" t="s">
        <v>277</v>
      </c>
      <c r="AF454" s="46" t="s">
        <v>2293</v>
      </c>
      <c r="AG454" s="46" t="s">
        <v>278</v>
      </c>
      <c r="AH454" s="46" t="s">
        <v>2696</v>
      </c>
      <c r="AI454" s="46" t="s">
        <v>279</v>
      </c>
      <c r="AJ454" s="46" t="s">
        <v>3250</v>
      </c>
      <c r="AK454" s="46" t="s">
        <v>278</v>
      </c>
      <c r="AL454" s="46" t="s">
        <v>3749</v>
      </c>
      <c r="AM454" s="46" t="s">
        <v>278</v>
      </c>
      <c r="AN454" s="46" t="s">
        <v>4200</v>
      </c>
      <c r="AO454" s="46" t="s">
        <v>292</v>
      </c>
      <c r="AP454" s="46" t="s">
        <v>4469</v>
      </c>
      <c r="AQ454" s="46" t="s">
        <v>295</v>
      </c>
      <c r="AR454" s="46" t="s">
        <v>5032</v>
      </c>
      <c r="AS454" s="46" t="s">
        <v>5147</v>
      </c>
      <c r="AT454" s="46" t="s">
        <v>313</v>
      </c>
      <c r="AU454" s="46" t="s">
        <v>5112</v>
      </c>
      <c r="AV454" s="216">
        <v>25.0</v>
      </c>
      <c r="AW454" s="46" t="s">
        <v>5155</v>
      </c>
      <c r="AX454" s="46" t="s">
        <v>5124</v>
      </c>
      <c r="AY454" s="46" t="s">
        <v>5143</v>
      </c>
    </row>
    <row r="455">
      <c r="A455" s="155">
        <v>454.0</v>
      </c>
      <c r="B455" s="231">
        <v>44345.0812878125</v>
      </c>
      <c r="C455" s="46" t="s">
        <v>155</v>
      </c>
      <c r="D455" s="46" t="s">
        <v>94</v>
      </c>
      <c r="E455" s="46"/>
      <c r="F455" s="46" t="s">
        <v>5103</v>
      </c>
      <c r="G455" s="46"/>
      <c r="H455" s="46"/>
      <c r="I455" s="46" t="s">
        <v>5102</v>
      </c>
      <c r="J455" s="46" t="s">
        <v>5101</v>
      </c>
      <c r="K455" s="46" t="s">
        <v>99</v>
      </c>
      <c r="L455" s="46"/>
      <c r="M455" s="46"/>
      <c r="N455" s="46" t="s">
        <v>5251</v>
      </c>
      <c r="O455" s="46" t="s">
        <v>134</v>
      </c>
      <c r="P455" s="46" t="s">
        <v>133</v>
      </c>
      <c r="Q455" s="46" t="s">
        <v>5116</v>
      </c>
      <c r="R455" s="46" t="s">
        <v>1123</v>
      </c>
      <c r="S455" s="46" t="s">
        <v>822</v>
      </c>
      <c r="T455" s="46" t="s">
        <v>186</v>
      </c>
      <c r="U455" s="46" t="s">
        <v>1273</v>
      </c>
      <c r="V455" s="46" t="s">
        <v>89</v>
      </c>
      <c r="W455" s="46" t="s">
        <v>5285</v>
      </c>
      <c r="X455" s="46" t="s">
        <v>1801</v>
      </c>
      <c r="Y455" s="46" t="s">
        <v>117</v>
      </c>
      <c r="Z455" s="46" t="s">
        <v>5123</v>
      </c>
      <c r="AA455" s="46" t="s">
        <v>250</v>
      </c>
      <c r="AB455" s="46" t="s">
        <v>5110</v>
      </c>
      <c r="AC455" s="46" t="s">
        <v>259</v>
      </c>
      <c r="AD455" s="46" t="s">
        <v>5402</v>
      </c>
      <c r="AE455" s="46" t="s">
        <v>278</v>
      </c>
      <c r="AF455" s="46" t="s">
        <v>2294</v>
      </c>
      <c r="AG455" s="46" t="s">
        <v>278</v>
      </c>
      <c r="AH455" s="46" t="s">
        <v>2949</v>
      </c>
      <c r="AI455" s="46" t="s">
        <v>278</v>
      </c>
      <c r="AJ455" s="46" t="s">
        <v>3074</v>
      </c>
      <c r="AK455" s="46" t="s">
        <v>280</v>
      </c>
      <c r="AL455" s="46" t="s">
        <v>3517</v>
      </c>
      <c r="AM455" s="46" t="s">
        <v>278</v>
      </c>
      <c r="AN455" s="46" t="s">
        <v>4201</v>
      </c>
      <c r="AO455" s="46" t="s">
        <v>292</v>
      </c>
      <c r="AP455" s="46" t="s">
        <v>4470</v>
      </c>
      <c r="AQ455" s="46" t="s">
        <v>295</v>
      </c>
      <c r="AR455" s="46" t="s">
        <v>4824</v>
      </c>
      <c r="AS455" s="46" t="s">
        <v>5239</v>
      </c>
      <c r="AT455" s="46" t="s">
        <v>312</v>
      </c>
      <c r="AU455" s="46" t="s">
        <v>5112</v>
      </c>
      <c r="AV455" s="216">
        <v>24.0</v>
      </c>
      <c r="AW455" s="46" t="s">
        <v>5113</v>
      </c>
      <c r="AX455" s="46" t="s">
        <v>5114</v>
      </c>
      <c r="AY455" s="46" t="s">
        <v>5131</v>
      </c>
    </row>
    <row r="456">
      <c r="A456" s="155">
        <v>455.0</v>
      </c>
      <c r="B456" s="231">
        <v>44345.09073063657</v>
      </c>
      <c r="C456" s="46" t="s">
        <v>156</v>
      </c>
      <c r="D456" s="46" t="s">
        <v>92</v>
      </c>
      <c r="E456" s="46" t="s">
        <v>5104</v>
      </c>
      <c r="F456" s="46" t="s">
        <v>5103</v>
      </c>
      <c r="G456" s="46" t="s">
        <v>99</v>
      </c>
      <c r="H456" s="46" t="s">
        <v>5101</v>
      </c>
      <c r="I456" s="46"/>
      <c r="J456" s="46"/>
      <c r="K456" s="46"/>
      <c r="L456" s="46"/>
      <c r="M456" s="46"/>
      <c r="N456" s="46" t="s">
        <v>5233</v>
      </c>
      <c r="O456" s="46" t="s">
        <v>134</v>
      </c>
      <c r="P456" s="46" t="s">
        <v>135</v>
      </c>
      <c r="Q456" s="46" t="s">
        <v>5116</v>
      </c>
      <c r="R456" s="46" t="s">
        <v>1123</v>
      </c>
      <c r="S456" s="46" t="s">
        <v>855</v>
      </c>
      <c r="T456" s="46" t="s">
        <v>188</v>
      </c>
      <c r="U456" s="162" t="s">
        <v>1694</v>
      </c>
      <c r="V456" s="46"/>
      <c r="W456" s="46" t="s">
        <v>5582</v>
      </c>
      <c r="X456" s="46" t="s">
        <v>1123</v>
      </c>
      <c r="Y456" s="46" t="s">
        <v>5192</v>
      </c>
      <c r="Z456" s="46" t="s">
        <v>5109</v>
      </c>
      <c r="AA456" s="46" t="s">
        <v>248</v>
      </c>
      <c r="AB456" s="46" t="s">
        <v>5129</v>
      </c>
      <c r="AC456" s="46" t="s">
        <v>259</v>
      </c>
      <c r="AD456" s="46" t="s">
        <v>5468</v>
      </c>
      <c r="AE456" s="46" t="s">
        <v>277</v>
      </c>
      <c r="AF456" s="46" t="s">
        <v>2295</v>
      </c>
      <c r="AG456" s="46" t="s">
        <v>277</v>
      </c>
      <c r="AH456" s="46" t="s">
        <v>2810</v>
      </c>
      <c r="AI456" s="46" t="s">
        <v>279</v>
      </c>
      <c r="AJ456" s="46" t="s">
        <v>3293</v>
      </c>
      <c r="AK456" s="46" t="s">
        <v>278</v>
      </c>
      <c r="AL456" s="46"/>
      <c r="AM456" s="46" t="s">
        <v>277</v>
      </c>
      <c r="AN456" s="46"/>
      <c r="AO456" s="46" t="s">
        <v>277</v>
      </c>
      <c r="AP456" s="46"/>
      <c r="AQ456" s="46" t="s">
        <v>295</v>
      </c>
      <c r="AR456" s="46"/>
      <c r="AS456" s="46" t="s">
        <v>5140</v>
      </c>
      <c r="AT456" s="46" t="s">
        <v>311</v>
      </c>
      <c r="AU456" s="46" t="s">
        <v>5112</v>
      </c>
      <c r="AV456" s="216">
        <v>24.0</v>
      </c>
      <c r="AW456" s="46" t="s">
        <v>5113</v>
      </c>
      <c r="AX456" s="46" t="s">
        <v>5124</v>
      </c>
      <c r="AY456" s="46" t="s">
        <v>89</v>
      </c>
    </row>
    <row r="457">
      <c r="A457" s="155">
        <v>456.0</v>
      </c>
      <c r="B457" s="231">
        <v>44345.09184034722</v>
      </c>
      <c r="C457" s="46" t="s">
        <v>478</v>
      </c>
      <c r="D457" s="46" t="s">
        <v>91</v>
      </c>
      <c r="E457" s="46" t="s">
        <v>5101</v>
      </c>
      <c r="F457" s="46"/>
      <c r="G457" s="46" t="s">
        <v>99</v>
      </c>
      <c r="H457" s="46"/>
      <c r="I457" s="46"/>
      <c r="J457" s="46" t="s">
        <v>5103</v>
      </c>
      <c r="K457" s="46" t="s">
        <v>5104</v>
      </c>
      <c r="L457" s="46"/>
      <c r="M457" s="46" t="s">
        <v>5102</v>
      </c>
      <c r="N457" s="46" t="s">
        <v>5184</v>
      </c>
      <c r="O457" s="46" t="s">
        <v>134</v>
      </c>
      <c r="P457" s="46" t="s">
        <v>135</v>
      </c>
      <c r="Q457" s="46" t="s">
        <v>5106</v>
      </c>
      <c r="R457" s="46" t="s">
        <v>1123</v>
      </c>
      <c r="S457" s="46" t="s">
        <v>1011</v>
      </c>
      <c r="T457" s="46" t="s">
        <v>188</v>
      </c>
      <c r="U457" s="46" t="s">
        <v>1524</v>
      </c>
      <c r="V457" s="46" t="s">
        <v>1124</v>
      </c>
      <c r="W457" s="46" t="s">
        <v>5122</v>
      </c>
      <c r="X457" s="46" t="s">
        <v>1123</v>
      </c>
      <c r="Y457" s="46" t="s">
        <v>5235</v>
      </c>
      <c r="Z457" s="46" t="s">
        <v>5109</v>
      </c>
      <c r="AA457" s="46" t="s">
        <v>248</v>
      </c>
      <c r="AB457" s="46" t="s">
        <v>5139</v>
      </c>
      <c r="AC457" s="46" t="s">
        <v>259</v>
      </c>
      <c r="AD457" s="46" t="s">
        <v>5453</v>
      </c>
      <c r="AE457" s="46" t="s">
        <v>278</v>
      </c>
      <c r="AF457" s="46" t="s">
        <v>2296</v>
      </c>
      <c r="AG457" s="46" t="s">
        <v>278</v>
      </c>
      <c r="AH457" s="46" t="s">
        <v>2775</v>
      </c>
      <c r="AI457" s="46" t="s">
        <v>279</v>
      </c>
      <c r="AJ457" s="46" t="s">
        <v>3265</v>
      </c>
      <c r="AK457" s="46" t="s">
        <v>279</v>
      </c>
      <c r="AL457" s="46" t="s">
        <v>3750</v>
      </c>
      <c r="AM457" s="46" t="s">
        <v>277</v>
      </c>
      <c r="AN457" s="46" t="s">
        <v>4202</v>
      </c>
      <c r="AO457" s="46" t="s">
        <v>292</v>
      </c>
      <c r="AP457" s="46" t="s">
        <v>4471</v>
      </c>
      <c r="AQ457" s="46" t="s">
        <v>296</v>
      </c>
      <c r="AR457" s="46" t="s">
        <v>4975</v>
      </c>
      <c r="AS457" s="46" t="s">
        <v>5140</v>
      </c>
      <c r="AT457" s="46" t="s">
        <v>313</v>
      </c>
      <c r="AU457" s="46" t="s">
        <v>5112</v>
      </c>
      <c r="AV457" s="216">
        <v>25.0</v>
      </c>
      <c r="AW457" s="46" t="s">
        <v>5130</v>
      </c>
      <c r="AX457" s="46" t="s">
        <v>5165</v>
      </c>
      <c r="AY457" s="46" t="s">
        <v>89</v>
      </c>
    </row>
    <row r="458">
      <c r="A458" s="155">
        <v>457.0</v>
      </c>
      <c r="B458" s="231">
        <v>44345.09830657407</v>
      </c>
      <c r="C458" s="46" t="s">
        <v>163</v>
      </c>
      <c r="D458" s="46" t="s">
        <v>94</v>
      </c>
      <c r="E458" s="46" t="s">
        <v>5101</v>
      </c>
      <c r="F458" s="46" t="s">
        <v>99</v>
      </c>
      <c r="G458" s="46" t="s">
        <v>5103</v>
      </c>
      <c r="H458" s="46"/>
      <c r="I458" s="46"/>
      <c r="J458" s="46"/>
      <c r="K458" s="46" t="s">
        <v>5104</v>
      </c>
      <c r="L458" s="46"/>
      <c r="M458" s="46" t="s">
        <v>5102</v>
      </c>
      <c r="N458" s="46" t="s">
        <v>117</v>
      </c>
      <c r="O458" s="46" t="s">
        <v>136</v>
      </c>
      <c r="P458" s="46" t="s">
        <v>133</v>
      </c>
      <c r="Q458" s="46" t="s">
        <v>5106</v>
      </c>
      <c r="R458" s="46" t="s">
        <v>1123</v>
      </c>
      <c r="S458" s="46" t="s">
        <v>823</v>
      </c>
      <c r="T458" s="46" t="s">
        <v>188</v>
      </c>
      <c r="U458" s="46" t="s">
        <v>5583</v>
      </c>
      <c r="V458" s="46" t="s">
        <v>1833</v>
      </c>
      <c r="W458" s="46" t="s">
        <v>5584</v>
      </c>
      <c r="X458" s="46" t="s">
        <v>1123</v>
      </c>
      <c r="Y458" s="46" t="s">
        <v>5105</v>
      </c>
      <c r="Z458" s="46" t="s">
        <v>5133</v>
      </c>
      <c r="AA458" s="46" t="s">
        <v>248</v>
      </c>
      <c r="AB458" s="46" t="s">
        <v>5172</v>
      </c>
      <c r="AC458" s="46" t="s">
        <v>259</v>
      </c>
      <c r="AD458" s="46" t="s">
        <v>5585</v>
      </c>
      <c r="AE458" s="46" t="s">
        <v>277</v>
      </c>
      <c r="AF458" s="46" t="s">
        <v>2297</v>
      </c>
      <c r="AG458" s="46" t="s">
        <v>277</v>
      </c>
      <c r="AH458" s="46" t="s">
        <v>2600</v>
      </c>
      <c r="AI458" s="46" t="s">
        <v>279</v>
      </c>
      <c r="AJ458" s="46" t="s">
        <v>3199</v>
      </c>
      <c r="AK458" s="46" t="s">
        <v>278</v>
      </c>
      <c r="AL458" s="46" t="s">
        <v>3709</v>
      </c>
      <c r="AM458" s="46" t="s">
        <v>277</v>
      </c>
      <c r="AN458" s="46" t="s">
        <v>4203</v>
      </c>
      <c r="AO458" s="46" t="s">
        <v>292</v>
      </c>
      <c r="AP458" s="46"/>
      <c r="AQ458" s="46" t="s">
        <v>295</v>
      </c>
      <c r="AR458" s="46"/>
      <c r="AS458" s="46" t="s">
        <v>302</v>
      </c>
      <c r="AT458" s="46" t="s">
        <v>312</v>
      </c>
      <c r="AU458" s="46" t="s">
        <v>5112</v>
      </c>
      <c r="AV458" s="216">
        <v>24.0</v>
      </c>
      <c r="AW458" s="46" t="s">
        <v>5113</v>
      </c>
      <c r="AX458" s="46" t="s">
        <v>5165</v>
      </c>
      <c r="AY458" s="46" t="s">
        <v>5143</v>
      </c>
    </row>
    <row r="459">
      <c r="A459" s="155">
        <v>458.0</v>
      </c>
      <c r="B459" s="231">
        <v>44345.10784141204</v>
      </c>
      <c r="C459" s="46" t="s">
        <v>479</v>
      </c>
      <c r="D459" s="46" t="s">
        <v>92</v>
      </c>
      <c r="E459" s="46" t="s">
        <v>5103</v>
      </c>
      <c r="F459" s="46" t="s">
        <v>99</v>
      </c>
      <c r="G459" s="46"/>
      <c r="H459" s="46"/>
      <c r="I459" s="46"/>
      <c r="J459" s="46" t="s">
        <v>5101</v>
      </c>
      <c r="K459" s="46" t="s">
        <v>5104</v>
      </c>
      <c r="L459" s="46" t="s">
        <v>5102</v>
      </c>
      <c r="M459" s="46"/>
      <c r="N459" s="46" t="s">
        <v>5206</v>
      </c>
      <c r="O459" s="46" t="s">
        <v>134</v>
      </c>
      <c r="P459" s="46" t="s">
        <v>135</v>
      </c>
      <c r="Q459" s="46" t="s">
        <v>5116</v>
      </c>
      <c r="R459" s="46" t="s">
        <v>1123</v>
      </c>
      <c r="S459" s="46" t="s">
        <v>1006</v>
      </c>
      <c r="T459" s="46" t="s">
        <v>189</v>
      </c>
      <c r="U459" s="46" t="s">
        <v>1469</v>
      </c>
      <c r="V459" s="46" t="s">
        <v>215</v>
      </c>
      <c r="W459" s="46" t="s">
        <v>230</v>
      </c>
      <c r="X459" s="46" t="s">
        <v>1123</v>
      </c>
      <c r="Y459" s="46" t="s">
        <v>119</v>
      </c>
      <c r="Z459" s="46" t="s">
        <v>5109</v>
      </c>
      <c r="AA459" s="46" t="s">
        <v>249</v>
      </c>
      <c r="AB459" s="46" t="s">
        <v>253</v>
      </c>
      <c r="AC459" s="46" t="s">
        <v>5150</v>
      </c>
      <c r="AD459" s="46" t="s">
        <v>267</v>
      </c>
      <c r="AE459" s="46" t="s">
        <v>277</v>
      </c>
      <c r="AF459" s="46" t="s">
        <v>5586</v>
      </c>
      <c r="AG459" s="46" t="s">
        <v>278</v>
      </c>
      <c r="AH459" s="46" t="s">
        <v>2887</v>
      </c>
      <c r="AI459" s="46" t="s">
        <v>279</v>
      </c>
      <c r="AJ459" s="46" t="s">
        <v>3266</v>
      </c>
      <c r="AK459" s="46" t="s">
        <v>280</v>
      </c>
      <c r="AL459" s="46" t="s">
        <v>3771</v>
      </c>
      <c r="AM459" s="46" t="s">
        <v>277</v>
      </c>
      <c r="AN459" s="46" t="s">
        <v>4204</v>
      </c>
      <c r="AO459" s="46" t="s">
        <v>277</v>
      </c>
      <c r="AP459" s="46" t="s">
        <v>4472</v>
      </c>
      <c r="AQ459" s="46" t="s">
        <v>296</v>
      </c>
      <c r="AR459" s="46" t="s">
        <v>4825</v>
      </c>
      <c r="AS459" s="46" t="s">
        <v>303</v>
      </c>
      <c r="AT459" s="46" t="s">
        <v>314</v>
      </c>
      <c r="AU459" s="46" t="s">
        <v>5112</v>
      </c>
      <c r="AV459" s="216">
        <v>24.0</v>
      </c>
      <c r="AW459" s="46" t="s">
        <v>5130</v>
      </c>
      <c r="AX459" s="46" t="s">
        <v>5124</v>
      </c>
      <c r="AY459" s="46" t="s">
        <v>5412</v>
      </c>
    </row>
    <row r="460">
      <c r="A460" s="155">
        <v>459.0</v>
      </c>
      <c r="B460" s="231">
        <v>44345.117600937505</v>
      </c>
      <c r="C460" s="46" t="s">
        <v>683</v>
      </c>
      <c r="D460" s="46" t="s">
        <v>94</v>
      </c>
      <c r="E460" s="46" t="s">
        <v>5104</v>
      </c>
      <c r="F460" s="46" t="s">
        <v>5103</v>
      </c>
      <c r="G460" s="46" t="s">
        <v>99</v>
      </c>
      <c r="H460" s="46" t="s">
        <v>5101</v>
      </c>
      <c r="I460" s="46"/>
      <c r="J460" s="46" t="s">
        <v>5102</v>
      </c>
      <c r="K460" s="46"/>
      <c r="L460" s="46"/>
      <c r="M460" s="46"/>
      <c r="N460" s="46" t="s">
        <v>5161</v>
      </c>
      <c r="O460" s="46" t="s">
        <v>140</v>
      </c>
      <c r="P460" s="46" t="s">
        <v>133</v>
      </c>
      <c r="Q460" s="46" t="s">
        <v>5116</v>
      </c>
      <c r="R460" s="46" t="s">
        <v>1123</v>
      </c>
      <c r="S460" s="46" t="s">
        <v>1002</v>
      </c>
      <c r="T460" s="46" t="s">
        <v>189</v>
      </c>
      <c r="U460" s="46" t="s">
        <v>1354</v>
      </c>
      <c r="V460" s="46" t="s">
        <v>1804</v>
      </c>
      <c r="W460" s="46" t="s">
        <v>5325</v>
      </c>
      <c r="X460" s="46" t="s">
        <v>1123</v>
      </c>
      <c r="Y460" s="46" t="s">
        <v>119</v>
      </c>
      <c r="Z460" s="46" t="s">
        <v>5109</v>
      </c>
      <c r="AA460" s="46" t="s">
        <v>248</v>
      </c>
      <c r="AB460" s="46" t="s">
        <v>5134</v>
      </c>
      <c r="AC460" s="46" t="s">
        <v>259</v>
      </c>
      <c r="AD460" s="46" t="s">
        <v>5587</v>
      </c>
      <c r="AE460" s="46" t="s">
        <v>277</v>
      </c>
      <c r="AF460" s="46" t="s">
        <v>2299</v>
      </c>
      <c r="AG460" s="46" t="s">
        <v>278</v>
      </c>
      <c r="AH460" s="46" t="s">
        <v>2741</v>
      </c>
      <c r="AI460" s="46" t="s">
        <v>280</v>
      </c>
      <c r="AJ460" s="46" t="s">
        <v>3267</v>
      </c>
      <c r="AK460" s="46" t="s">
        <v>278</v>
      </c>
      <c r="AL460" s="46" t="s">
        <v>3751</v>
      </c>
      <c r="AM460" s="46" t="s">
        <v>277</v>
      </c>
      <c r="AN460" s="46" t="s">
        <v>4205</v>
      </c>
      <c r="AO460" s="46" t="s">
        <v>279</v>
      </c>
      <c r="AP460" s="46" t="s">
        <v>4396</v>
      </c>
      <c r="AQ460" s="46" t="s">
        <v>296</v>
      </c>
      <c r="AR460" s="46" t="s">
        <v>4976</v>
      </c>
      <c r="AS460" s="46" t="s">
        <v>5255</v>
      </c>
      <c r="AT460" s="46" t="s">
        <v>312</v>
      </c>
      <c r="AU460" s="46" t="s">
        <v>5112</v>
      </c>
      <c r="AV460" s="216">
        <v>25.0</v>
      </c>
      <c r="AW460" s="46" t="s">
        <v>5113</v>
      </c>
      <c r="AX460" s="46" t="s">
        <v>5191</v>
      </c>
      <c r="AY460" s="46" t="s">
        <v>5115</v>
      </c>
    </row>
    <row r="461">
      <c r="A461" s="155">
        <v>460.0</v>
      </c>
      <c r="B461" s="231">
        <v>44345.126405243056</v>
      </c>
      <c r="C461" s="46" t="s">
        <v>160</v>
      </c>
      <c r="D461" s="46" t="s">
        <v>91</v>
      </c>
      <c r="E461" s="46" t="s">
        <v>5104</v>
      </c>
      <c r="F461" s="46" t="s">
        <v>99</v>
      </c>
      <c r="G461" s="46" t="s">
        <v>5101</v>
      </c>
      <c r="H461" s="46"/>
      <c r="I461" s="46"/>
      <c r="J461" s="46" t="s">
        <v>5102</v>
      </c>
      <c r="K461" s="46"/>
      <c r="L461" s="46"/>
      <c r="M461" s="46" t="s">
        <v>5103</v>
      </c>
      <c r="N461" s="46" t="s">
        <v>5108</v>
      </c>
      <c r="O461" s="46" t="s">
        <v>136</v>
      </c>
      <c r="P461" s="46" t="s">
        <v>133</v>
      </c>
      <c r="Q461" s="46" t="s">
        <v>5106</v>
      </c>
      <c r="R461" s="46" t="s">
        <v>1123</v>
      </c>
      <c r="S461" s="46" t="s">
        <v>841</v>
      </c>
      <c r="T461" s="46" t="s">
        <v>186</v>
      </c>
      <c r="U461" s="46" t="s">
        <v>1709</v>
      </c>
      <c r="V461" s="46" t="s">
        <v>214</v>
      </c>
      <c r="W461" s="46" t="s">
        <v>5413</v>
      </c>
      <c r="X461" s="46" t="s">
        <v>1123</v>
      </c>
      <c r="Y461" s="46" t="s">
        <v>119</v>
      </c>
      <c r="Z461" s="46" t="s">
        <v>5109</v>
      </c>
      <c r="AA461" s="46" t="s">
        <v>248</v>
      </c>
      <c r="AB461" s="46" t="s">
        <v>253</v>
      </c>
      <c r="AC461" s="46" t="s">
        <v>259</v>
      </c>
      <c r="AD461" s="46" t="s">
        <v>5500</v>
      </c>
      <c r="AE461" s="46" t="s">
        <v>278</v>
      </c>
      <c r="AF461" s="46" t="s">
        <v>430</v>
      </c>
      <c r="AG461" s="46" t="s">
        <v>279</v>
      </c>
      <c r="AH461" s="46" t="s">
        <v>2573</v>
      </c>
      <c r="AI461" s="46" t="s">
        <v>278</v>
      </c>
      <c r="AJ461" s="46"/>
      <c r="AK461" s="46" t="s">
        <v>278</v>
      </c>
      <c r="AL461" s="46"/>
      <c r="AM461" s="46" t="s">
        <v>277</v>
      </c>
      <c r="AN461" s="46"/>
      <c r="AO461" s="46" t="s">
        <v>278</v>
      </c>
      <c r="AP461" s="46"/>
      <c r="AQ461" s="46" t="s">
        <v>279</v>
      </c>
      <c r="AR461" s="46"/>
      <c r="AS461" s="46" t="s">
        <v>5153</v>
      </c>
      <c r="AT461" s="46" t="s">
        <v>310</v>
      </c>
      <c r="AU461" s="46" t="s">
        <v>5112</v>
      </c>
      <c r="AV461" s="216">
        <v>25.0</v>
      </c>
      <c r="AW461" s="46" t="s">
        <v>5316</v>
      </c>
      <c r="AX461" s="46" t="s">
        <v>5165</v>
      </c>
      <c r="AY461" s="46" t="s">
        <v>89</v>
      </c>
    </row>
    <row r="462">
      <c r="A462" s="155">
        <v>461.0</v>
      </c>
      <c r="B462" s="231">
        <v>44345.15147704861</v>
      </c>
      <c r="C462" s="46" t="s">
        <v>155</v>
      </c>
      <c r="D462" s="46" t="s">
        <v>92</v>
      </c>
      <c r="E462" s="46" t="s">
        <v>5103</v>
      </c>
      <c r="F462" s="46" t="s">
        <v>5104</v>
      </c>
      <c r="G462" s="46" t="s">
        <v>99</v>
      </c>
      <c r="H462" s="46"/>
      <c r="I462" s="46" t="s">
        <v>5101</v>
      </c>
      <c r="J462" s="46"/>
      <c r="K462" s="46"/>
      <c r="L462" s="46"/>
      <c r="M462" s="46" t="s">
        <v>5102</v>
      </c>
      <c r="N462" s="46" t="s">
        <v>5218</v>
      </c>
      <c r="O462" s="46" t="s">
        <v>132</v>
      </c>
      <c r="P462" s="46" t="s">
        <v>135</v>
      </c>
      <c r="Q462" s="46" t="s">
        <v>5116</v>
      </c>
      <c r="R462" s="46" t="s">
        <v>1123</v>
      </c>
      <c r="S462" s="46" t="s">
        <v>1048</v>
      </c>
      <c r="T462" s="46" t="s">
        <v>188</v>
      </c>
      <c r="U462" s="46" t="s">
        <v>1681</v>
      </c>
      <c r="V462" s="46" t="s">
        <v>218</v>
      </c>
      <c r="W462" s="46" t="s">
        <v>5211</v>
      </c>
      <c r="X462" s="46" t="s">
        <v>1123</v>
      </c>
      <c r="Y462" s="46" t="s">
        <v>119</v>
      </c>
      <c r="Z462" s="46" t="s">
        <v>5133</v>
      </c>
      <c r="AA462" s="46" t="s">
        <v>248</v>
      </c>
      <c r="AB462" s="46" t="s">
        <v>253</v>
      </c>
      <c r="AC462" s="46" t="s">
        <v>259</v>
      </c>
      <c r="AD462" s="46" t="s">
        <v>5357</v>
      </c>
      <c r="AE462" s="46" t="s">
        <v>277</v>
      </c>
      <c r="AF462" s="46" t="s">
        <v>2300</v>
      </c>
      <c r="AG462" s="46" t="s">
        <v>278</v>
      </c>
      <c r="AH462" s="46" t="s">
        <v>2555</v>
      </c>
      <c r="AI462" s="46" t="s">
        <v>278</v>
      </c>
      <c r="AJ462" s="46" t="s">
        <v>3120</v>
      </c>
      <c r="AK462" s="46" t="s">
        <v>279</v>
      </c>
      <c r="AL462" s="46" t="s">
        <v>3518</v>
      </c>
      <c r="AM462" s="46" t="s">
        <v>277</v>
      </c>
      <c r="AN462" s="46" t="s">
        <v>4206</v>
      </c>
      <c r="AO462" s="46" t="s">
        <v>292</v>
      </c>
      <c r="AP462" s="46" t="s">
        <v>4473</v>
      </c>
      <c r="AQ462" s="46" t="s">
        <v>296</v>
      </c>
      <c r="AR462" s="46" t="s">
        <v>4977</v>
      </c>
      <c r="AS462" s="46" t="s">
        <v>305</v>
      </c>
      <c r="AT462" s="46" t="s">
        <v>311</v>
      </c>
      <c r="AU462" s="46" t="s">
        <v>5112</v>
      </c>
      <c r="AV462" s="216">
        <v>24.0</v>
      </c>
      <c r="AW462" s="46" t="s">
        <v>5196</v>
      </c>
      <c r="AX462" s="46" t="s">
        <v>5114</v>
      </c>
      <c r="AY462" s="46" t="s">
        <v>5242</v>
      </c>
    </row>
    <row r="463">
      <c r="A463" s="155">
        <v>462.0</v>
      </c>
      <c r="B463" s="231">
        <v>44345.16015673611</v>
      </c>
      <c r="C463" s="46" t="s">
        <v>328</v>
      </c>
      <c r="D463" s="46" t="s">
        <v>92</v>
      </c>
      <c r="E463" s="46" t="s">
        <v>5101</v>
      </c>
      <c r="F463" s="46" t="s">
        <v>99</v>
      </c>
      <c r="G463" s="46" t="s">
        <v>5103</v>
      </c>
      <c r="H463" s="46"/>
      <c r="I463" s="46"/>
      <c r="J463" s="46"/>
      <c r="K463" s="46" t="s">
        <v>5104</v>
      </c>
      <c r="L463" s="46"/>
      <c r="M463" s="46" t="s">
        <v>5102</v>
      </c>
      <c r="N463" s="46" t="s">
        <v>5215</v>
      </c>
      <c r="O463" s="46" t="s">
        <v>134</v>
      </c>
      <c r="P463" s="46" t="s">
        <v>135</v>
      </c>
      <c r="Q463" s="46" t="s">
        <v>5106</v>
      </c>
      <c r="R463" s="46" t="s">
        <v>1123</v>
      </c>
      <c r="S463" s="46" t="s">
        <v>716</v>
      </c>
      <c r="T463" s="46" t="s">
        <v>186</v>
      </c>
      <c r="U463" s="162" t="s">
        <v>1369</v>
      </c>
      <c r="V463" s="46"/>
      <c r="W463" s="46" t="s">
        <v>5126</v>
      </c>
      <c r="X463" s="46" t="s">
        <v>1123</v>
      </c>
      <c r="Y463" s="46" t="s">
        <v>5228</v>
      </c>
      <c r="Z463" s="46" t="s">
        <v>5123</v>
      </c>
      <c r="AA463" s="46" t="s">
        <v>248</v>
      </c>
      <c r="AB463" s="46" t="s">
        <v>5129</v>
      </c>
      <c r="AC463" s="46" t="s">
        <v>261</v>
      </c>
      <c r="AD463" s="46" t="s">
        <v>5357</v>
      </c>
      <c r="AE463" s="46" t="s">
        <v>278</v>
      </c>
      <c r="AF463" s="46" t="s">
        <v>2301</v>
      </c>
      <c r="AG463" s="46" t="s">
        <v>280</v>
      </c>
      <c r="AH463" s="46" t="s">
        <v>2663</v>
      </c>
      <c r="AI463" s="46" t="s">
        <v>279</v>
      </c>
      <c r="AJ463" s="46" t="s">
        <v>3268</v>
      </c>
      <c r="AK463" s="46" t="s">
        <v>279</v>
      </c>
      <c r="AL463" s="46"/>
      <c r="AM463" s="46" t="s">
        <v>278</v>
      </c>
      <c r="AN463" s="46"/>
      <c r="AO463" s="46" t="s">
        <v>278</v>
      </c>
      <c r="AP463" s="46"/>
      <c r="AQ463" s="46" t="s">
        <v>296</v>
      </c>
      <c r="AR463" s="46"/>
      <c r="AS463" s="46" t="s">
        <v>5140</v>
      </c>
      <c r="AT463" s="46" t="s">
        <v>313</v>
      </c>
      <c r="AU463" s="46" t="s">
        <v>5112</v>
      </c>
      <c r="AV463" s="216">
        <v>26.0</v>
      </c>
      <c r="AW463" s="46" t="s">
        <v>5113</v>
      </c>
      <c r="AX463" s="46" t="s">
        <v>5114</v>
      </c>
      <c r="AY463" s="46" t="s">
        <v>5115</v>
      </c>
    </row>
    <row r="464">
      <c r="A464" s="155">
        <v>463.0</v>
      </c>
      <c r="B464" s="231">
        <v>44345.17300303241</v>
      </c>
      <c r="C464" s="46" t="s">
        <v>602</v>
      </c>
      <c r="D464" s="46" t="s">
        <v>94</v>
      </c>
      <c r="E464" s="46"/>
      <c r="F464" s="46" t="s">
        <v>99</v>
      </c>
      <c r="G464" s="46" t="s">
        <v>5102</v>
      </c>
      <c r="H464" s="46" t="s">
        <v>5104</v>
      </c>
      <c r="I464" s="46"/>
      <c r="J464" s="46"/>
      <c r="K464" s="46" t="s">
        <v>5101</v>
      </c>
      <c r="L464" s="46"/>
      <c r="M464" s="46" t="s">
        <v>5103</v>
      </c>
      <c r="N464" s="46" t="s">
        <v>119</v>
      </c>
      <c r="O464" s="46" t="s">
        <v>134</v>
      </c>
      <c r="P464" s="46" t="s">
        <v>137</v>
      </c>
      <c r="Q464" s="46" t="s">
        <v>5116</v>
      </c>
      <c r="R464" s="46" t="s">
        <v>1123</v>
      </c>
      <c r="S464" s="46" t="s">
        <v>1007</v>
      </c>
      <c r="T464" s="46" t="s">
        <v>186</v>
      </c>
      <c r="U464" s="46" t="s">
        <v>1274</v>
      </c>
      <c r="V464" s="46" t="s">
        <v>1839</v>
      </c>
      <c r="W464" s="46" t="s">
        <v>5285</v>
      </c>
      <c r="X464" s="46" t="s">
        <v>1123</v>
      </c>
      <c r="Y464" s="46" t="s">
        <v>5237</v>
      </c>
      <c r="Z464" s="46" t="s">
        <v>5133</v>
      </c>
      <c r="AA464" s="46" t="s">
        <v>248</v>
      </c>
      <c r="AB464" s="46" t="s">
        <v>5110</v>
      </c>
      <c r="AC464" s="46" t="s">
        <v>259</v>
      </c>
      <c r="AD464" s="46" t="s">
        <v>5494</v>
      </c>
      <c r="AE464" s="46" t="s">
        <v>277</v>
      </c>
      <c r="AF464" s="46" t="s">
        <v>2302</v>
      </c>
      <c r="AG464" s="46" t="s">
        <v>277</v>
      </c>
      <c r="AH464" s="46" t="s">
        <v>2760</v>
      </c>
      <c r="AI464" s="46" t="s">
        <v>277</v>
      </c>
      <c r="AJ464" s="46" t="s">
        <v>3075</v>
      </c>
      <c r="AK464" s="46" t="s">
        <v>278</v>
      </c>
      <c r="AL464" s="46" t="s">
        <v>3519</v>
      </c>
      <c r="AM464" s="46" t="s">
        <v>277</v>
      </c>
      <c r="AN464" s="46" t="s">
        <v>4207</v>
      </c>
      <c r="AO464" s="46" t="s">
        <v>279</v>
      </c>
      <c r="AP464" s="46" t="s">
        <v>4597</v>
      </c>
      <c r="AQ464" s="46" t="s">
        <v>295</v>
      </c>
      <c r="AR464" s="46" t="s">
        <v>5020</v>
      </c>
      <c r="AS464" s="46" t="s">
        <v>5140</v>
      </c>
      <c r="AT464" s="46" t="s">
        <v>315</v>
      </c>
      <c r="AU464" s="46" t="s">
        <v>5112</v>
      </c>
      <c r="AV464" s="46" t="s">
        <v>5365</v>
      </c>
      <c r="AW464" s="46" t="s">
        <v>5119</v>
      </c>
      <c r="AX464" s="46" t="s">
        <v>5124</v>
      </c>
      <c r="AY464" s="46" t="s">
        <v>89</v>
      </c>
    </row>
    <row r="465">
      <c r="A465" s="155">
        <v>464.0</v>
      </c>
      <c r="B465" s="231">
        <v>44345.20381560185</v>
      </c>
      <c r="C465" s="46" t="s">
        <v>544</v>
      </c>
      <c r="D465" s="46" t="s">
        <v>92</v>
      </c>
      <c r="E465" s="46"/>
      <c r="F465" s="46" t="s">
        <v>5102</v>
      </c>
      <c r="G465" s="46" t="s">
        <v>99</v>
      </c>
      <c r="H465" s="46" t="s">
        <v>5101</v>
      </c>
      <c r="I465" s="46"/>
      <c r="J465" s="46" t="s">
        <v>5103</v>
      </c>
      <c r="K465" s="46"/>
      <c r="L465" s="46"/>
      <c r="M465" s="46"/>
      <c r="N465" s="46" t="s">
        <v>5189</v>
      </c>
      <c r="O465" s="46" t="s">
        <v>142</v>
      </c>
      <c r="P465" s="46" t="s">
        <v>137</v>
      </c>
      <c r="Q465" s="46" t="s">
        <v>5116</v>
      </c>
      <c r="R465" s="46" t="s">
        <v>1123</v>
      </c>
      <c r="S465" s="46" t="s">
        <v>1022</v>
      </c>
      <c r="T465" s="46" t="s">
        <v>186</v>
      </c>
      <c r="U465" s="46" t="s">
        <v>1525</v>
      </c>
      <c r="V465" s="46" t="s">
        <v>214</v>
      </c>
      <c r="W465" s="46" t="s">
        <v>5265</v>
      </c>
      <c r="X465" s="46" t="s">
        <v>1123</v>
      </c>
      <c r="Y465" s="46" t="s">
        <v>5237</v>
      </c>
      <c r="Z465" s="46" t="s">
        <v>5123</v>
      </c>
      <c r="AA465" s="46" t="s">
        <v>250</v>
      </c>
      <c r="AB465" s="46" t="s">
        <v>5179</v>
      </c>
      <c r="AC465" s="46" t="s">
        <v>259</v>
      </c>
      <c r="AD465" s="46" t="s">
        <v>5502</v>
      </c>
      <c r="AE465" s="46" t="s">
        <v>277</v>
      </c>
      <c r="AF465" s="46" t="s">
        <v>2303</v>
      </c>
      <c r="AG465" s="46" t="s">
        <v>278</v>
      </c>
      <c r="AH465" s="46" t="s">
        <v>2506</v>
      </c>
      <c r="AI465" s="46" t="s">
        <v>278</v>
      </c>
      <c r="AJ465" s="46" t="s">
        <v>3076</v>
      </c>
      <c r="AK465" s="46" t="s">
        <v>278</v>
      </c>
      <c r="AL465" s="46" t="s">
        <v>3620</v>
      </c>
      <c r="AM465" s="46" t="s">
        <v>277</v>
      </c>
      <c r="AN465" s="46" t="s">
        <v>4208</v>
      </c>
      <c r="AO465" s="46" t="s">
        <v>277</v>
      </c>
      <c r="AP465" s="46" t="s">
        <v>4586</v>
      </c>
      <c r="AQ465" s="46" t="s">
        <v>295</v>
      </c>
      <c r="AR465" s="46" t="s">
        <v>4978</v>
      </c>
      <c r="AS465" s="46" t="s">
        <v>5140</v>
      </c>
      <c r="AT465" s="46" t="s">
        <v>311</v>
      </c>
      <c r="AU465" s="46" t="s">
        <v>5112</v>
      </c>
      <c r="AV465" s="216">
        <v>24.0</v>
      </c>
      <c r="AW465" s="46" t="s">
        <v>5113</v>
      </c>
      <c r="AX465" s="46" t="s">
        <v>5124</v>
      </c>
      <c r="AY465" s="46" t="s">
        <v>89</v>
      </c>
    </row>
    <row r="466">
      <c r="A466" s="155">
        <v>465.0</v>
      </c>
      <c r="B466" s="231">
        <v>44345.226338125</v>
      </c>
      <c r="C466" s="46" t="s">
        <v>513</v>
      </c>
      <c r="D466" s="46" t="s">
        <v>93</v>
      </c>
      <c r="E466" s="46" t="s">
        <v>5103</v>
      </c>
      <c r="F466" s="46" t="s">
        <v>5101</v>
      </c>
      <c r="G466" s="46" t="s">
        <v>99</v>
      </c>
      <c r="H466" s="46"/>
      <c r="I466" s="46"/>
      <c r="J466" s="46" t="s">
        <v>5104</v>
      </c>
      <c r="K466" s="46" t="s">
        <v>5102</v>
      </c>
      <c r="L466" s="46"/>
      <c r="M466" s="46"/>
      <c r="N466" s="46" t="s">
        <v>5132</v>
      </c>
      <c r="O466" s="46" t="s">
        <v>132</v>
      </c>
      <c r="P466" s="46" t="s">
        <v>133</v>
      </c>
      <c r="Q466" s="46" t="s">
        <v>5116</v>
      </c>
      <c r="R466" s="46" t="s">
        <v>1123</v>
      </c>
      <c r="S466" s="46" t="s">
        <v>824</v>
      </c>
      <c r="T466" s="46" t="s">
        <v>186</v>
      </c>
      <c r="U466" s="46" t="s">
        <v>1370</v>
      </c>
      <c r="V466" s="46" t="s">
        <v>1756</v>
      </c>
      <c r="W466" s="46" t="s">
        <v>5163</v>
      </c>
      <c r="X466" s="46" t="s">
        <v>1123</v>
      </c>
      <c r="Y466" s="46" t="s">
        <v>5132</v>
      </c>
      <c r="Z466" s="46" t="s">
        <v>5133</v>
      </c>
      <c r="AA466" s="46" t="s">
        <v>249</v>
      </c>
      <c r="AB466" s="46" t="s">
        <v>5129</v>
      </c>
      <c r="AC466" s="46" t="s">
        <v>259</v>
      </c>
      <c r="AD466" s="46" t="s">
        <v>5410</v>
      </c>
      <c r="AE466" s="46" t="s">
        <v>277</v>
      </c>
      <c r="AF466" s="46" t="s">
        <v>1887</v>
      </c>
      <c r="AG466" s="46" t="s">
        <v>279</v>
      </c>
      <c r="AH466" s="46" t="s">
        <v>2627</v>
      </c>
      <c r="AI466" s="46" t="s">
        <v>279</v>
      </c>
      <c r="AJ466" s="46" t="s">
        <v>3446</v>
      </c>
      <c r="AK466" s="46" t="s">
        <v>278</v>
      </c>
      <c r="AL466" s="46" t="s">
        <v>3621</v>
      </c>
      <c r="AM466" s="46" t="s">
        <v>278</v>
      </c>
      <c r="AN466" s="46" t="s">
        <v>1887</v>
      </c>
      <c r="AO466" s="46" t="s">
        <v>292</v>
      </c>
      <c r="AP466" s="46" t="s">
        <v>4474</v>
      </c>
      <c r="AQ466" s="46" t="s">
        <v>296</v>
      </c>
      <c r="AR466" s="46" t="s">
        <v>156</v>
      </c>
      <c r="AS466" s="46" t="s">
        <v>302</v>
      </c>
      <c r="AT466" s="46" t="s">
        <v>312</v>
      </c>
      <c r="AU466" s="46" t="s">
        <v>5112</v>
      </c>
      <c r="AV466" s="216">
        <v>24.0</v>
      </c>
      <c r="AW466" s="46" t="s">
        <v>5130</v>
      </c>
      <c r="AX466" s="46" t="s">
        <v>5588</v>
      </c>
      <c r="AY466" s="46" t="s">
        <v>5115</v>
      </c>
    </row>
    <row r="467">
      <c r="A467" s="155">
        <v>466.0</v>
      </c>
      <c r="B467" s="231">
        <v>44345.24513284722</v>
      </c>
      <c r="C467" s="46" t="s">
        <v>346</v>
      </c>
      <c r="D467" s="46" t="s">
        <v>94</v>
      </c>
      <c r="E467" s="46" t="s">
        <v>5103</v>
      </c>
      <c r="F467" s="46" t="s">
        <v>5101</v>
      </c>
      <c r="G467" s="46" t="s">
        <v>99</v>
      </c>
      <c r="H467" s="46"/>
      <c r="I467" s="46"/>
      <c r="J467" s="46" t="s">
        <v>5102</v>
      </c>
      <c r="K467" s="46"/>
      <c r="L467" s="46"/>
      <c r="M467" s="46"/>
      <c r="N467" s="46" t="s">
        <v>5300</v>
      </c>
      <c r="O467" s="46" t="s">
        <v>140</v>
      </c>
      <c r="P467" s="46" t="s">
        <v>135</v>
      </c>
      <c r="Q467" s="46" t="s">
        <v>5106</v>
      </c>
      <c r="R467" s="46" t="s">
        <v>1123</v>
      </c>
      <c r="S467" s="46" t="s">
        <v>1085</v>
      </c>
      <c r="T467" s="46" t="s">
        <v>188</v>
      </c>
      <c r="U467" s="46" t="s">
        <v>1522</v>
      </c>
      <c r="V467" s="46" t="s">
        <v>89</v>
      </c>
      <c r="W467" s="46" t="s">
        <v>5182</v>
      </c>
      <c r="X467" s="46" t="s">
        <v>1123</v>
      </c>
      <c r="Y467" s="46" t="s">
        <v>5230</v>
      </c>
      <c r="Z467" s="46" t="s">
        <v>5123</v>
      </c>
      <c r="AA467" s="46" t="s">
        <v>248</v>
      </c>
      <c r="AB467" s="46" t="s">
        <v>5110</v>
      </c>
      <c r="AC467" s="46" t="s">
        <v>259</v>
      </c>
      <c r="AD467" s="46" t="s">
        <v>264</v>
      </c>
      <c r="AE467" s="46" t="s">
        <v>278</v>
      </c>
      <c r="AF467" s="46" t="s">
        <v>2304</v>
      </c>
      <c r="AG467" s="46" t="s">
        <v>280</v>
      </c>
      <c r="AH467" s="46" t="s">
        <v>1829</v>
      </c>
      <c r="AI467" s="46" t="s">
        <v>280</v>
      </c>
      <c r="AJ467" s="46" t="s">
        <v>3251</v>
      </c>
      <c r="AK467" s="46" t="s">
        <v>278</v>
      </c>
      <c r="AL467" s="46" t="s">
        <v>3710</v>
      </c>
      <c r="AM467" s="46" t="s">
        <v>279</v>
      </c>
      <c r="AN467" s="46" t="s">
        <v>4209</v>
      </c>
      <c r="AO467" s="46" t="s">
        <v>292</v>
      </c>
      <c r="AP467" s="46"/>
      <c r="AQ467" s="46" t="s">
        <v>297</v>
      </c>
      <c r="AR467" s="46" t="s">
        <v>4979</v>
      </c>
      <c r="AS467" s="46" t="s">
        <v>5147</v>
      </c>
      <c r="AT467" s="46" t="s">
        <v>311</v>
      </c>
      <c r="AU467" s="46" t="s">
        <v>5112</v>
      </c>
      <c r="AV467" s="216">
        <v>26.0</v>
      </c>
      <c r="AW467" s="46" t="s">
        <v>5130</v>
      </c>
      <c r="AX467" s="46" t="s">
        <v>5114</v>
      </c>
      <c r="AY467" s="46" t="s">
        <v>5115</v>
      </c>
    </row>
    <row r="468">
      <c r="A468" s="155">
        <v>467.0</v>
      </c>
      <c r="B468" s="231">
        <v>44345.35603929398</v>
      </c>
      <c r="C468" s="46" t="s">
        <v>436</v>
      </c>
      <c r="D468" s="46" t="s">
        <v>94</v>
      </c>
      <c r="E468" s="46" t="s">
        <v>5104</v>
      </c>
      <c r="F468" s="46" t="s">
        <v>99</v>
      </c>
      <c r="G468" s="46"/>
      <c r="H468" s="46"/>
      <c r="I468" s="46"/>
      <c r="J468" s="46" t="s">
        <v>5101</v>
      </c>
      <c r="K468" s="46" t="s">
        <v>5102</v>
      </c>
      <c r="L468" s="46"/>
      <c r="M468" s="46" t="s">
        <v>5103</v>
      </c>
      <c r="N468" s="46" t="s">
        <v>5161</v>
      </c>
      <c r="O468" s="46" t="s">
        <v>142</v>
      </c>
      <c r="P468" s="46" t="s">
        <v>133</v>
      </c>
      <c r="Q468" s="46" t="s">
        <v>5106</v>
      </c>
      <c r="R468" s="46" t="s">
        <v>1123</v>
      </c>
      <c r="S468" s="46" t="s">
        <v>856</v>
      </c>
      <c r="T468" s="46" t="s">
        <v>186</v>
      </c>
      <c r="U468" s="175" t="s">
        <v>1435</v>
      </c>
      <c r="V468" s="46" t="s">
        <v>89</v>
      </c>
      <c r="W468" s="46" t="s">
        <v>5305</v>
      </c>
      <c r="X468" s="46" t="s">
        <v>1123</v>
      </c>
      <c r="Y468" s="46" t="s">
        <v>119</v>
      </c>
      <c r="Z468" s="46" t="s">
        <v>5123</v>
      </c>
      <c r="AA468" s="46" t="s">
        <v>250</v>
      </c>
      <c r="AB468" s="46" t="s">
        <v>253</v>
      </c>
      <c r="AC468" s="46" t="s">
        <v>259</v>
      </c>
      <c r="AD468" s="46" t="s">
        <v>264</v>
      </c>
      <c r="AE468" s="46" t="s">
        <v>278</v>
      </c>
      <c r="AF468" s="46" t="s">
        <v>2305</v>
      </c>
      <c r="AG468" s="46" t="s">
        <v>279</v>
      </c>
      <c r="AH468" s="46" t="s">
        <v>2516</v>
      </c>
      <c r="AI468" s="46" t="s">
        <v>278</v>
      </c>
      <c r="AJ468" s="46" t="s">
        <v>2516</v>
      </c>
      <c r="AK468" s="46" t="s">
        <v>278</v>
      </c>
      <c r="AL468" s="46" t="s">
        <v>3802</v>
      </c>
      <c r="AM468" s="46" t="s">
        <v>277</v>
      </c>
      <c r="AN468" s="46" t="s">
        <v>4210</v>
      </c>
      <c r="AO468" s="46" t="s">
        <v>278</v>
      </c>
      <c r="AP468" s="46" t="s">
        <v>4539</v>
      </c>
      <c r="AQ468" s="46" t="s">
        <v>296</v>
      </c>
      <c r="AR468" s="46" t="s">
        <v>4826</v>
      </c>
      <c r="AS468" s="46" t="s">
        <v>89</v>
      </c>
      <c r="AT468" s="46" t="s">
        <v>317</v>
      </c>
      <c r="AU468" s="46" t="s">
        <v>5112</v>
      </c>
      <c r="AV468" s="216">
        <v>27.0</v>
      </c>
      <c r="AW468" s="46" t="s">
        <v>5291</v>
      </c>
      <c r="AX468" s="46" t="s">
        <v>5114</v>
      </c>
      <c r="AY468" s="46" t="s">
        <v>5115</v>
      </c>
    </row>
    <row r="469">
      <c r="A469" s="155">
        <v>468.0</v>
      </c>
      <c r="B469" s="231">
        <v>44345.357503217594</v>
      </c>
      <c r="C469" s="46" t="s">
        <v>397</v>
      </c>
      <c r="D469" s="46" t="s">
        <v>91</v>
      </c>
      <c r="E469" s="46" t="s">
        <v>99</v>
      </c>
      <c r="F469" s="46" t="s">
        <v>5104</v>
      </c>
      <c r="G469" s="46" t="s">
        <v>5101</v>
      </c>
      <c r="H469" s="46"/>
      <c r="I469" s="46"/>
      <c r="J469" s="46"/>
      <c r="K469" s="46" t="s">
        <v>5102</v>
      </c>
      <c r="L469" s="46"/>
      <c r="M469" s="46" t="s">
        <v>5103</v>
      </c>
      <c r="N469" s="46" t="s">
        <v>115</v>
      </c>
      <c r="O469" s="46" t="s">
        <v>142</v>
      </c>
      <c r="P469" s="46" t="s">
        <v>133</v>
      </c>
      <c r="Q469" s="46" t="s">
        <v>5106</v>
      </c>
      <c r="R469" s="46" t="s">
        <v>1123</v>
      </c>
      <c r="S469" s="46" t="s">
        <v>1045</v>
      </c>
      <c r="T469" s="46" t="s">
        <v>186</v>
      </c>
      <c r="U469" s="46" t="s">
        <v>1204</v>
      </c>
      <c r="V469" s="46"/>
      <c r="W469" s="46" t="s">
        <v>5298</v>
      </c>
      <c r="X469" s="46" t="s">
        <v>1123</v>
      </c>
      <c r="Y469" s="46" t="s">
        <v>5184</v>
      </c>
      <c r="Z469" s="46" t="s">
        <v>5109</v>
      </c>
      <c r="AA469" s="46" t="s">
        <v>248</v>
      </c>
      <c r="AB469" s="46" t="s">
        <v>5186</v>
      </c>
      <c r="AC469" s="46" t="s">
        <v>259</v>
      </c>
      <c r="AD469" s="46" t="s">
        <v>5589</v>
      </c>
      <c r="AE469" s="46" t="s">
        <v>278</v>
      </c>
      <c r="AF469" s="46" t="s">
        <v>2306</v>
      </c>
      <c r="AG469" s="46" t="s">
        <v>278</v>
      </c>
      <c r="AH469" s="46" t="s">
        <v>2902</v>
      </c>
      <c r="AI469" s="46" t="s">
        <v>278</v>
      </c>
      <c r="AJ469" s="46" t="s">
        <v>3087</v>
      </c>
      <c r="AK469" s="46" t="s">
        <v>278</v>
      </c>
      <c r="AL469" s="46" t="s">
        <v>3686</v>
      </c>
      <c r="AM469" s="46" t="s">
        <v>278</v>
      </c>
      <c r="AN469" s="46" t="s">
        <v>430</v>
      </c>
      <c r="AO469" s="46" t="s">
        <v>280</v>
      </c>
      <c r="AP469" s="46" t="s">
        <v>4314</v>
      </c>
      <c r="AQ469" s="46" t="s">
        <v>296</v>
      </c>
      <c r="AR469" s="46" t="s">
        <v>5048</v>
      </c>
      <c r="AS469" s="46" t="s">
        <v>5153</v>
      </c>
      <c r="AT469" s="46" t="s">
        <v>310</v>
      </c>
      <c r="AU469" s="46" t="s">
        <v>5112</v>
      </c>
      <c r="AV469" s="216">
        <v>24.0</v>
      </c>
      <c r="AW469" s="46" t="s">
        <v>5130</v>
      </c>
      <c r="AX469" s="46" t="s">
        <v>5120</v>
      </c>
      <c r="AY469" s="46" t="s">
        <v>5131</v>
      </c>
    </row>
    <row r="470">
      <c r="A470" s="155">
        <v>469.0</v>
      </c>
      <c r="B470" s="231">
        <v>44345.35881775463</v>
      </c>
      <c r="C470" s="46" t="s">
        <v>155</v>
      </c>
      <c r="D470" s="46" t="s">
        <v>94</v>
      </c>
      <c r="E470" s="46" t="s">
        <v>5103</v>
      </c>
      <c r="F470" s="46"/>
      <c r="G470" s="46" t="s">
        <v>99</v>
      </c>
      <c r="H470" s="46"/>
      <c r="I470" s="46"/>
      <c r="J470" s="46" t="s">
        <v>5101</v>
      </c>
      <c r="K470" s="46" t="s">
        <v>5102</v>
      </c>
      <c r="L470" s="46" t="s">
        <v>5104</v>
      </c>
      <c r="M470" s="46"/>
      <c r="N470" s="46" t="s">
        <v>5125</v>
      </c>
      <c r="O470" s="46" t="s">
        <v>138</v>
      </c>
      <c r="P470" s="46" t="s">
        <v>135</v>
      </c>
      <c r="Q470" s="46" t="s">
        <v>5106</v>
      </c>
      <c r="R470" s="46" t="s">
        <v>1123</v>
      </c>
      <c r="S470" s="46" t="s">
        <v>989</v>
      </c>
      <c r="T470" s="46" t="s">
        <v>188</v>
      </c>
      <c r="U470" s="46" t="s">
        <v>1606</v>
      </c>
      <c r="V470" s="46" t="s">
        <v>89</v>
      </c>
      <c r="W470" s="46" t="s">
        <v>5210</v>
      </c>
      <c r="X470" s="46" t="s">
        <v>1123</v>
      </c>
      <c r="Y470" s="46" t="s">
        <v>5132</v>
      </c>
      <c r="Z470" s="46" t="s">
        <v>5109</v>
      </c>
      <c r="AA470" s="46" t="s">
        <v>248</v>
      </c>
      <c r="AB470" s="46" t="s">
        <v>5134</v>
      </c>
      <c r="AC470" s="46" t="s">
        <v>259</v>
      </c>
      <c r="AD470" s="46" t="s">
        <v>5427</v>
      </c>
      <c r="AE470" s="46" t="s">
        <v>277</v>
      </c>
      <c r="AF470" s="46" t="s">
        <v>2307</v>
      </c>
      <c r="AG470" s="46" t="s">
        <v>278</v>
      </c>
      <c r="AH470" s="46" t="s">
        <v>2862</v>
      </c>
      <c r="AI470" s="46" t="s">
        <v>279</v>
      </c>
      <c r="AJ470" s="46" t="s">
        <v>3252</v>
      </c>
      <c r="AK470" s="46" t="s">
        <v>278</v>
      </c>
      <c r="AL470" s="46" t="s">
        <v>3858</v>
      </c>
      <c r="AM470" s="46" t="s">
        <v>277</v>
      </c>
      <c r="AN470" s="46" t="s">
        <v>3970</v>
      </c>
      <c r="AO470" s="46" t="s">
        <v>292</v>
      </c>
      <c r="AP470" s="46" t="s">
        <v>4314</v>
      </c>
      <c r="AQ470" s="46" t="s">
        <v>295</v>
      </c>
      <c r="AR470" s="46"/>
      <c r="AS470" s="46" t="s">
        <v>5216</v>
      </c>
      <c r="AT470" s="46" t="s">
        <v>312</v>
      </c>
      <c r="AU470" s="46" t="s">
        <v>5112</v>
      </c>
      <c r="AV470" s="216">
        <v>25.0</v>
      </c>
      <c r="AW470" s="46" t="s">
        <v>5113</v>
      </c>
      <c r="AX470" s="46" t="s">
        <v>5165</v>
      </c>
      <c r="AY470" s="46" t="s">
        <v>89</v>
      </c>
    </row>
    <row r="471">
      <c r="A471" s="155">
        <v>470.0</v>
      </c>
      <c r="B471" s="231">
        <v>44345.37743765046</v>
      </c>
      <c r="C471" s="46" t="s">
        <v>349</v>
      </c>
      <c r="D471" s="46" t="s">
        <v>92</v>
      </c>
      <c r="E471" s="46" t="s">
        <v>5101</v>
      </c>
      <c r="F471" s="46" t="s">
        <v>99</v>
      </c>
      <c r="G471" s="46"/>
      <c r="H471" s="46"/>
      <c r="I471" s="46" t="s">
        <v>5102</v>
      </c>
      <c r="J471" s="46" t="s">
        <v>5104</v>
      </c>
      <c r="K471" s="46" t="s">
        <v>5103</v>
      </c>
      <c r="L471" s="46"/>
      <c r="M471" s="46"/>
      <c r="N471" s="46" t="s">
        <v>120</v>
      </c>
      <c r="O471" s="46" t="s">
        <v>130</v>
      </c>
      <c r="P471" s="46" t="s">
        <v>131</v>
      </c>
      <c r="Q471" s="46" t="s">
        <v>5116</v>
      </c>
      <c r="R471" s="46" t="s">
        <v>1123</v>
      </c>
      <c r="S471" s="46" t="s">
        <v>1102</v>
      </c>
      <c r="T471" s="46" t="s">
        <v>188</v>
      </c>
      <c r="U471" s="46" t="s">
        <v>1275</v>
      </c>
      <c r="V471" s="46" t="s">
        <v>89</v>
      </c>
      <c r="W471" s="46" t="s">
        <v>227</v>
      </c>
      <c r="X471" s="46" t="s">
        <v>1123</v>
      </c>
      <c r="Y471" s="46" t="s">
        <v>120</v>
      </c>
      <c r="Z471" s="46" t="s">
        <v>5109</v>
      </c>
      <c r="AA471" s="46" t="s">
        <v>248</v>
      </c>
      <c r="AB471" s="46" t="s">
        <v>253</v>
      </c>
      <c r="AC471" s="46" t="s">
        <v>261</v>
      </c>
      <c r="AD471" s="46" t="s">
        <v>266</v>
      </c>
      <c r="AE471" s="46" t="s">
        <v>277</v>
      </c>
      <c r="AF471" s="46" t="s">
        <v>5518</v>
      </c>
      <c r="AG471" s="46" t="s">
        <v>279</v>
      </c>
      <c r="AH471" s="46" t="s">
        <v>2488</v>
      </c>
      <c r="AI471" s="46" t="s">
        <v>279</v>
      </c>
      <c r="AJ471" s="46"/>
      <c r="AK471" s="46" t="s">
        <v>279</v>
      </c>
      <c r="AL471" s="46"/>
      <c r="AM471" s="46" t="s">
        <v>277</v>
      </c>
      <c r="AN471" s="46"/>
      <c r="AO471" s="46" t="s">
        <v>278</v>
      </c>
      <c r="AP471" s="46"/>
      <c r="AQ471" s="46" t="s">
        <v>296</v>
      </c>
      <c r="AR471" s="46"/>
      <c r="AS471" s="46" t="s">
        <v>5111</v>
      </c>
      <c r="AT471" s="46" t="s">
        <v>311</v>
      </c>
      <c r="AU471" s="46" t="s">
        <v>5112</v>
      </c>
      <c r="AV471" s="216">
        <v>26.0</v>
      </c>
      <c r="AW471" s="46" t="s">
        <v>5113</v>
      </c>
      <c r="AX471" s="46" t="s">
        <v>5120</v>
      </c>
      <c r="AY471" s="46" t="s">
        <v>5115</v>
      </c>
    </row>
    <row r="472">
      <c r="A472" s="155">
        <v>471.0</v>
      </c>
      <c r="B472" s="231">
        <v>44345.389282476855</v>
      </c>
      <c r="C472" s="46" t="s">
        <v>154</v>
      </c>
      <c r="D472" s="46" t="s">
        <v>92</v>
      </c>
      <c r="E472" s="46" t="s">
        <v>5101</v>
      </c>
      <c r="F472" s="46"/>
      <c r="G472" s="46" t="s">
        <v>99</v>
      </c>
      <c r="H472" s="46"/>
      <c r="I472" s="46"/>
      <c r="J472" s="46" t="s">
        <v>5104</v>
      </c>
      <c r="K472" s="46" t="s">
        <v>5103</v>
      </c>
      <c r="L472" s="46"/>
      <c r="M472" s="46" t="s">
        <v>5102</v>
      </c>
      <c r="N472" s="46" t="s">
        <v>117</v>
      </c>
      <c r="O472" s="46" t="s">
        <v>140</v>
      </c>
      <c r="P472" s="46" t="s">
        <v>135</v>
      </c>
      <c r="Q472" s="46" t="s">
        <v>5106</v>
      </c>
      <c r="R472" s="46" t="s">
        <v>1123</v>
      </c>
      <c r="S472" s="46" t="s">
        <v>736</v>
      </c>
      <c r="T472" s="46" t="s">
        <v>186</v>
      </c>
      <c r="U472" s="46" t="s">
        <v>1276</v>
      </c>
      <c r="V472" s="46" t="s">
        <v>89</v>
      </c>
      <c r="W472" s="46" t="s">
        <v>227</v>
      </c>
      <c r="X472" s="46" t="s">
        <v>1123</v>
      </c>
      <c r="Y472" s="46" t="s">
        <v>5213</v>
      </c>
      <c r="Z472" s="46" t="s">
        <v>5123</v>
      </c>
      <c r="AA472" s="46" t="s">
        <v>248</v>
      </c>
      <c r="AB472" s="46" t="s">
        <v>5139</v>
      </c>
      <c r="AC472" s="46" t="s">
        <v>259</v>
      </c>
      <c r="AD472" s="46" t="s">
        <v>5402</v>
      </c>
      <c r="AE472" s="46" t="s">
        <v>277</v>
      </c>
      <c r="AF472" s="46" t="s">
        <v>1917</v>
      </c>
      <c r="AG472" s="46" t="s">
        <v>279</v>
      </c>
      <c r="AH472" s="46" t="s">
        <v>2536</v>
      </c>
      <c r="AI472" s="46" t="s">
        <v>279</v>
      </c>
      <c r="AJ472" s="46" t="s">
        <v>3349</v>
      </c>
      <c r="AK472" s="46" t="s">
        <v>278</v>
      </c>
      <c r="AL472" s="46" t="s">
        <v>3882</v>
      </c>
      <c r="AM472" s="46" t="s">
        <v>277</v>
      </c>
      <c r="AN472" s="46" t="s">
        <v>1945</v>
      </c>
      <c r="AO472" s="46" t="s">
        <v>292</v>
      </c>
      <c r="AP472" s="46" t="s">
        <v>4299</v>
      </c>
      <c r="AQ472" s="46" t="s">
        <v>295</v>
      </c>
      <c r="AR472" s="46" t="s">
        <v>4827</v>
      </c>
      <c r="AS472" s="46" t="s">
        <v>5153</v>
      </c>
      <c r="AT472" s="46" t="s">
        <v>312</v>
      </c>
      <c r="AU472" s="46" t="s">
        <v>5112</v>
      </c>
      <c r="AV472" s="216">
        <v>24.0</v>
      </c>
      <c r="AW472" s="46" t="s">
        <v>5257</v>
      </c>
      <c r="AX472" s="46" t="s">
        <v>5114</v>
      </c>
      <c r="AY472" s="46" t="s">
        <v>5131</v>
      </c>
    </row>
    <row r="473">
      <c r="A473" s="155">
        <v>472.0</v>
      </c>
      <c r="B473" s="231">
        <v>44345.39934413195</v>
      </c>
      <c r="C473" s="46" t="s">
        <v>436</v>
      </c>
      <c r="D473" s="46" t="s">
        <v>94</v>
      </c>
      <c r="E473" s="46" t="s">
        <v>5102</v>
      </c>
      <c r="F473" s="46" t="s">
        <v>99</v>
      </c>
      <c r="G473" s="46" t="s">
        <v>5103</v>
      </c>
      <c r="H473" s="46"/>
      <c r="I473" s="46"/>
      <c r="J473" s="46" t="s">
        <v>5101</v>
      </c>
      <c r="K473" s="46"/>
      <c r="L473" s="46"/>
      <c r="M473" s="46"/>
      <c r="N473" s="46" t="s">
        <v>5220</v>
      </c>
      <c r="O473" s="46" t="s">
        <v>132</v>
      </c>
      <c r="P473" s="46" t="s">
        <v>143</v>
      </c>
      <c r="Q473" s="46" t="s">
        <v>5116</v>
      </c>
      <c r="R473" s="46" t="s">
        <v>1801</v>
      </c>
      <c r="S473" s="46"/>
      <c r="T473" s="46" t="s">
        <v>186</v>
      </c>
      <c r="U473" s="162" t="s">
        <v>1518</v>
      </c>
      <c r="V473" s="46"/>
      <c r="W473" s="46" t="s">
        <v>5182</v>
      </c>
      <c r="X473" s="46" t="s">
        <v>1123</v>
      </c>
      <c r="Y473" s="46" t="s">
        <v>5220</v>
      </c>
      <c r="Z473" s="46" t="s">
        <v>5109</v>
      </c>
      <c r="AA473" s="46" t="s">
        <v>248</v>
      </c>
      <c r="AB473" s="46" t="s">
        <v>5139</v>
      </c>
      <c r="AC473" s="46" t="s">
        <v>261</v>
      </c>
      <c r="AD473" s="46" t="s">
        <v>5357</v>
      </c>
      <c r="AE473" s="46" t="s">
        <v>278</v>
      </c>
      <c r="AF473" s="46" t="s">
        <v>2308</v>
      </c>
      <c r="AG473" s="46" t="s">
        <v>278</v>
      </c>
      <c r="AH473" s="46" t="s">
        <v>2679</v>
      </c>
      <c r="AI473" s="46" t="s">
        <v>278</v>
      </c>
      <c r="AJ473" s="46" t="s">
        <v>3105</v>
      </c>
      <c r="AK473" s="46" t="s">
        <v>279</v>
      </c>
      <c r="AL473" s="46" t="s">
        <v>3520</v>
      </c>
      <c r="AM473" s="46" t="s">
        <v>277</v>
      </c>
      <c r="AN473" s="46" t="s">
        <v>4211</v>
      </c>
      <c r="AO473" s="46" t="s">
        <v>292</v>
      </c>
      <c r="AP473" s="46" t="s">
        <v>4326</v>
      </c>
      <c r="AQ473" s="46" t="s">
        <v>295</v>
      </c>
      <c r="AR473" s="46" t="s">
        <v>4980</v>
      </c>
      <c r="AS473" s="46" t="s">
        <v>302</v>
      </c>
      <c r="AT473" s="46" t="s">
        <v>311</v>
      </c>
      <c r="AU473" s="46" t="s">
        <v>5112</v>
      </c>
      <c r="AV473" s="216">
        <v>27.0</v>
      </c>
      <c r="AW473" s="46" t="s">
        <v>5113</v>
      </c>
      <c r="AX473" s="46" t="s">
        <v>5114</v>
      </c>
      <c r="AY473" s="46" t="s">
        <v>5115</v>
      </c>
    </row>
    <row r="474">
      <c r="A474" s="155">
        <v>473.0</v>
      </c>
      <c r="B474" s="231">
        <v>44345.40064409722</v>
      </c>
      <c r="C474" s="46" t="s">
        <v>684</v>
      </c>
      <c r="D474" s="46" t="s">
        <v>93</v>
      </c>
      <c r="E474" s="46"/>
      <c r="F474" s="46" t="s">
        <v>5101</v>
      </c>
      <c r="G474" s="46" t="s">
        <v>99</v>
      </c>
      <c r="H474" s="46" t="s">
        <v>5104</v>
      </c>
      <c r="I474" s="46"/>
      <c r="J474" s="46" t="s">
        <v>5103</v>
      </c>
      <c r="K474" s="46" t="s">
        <v>5102</v>
      </c>
      <c r="L474" s="46"/>
      <c r="M474" s="46"/>
      <c r="N474" s="46" t="s">
        <v>5161</v>
      </c>
      <c r="O474" s="46" t="s">
        <v>132</v>
      </c>
      <c r="P474" s="46" t="s">
        <v>133</v>
      </c>
      <c r="Q474" s="46" t="s">
        <v>5106</v>
      </c>
      <c r="R474" s="46" t="s">
        <v>1123</v>
      </c>
      <c r="S474" s="46" t="s">
        <v>155</v>
      </c>
      <c r="T474" s="46" t="s">
        <v>186</v>
      </c>
      <c r="U474" s="46" t="s">
        <v>1358</v>
      </c>
      <c r="V474" s="46" t="s">
        <v>1832</v>
      </c>
      <c r="W474" s="46" t="s">
        <v>227</v>
      </c>
      <c r="X474" s="46" t="s">
        <v>1123</v>
      </c>
      <c r="Y474" s="46" t="s">
        <v>5132</v>
      </c>
      <c r="Z474" s="46" t="s">
        <v>5109</v>
      </c>
      <c r="AA474" s="46" t="s">
        <v>248</v>
      </c>
      <c r="AB474" s="46" t="s">
        <v>253</v>
      </c>
      <c r="AC474" s="46" t="s">
        <v>259</v>
      </c>
      <c r="AD474" s="46" t="s">
        <v>5492</v>
      </c>
      <c r="AE474" s="46" t="s">
        <v>277</v>
      </c>
      <c r="AF474" s="46" t="s">
        <v>5590</v>
      </c>
      <c r="AG474" s="46" t="s">
        <v>279</v>
      </c>
      <c r="AH474" s="46" t="s">
        <v>2821</v>
      </c>
      <c r="AI474" s="46" t="s">
        <v>279</v>
      </c>
      <c r="AJ474" s="46" t="s">
        <v>3253</v>
      </c>
      <c r="AK474" s="46" t="s">
        <v>279</v>
      </c>
      <c r="AL474" s="46" t="s">
        <v>3521</v>
      </c>
      <c r="AM474" s="46" t="s">
        <v>278</v>
      </c>
      <c r="AN474" s="46" t="s">
        <v>4212</v>
      </c>
      <c r="AO474" s="46" t="s">
        <v>292</v>
      </c>
      <c r="AP474" s="46" t="s">
        <v>4353</v>
      </c>
      <c r="AQ474" s="46" t="s">
        <v>295</v>
      </c>
      <c r="AR474" s="46" t="s">
        <v>4828</v>
      </c>
      <c r="AS474" s="46" t="s">
        <v>306</v>
      </c>
      <c r="AT474" s="46" t="s">
        <v>313</v>
      </c>
      <c r="AU474" s="46" t="s">
        <v>5112</v>
      </c>
      <c r="AV474" s="216">
        <v>24.0</v>
      </c>
      <c r="AW474" s="46" t="s">
        <v>5113</v>
      </c>
      <c r="AX474" s="46" t="s">
        <v>5124</v>
      </c>
      <c r="AY474" s="46" t="s">
        <v>5143</v>
      </c>
    </row>
    <row r="475">
      <c r="A475" s="155">
        <v>474.0</v>
      </c>
      <c r="B475" s="231">
        <v>44345.4100159838</v>
      </c>
      <c r="C475" s="46" t="s">
        <v>302</v>
      </c>
      <c r="D475" s="46" t="s">
        <v>91</v>
      </c>
      <c r="E475" s="46" t="s">
        <v>5104</v>
      </c>
      <c r="F475" s="46" t="s">
        <v>99</v>
      </c>
      <c r="G475" s="46" t="s">
        <v>5102</v>
      </c>
      <c r="H475" s="46" t="s">
        <v>5103</v>
      </c>
      <c r="I475" s="46"/>
      <c r="J475" s="46"/>
      <c r="K475" s="46"/>
      <c r="L475" s="46"/>
      <c r="M475" s="46" t="s">
        <v>5101</v>
      </c>
      <c r="N475" s="46" t="s">
        <v>5300</v>
      </c>
      <c r="O475" s="46" t="s">
        <v>134</v>
      </c>
      <c r="P475" s="46" t="s">
        <v>133</v>
      </c>
      <c r="Q475" s="46" t="s">
        <v>5106</v>
      </c>
      <c r="R475" s="46" t="s">
        <v>1123</v>
      </c>
      <c r="S475" s="46" t="s">
        <v>1077</v>
      </c>
      <c r="T475" s="46" t="s">
        <v>186</v>
      </c>
      <c r="U475" s="46" t="s">
        <v>1523</v>
      </c>
      <c r="V475" s="46" t="s">
        <v>1845</v>
      </c>
      <c r="W475" s="46" t="s">
        <v>5254</v>
      </c>
      <c r="X475" s="46" t="s">
        <v>1123</v>
      </c>
      <c r="Y475" s="46" t="s">
        <v>5108</v>
      </c>
      <c r="Z475" s="46" t="s">
        <v>5109</v>
      </c>
      <c r="AA475" s="46" t="s">
        <v>248</v>
      </c>
      <c r="AB475" s="46" t="s">
        <v>5142</v>
      </c>
      <c r="AC475" s="46" t="s">
        <v>259</v>
      </c>
      <c r="AD475" s="46" t="s">
        <v>5357</v>
      </c>
      <c r="AE475" s="46" t="s">
        <v>278</v>
      </c>
      <c r="AF475" s="46" t="s">
        <v>2310</v>
      </c>
      <c r="AG475" s="46" t="s">
        <v>278</v>
      </c>
      <c r="AH475" s="46" t="s">
        <v>1918</v>
      </c>
      <c r="AI475" s="46" t="s">
        <v>279</v>
      </c>
      <c r="AJ475" s="46" t="s">
        <v>3254</v>
      </c>
      <c r="AK475" s="46" t="s">
        <v>278</v>
      </c>
      <c r="AL475" s="46" t="s">
        <v>1918</v>
      </c>
      <c r="AM475" s="46" t="s">
        <v>278</v>
      </c>
      <c r="AN475" s="46" t="s">
        <v>4213</v>
      </c>
      <c r="AO475" s="46" t="s">
        <v>279</v>
      </c>
      <c r="AP475" s="46" t="s">
        <v>4626</v>
      </c>
      <c r="AQ475" s="46" t="s">
        <v>295</v>
      </c>
      <c r="AR475" s="46" t="s">
        <v>4981</v>
      </c>
      <c r="AS475" s="46" t="s">
        <v>302</v>
      </c>
      <c r="AT475" s="46" t="s">
        <v>311</v>
      </c>
      <c r="AU475" s="46" t="s">
        <v>5112</v>
      </c>
      <c r="AV475" s="216">
        <v>26.0</v>
      </c>
      <c r="AW475" s="46" t="s">
        <v>5316</v>
      </c>
      <c r="AX475" s="46" t="s">
        <v>5165</v>
      </c>
      <c r="AY475" s="46" t="s">
        <v>89</v>
      </c>
    </row>
    <row r="476">
      <c r="A476" s="155">
        <v>475.0</v>
      </c>
      <c r="B476" s="231">
        <v>44345.41195638889</v>
      </c>
      <c r="C476" s="46" t="s">
        <v>405</v>
      </c>
      <c r="D476" s="46" t="s">
        <v>94</v>
      </c>
      <c r="E476" s="46" t="s">
        <v>5101</v>
      </c>
      <c r="F476" s="46" t="s">
        <v>99</v>
      </c>
      <c r="G476" s="46" t="s">
        <v>5102</v>
      </c>
      <c r="H476" s="46"/>
      <c r="I476" s="46"/>
      <c r="J476" s="46" t="s">
        <v>5103</v>
      </c>
      <c r="K476" s="46"/>
      <c r="L476" s="46"/>
      <c r="M476" s="46" t="s">
        <v>5104</v>
      </c>
      <c r="N476" s="46" t="s">
        <v>115</v>
      </c>
      <c r="O476" s="46" t="s">
        <v>138</v>
      </c>
      <c r="P476" s="46" t="s">
        <v>135</v>
      </c>
      <c r="Q476" s="46" t="s">
        <v>5106</v>
      </c>
      <c r="R476" s="46" t="s">
        <v>1123</v>
      </c>
      <c r="S476" s="46"/>
      <c r="T476" s="46" t="s">
        <v>188</v>
      </c>
      <c r="U476" s="162" t="s">
        <v>1205</v>
      </c>
      <c r="V476" s="46"/>
      <c r="W476" s="46" t="s">
        <v>5591</v>
      </c>
      <c r="X476" s="46" t="s">
        <v>1123</v>
      </c>
      <c r="Y476" s="46" t="s">
        <v>5230</v>
      </c>
      <c r="Z476" s="46" t="s">
        <v>5133</v>
      </c>
      <c r="AA476" s="46" t="s">
        <v>248</v>
      </c>
      <c r="AB476" s="46" t="s">
        <v>5253</v>
      </c>
      <c r="AC476" s="46" t="s">
        <v>259</v>
      </c>
      <c r="AD476" s="46" t="s">
        <v>5359</v>
      </c>
      <c r="AE476" s="46" t="s">
        <v>277</v>
      </c>
      <c r="AF476" s="46" t="s">
        <v>2311</v>
      </c>
      <c r="AG476" s="46" t="s">
        <v>278</v>
      </c>
      <c r="AH476" s="46" t="s">
        <v>2489</v>
      </c>
      <c r="AI476" s="46" t="s">
        <v>278</v>
      </c>
      <c r="AJ476" s="46"/>
      <c r="AK476" s="46" t="s">
        <v>277</v>
      </c>
      <c r="AL476" s="46"/>
      <c r="AM476" s="46" t="s">
        <v>277</v>
      </c>
      <c r="AN476" s="46"/>
      <c r="AO476" s="46" t="s">
        <v>279</v>
      </c>
      <c r="AP476" s="46" t="s">
        <v>4475</v>
      </c>
      <c r="AQ476" s="46" t="s">
        <v>295</v>
      </c>
      <c r="AR476" s="46"/>
      <c r="AS476" s="46" t="s">
        <v>5255</v>
      </c>
      <c r="AT476" s="46" t="s">
        <v>312</v>
      </c>
      <c r="AU476" s="46" t="s">
        <v>5112</v>
      </c>
      <c r="AV476" s="216">
        <v>23.0</v>
      </c>
      <c r="AW476" s="46" t="s">
        <v>5136</v>
      </c>
      <c r="AX476" s="46" t="s">
        <v>5124</v>
      </c>
      <c r="AY476" s="46" t="s">
        <v>5143</v>
      </c>
    </row>
    <row r="477">
      <c r="A477" s="155">
        <v>476.0</v>
      </c>
      <c r="B477" s="231">
        <v>44345.41206393519</v>
      </c>
      <c r="C477" s="46" t="s">
        <v>488</v>
      </c>
      <c r="D477" s="46" t="s">
        <v>94</v>
      </c>
      <c r="E477" s="46" t="s">
        <v>5103</v>
      </c>
      <c r="F477" s="46"/>
      <c r="G477" s="46" t="s">
        <v>99</v>
      </c>
      <c r="H477" s="46"/>
      <c r="I477" s="46"/>
      <c r="J477" s="46" t="s">
        <v>5104</v>
      </c>
      <c r="K477" s="46" t="s">
        <v>5102</v>
      </c>
      <c r="L477" s="46"/>
      <c r="M477" s="46" t="s">
        <v>5101</v>
      </c>
      <c r="N477" s="46" t="s">
        <v>5241</v>
      </c>
      <c r="O477" s="46" t="s">
        <v>142</v>
      </c>
      <c r="P477" s="46" t="s">
        <v>135</v>
      </c>
      <c r="Q477" s="46" t="s">
        <v>5116</v>
      </c>
      <c r="R477" s="46" t="s">
        <v>1123</v>
      </c>
      <c r="S477" s="46" t="s">
        <v>1110</v>
      </c>
      <c r="T477" s="46" t="s">
        <v>188</v>
      </c>
      <c r="U477" s="46" t="s">
        <v>1206</v>
      </c>
      <c r="V477" s="46" t="s">
        <v>89</v>
      </c>
      <c r="W477" s="46" t="s">
        <v>5592</v>
      </c>
      <c r="X477" s="46" t="s">
        <v>1123</v>
      </c>
      <c r="Y477" s="46" t="s">
        <v>5230</v>
      </c>
      <c r="Z477" s="46" t="s">
        <v>5109</v>
      </c>
      <c r="AA477" s="46" t="s">
        <v>249</v>
      </c>
      <c r="AB477" s="46" t="s">
        <v>254</v>
      </c>
      <c r="AC477" s="46" t="s">
        <v>259</v>
      </c>
      <c r="AD477" s="46" t="s">
        <v>264</v>
      </c>
      <c r="AE477" s="46" t="s">
        <v>278</v>
      </c>
      <c r="AF477" s="46" t="s">
        <v>2312</v>
      </c>
      <c r="AG477" s="46" t="s">
        <v>278</v>
      </c>
      <c r="AH477" s="46" t="s">
        <v>2751</v>
      </c>
      <c r="AI477" s="46" t="s">
        <v>278</v>
      </c>
      <c r="AJ477" s="46" t="s">
        <v>3077</v>
      </c>
      <c r="AK477" s="46" t="s">
        <v>278</v>
      </c>
      <c r="AL477" s="46" t="s">
        <v>3803</v>
      </c>
      <c r="AM477" s="46" t="s">
        <v>278</v>
      </c>
      <c r="AN477" s="46" t="s">
        <v>4214</v>
      </c>
      <c r="AO477" s="46" t="s">
        <v>279</v>
      </c>
      <c r="AP477" s="46" t="s">
        <v>4476</v>
      </c>
      <c r="AQ477" s="46" t="s">
        <v>296</v>
      </c>
      <c r="AR477" s="46" t="s">
        <v>5049</v>
      </c>
      <c r="AS477" s="46" t="s">
        <v>5153</v>
      </c>
      <c r="AT477" s="46" t="s">
        <v>312</v>
      </c>
      <c r="AU477" s="46" t="s">
        <v>5112</v>
      </c>
      <c r="AV477" s="216">
        <v>24.0</v>
      </c>
      <c r="AW477" s="46" t="s">
        <v>5113</v>
      </c>
      <c r="AX477" s="46" t="s">
        <v>5120</v>
      </c>
      <c r="AY477" s="46" t="s">
        <v>5115</v>
      </c>
    </row>
    <row r="478">
      <c r="A478" s="155">
        <v>477.0</v>
      </c>
      <c r="B478" s="231">
        <v>44345.41459537037</v>
      </c>
      <c r="C478" s="46" t="s">
        <v>557</v>
      </c>
      <c r="D478" s="46" t="s">
        <v>94</v>
      </c>
      <c r="E478" s="46" t="s">
        <v>99</v>
      </c>
      <c r="F478" s="46" t="s">
        <v>5104</v>
      </c>
      <c r="G478" s="46" t="s">
        <v>5102</v>
      </c>
      <c r="H478" s="46"/>
      <c r="I478" s="46"/>
      <c r="J478" s="46" t="s">
        <v>5103</v>
      </c>
      <c r="K478" s="46" t="s">
        <v>5101</v>
      </c>
      <c r="L478" s="46"/>
      <c r="M478" s="46"/>
      <c r="N478" s="46" t="s">
        <v>5183</v>
      </c>
      <c r="O478" s="46" t="s">
        <v>134</v>
      </c>
      <c r="P478" s="46" t="s">
        <v>135</v>
      </c>
      <c r="Q478" s="46" t="s">
        <v>5116</v>
      </c>
      <c r="R478" s="46" t="s">
        <v>1123</v>
      </c>
      <c r="S478" s="46" t="s">
        <v>813</v>
      </c>
      <c r="T478" s="46" t="s">
        <v>188</v>
      </c>
      <c r="U478" s="46" t="s">
        <v>1390</v>
      </c>
      <c r="V478" s="46" t="s">
        <v>89</v>
      </c>
      <c r="W478" s="46" t="s">
        <v>5298</v>
      </c>
      <c r="X478" s="46" t="s">
        <v>1123</v>
      </c>
      <c r="Y478" s="46" t="s">
        <v>5108</v>
      </c>
      <c r="Z478" s="46" t="s">
        <v>5168</v>
      </c>
      <c r="AA478" s="46" t="s">
        <v>250</v>
      </c>
      <c r="AB478" s="46" t="s">
        <v>5261</v>
      </c>
      <c r="AC478" s="46" t="s">
        <v>259</v>
      </c>
      <c r="AD478" s="46" t="s">
        <v>5402</v>
      </c>
      <c r="AE478" s="46" t="s">
        <v>278</v>
      </c>
      <c r="AF478" s="46" t="s">
        <v>2313</v>
      </c>
      <c r="AG478" s="46" t="s">
        <v>278</v>
      </c>
      <c r="AH478" s="46" t="s">
        <v>2754</v>
      </c>
      <c r="AI478" s="46" t="s">
        <v>278</v>
      </c>
      <c r="AJ478" s="46" t="s">
        <v>3364</v>
      </c>
      <c r="AK478" s="46" t="s">
        <v>279</v>
      </c>
      <c r="AL478" s="46" t="s">
        <v>3752</v>
      </c>
      <c r="AM478" s="46" t="s">
        <v>278</v>
      </c>
      <c r="AN478" s="46" t="s">
        <v>4215</v>
      </c>
      <c r="AO478" s="46" t="s">
        <v>278</v>
      </c>
      <c r="AP478" s="46" t="s">
        <v>4564</v>
      </c>
      <c r="AQ478" s="46" t="s">
        <v>296</v>
      </c>
      <c r="AR478" s="46" t="s">
        <v>4829</v>
      </c>
      <c r="AS478" s="46" t="s">
        <v>305</v>
      </c>
      <c r="AT478" s="46" t="s">
        <v>311</v>
      </c>
      <c r="AU478" s="46" t="s">
        <v>5112</v>
      </c>
      <c r="AV478" s="216">
        <v>25.0</v>
      </c>
      <c r="AW478" s="46" t="s">
        <v>5130</v>
      </c>
      <c r="AX478" s="46" t="s">
        <v>5114</v>
      </c>
      <c r="AY478" s="46" t="s">
        <v>5131</v>
      </c>
    </row>
    <row r="479">
      <c r="A479" s="155">
        <v>478.0</v>
      </c>
      <c r="B479" s="231">
        <v>44345.414623310186</v>
      </c>
      <c r="C479" s="46" t="s">
        <v>451</v>
      </c>
      <c r="D479" s="46" t="s">
        <v>93</v>
      </c>
      <c r="E479" s="46"/>
      <c r="F479" s="46"/>
      <c r="G479" s="46" t="s">
        <v>5103</v>
      </c>
      <c r="H479" s="46"/>
      <c r="I479" s="46"/>
      <c r="J479" s="46" t="s">
        <v>99</v>
      </c>
      <c r="K479" s="46" t="s">
        <v>5102</v>
      </c>
      <c r="L479" s="46"/>
      <c r="M479" s="46" t="s">
        <v>5101</v>
      </c>
      <c r="N479" s="46" t="s">
        <v>5192</v>
      </c>
      <c r="O479" s="46" t="s">
        <v>142</v>
      </c>
      <c r="P479" s="46" t="s">
        <v>135</v>
      </c>
      <c r="Q479" s="46" t="s">
        <v>5116</v>
      </c>
      <c r="R479" s="46" t="s">
        <v>1123</v>
      </c>
      <c r="S479" s="46" t="s">
        <v>825</v>
      </c>
      <c r="T479" s="46" t="s">
        <v>189</v>
      </c>
      <c r="U479" s="46" t="s">
        <v>1462</v>
      </c>
      <c r="V479" s="46" t="s">
        <v>89</v>
      </c>
      <c r="W479" s="46" t="s">
        <v>5166</v>
      </c>
      <c r="X479" s="46" t="s">
        <v>1123</v>
      </c>
      <c r="Y479" s="46" t="s">
        <v>120</v>
      </c>
      <c r="Z479" s="46" t="s">
        <v>5109</v>
      </c>
      <c r="AA479" s="46" t="s">
        <v>248</v>
      </c>
      <c r="AB479" s="46" t="s">
        <v>5110</v>
      </c>
      <c r="AC479" s="46" t="s">
        <v>259</v>
      </c>
      <c r="AD479" s="46" t="s">
        <v>5400</v>
      </c>
      <c r="AE479" s="46" t="s">
        <v>278</v>
      </c>
      <c r="AF479" s="46" t="s">
        <v>2314</v>
      </c>
      <c r="AG479" s="46" t="s">
        <v>278</v>
      </c>
      <c r="AH479" s="46" t="s">
        <v>2746</v>
      </c>
      <c r="AI479" s="46" t="s">
        <v>278</v>
      </c>
      <c r="AJ479" s="46" t="s">
        <v>3255</v>
      </c>
      <c r="AK479" s="46" t="s">
        <v>278</v>
      </c>
      <c r="AL479" s="46" t="s">
        <v>3711</v>
      </c>
      <c r="AM479" s="46" t="s">
        <v>278</v>
      </c>
      <c r="AN479" s="46"/>
      <c r="AO479" s="46" t="s">
        <v>292</v>
      </c>
      <c r="AP479" s="46" t="s">
        <v>4314</v>
      </c>
      <c r="AQ479" s="46" t="s">
        <v>296</v>
      </c>
      <c r="AR479" s="46" t="s">
        <v>3995</v>
      </c>
      <c r="AS479" s="46" t="s">
        <v>306</v>
      </c>
      <c r="AT479" s="46" t="s">
        <v>311</v>
      </c>
      <c r="AU479" s="46" t="s">
        <v>5112</v>
      </c>
      <c r="AV479" s="216">
        <v>24.0</v>
      </c>
      <c r="AW479" s="46" t="s">
        <v>5130</v>
      </c>
      <c r="AX479" s="46" t="s">
        <v>5191</v>
      </c>
      <c r="AY479" s="46" t="s">
        <v>5115</v>
      </c>
    </row>
    <row r="480">
      <c r="A480" s="155">
        <v>479.0</v>
      </c>
      <c r="B480" s="231">
        <v>44345.42820591435</v>
      </c>
      <c r="C480" s="46" t="s">
        <v>430</v>
      </c>
      <c r="D480" s="46" t="s">
        <v>90</v>
      </c>
      <c r="E480" s="46" t="s">
        <v>99</v>
      </c>
      <c r="F480" s="46"/>
      <c r="G480" s="46"/>
      <c r="H480" s="46"/>
      <c r="I480" s="46"/>
      <c r="J480" s="46"/>
      <c r="K480" s="46"/>
      <c r="L480" s="46"/>
      <c r="M480" s="46"/>
      <c r="N480" s="46" t="s">
        <v>5523</v>
      </c>
      <c r="O480" s="46" t="s">
        <v>138</v>
      </c>
      <c r="P480" s="46" t="s">
        <v>135</v>
      </c>
      <c r="Q480" s="46" t="s">
        <v>5193</v>
      </c>
      <c r="R480" s="46" t="s">
        <v>1801</v>
      </c>
      <c r="S480" s="46" t="s">
        <v>89</v>
      </c>
      <c r="T480" s="46" t="s">
        <v>186</v>
      </c>
      <c r="U480" s="46" t="s">
        <v>1207</v>
      </c>
      <c r="V480" s="46" t="s">
        <v>214</v>
      </c>
      <c r="W480" s="46" t="s">
        <v>234</v>
      </c>
      <c r="X480" s="46" t="s">
        <v>1123</v>
      </c>
      <c r="Y480" s="46" t="s">
        <v>120</v>
      </c>
      <c r="Z480" s="46" t="s">
        <v>5123</v>
      </c>
      <c r="AA480" s="46" t="s">
        <v>250</v>
      </c>
      <c r="AB480" s="46" t="s">
        <v>253</v>
      </c>
      <c r="AC480" s="46" t="s">
        <v>259</v>
      </c>
      <c r="AD480" s="46" t="s">
        <v>5593</v>
      </c>
      <c r="AE480" s="46" t="s">
        <v>278</v>
      </c>
      <c r="AF480" s="46" t="s">
        <v>2315</v>
      </c>
      <c r="AG480" s="46" t="s">
        <v>278</v>
      </c>
      <c r="AH480" s="46" t="s">
        <v>2853</v>
      </c>
      <c r="AI480" s="46" t="s">
        <v>278</v>
      </c>
      <c r="AJ480" s="46" t="s">
        <v>3392</v>
      </c>
      <c r="AK480" s="46" t="s">
        <v>278</v>
      </c>
      <c r="AL480" s="46" t="s">
        <v>3691</v>
      </c>
      <c r="AM480" s="46" t="s">
        <v>278</v>
      </c>
      <c r="AN480" s="46" t="s">
        <v>4216</v>
      </c>
      <c r="AO480" s="46" t="s">
        <v>279</v>
      </c>
      <c r="AP480" s="46" t="s">
        <v>4477</v>
      </c>
      <c r="AQ480" s="46" t="s">
        <v>296</v>
      </c>
      <c r="AR480" s="46" t="s">
        <v>5009</v>
      </c>
      <c r="AS480" s="46" t="s">
        <v>302</v>
      </c>
      <c r="AT480" s="46" t="s">
        <v>311</v>
      </c>
      <c r="AU480" s="46" t="s">
        <v>5112</v>
      </c>
      <c r="AV480" s="216">
        <v>25.0</v>
      </c>
      <c r="AW480" s="46" t="s">
        <v>5130</v>
      </c>
      <c r="AX480" s="46" t="s">
        <v>5114</v>
      </c>
      <c r="AY480" s="46" t="s">
        <v>5131</v>
      </c>
    </row>
    <row r="481">
      <c r="A481" s="155">
        <v>480.0</v>
      </c>
      <c r="B481" s="231">
        <v>44345.42832315972</v>
      </c>
      <c r="C481" s="46" t="s">
        <v>685</v>
      </c>
      <c r="D481" s="46" t="s">
        <v>93</v>
      </c>
      <c r="E481" s="46" t="s">
        <v>99</v>
      </c>
      <c r="F481" s="46" t="s">
        <v>5101</v>
      </c>
      <c r="G481" s="46" t="s">
        <v>5103</v>
      </c>
      <c r="H481" s="46" t="s">
        <v>5104</v>
      </c>
      <c r="I481" s="46"/>
      <c r="J481" s="46"/>
      <c r="K481" s="46"/>
      <c r="L481" s="46"/>
      <c r="M481" s="46" t="s">
        <v>5102</v>
      </c>
      <c r="N481" s="46" t="s">
        <v>5121</v>
      </c>
      <c r="O481" s="46" t="s">
        <v>142</v>
      </c>
      <c r="P481" s="46" t="s">
        <v>133</v>
      </c>
      <c r="Q481" s="46" t="s">
        <v>5116</v>
      </c>
      <c r="R481" s="46" t="s">
        <v>1123</v>
      </c>
      <c r="S481" s="46" t="s">
        <v>742</v>
      </c>
      <c r="T481" s="46" t="s">
        <v>186</v>
      </c>
      <c r="U481" s="46" t="s">
        <v>1156</v>
      </c>
      <c r="V481" s="46" t="s">
        <v>214</v>
      </c>
      <c r="W481" s="46" t="s">
        <v>5594</v>
      </c>
      <c r="X481" s="46" t="s">
        <v>1123</v>
      </c>
      <c r="Y481" s="46" t="s">
        <v>5595</v>
      </c>
      <c r="Z481" s="46" t="s">
        <v>5133</v>
      </c>
      <c r="AA481" s="46" t="s">
        <v>248</v>
      </c>
      <c r="AB481" s="46" t="s">
        <v>5172</v>
      </c>
      <c r="AC481" s="46" t="s">
        <v>259</v>
      </c>
      <c r="AD481" s="46" t="s">
        <v>5390</v>
      </c>
      <c r="AE481" s="46" t="s">
        <v>278</v>
      </c>
      <c r="AF481" s="46" t="s">
        <v>1723</v>
      </c>
      <c r="AG481" s="46" t="s">
        <v>278</v>
      </c>
      <c r="AH481" s="46" t="s">
        <v>1723</v>
      </c>
      <c r="AI481" s="46" t="s">
        <v>279</v>
      </c>
      <c r="AJ481" s="46" t="s">
        <v>1723</v>
      </c>
      <c r="AK481" s="46" t="s">
        <v>279</v>
      </c>
      <c r="AL481" s="46" t="s">
        <v>1723</v>
      </c>
      <c r="AM481" s="46" t="s">
        <v>279</v>
      </c>
      <c r="AN481" s="46" t="s">
        <v>1723</v>
      </c>
      <c r="AO481" s="46" t="s">
        <v>279</v>
      </c>
      <c r="AP481" s="46" t="s">
        <v>1723</v>
      </c>
      <c r="AQ481" s="46" t="s">
        <v>279</v>
      </c>
      <c r="AR481" s="46" t="s">
        <v>1723</v>
      </c>
      <c r="AS481" s="46" t="s">
        <v>302</v>
      </c>
      <c r="AT481" s="46" t="s">
        <v>313</v>
      </c>
      <c r="AU481" s="46" t="s">
        <v>5112</v>
      </c>
      <c r="AV481" s="216">
        <v>24.0</v>
      </c>
      <c r="AW481" s="46" t="s">
        <v>5136</v>
      </c>
      <c r="AX481" s="46" t="s">
        <v>5114</v>
      </c>
      <c r="AY481" s="46" t="s">
        <v>5143</v>
      </c>
    </row>
    <row r="482">
      <c r="A482" s="155">
        <v>481.0</v>
      </c>
      <c r="B482" s="231">
        <v>44345.449494050925</v>
      </c>
      <c r="C482" s="46" t="s">
        <v>667</v>
      </c>
      <c r="D482" s="46" t="s">
        <v>94</v>
      </c>
      <c r="E482" s="46" t="s">
        <v>99</v>
      </c>
      <c r="F482" s="46" t="s">
        <v>5103</v>
      </c>
      <c r="G482" s="46" t="s">
        <v>5104</v>
      </c>
      <c r="H482" s="46" t="s">
        <v>5101</v>
      </c>
      <c r="I482" s="46"/>
      <c r="J482" s="46"/>
      <c r="K482" s="46" t="s">
        <v>5102</v>
      </c>
      <c r="L482" s="46"/>
      <c r="M482" s="46"/>
      <c r="N482" s="46" t="s">
        <v>120</v>
      </c>
      <c r="O482" s="46" t="s">
        <v>138</v>
      </c>
      <c r="P482" s="46" t="s">
        <v>135</v>
      </c>
      <c r="Q482" s="46" t="s">
        <v>5193</v>
      </c>
      <c r="R482" s="46" t="s">
        <v>1123</v>
      </c>
      <c r="S482" s="46" t="s">
        <v>990</v>
      </c>
      <c r="T482" s="46" t="s">
        <v>186</v>
      </c>
      <c r="U482" s="46" t="s">
        <v>781</v>
      </c>
      <c r="V482" s="46"/>
      <c r="W482" s="46" t="s">
        <v>5182</v>
      </c>
      <c r="X482" s="46" t="s">
        <v>1123</v>
      </c>
      <c r="Y482" s="46" t="s">
        <v>5132</v>
      </c>
      <c r="Z482" s="46" t="s">
        <v>5109</v>
      </c>
      <c r="AA482" s="46" t="s">
        <v>248</v>
      </c>
      <c r="AB482" s="46" t="s">
        <v>253</v>
      </c>
      <c r="AC482" s="46" t="s">
        <v>259</v>
      </c>
      <c r="AD482" s="46" t="s">
        <v>5596</v>
      </c>
      <c r="AE482" s="46" t="s">
        <v>278</v>
      </c>
      <c r="AF482" s="46" t="s">
        <v>2316</v>
      </c>
      <c r="AG482" s="46" t="s">
        <v>279</v>
      </c>
      <c r="AH482" s="46" t="s">
        <v>2818</v>
      </c>
      <c r="AI482" s="46" t="s">
        <v>278</v>
      </c>
      <c r="AJ482" s="46" t="s">
        <v>3088</v>
      </c>
      <c r="AK482" s="46" t="s">
        <v>278</v>
      </c>
      <c r="AL482" s="46" t="s">
        <v>3622</v>
      </c>
      <c r="AM482" s="46" t="s">
        <v>277</v>
      </c>
      <c r="AN482" s="46" t="s">
        <v>1887</v>
      </c>
      <c r="AO482" s="46" t="s">
        <v>279</v>
      </c>
      <c r="AP482" s="46" t="s">
        <v>4598</v>
      </c>
      <c r="AQ482" s="46" t="s">
        <v>296</v>
      </c>
      <c r="AR482" s="46" t="s">
        <v>5050</v>
      </c>
      <c r="AS482" s="46" t="s">
        <v>5153</v>
      </c>
      <c r="AT482" s="46" t="s">
        <v>317</v>
      </c>
      <c r="AU482" s="46" t="s">
        <v>5112</v>
      </c>
      <c r="AV482" s="216">
        <v>25.0</v>
      </c>
      <c r="AW482" s="46" t="s">
        <v>5159</v>
      </c>
      <c r="AX482" s="46" t="s">
        <v>5260</v>
      </c>
      <c r="AY482" s="46" t="s">
        <v>5115</v>
      </c>
    </row>
    <row r="483">
      <c r="A483" s="155">
        <v>482.0</v>
      </c>
      <c r="B483" s="231">
        <v>44345.45152990741</v>
      </c>
      <c r="C483" s="46" t="s">
        <v>155</v>
      </c>
      <c r="D483" s="46" t="s">
        <v>93</v>
      </c>
      <c r="E483" s="46" t="s">
        <v>5101</v>
      </c>
      <c r="F483" s="46"/>
      <c r="G483" s="46" t="s">
        <v>99</v>
      </c>
      <c r="H483" s="46"/>
      <c r="I483" s="46"/>
      <c r="J483" s="46" t="s">
        <v>5103</v>
      </c>
      <c r="K483" s="46" t="s">
        <v>5102</v>
      </c>
      <c r="L483" s="46"/>
      <c r="M483" s="46" t="s">
        <v>5104</v>
      </c>
      <c r="N483" s="46" t="s">
        <v>5121</v>
      </c>
      <c r="O483" s="46" t="s">
        <v>140</v>
      </c>
      <c r="P483" s="46" t="s">
        <v>133</v>
      </c>
      <c r="Q483" s="46" t="s">
        <v>5106</v>
      </c>
      <c r="R483" s="46" t="s">
        <v>1801</v>
      </c>
      <c r="S483" s="46" t="s">
        <v>89</v>
      </c>
      <c r="T483" s="46" t="s">
        <v>186</v>
      </c>
      <c r="U483" s="46" t="s">
        <v>1626</v>
      </c>
      <c r="V483" s="46" t="s">
        <v>1809</v>
      </c>
      <c r="W483" s="46" t="s">
        <v>5597</v>
      </c>
      <c r="X483" s="46" t="s">
        <v>1123</v>
      </c>
      <c r="Y483" s="46" t="s">
        <v>5127</v>
      </c>
      <c r="Z483" s="46" t="s">
        <v>5128</v>
      </c>
      <c r="AA483" s="46" t="s">
        <v>249</v>
      </c>
      <c r="AB483" s="46" t="s">
        <v>5110</v>
      </c>
      <c r="AC483" s="46" t="s">
        <v>259</v>
      </c>
      <c r="AD483" s="46" t="s">
        <v>5492</v>
      </c>
      <c r="AE483" s="46" t="s">
        <v>277</v>
      </c>
      <c r="AF483" s="46" t="s">
        <v>2317</v>
      </c>
      <c r="AG483" s="46" t="s">
        <v>277</v>
      </c>
      <c r="AH483" s="46" t="s">
        <v>2717</v>
      </c>
      <c r="AI483" s="46" t="s">
        <v>277</v>
      </c>
      <c r="AJ483" s="46" t="s">
        <v>517</v>
      </c>
      <c r="AK483" s="46" t="s">
        <v>277</v>
      </c>
      <c r="AL483" s="46" t="s">
        <v>3753</v>
      </c>
      <c r="AM483" s="46" t="s">
        <v>277</v>
      </c>
      <c r="AN483" s="46" t="s">
        <v>4217</v>
      </c>
      <c r="AO483" s="46" t="s">
        <v>292</v>
      </c>
      <c r="AP483" s="46" t="s">
        <v>4478</v>
      </c>
      <c r="AQ483" s="46" t="s">
        <v>295</v>
      </c>
      <c r="AR483" s="46" t="s">
        <v>4982</v>
      </c>
      <c r="AS483" s="46" t="s">
        <v>5153</v>
      </c>
      <c r="AT483" s="46" t="s">
        <v>313</v>
      </c>
      <c r="AU483" s="46" t="s">
        <v>5112</v>
      </c>
      <c r="AV483" s="46" t="s">
        <v>5346</v>
      </c>
      <c r="AW483" s="46" t="s">
        <v>5113</v>
      </c>
      <c r="AX483" s="46" t="s">
        <v>5114</v>
      </c>
      <c r="AY483" s="46" t="s">
        <v>5115</v>
      </c>
    </row>
    <row r="484">
      <c r="A484" s="155">
        <v>483.0</v>
      </c>
      <c r="B484" s="231">
        <v>44345.45944709491</v>
      </c>
      <c r="C484" s="46" t="s">
        <v>155</v>
      </c>
      <c r="D484" s="46" t="s">
        <v>94</v>
      </c>
      <c r="E484" s="46" t="s">
        <v>5101</v>
      </c>
      <c r="F484" s="46" t="s">
        <v>99</v>
      </c>
      <c r="G484" s="46" t="s">
        <v>5103</v>
      </c>
      <c r="H484" s="46"/>
      <c r="I484" s="46"/>
      <c r="J484" s="46"/>
      <c r="K484" s="46" t="s">
        <v>5102</v>
      </c>
      <c r="L484" s="46"/>
      <c r="M484" s="46"/>
      <c r="N484" s="46" t="s">
        <v>115</v>
      </c>
      <c r="O484" s="46" t="s">
        <v>136</v>
      </c>
      <c r="P484" s="46" t="s">
        <v>135</v>
      </c>
      <c r="Q484" s="46" t="s">
        <v>5106</v>
      </c>
      <c r="R484" s="46" t="s">
        <v>1801</v>
      </c>
      <c r="S484" s="46"/>
      <c r="T484" s="46" t="s">
        <v>188</v>
      </c>
      <c r="U484" s="162" t="s">
        <v>1610</v>
      </c>
      <c r="V484" s="46"/>
      <c r="W484" s="46" t="s">
        <v>5555</v>
      </c>
      <c r="X484" s="46" t="s">
        <v>1123</v>
      </c>
      <c r="Y484" s="46" t="s">
        <v>5228</v>
      </c>
      <c r="Z484" s="46" t="s">
        <v>5123</v>
      </c>
      <c r="AA484" s="46" t="s">
        <v>248</v>
      </c>
      <c r="AB484" s="46" t="s">
        <v>5139</v>
      </c>
      <c r="AC484" s="46" t="s">
        <v>259</v>
      </c>
      <c r="AD484" s="46" t="s">
        <v>5598</v>
      </c>
      <c r="AE484" s="46" t="s">
        <v>277</v>
      </c>
      <c r="AF484" s="46" t="s">
        <v>2318</v>
      </c>
      <c r="AG484" s="46" t="s">
        <v>278</v>
      </c>
      <c r="AH484" s="46" t="s">
        <v>2685</v>
      </c>
      <c r="AI484" s="46" t="s">
        <v>278</v>
      </c>
      <c r="AJ484" s="46" t="s">
        <v>3402</v>
      </c>
      <c r="AK484" s="46" t="s">
        <v>278</v>
      </c>
      <c r="AL484" s="46" t="s">
        <v>3623</v>
      </c>
      <c r="AM484" s="46" t="s">
        <v>277</v>
      </c>
      <c r="AN484" s="46" t="s">
        <v>4218</v>
      </c>
      <c r="AO484" s="46" t="s">
        <v>277</v>
      </c>
      <c r="AP484" s="46" t="s">
        <v>4565</v>
      </c>
      <c r="AQ484" s="46" t="s">
        <v>295</v>
      </c>
      <c r="AR484" s="46" t="s">
        <v>4830</v>
      </c>
      <c r="AS484" s="46" t="s">
        <v>5140</v>
      </c>
      <c r="AT484" s="46" t="s">
        <v>311</v>
      </c>
      <c r="AU484" s="46" t="s">
        <v>5112</v>
      </c>
      <c r="AV484" s="216">
        <v>26.0</v>
      </c>
      <c r="AW484" s="46" t="s">
        <v>5113</v>
      </c>
      <c r="AX484" s="46" t="s">
        <v>5505</v>
      </c>
      <c r="AY484" s="46" t="s">
        <v>5131</v>
      </c>
    </row>
    <row r="485">
      <c r="A485" s="155">
        <v>484.0</v>
      </c>
      <c r="B485" s="231">
        <v>44345.46795295139</v>
      </c>
      <c r="C485" s="46" t="s">
        <v>514</v>
      </c>
      <c r="D485" s="46" t="s">
        <v>93</v>
      </c>
      <c r="E485" s="46" t="s">
        <v>5102</v>
      </c>
      <c r="F485" s="46" t="s">
        <v>5103</v>
      </c>
      <c r="G485" s="46" t="s">
        <v>99</v>
      </c>
      <c r="H485" s="46"/>
      <c r="I485" s="46"/>
      <c r="J485" s="46" t="s">
        <v>5104</v>
      </c>
      <c r="K485" s="46"/>
      <c r="L485" s="46"/>
      <c r="M485" s="46" t="s">
        <v>5101</v>
      </c>
      <c r="N485" s="46" t="s">
        <v>5200</v>
      </c>
      <c r="O485" s="46" t="s">
        <v>136</v>
      </c>
      <c r="P485" s="46" t="s">
        <v>133</v>
      </c>
      <c r="Q485" s="46" t="s">
        <v>5116</v>
      </c>
      <c r="R485" s="46" t="s">
        <v>1123</v>
      </c>
      <c r="S485" s="46" t="s">
        <v>1031</v>
      </c>
      <c r="T485" s="46" t="s">
        <v>188</v>
      </c>
      <c r="U485" s="46" t="s">
        <v>1565</v>
      </c>
      <c r="V485" s="46" t="s">
        <v>1812</v>
      </c>
      <c r="W485" s="46" t="s">
        <v>5107</v>
      </c>
      <c r="X485" s="46" t="s">
        <v>1123</v>
      </c>
      <c r="Y485" s="46" t="s">
        <v>5235</v>
      </c>
      <c r="Z485" s="46" t="s">
        <v>5109</v>
      </c>
      <c r="AA485" s="46" t="s">
        <v>248</v>
      </c>
      <c r="AB485" s="46" t="s">
        <v>5186</v>
      </c>
      <c r="AC485" s="46" t="s">
        <v>259</v>
      </c>
      <c r="AD485" s="46" t="s">
        <v>5410</v>
      </c>
      <c r="AE485" s="46" t="s">
        <v>278</v>
      </c>
      <c r="AF485" s="46" t="s">
        <v>2319</v>
      </c>
      <c r="AG485" s="46" t="s">
        <v>278</v>
      </c>
      <c r="AH485" s="46" t="s">
        <v>2819</v>
      </c>
      <c r="AI485" s="46" t="s">
        <v>278</v>
      </c>
      <c r="AJ485" s="46" t="s">
        <v>3001</v>
      </c>
      <c r="AK485" s="46" t="s">
        <v>279</v>
      </c>
      <c r="AL485" s="46" t="s">
        <v>3522</v>
      </c>
      <c r="AM485" s="46" t="s">
        <v>278</v>
      </c>
      <c r="AN485" s="46" t="s">
        <v>4219</v>
      </c>
      <c r="AO485" s="46" t="s">
        <v>292</v>
      </c>
      <c r="AP485" s="46" t="s">
        <v>4479</v>
      </c>
      <c r="AQ485" s="46" t="s">
        <v>295</v>
      </c>
      <c r="AR485" s="46" t="s">
        <v>4831</v>
      </c>
      <c r="AS485" s="46" t="s">
        <v>5140</v>
      </c>
      <c r="AT485" s="46" t="s">
        <v>312</v>
      </c>
      <c r="AU485" s="46" t="s">
        <v>5112</v>
      </c>
      <c r="AV485" s="216">
        <v>26.0</v>
      </c>
      <c r="AW485" s="46" t="s">
        <v>5113</v>
      </c>
      <c r="AX485" s="46" t="s">
        <v>5289</v>
      </c>
      <c r="AY485" s="46" t="s">
        <v>5115</v>
      </c>
    </row>
    <row r="486">
      <c r="A486" s="155">
        <v>485.0</v>
      </c>
      <c r="B486" s="231">
        <v>44345.485521608796</v>
      </c>
      <c r="C486" s="46" t="s">
        <v>603</v>
      </c>
      <c r="D486" s="46" t="s">
        <v>93</v>
      </c>
      <c r="E486" s="46" t="s">
        <v>5102</v>
      </c>
      <c r="F486" s="46" t="s">
        <v>5101</v>
      </c>
      <c r="G486" s="46" t="s">
        <v>99</v>
      </c>
      <c r="H486" s="46"/>
      <c r="I486" s="46"/>
      <c r="J486" s="46" t="s">
        <v>5103</v>
      </c>
      <c r="K486" s="46"/>
      <c r="L486" s="46"/>
      <c r="M486" s="46" t="s">
        <v>5104</v>
      </c>
      <c r="N486" s="46" t="s">
        <v>5206</v>
      </c>
      <c r="O486" s="46" t="s">
        <v>142</v>
      </c>
      <c r="P486" s="46" t="s">
        <v>135</v>
      </c>
      <c r="Q486" s="46" t="s">
        <v>5106</v>
      </c>
      <c r="R486" s="46" t="s">
        <v>1123</v>
      </c>
      <c r="S486" s="46" t="s">
        <v>823</v>
      </c>
      <c r="T486" s="46" t="s">
        <v>189</v>
      </c>
      <c r="U486" s="46" t="s">
        <v>1152</v>
      </c>
      <c r="V486" s="46" t="s">
        <v>1732</v>
      </c>
      <c r="W486" s="46" t="s">
        <v>5285</v>
      </c>
      <c r="X486" s="46" t="s">
        <v>1123</v>
      </c>
      <c r="Y486" s="46" t="s">
        <v>5237</v>
      </c>
      <c r="Z486" s="46" t="s">
        <v>5133</v>
      </c>
      <c r="AA486" s="46" t="s">
        <v>248</v>
      </c>
      <c r="AB486" s="46" t="s">
        <v>253</v>
      </c>
      <c r="AC486" s="46" t="s">
        <v>259</v>
      </c>
      <c r="AD486" s="46" t="s">
        <v>5408</v>
      </c>
      <c r="AE486" s="46" t="s">
        <v>278</v>
      </c>
      <c r="AF486" s="46" t="s">
        <v>5599</v>
      </c>
      <c r="AG486" s="46" t="s">
        <v>278</v>
      </c>
      <c r="AH486" s="46" t="s">
        <v>2533</v>
      </c>
      <c r="AI486" s="46" t="s">
        <v>279</v>
      </c>
      <c r="AJ486" s="46" t="s">
        <v>3346</v>
      </c>
      <c r="AK486" s="46" t="s">
        <v>279</v>
      </c>
      <c r="AL486" s="46" t="s">
        <v>3754</v>
      </c>
      <c r="AM486" s="46" t="s">
        <v>277</v>
      </c>
      <c r="AN486" s="46" t="s">
        <v>4220</v>
      </c>
      <c r="AO486" s="46" t="s">
        <v>292</v>
      </c>
      <c r="AP486" s="46" t="s">
        <v>4480</v>
      </c>
      <c r="AQ486" s="46" t="s">
        <v>296</v>
      </c>
      <c r="AR486" s="46" t="s">
        <v>4983</v>
      </c>
      <c r="AS486" s="46" t="s">
        <v>302</v>
      </c>
      <c r="AT486" s="46" t="s">
        <v>312</v>
      </c>
      <c r="AU486" s="46" t="s">
        <v>5112</v>
      </c>
      <c r="AV486" s="216">
        <v>25.0</v>
      </c>
      <c r="AW486" s="46" t="s">
        <v>5119</v>
      </c>
      <c r="AX486" s="46" t="s">
        <v>5114</v>
      </c>
      <c r="AY486" s="46" t="s">
        <v>5115</v>
      </c>
    </row>
    <row r="487">
      <c r="A487" s="155">
        <v>486.0</v>
      </c>
      <c r="B487" s="231">
        <v>44345.48628898148</v>
      </c>
      <c r="C487" s="46" t="s">
        <v>161</v>
      </c>
      <c r="D487" s="46" t="s">
        <v>90</v>
      </c>
      <c r="E487" s="46" t="s">
        <v>5101</v>
      </c>
      <c r="F487" s="46" t="s">
        <v>5103</v>
      </c>
      <c r="G487" s="46" t="s">
        <v>99</v>
      </c>
      <c r="H487" s="46"/>
      <c r="I487" s="46"/>
      <c r="J487" s="46" t="s">
        <v>5102</v>
      </c>
      <c r="K487" s="46"/>
      <c r="L487" s="46"/>
      <c r="M487" s="46"/>
      <c r="N487" s="46" t="s">
        <v>115</v>
      </c>
      <c r="O487" s="46" t="s">
        <v>142</v>
      </c>
      <c r="P487" s="46" t="s">
        <v>133</v>
      </c>
      <c r="Q487" s="46" t="s">
        <v>5116</v>
      </c>
      <c r="R487" s="46" t="s">
        <v>1801</v>
      </c>
      <c r="S487" s="46"/>
      <c r="T487" s="46" t="s">
        <v>188</v>
      </c>
      <c r="U487" s="46" t="s">
        <v>1436</v>
      </c>
      <c r="V487" s="46"/>
      <c r="W487" s="46" t="s">
        <v>5285</v>
      </c>
      <c r="X487" s="46" t="s">
        <v>1123</v>
      </c>
      <c r="Y487" s="46" t="s">
        <v>121</v>
      </c>
      <c r="Z487" s="46" t="s">
        <v>5109</v>
      </c>
      <c r="AA487" s="46" t="s">
        <v>249</v>
      </c>
      <c r="AB487" s="46" t="s">
        <v>5186</v>
      </c>
      <c r="AC487" s="46" t="s">
        <v>259</v>
      </c>
      <c r="AD487" s="46" t="s">
        <v>5372</v>
      </c>
      <c r="AE487" s="46" t="s">
        <v>278</v>
      </c>
      <c r="AF487" s="46" t="s">
        <v>1945</v>
      </c>
      <c r="AG487" s="46" t="s">
        <v>279</v>
      </c>
      <c r="AH487" s="46" t="s">
        <v>2842</v>
      </c>
      <c r="AI487" s="46" t="s">
        <v>280</v>
      </c>
      <c r="AJ487" s="46" t="s">
        <v>3256</v>
      </c>
      <c r="AK487" s="46" t="s">
        <v>278</v>
      </c>
      <c r="AL487" s="46" t="s">
        <v>3624</v>
      </c>
      <c r="AM487" s="46" t="s">
        <v>279</v>
      </c>
      <c r="AN487" s="46"/>
      <c r="AO487" s="46" t="s">
        <v>278</v>
      </c>
      <c r="AP487" s="46"/>
      <c r="AQ487" s="46" t="s">
        <v>279</v>
      </c>
      <c r="AR487" s="46"/>
      <c r="AS487" s="46" t="s">
        <v>5153</v>
      </c>
      <c r="AT487" s="46" t="s">
        <v>311</v>
      </c>
      <c r="AU487" s="46" t="s">
        <v>5112</v>
      </c>
      <c r="AV487" s="216">
        <v>25.0</v>
      </c>
      <c r="AW487" s="46" t="s">
        <v>5316</v>
      </c>
      <c r="AX487" s="46" t="s">
        <v>5191</v>
      </c>
      <c r="AY487" s="46" t="s">
        <v>5242</v>
      </c>
    </row>
    <row r="488">
      <c r="A488" s="155">
        <v>487.0</v>
      </c>
      <c r="B488" s="231">
        <v>44345.496042025465</v>
      </c>
      <c r="C488" s="46" t="s">
        <v>155</v>
      </c>
      <c r="D488" s="46" t="s">
        <v>90</v>
      </c>
      <c r="E488" s="46" t="s">
        <v>5103</v>
      </c>
      <c r="F488" s="46" t="s">
        <v>5104</v>
      </c>
      <c r="G488" s="46" t="s">
        <v>99</v>
      </c>
      <c r="H488" s="46" t="s">
        <v>5101</v>
      </c>
      <c r="I488" s="46"/>
      <c r="J488" s="46"/>
      <c r="K488" s="46" t="s">
        <v>5102</v>
      </c>
      <c r="L488" s="46"/>
      <c r="M488" s="46"/>
      <c r="N488" s="46" t="s">
        <v>5523</v>
      </c>
      <c r="O488" s="46" t="s">
        <v>140</v>
      </c>
      <c r="P488" s="46" t="s">
        <v>135</v>
      </c>
      <c r="Q488" s="46" t="s">
        <v>5106</v>
      </c>
      <c r="R488" s="46" t="s">
        <v>1123</v>
      </c>
      <c r="S488" s="46" t="s">
        <v>842</v>
      </c>
      <c r="T488" s="46" t="s">
        <v>188</v>
      </c>
      <c r="U488" s="46" t="s">
        <v>1437</v>
      </c>
      <c r="V488" s="46" t="s">
        <v>89</v>
      </c>
      <c r="W488" s="46" t="s">
        <v>227</v>
      </c>
      <c r="X488" s="46" t="s">
        <v>1123</v>
      </c>
      <c r="Y488" s="46" t="s">
        <v>5523</v>
      </c>
      <c r="Z488" s="46" t="s">
        <v>5109</v>
      </c>
      <c r="AA488" s="46" t="s">
        <v>248</v>
      </c>
      <c r="AB488" s="46" t="s">
        <v>5129</v>
      </c>
      <c r="AC488" s="46" t="s">
        <v>259</v>
      </c>
      <c r="AD488" s="46" t="s">
        <v>5573</v>
      </c>
      <c r="AE488" s="46" t="s">
        <v>278</v>
      </c>
      <c r="AF488" s="46" t="s">
        <v>1992</v>
      </c>
      <c r="AG488" s="46" t="s">
        <v>279</v>
      </c>
      <c r="AH488" s="46" t="s">
        <v>2452</v>
      </c>
      <c r="AI488" s="46" t="s">
        <v>280</v>
      </c>
      <c r="AJ488" s="46" t="s">
        <v>3347</v>
      </c>
      <c r="AK488" s="46" t="s">
        <v>279</v>
      </c>
      <c r="AL488" s="46" t="s">
        <v>3712</v>
      </c>
      <c r="AM488" s="46" t="s">
        <v>278</v>
      </c>
      <c r="AN488" s="46" t="s">
        <v>4221</v>
      </c>
      <c r="AO488" s="46" t="s">
        <v>280</v>
      </c>
      <c r="AP488" s="46" t="s">
        <v>4607</v>
      </c>
      <c r="AQ488" s="46" t="s">
        <v>279</v>
      </c>
      <c r="AR488" s="46" t="s">
        <v>4832</v>
      </c>
      <c r="AS488" s="46" t="s">
        <v>5255</v>
      </c>
      <c r="AT488" s="46" t="s">
        <v>310</v>
      </c>
      <c r="AU488" s="46" t="s">
        <v>5112</v>
      </c>
      <c r="AV488" s="216">
        <v>24.0</v>
      </c>
      <c r="AW488" s="46" t="s">
        <v>5130</v>
      </c>
      <c r="AX488" s="46" t="s">
        <v>5600</v>
      </c>
      <c r="AY488" s="46" t="s">
        <v>5143</v>
      </c>
    </row>
    <row r="489">
      <c r="A489" s="155">
        <v>488.0</v>
      </c>
      <c r="B489" s="231">
        <v>44345.49854417824</v>
      </c>
      <c r="C489" s="46" t="s">
        <v>515</v>
      </c>
      <c r="D489" s="46" t="s">
        <v>92</v>
      </c>
      <c r="E489" s="46" t="s">
        <v>5104</v>
      </c>
      <c r="F489" s="46" t="s">
        <v>5103</v>
      </c>
      <c r="G489" s="46" t="s">
        <v>99</v>
      </c>
      <c r="H489" s="46" t="s">
        <v>5101</v>
      </c>
      <c r="I489" s="46"/>
      <c r="J489" s="46" t="s">
        <v>5102</v>
      </c>
      <c r="K489" s="46"/>
      <c r="L489" s="46"/>
      <c r="M489" s="46"/>
      <c r="N489" s="46" t="s">
        <v>5197</v>
      </c>
      <c r="O489" s="46" t="s">
        <v>142</v>
      </c>
      <c r="P489" s="46" t="s">
        <v>135</v>
      </c>
      <c r="Q489" s="46" t="s">
        <v>5116</v>
      </c>
      <c r="R489" s="46" t="s">
        <v>1801</v>
      </c>
      <c r="S489" s="46"/>
      <c r="T489" s="46" t="s">
        <v>189</v>
      </c>
      <c r="U489" s="46" t="s">
        <v>1475</v>
      </c>
      <c r="V489" s="46"/>
      <c r="W489" s="46" t="s">
        <v>5166</v>
      </c>
      <c r="X489" s="46" t="s">
        <v>1123</v>
      </c>
      <c r="Y489" s="46" t="s">
        <v>120</v>
      </c>
      <c r="Z489" s="46" t="s">
        <v>5109</v>
      </c>
      <c r="AA489" s="46" t="s">
        <v>248</v>
      </c>
      <c r="AB489" s="46" t="s">
        <v>5186</v>
      </c>
      <c r="AC489" s="162" t="s">
        <v>5150</v>
      </c>
      <c r="AD489" s="46"/>
      <c r="AE489" s="46" t="s">
        <v>278</v>
      </c>
      <c r="AF489" s="46" t="s">
        <v>1917</v>
      </c>
      <c r="AG489" s="46" t="s">
        <v>278</v>
      </c>
      <c r="AH489" s="46" t="s">
        <v>2676</v>
      </c>
      <c r="AI489" s="46" t="s">
        <v>278</v>
      </c>
      <c r="AJ489" s="46" t="s">
        <v>3051</v>
      </c>
      <c r="AK489" s="46" t="s">
        <v>279</v>
      </c>
      <c r="AL489" s="46" t="s">
        <v>1710</v>
      </c>
      <c r="AM489" s="46" t="s">
        <v>278</v>
      </c>
      <c r="AN489" s="46"/>
      <c r="AO489" s="46" t="s">
        <v>278</v>
      </c>
      <c r="AP489" s="46"/>
      <c r="AQ489" s="46" t="s">
        <v>296</v>
      </c>
      <c r="AR489" s="46"/>
      <c r="AS489" s="46" t="s">
        <v>306</v>
      </c>
      <c r="AT489" s="46" t="s">
        <v>312</v>
      </c>
      <c r="AU489" s="46" t="s">
        <v>5112</v>
      </c>
      <c r="AV489" s="216">
        <v>26.0</v>
      </c>
      <c r="AW489" s="46" t="s">
        <v>5196</v>
      </c>
      <c r="AX489" s="46" t="s">
        <v>5191</v>
      </c>
      <c r="AY489" s="46" t="s">
        <v>5115</v>
      </c>
    </row>
    <row r="490">
      <c r="A490" s="155">
        <v>489.0</v>
      </c>
      <c r="B490" s="231">
        <v>44345.50786449074</v>
      </c>
      <c r="C490" s="46" t="s">
        <v>452</v>
      </c>
      <c r="D490" s="46" t="s">
        <v>91</v>
      </c>
      <c r="E490" s="46" t="s">
        <v>5101</v>
      </c>
      <c r="F490" s="46" t="s">
        <v>5103</v>
      </c>
      <c r="G490" s="46" t="s">
        <v>99</v>
      </c>
      <c r="H490" s="46"/>
      <c r="I490" s="46"/>
      <c r="J490" s="46" t="s">
        <v>5104</v>
      </c>
      <c r="K490" s="46" t="s">
        <v>5102</v>
      </c>
      <c r="L490" s="46"/>
      <c r="M490" s="46"/>
      <c r="N490" s="46" t="s">
        <v>5161</v>
      </c>
      <c r="O490" s="46" t="s">
        <v>132</v>
      </c>
      <c r="P490" s="46" t="s">
        <v>133</v>
      </c>
      <c r="Q490" s="46" t="s">
        <v>5116</v>
      </c>
      <c r="R490" s="46" t="s">
        <v>1123</v>
      </c>
      <c r="S490" s="46" t="s">
        <v>1003</v>
      </c>
      <c r="T490" s="46" t="s">
        <v>186</v>
      </c>
      <c r="U490" s="46" t="s">
        <v>1391</v>
      </c>
      <c r="V490" s="46" t="s">
        <v>216</v>
      </c>
      <c r="W490" s="46" t="s">
        <v>5298</v>
      </c>
      <c r="X490" s="46" t="s">
        <v>1123</v>
      </c>
      <c r="Y490" s="46" t="s">
        <v>5161</v>
      </c>
      <c r="Z490" s="46" t="s">
        <v>5109</v>
      </c>
      <c r="AA490" s="46" t="s">
        <v>250</v>
      </c>
      <c r="AB490" s="46" t="s">
        <v>5139</v>
      </c>
      <c r="AC490" s="46" t="s">
        <v>259</v>
      </c>
      <c r="AD490" s="46" t="s">
        <v>5464</v>
      </c>
      <c r="AE490" s="46" t="s">
        <v>277</v>
      </c>
      <c r="AF490" s="46" t="s">
        <v>2321</v>
      </c>
      <c r="AG490" s="46" t="s">
        <v>278</v>
      </c>
      <c r="AH490" s="46" t="s">
        <v>2782</v>
      </c>
      <c r="AI490" s="46" t="s">
        <v>279</v>
      </c>
      <c r="AJ490" s="46" t="s">
        <v>3117</v>
      </c>
      <c r="AK490" s="46" t="s">
        <v>278</v>
      </c>
      <c r="AL490" s="46" t="s">
        <v>3625</v>
      </c>
      <c r="AM490" s="46" t="s">
        <v>277</v>
      </c>
      <c r="AN490" s="46" t="s">
        <v>4222</v>
      </c>
      <c r="AO490" s="46" t="s">
        <v>278</v>
      </c>
      <c r="AP490" s="46" t="s">
        <v>4540</v>
      </c>
      <c r="AQ490" s="46" t="s">
        <v>296</v>
      </c>
      <c r="AR490" s="46" t="s">
        <v>4984</v>
      </c>
      <c r="AS490" s="46" t="s">
        <v>302</v>
      </c>
      <c r="AT490" s="46" t="s">
        <v>312</v>
      </c>
      <c r="AU490" s="46" t="s">
        <v>5112</v>
      </c>
      <c r="AV490" s="216">
        <v>25.0</v>
      </c>
      <c r="AW490" s="46" t="s">
        <v>5113</v>
      </c>
      <c r="AX490" s="46" t="s">
        <v>5601</v>
      </c>
      <c r="AY490" s="46" t="s">
        <v>5242</v>
      </c>
    </row>
    <row r="491">
      <c r="A491" s="155">
        <v>490.0</v>
      </c>
      <c r="B491" s="231">
        <v>44345.51154519676</v>
      </c>
      <c r="C491" s="46" t="s">
        <v>568</v>
      </c>
      <c r="D491" s="46" t="s">
        <v>92</v>
      </c>
      <c r="E491" s="46" t="s">
        <v>5101</v>
      </c>
      <c r="F491" s="46" t="s">
        <v>5103</v>
      </c>
      <c r="G491" s="46" t="s">
        <v>99</v>
      </c>
      <c r="H491" s="46" t="s">
        <v>5102</v>
      </c>
      <c r="I491" s="46"/>
      <c r="J491" s="46"/>
      <c r="K491" s="46"/>
      <c r="L491" s="46"/>
      <c r="M491" s="46" t="s">
        <v>5104</v>
      </c>
      <c r="N491" s="46" t="s">
        <v>5277</v>
      </c>
      <c r="O491" s="46" t="s">
        <v>142</v>
      </c>
      <c r="P491" s="46" t="s">
        <v>135</v>
      </c>
      <c r="Q491" s="46" t="s">
        <v>5116</v>
      </c>
      <c r="R491" s="46" t="s">
        <v>1123</v>
      </c>
      <c r="S491" s="46" t="s">
        <v>1004</v>
      </c>
      <c r="T491" s="46" t="s">
        <v>186</v>
      </c>
      <c r="U491" s="162" t="s">
        <v>1693</v>
      </c>
      <c r="V491" s="46"/>
      <c r="W491" s="46" t="s">
        <v>5602</v>
      </c>
      <c r="X491" s="46" t="s">
        <v>1123</v>
      </c>
      <c r="Y491" s="46" t="s">
        <v>5300</v>
      </c>
      <c r="Z491" s="46" t="s">
        <v>5123</v>
      </c>
      <c r="AA491" s="46" t="s">
        <v>249</v>
      </c>
      <c r="AB491" s="46" t="s">
        <v>254</v>
      </c>
      <c r="AC491" s="46" t="s">
        <v>259</v>
      </c>
      <c r="AD491" s="46" t="s">
        <v>5393</v>
      </c>
      <c r="AE491" s="46" t="s">
        <v>277</v>
      </c>
      <c r="AF491" s="46" t="s">
        <v>2322</v>
      </c>
      <c r="AG491" s="46" t="s">
        <v>279</v>
      </c>
      <c r="AH491" s="46" t="s">
        <v>2501</v>
      </c>
      <c r="AI491" s="46" t="s">
        <v>279</v>
      </c>
      <c r="AJ491" s="46" t="s">
        <v>3321</v>
      </c>
      <c r="AK491" s="46" t="s">
        <v>278</v>
      </c>
      <c r="AL491" s="46" t="s">
        <v>3859</v>
      </c>
      <c r="AM491" s="46" t="s">
        <v>277</v>
      </c>
      <c r="AN491" s="46" t="s">
        <v>4223</v>
      </c>
      <c r="AO491" s="46" t="s">
        <v>279</v>
      </c>
      <c r="AP491" s="46" t="s">
        <v>4574</v>
      </c>
      <c r="AQ491" s="46" t="s">
        <v>295</v>
      </c>
      <c r="AR491" s="46" t="s">
        <v>4985</v>
      </c>
      <c r="AS491" s="46" t="s">
        <v>302</v>
      </c>
      <c r="AT491" s="46" t="s">
        <v>313</v>
      </c>
      <c r="AU491" s="46" t="s">
        <v>5112</v>
      </c>
      <c r="AV491" s="216">
        <v>26.0</v>
      </c>
      <c r="AW491" s="46" t="s">
        <v>5196</v>
      </c>
      <c r="AX491" s="46" t="s">
        <v>5165</v>
      </c>
      <c r="AY491" s="46" t="s">
        <v>5131</v>
      </c>
    </row>
    <row r="492">
      <c r="A492" s="155">
        <v>491.0</v>
      </c>
      <c r="B492" s="231">
        <v>44345.524771261575</v>
      </c>
      <c r="C492" s="46" t="s">
        <v>363</v>
      </c>
      <c r="D492" s="46" t="s">
        <v>91</v>
      </c>
      <c r="E492" s="46" t="s">
        <v>5103</v>
      </c>
      <c r="F492" s="46"/>
      <c r="G492" s="46" t="s">
        <v>99</v>
      </c>
      <c r="H492" s="46"/>
      <c r="I492" s="46"/>
      <c r="J492" s="46" t="s">
        <v>5101</v>
      </c>
      <c r="K492" s="46" t="s">
        <v>5104</v>
      </c>
      <c r="L492" s="46"/>
      <c r="M492" s="46" t="s">
        <v>5102</v>
      </c>
      <c r="N492" s="46" t="s">
        <v>5183</v>
      </c>
      <c r="O492" s="46" t="s">
        <v>142</v>
      </c>
      <c r="P492" s="46" t="s">
        <v>133</v>
      </c>
      <c r="Q492" s="46" t="s">
        <v>5116</v>
      </c>
      <c r="R492" s="46" t="s">
        <v>1801</v>
      </c>
      <c r="S492" s="46"/>
      <c r="T492" s="46" t="s">
        <v>189</v>
      </c>
      <c r="U492" s="46" t="s">
        <v>1587</v>
      </c>
      <c r="V492" s="46" t="s">
        <v>89</v>
      </c>
      <c r="W492" s="46" t="s">
        <v>5182</v>
      </c>
      <c r="X492" s="46" t="s">
        <v>1123</v>
      </c>
      <c r="Y492" s="46" t="s">
        <v>5108</v>
      </c>
      <c r="Z492" s="46" t="s">
        <v>5109</v>
      </c>
      <c r="AA492" s="46" t="s">
        <v>249</v>
      </c>
      <c r="AB492" s="46" t="s">
        <v>5261</v>
      </c>
      <c r="AC492" s="46" t="s">
        <v>259</v>
      </c>
      <c r="AD492" s="46" t="s">
        <v>5402</v>
      </c>
      <c r="AE492" s="46" t="s">
        <v>277</v>
      </c>
      <c r="AF492" s="46" t="s">
        <v>2323</v>
      </c>
      <c r="AG492" s="46" t="s">
        <v>277</v>
      </c>
      <c r="AH492" s="46" t="s">
        <v>2942</v>
      </c>
      <c r="AI492" s="46" t="s">
        <v>280</v>
      </c>
      <c r="AJ492" s="46" t="s">
        <v>3118</v>
      </c>
      <c r="AK492" s="46" t="s">
        <v>277</v>
      </c>
      <c r="AL492" s="46" t="s">
        <v>3531</v>
      </c>
      <c r="AM492" s="46" t="s">
        <v>277</v>
      </c>
      <c r="AN492" s="46" t="s">
        <v>679</v>
      </c>
      <c r="AO492" s="46" t="s">
        <v>277</v>
      </c>
      <c r="AP492" s="46" t="s">
        <v>4541</v>
      </c>
      <c r="AQ492" s="46" t="s">
        <v>295</v>
      </c>
      <c r="AR492" s="46" t="s">
        <v>4986</v>
      </c>
      <c r="AS492" s="46" t="s">
        <v>5318</v>
      </c>
      <c r="AT492" s="46" t="s">
        <v>312</v>
      </c>
      <c r="AU492" s="46" t="s">
        <v>5112</v>
      </c>
      <c r="AV492" s="216">
        <v>26.0</v>
      </c>
      <c r="AW492" s="46" t="s">
        <v>5113</v>
      </c>
      <c r="AX492" s="46" t="s">
        <v>5114</v>
      </c>
      <c r="AY492" s="46" t="s">
        <v>5115</v>
      </c>
    </row>
    <row r="493">
      <c r="A493" s="155">
        <v>492.0</v>
      </c>
      <c r="B493" s="231">
        <v>44345.526011504626</v>
      </c>
      <c r="C493" s="46" t="s">
        <v>587</v>
      </c>
      <c r="D493" s="46" t="s">
        <v>92</v>
      </c>
      <c r="E493" s="46" t="s">
        <v>5102</v>
      </c>
      <c r="F493" s="46" t="s">
        <v>5103</v>
      </c>
      <c r="G493" s="46" t="s">
        <v>99</v>
      </c>
      <c r="H493" s="46"/>
      <c r="I493" s="46"/>
      <c r="J493" s="46" t="s">
        <v>5101</v>
      </c>
      <c r="K493" s="46" t="s">
        <v>5104</v>
      </c>
      <c r="L493" s="46"/>
      <c r="M493" s="46"/>
      <c r="N493" s="46" t="s">
        <v>5235</v>
      </c>
      <c r="O493" s="46" t="s">
        <v>134</v>
      </c>
      <c r="P493" s="46" t="s">
        <v>135</v>
      </c>
      <c r="Q493" s="46" t="s">
        <v>5106</v>
      </c>
      <c r="R493" s="46" t="s">
        <v>1123</v>
      </c>
      <c r="S493" s="46" t="s">
        <v>1023</v>
      </c>
      <c r="T493" s="46" t="s">
        <v>188</v>
      </c>
      <c r="U493" s="162" t="s">
        <v>1323</v>
      </c>
      <c r="V493" s="46"/>
      <c r="W493" s="46" t="s">
        <v>5210</v>
      </c>
      <c r="X493" s="46" t="s">
        <v>1123</v>
      </c>
      <c r="Y493" s="46" t="s">
        <v>5201</v>
      </c>
      <c r="Z493" s="46" t="s">
        <v>5168</v>
      </c>
      <c r="AA493" s="46" t="s">
        <v>248</v>
      </c>
      <c r="AB493" s="46" t="s">
        <v>253</v>
      </c>
      <c r="AC493" s="46" t="s">
        <v>259</v>
      </c>
      <c r="AD493" s="46" t="s">
        <v>5603</v>
      </c>
      <c r="AE493" s="46" t="s">
        <v>278</v>
      </c>
      <c r="AF493" s="46" t="s">
        <v>2324</v>
      </c>
      <c r="AG493" s="46" t="s">
        <v>279</v>
      </c>
      <c r="AH493" s="46" t="s">
        <v>2446</v>
      </c>
      <c r="AI493" s="46" t="s">
        <v>279</v>
      </c>
      <c r="AJ493" s="46" t="s">
        <v>3348</v>
      </c>
      <c r="AK493" s="46" t="s">
        <v>278</v>
      </c>
      <c r="AL493" s="46" t="s">
        <v>3626</v>
      </c>
      <c r="AM493" s="46" t="s">
        <v>278</v>
      </c>
      <c r="AN493" s="46" t="s">
        <v>4224</v>
      </c>
      <c r="AO493" s="46" t="s">
        <v>278</v>
      </c>
      <c r="AP493" s="46" t="s">
        <v>4481</v>
      </c>
      <c r="AQ493" s="46" t="s">
        <v>296</v>
      </c>
      <c r="AR493" s="46" t="s">
        <v>157</v>
      </c>
      <c r="AS493" s="46" t="s">
        <v>5147</v>
      </c>
      <c r="AT493" s="46" t="s">
        <v>312</v>
      </c>
      <c r="AU493" s="46" t="s">
        <v>5112</v>
      </c>
      <c r="AV493" s="216">
        <v>25.0</v>
      </c>
      <c r="AW493" s="46" t="s">
        <v>5130</v>
      </c>
      <c r="AX493" s="46" t="s">
        <v>5124</v>
      </c>
      <c r="AY493" s="46" t="s">
        <v>5143</v>
      </c>
    </row>
    <row r="494">
      <c r="A494" s="155">
        <v>493.0</v>
      </c>
      <c r="B494" s="231">
        <v>44345.5330049537</v>
      </c>
      <c r="C494" s="46" t="s">
        <v>495</v>
      </c>
      <c r="D494" s="46" t="s">
        <v>93</v>
      </c>
      <c r="E494" s="46" t="s">
        <v>5103</v>
      </c>
      <c r="F494" s="46"/>
      <c r="G494" s="46" t="s">
        <v>99</v>
      </c>
      <c r="H494" s="46"/>
      <c r="I494" s="46"/>
      <c r="J494" s="46" t="s">
        <v>5101</v>
      </c>
      <c r="K494" s="46" t="s">
        <v>5104</v>
      </c>
      <c r="L494" s="46"/>
      <c r="M494" s="46" t="s">
        <v>5102</v>
      </c>
      <c r="N494" s="46" t="s">
        <v>5183</v>
      </c>
      <c r="O494" s="46" t="s">
        <v>138</v>
      </c>
      <c r="P494" s="46" t="s">
        <v>133</v>
      </c>
      <c r="Q494" s="46" t="s">
        <v>5106</v>
      </c>
      <c r="R494" s="46" t="s">
        <v>1123</v>
      </c>
      <c r="S494" s="46" t="s">
        <v>717</v>
      </c>
      <c r="T494" s="46" t="s">
        <v>188</v>
      </c>
      <c r="U494" s="46" t="s">
        <v>1277</v>
      </c>
      <c r="V494" s="46" t="s">
        <v>89</v>
      </c>
      <c r="W494" s="46" t="s">
        <v>5126</v>
      </c>
      <c r="X494" s="46" t="s">
        <v>1123</v>
      </c>
      <c r="Y494" s="46" t="s">
        <v>5200</v>
      </c>
      <c r="Z494" s="46" t="s">
        <v>5199</v>
      </c>
      <c r="AA494" s="46" t="s">
        <v>248</v>
      </c>
      <c r="AB494" s="46" t="s">
        <v>5139</v>
      </c>
      <c r="AC494" s="46" t="s">
        <v>259</v>
      </c>
      <c r="AD494" s="46" t="s">
        <v>5440</v>
      </c>
      <c r="AE494" s="46" t="s">
        <v>277</v>
      </c>
      <c r="AF494" s="46" t="s">
        <v>2325</v>
      </c>
      <c r="AG494" s="46" t="s">
        <v>277</v>
      </c>
      <c r="AH494" s="46" t="s">
        <v>2848</v>
      </c>
      <c r="AI494" s="46" t="s">
        <v>277</v>
      </c>
      <c r="AJ494" s="46" t="s">
        <v>3089</v>
      </c>
      <c r="AK494" s="46" t="s">
        <v>278</v>
      </c>
      <c r="AL494" s="46" t="s">
        <v>3772</v>
      </c>
      <c r="AM494" s="46" t="s">
        <v>277</v>
      </c>
      <c r="AN494" s="46" t="s">
        <v>4225</v>
      </c>
      <c r="AO494" s="46" t="s">
        <v>292</v>
      </c>
      <c r="AP494" s="46" t="s">
        <v>4482</v>
      </c>
      <c r="AQ494" s="46" t="s">
        <v>295</v>
      </c>
      <c r="AR494" s="46" t="s">
        <v>5021</v>
      </c>
      <c r="AS494" s="46" t="s">
        <v>302</v>
      </c>
      <c r="AT494" s="46" t="s">
        <v>312</v>
      </c>
      <c r="AU494" s="46" t="s">
        <v>5112</v>
      </c>
      <c r="AV494" s="216">
        <v>25.0</v>
      </c>
      <c r="AW494" s="46" t="s">
        <v>5155</v>
      </c>
      <c r="AX494" s="46" t="s">
        <v>5604</v>
      </c>
      <c r="AY494" s="46" t="s">
        <v>5115</v>
      </c>
    </row>
    <row r="495">
      <c r="A495" s="155">
        <v>494.0</v>
      </c>
      <c r="B495" s="231">
        <v>44345.551403680554</v>
      </c>
      <c r="C495" s="46" t="s">
        <v>154</v>
      </c>
      <c r="D495" s="46" t="s">
        <v>93</v>
      </c>
      <c r="E495" s="46"/>
      <c r="F495" s="46" t="s">
        <v>5102</v>
      </c>
      <c r="G495" s="46" t="s">
        <v>5101</v>
      </c>
      <c r="H495" s="46"/>
      <c r="I495" s="46"/>
      <c r="J495" s="46" t="s">
        <v>5103</v>
      </c>
      <c r="K495" s="46" t="s">
        <v>99</v>
      </c>
      <c r="L495" s="46"/>
      <c r="M495" s="46"/>
      <c r="N495" s="46" t="s">
        <v>5256</v>
      </c>
      <c r="O495" s="46" t="s">
        <v>136</v>
      </c>
      <c r="P495" s="46" t="s">
        <v>133</v>
      </c>
      <c r="Q495" s="46" t="s">
        <v>5116</v>
      </c>
      <c r="R495" s="46" t="s">
        <v>1801</v>
      </c>
      <c r="S495" s="46" t="s">
        <v>89</v>
      </c>
      <c r="T495" s="46" t="s">
        <v>186</v>
      </c>
      <c r="U495" s="46" t="s">
        <v>1208</v>
      </c>
      <c r="V495" s="46" t="s">
        <v>89</v>
      </c>
      <c r="W495" s="46" t="s">
        <v>5182</v>
      </c>
      <c r="X495" s="46" t="s">
        <v>1123</v>
      </c>
      <c r="Y495" s="46" t="s">
        <v>5256</v>
      </c>
      <c r="Z495" s="46" t="s">
        <v>5109</v>
      </c>
      <c r="AA495" s="46" t="s">
        <v>248</v>
      </c>
      <c r="AB495" s="46" t="s">
        <v>5139</v>
      </c>
      <c r="AC495" s="46" t="s">
        <v>259</v>
      </c>
      <c r="AD495" s="46" t="s">
        <v>5408</v>
      </c>
      <c r="AE495" s="46" t="s">
        <v>278</v>
      </c>
      <c r="AF495" s="46" t="s">
        <v>2326</v>
      </c>
      <c r="AG495" s="46" t="s">
        <v>278</v>
      </c>
      <c r="AH495" s="46" t="s">
        <v>2816</v>
      </c>
      <c r="AI495" s="46" t="s">
        <v>278</v>
      </c>
      <c r="AJ495" s="46" t="s">
        <v>3397</v>
      </c>
      <c r="AK495" s="46" t="s">
        <v>278</v>
      </c>
      <c r="AL495" s="46" t="s">
        <v>3713</v>
      </c>
      <c r="AM495" s="46" t="s">
        <v>277</v>
      </c>
      <c r="AN495" s="46" t="s">
        <v>4226</v>
      </c>
      <c r="AO495" s="46" t="s">
        <v>292</v>
      </c>
      <c r="AP495" s="46" t="s">
        <v>4483</v>
      </c>
      <c r="AQ495" s="46" t="s">
        <v>295</v>
      </c>
      <c r="AR495" s="46" t="s">
        <v>4987</v>
      </c>
      <c r="AS495" s="46" t="s">
        <v>5153</v>
      </c>
      <c r="AT495" s="46" t="s">
        <v>315</v>
      </c>
      <c r="AU495" s="46" t="s">
        <v>5112</v>
      </c>
      <c r="AV495" s="46" t="s">
        <v>5539</v>
      </c>
      <c r="AW495" s="46" t="s">
        <v>5113</v>
      </c>
      <c r="AX495" s="46" t="s">
        <v>5191</v>
      </c>
      <c r="AY495" s="46" t="s">
        <v>5115</v>
      </c>
    </row>
    <row r="496">
      <c r="A496" s="155">
        <v>495.0</v>
      </c>
      <c r="B496" s="231">
        <v>44345.556173599536</v>
      </c>
      <c r="C496" s="46" t="s">
        <v>686</v>
      </c>
      <c r="D496" s="46" t="s">
        <v>94</v>
      </c>
      <c r="E496" s="46" t="s">
        <v>5103</v>
      </c>
      <c r="F496" s="46" t="s">
        <v>99</v>
      </c>
      <c r="G496" s="46" t="s">
        <v>5102</v>
      </c>
      <c r="H496" s="46"/>
      <c r="I496" s="46"/>
      <c r="J496" s="46" t="s">
        <v>5101</v>
      </c>
      <c r="K496" s="46"/>
      <c r="L496" s="46"/>
      <c r="M496" s="46" t="s">
        <v>5104</v>
      </c>
      <c r="N496" s="46" t="s">
        <v>5183</v>
      </c>
      <c r="O496" s="46" t="s">
        <v>138</v>
      </c>
      <c r="P496" s="46" t="s">
        <v>139</v>
      </c>
      <c r="Q496" s="46" t="s">
        <v>5116</v>
      </c>
      <c r="R496" s="46" t="s">
        <v>1123</v>
      </c>
      <c r="S496" s="46" t="s">
        <v>1103</v>
      </c>
      <c r="T496" s="46" t="s">
        <v>189</v>
      </c>
      <c r="U496" s="46" t="s">
        <v>1665</v>
      </c>
      <c r="V496" s="46" t="s">
        <v>1732</v>
      </c>
      <c r="W496" s="46" t="s">
        <v>5462</v>
      </c>
      <c r="X496" s="46" t="s">
        <v>1123</v>
      </c>
      <c r="Y496" s="46" t="s">
        <v>119</v>
      </c>
      <c r="Z496" s="46" t="s">
        <v>5133</v>
      </c>
      <c r="AA496" s="46" t="s">
        <v>249</v>
      </c>
      <c r="AB496" s="46" t="s">
        <v>253</v>
      </c>
      <c r="AC496" s="46" t="s">
        <v>5150</v>
      </c>
      <c r="AD496" s="46" t="s">
        <v>5605</v>
      </c>
      <c r="AE496" s="46" t="s">
        <v>279</v>
      </c>
      <c r="AF496" s="46" t="s">
        <v>2327</v>
      </c>
      <c r="AG496" s="46" t="s">
        <v>278</v>
      </c>
      <c r="AH496" s="46" t="s">
        <v>2644</v>
      </c>
      <c r="AI496" s="46" t="s">
        <v>278</v>
      </c>
      <c r="AJ496" s="46"/>
      <c r="AK496" s="46" t="s">
        <v>278</v>
      </c>
      <c r="AL496" s="46"/>
      <c r="AM496" s="46" t="s">
        <v>278</v>
      </c>
      <c r="AN496" s="46"/>
      <c r="AO496" s="46" t="s">
        <v>278</v>
      </c>
      <c r="AP496" s="46"/>
      <c r="AQ496" s="46" t="s">
        <v>279</v>
      </c>
      <c r="AR496" s="46"/>
      <c r="AS496" s="46" t="s">
        <v>5140</v>
      </c>
      <c r="AT496" s="46" t="s">
        <v>311</v>
      </c>
      <c r="AU496" s="46" t="s">
        <v>5112</v>
      </c>
      <c r="AV496" s="216">
        <v>26.0</v>
      </c>
      <c r="AW496" s="46" t="s">
        <v>5148</v>
      </c>
      <c r="AX496" s="46" t="s">
        <v>5114</v>
      </c>
      <c r="AY496" s="46" t="s">
        <v>5131</v>
      </c>
    </row>
    <row r="497">
      <c r="A497" s="155">
        <v>496.0</v>
      </c>
      <c r="B497" s="231">
        <v>44345.56333934028</v>
      </c>
      <c r="C497" s="46" t="s">
        <v>397</v>
      </c>
      <c r="D497" s="46" t="s">
        <v>94</v>
      </c>
      <c r="E497" s="46" t="s">
        <v>5101</v>
      </c>
      <c r="F497" s="46" t="s">
        <v>99</v>
      </c>
      <c r="G497" s="46" t="s">
        <v>5103</v>
      </c>
      <c r="H497" s="46" t="s">
        <v>5102</v>
      </c>
      <c r="I497" s="46"/>
      <c r="J497" s="46" t="s">
        <v>5104</v>
      </c>
      <c r="K497" s="46"/>
      <c r="L497" s="46"/>
      <c r="M497" s="46"/>
      <c r="N497" s="46" t="s">
        <v>5230</v>
      </c>
      <c r="O497" s="46" t="s">
        <v>140</v>
      </c>
      <c r="P497" s="46" t="s">
        <v>135</v>
      </c>
      <c r="Q497" s="46" t="s">
        <v>5116</v>
      </c>
      <c r="R497" s="46" t="s">
        <v>1123</v>
      </c>
      <c r="S497" s="46" t="s">
        <v>89</v>
      </c>
      <c r="T497" s="46" t="s">
        <v>188</v>
      </c>
      <c r="U497" s="46" t="s">
        <v>1344</v>
      </c>
      <c r="V497" s="46" t="s">
        <v>214</v>
      </c>
      <c r="W497" s="46" t="s">
        <v>5221</v>
      </c>
      <c r="X497" s="46" t="s">
        <v>1123</v>
      </c>
      <c r="Y497" s="46" t="s">
        <v>121</v>
      </c>
      <c r="Z497" s="46" t="s">
        <v>5109</v>
      </c>
      <c r="AA497" s="46" t="s">
        <v>249</v>
      </c>
      <c r="AB497" s="46" t="s">
        <v>254</v>
      </c>
      <c r="AC497" s="46" t="s">
        <v>259</v>
      </c>
      <c r="AD497" s="46" t="s">
        <v>5381</v>
      </c>
      <c r="AE497" s="46" t="s">
        <v>278</v>
      </c>
      <c r="AF497" s="46" t="s">
        <v>2328</v>
      </c>
      <c r="AG497" s="46" t="s">
        <v>278</v>
      </c>
      <c r="AH497" s="46" t="s">
        <v>2695</v>
      </c>
      <c r="AI497" s="46" t="s">
        <v>279</v>
      </c>
      <c r="AJ497" s="46" t="s">
        <v>3322</v>
      </c>
      <c r="AK497" s="46" t="s">
        <v>278</v>
      </c>
      <c r="AL497" s="46" t="s">
        <v>3627</v>
      </c>
      <c r="AM497" s="46" t="s">
        <v>278</v>
      </c>
      <c r="AN497" s="46" t="s">
        <v>4227</v>
      </c>
      <c r="AO497" s="46" t="s">
        <v>292</v>
      </c>
      <c r="AP497" s="46" t="s">
        <v>4484</v>
      </c>
      <c r="AQ497" s="46" t="s">
        <v>296</v>
      </c>
      <c r="AR497" s="46" t="s">
        <v>4833</v>
      </c>
      <c r="AS497" s="46" t="s">
        <v>5153</v>
      </c>
      <c r="AT497" s="46" t="s">
        <v>310</v>
      </c>
      <c r="AU497" s="46" t="s">
        <v>5112</v>
      </c>
      <c r="AV497" s="216">
        <v>25.0</v>
      </c>
      <c r="AW497" s="46" t="s">
        <v>5130</v>
      </c>
      <c r="AX497" s="46" t="s">
        <v>5124</v>
      </c>
      <c r="AY497" s="46" t="s">
        <v>5143</v>
      </c>
    </row>
    <row r="498">
      <c r="A498" s="155">
        <v>497.0</v>
      </c>
      <c r="B498" s="231">
        <v>44345.568306180554</v>
      </c>
      <c r="C498" s="46" t="s">
        <v>679</v>
      </c>
      <c r="D498" s="46" t="s">
        <v>91</v>
      </c>
      <c r="E498" s="46" t="s">
        <v>5101</v>
      </c>
      <c r="F498" s="46"/>
      <c r="G498" s="46" t="s">
        <v>99</v>
      </c>
      <c r="H498" s="46" t="s">
        <v>5103</v>
      </c>
      <c r="I498" s="46"/>
      <c r="J498" s="46" t="s">
        <v>5104</v>
      </c>
      <c r="K498" s="46" t="s">
        <v>5102</v>
      </c>
      <c r="L498" s="46"/>
      <c r="M498" s="46"/>
      <c r="N498" s="46" t="s">
        <v>115</v>
      </c>
      <c r="O498" s="46" t="s">
        <v>140</v>
      </c>
      <c r="P498" s="46" t="s">
        <v>135</v>
      </c>
      <c r="Q498" s="46" t="s">
        <v>5116</v>
      </c>
      <c r="R498" s="46" t="s">
        <v>1123</v>
      </c>
      <c r="S498" s="46" t="s">
        <v>1092</v>
      </c>
      <c r="T498" s="46" t="s">
        <v>186</v>
      </c>
      <c r="U498" s="46" t="s">
        <v>1278</v>
      </c>
      <c r="V498" s="46" t="s">
        <v>1841</v>
      </c>
      <c r="W498" s="46" t="s">
        <v>5182</v>
      </c>
      <c r="X498" s="46" t="s">
        <v>1123</v>
      </c>
      <c r="Y498" s="46" t="s">
        <v>119</v>
      </c>
      <c r="Z498" s="46" t="s">
        <v>5123</v>
      </c>
      <c r="AA498" s="46" t="s">
        <v>248</v>
      </c>
      <c r="AB498" s="46" t="s">
        <v>253</v>
      </c>
      <c r="AC498" s="46" t="s">
        <v>259</v>
      </c>
      <c r="AD498" s="46" t="s">
        <v>265</v>
      </c>
      <c r="AE498" s="46" t="s">
        <v>277</v>
      </c>
      <c r="AF498" s="46" t="s">
        <v>1887</v>
      </c>
      <c r="AG498" s="46" t="s">
        <v>279</v>
      </c>
      <c r="AH498" s="46" t="s">
        <v>2462</v>
      </c>
      <c r="AI498" s="46" t="s">
        <v>278</v>
      </c>
      <c r="AJ498" s="46" t="s">
        <v>3052</v>
      </c>
      <c r="AK498" s="46" t="s">
        <v>278</v>
      </c>
      <c r="AL498" s="46" t="s">
        <v>3531</v>
      </c>
      <c r="AM498" s="46" t="s">
        <v>277</v>
      </c>
      <c r="AN498" s="46" t="s">
        <v>1887</v>
      </c>
      <c r="AO498" s="46" t="s">
        <v>278</v>
      </c>
      <c r="AP498" s="46" t="s">
        <v>2966</v>
      </c>
      <c r="AQ498" s="46" t="s">
        <v>296</v>
      </c>
      <c r="AR498" s="46" t="s">
        <v>4834</v>
      </c>
      <c r="AS498" s="46" t="s">
        <v>5153</v>
      </c>
      <c r="AT498" s="46" t="s">
        <v>314</v>
      </c>
      <c r="AU498" s="46" t="s">
        <v>5112</v>
      </c>
      <c r="AV498" s="216">
        <v>25.0</v>
      </c>
      <c r="AW498" s="46" t="s">
        <v>5196</v>
      </c>
      <c r="AX498" s="46" t="s">
        <v>5165</v>
      </c>
      <c r="AY498" s="46" t="s">
        <v>5143</v>
      </c>
    </row>
    <row r="499">
      <c r="A499" s="155">
        <v>498.0</v>
      </c>
      <c r="B499" s="231">
        <v>44345.57304366898</v>
      </c>
      <c r="C499" s="46" t="s">
        <v>703</v>
      </c>
      <c r="D499" s="46" t="s">
        <v>92</v>
      </c>
      <c r="E499" s="46"/>
      <c r="F499" s="46" t="s">
        <v>5101</v>
      </c>
      <c r="G499" s="46" t="s">
        <v>99</v>
      </c>
      <c r="H499" s="46" t="s">
        <v>5103</v>
      </c>
      <c r="I499" s="46"/>
      <c r="J499" s="46" t="s">
        <v>5102</v>
      </c>
      <c r="K499" s="46" t="s">
        <v>5104</v>
      </c>
      <c r="L499" s="46"/>
      <c r="M499" s="46"/>
      <c r="N499" s="46" t="s">
        <v>5121</v>
      </c>
      <c r="O499" s="46" t="s">
        <v>142</v>
      </c>
      <c r="P499" s="46" t="s">
        <v>139</v>
      </c>
      <c r="Q499" s="46" t="s">
        <v>5106</v>
      </c>
      <c r="R499" s="46" t="s">
        <v>1801</v>
      </c>
      <c r="S499" s="46"/>
      <c r="T499" s="46" t="s">
        <v>191</v>
      </c>
      <c r="U499" s="46" t="s">
        <v>1662</v>
      </c>
      <c r="V499" s="46" t="s">
        <v>1804</v>
      </c>
      <c r="W499" s="46" t="s">
        <v>5606</v>
      </c>
      <c r="X499" s="46" t="s">
        <v>1801</v>
      </c>
      <c r="Y499" s="46" t="s">
        <v>119</v>
      </c>
      <c r="Z499" s="46" t="s">
        <v>5123</v>
      </c>
      <c r="AA499" s="46" t="s">
        <v>249</v>
      </c>
      <c r="AB499" s="46" t="s">
        <v>5607</v>
      </c>
      <c r="AC499" s="46" t="s">
        <v>5150</v>
      </c>
      <c r="AD499" s="46" t="s">
        <v>5608</v>
      </c>
      <c r="AE499" s="46" t="s">
        <v>278</v>
      </c>
      <c r="AF499" s="46" t="s">
        <v>2329</v>
      </c>
      <c r="AG499" s="46" t="s">
        <v>292</v>
      </c>
      <c r="AH499" s="46" t="s">
        <v>2558</v>
      </c>
      <c r="AI499" s="46" t="s">
        <v>278</v>
      </c>
      <c r="AJ499" s="46"/>
      <c r="AK499" s="46" t="s">
        <v>278</v>
      </c>
      <c r="AL499" s="46"/>
      <c r="AM499" s="46" t="s">
        <v>278</v>
      </c>
      <c r="AN499" s="46"/>
      <c r="AO499" s="46" t="s">
        <v>292</v>
      </c>
      <c r="AP499" s="46"/>
      <c r="AQ499" s="46" t="s">
        <v>296</v>
      </c>
      <c r="AR499" s="46"/>
      <c r="AS499" s="46" t="s">
        <v>302</v>
      </c>
      <c r="AT499" s="46" t="s">
        <v>310</v>
      </c>
      <c r="AU499" s="46" t="s">
        <v>5112</v>
      </c>
      <c r="AV499" s="216">
        <v>26.0</v>
      </c>
      <c r="AW499" s="46" t="s">
        <v>5155</v>
      </c>
      <c r="AX499" s="46" t="s">
        <v>5114</v>
      </c>
      <c r="AY499" s="46" t="s">
        <v>5115</v>
      </c>
    </row>
    <row r="500">
      <c r="A500" s="155">
        <v>499.0</v>
      </c>
      <c r="B500" s="231">
        <v>44345.57885211805</v>
      </c>
      <c r="C500" s="46" t="s">
        <v>326</v>
      </c>
      <c r="D500" s="46" t="s">
        <v>92</v>
      </c>
      <c r="E500" s="46" t="s">
        <v>99</v>
      </c>
      <c r="F500" s="46"/>
      <c r="G500" s="46"/>
      <c r="H500" s="46" t="s">
        <v>5102</v>
      </c>
      <c r="I500" s="46" t="s">
        <v>5104</v>
      </c>
      <c r="J500" s="46"/>
      <c r="K500" s="46" t="s">
        <v>5103</v>
      </c>
      <c r="L500" s="46"/>
      <c r="M500" s="46"/>
      <c r="N500" s="46" t="s">
        <v>5121</v>
      </c>
      <c r="O500" s="46" t="s">
        <v>138</v>
      </c>
      <c r="P500" s="46" t="s">
        <v>133</v>
      </c>
      <c r="Q500" s="46" t="s">
        <v>5116</v>
      </c>
      <c r="R500" s="46" t="s">
        <v>1123</v>
      </c>
      <c r="S500" s="46" t="s">
        <v>762</v>
      </c>
      <c r="T500" s="46" t="s">
        <v>188</v>
      </c>
      <c r="U500" s="46" t="s">
        <v>1134</v>
      </c>
      <c r="V500" s="46" t="s">
        <v>1736</v>
      </c>
      <c r="W500" s="46" t="s">
        <v>227</v>
      </c>
      <c r="X500" s="46" t="s">
        <v>1123</v>
      </c>
      <c r="Y500" s="46" t="s">
        <v>5121</v>
      </c>
      <c r="Z500" s="46" t="s">
        <v>5199</v>
      </c>
      <c r="AA500" s="46" t="s">
        <v>250</v>
      </c>
      <c r="AB500" s="46" t="s">
        <v>256</v>
      </c>
      <c r="AC500" s="46" t="s">
        <v>259</v>
      </c>
      <c r="AD500" s="46" t="s">
        <v>5605</v>
      </c>
      <c r="AE500" s="46" t="s">
        <v>278</v>
      </c>
      <c r="AF500" s="46" t="s">
        <v>2330</v>
      </c>
      <c r="AG500" s="46" t="s">
        <v>278</v>
      </c>
      <c r="AH500" s="46" t="s">
        <v>2777</v>
      </c>
      <c r="AI500" s="46" t="s">
        <v>279</v>
      </c>
      <c r="AJ500" s="46" t="s">
        <v>3263</v>
      </c>
      <c r="AK500" s="46" t="s">
        <v>279</v>
      </c>
      <c r="AL500" s="46" t="s">
        <v>3448</v>
      </c>
      <c r="AM500" s="46" t="s">
        <v>278</v>
      </c>
      <c r="AN500" s="46" t="s">
        <v>4228</v>
      </c>
      <c r="AO500" s="46" t="s">
        <v>279</v>
      </c>
      <c r="AP500" s="46" t="s">
        <v>4485</v>
      </c>
      <c r="AQ500" s="46" t="s">
        <v>296</v>
      </c>
      <c r="AR500" s="46" t="s">
        <v>5051</v>
      </c>
      <c r="AS500" s="46" t="s">
        <v>302</v>
      </c>
      <c r="AT500" s="46" t="s">
        <v>311</v>
      </c>
      <c r="AU500" s="46" t="s">
        <v>5112</v>
      </c>
      <c r="AV500" s="216">
        <v>26.0</v>
      </c>
      <c r="AW500" s="46" t="s">
        <v>5119</v>
      </c>
      <c r="AX500" s="46" t="s">
        <v>5191</v>
      </c>
      <c r="AY500" s="46" t="s">
        <v>5115</v>
      </c>
    </row>
    <row r="501">
      <c r="A501" s="155">
        <v>500.0</v>
      </c>
      <c r="B501" s="231">
        <v>44345.58016233797</v>
      </c>
      <c r="C501" s="46" t="s">
        <v>687</v>
      </c>
      <c r="D501" s="46" t="s">
        <v>91</v>
      </c>
      <c r="E501" s="46" t="s">
        <v>5102</v>
      </c>
      <c r="F501" s="46" t="s">
        <v>5103</v>
      </c>
      <c r="G501" s="46" t="s">
        <v>99</v>
      </c>
      <c r="H501" s="46"/>
      <c r="I501" s="46"/>
      <c r="J501" s="46" t="s">
        <v>5101</v>
      </c>
      <c r="K501" s="46" t="s">
        <v>5104</v>
      </c>
      <c r="L501" s="46"/>
      <c r="M501" s="46"/>
      <c r="N501" s="46" t="s">
        <v>5215</v>
      </c>
      <c r="O501" s="46" t="s">
        <v>132</v>
      </c>
      <c r="P501" s="46" t="s">
        <v>135</v>
      </c>
      <c r="Q501" s="46" t="s">
        <v>5116</v>
      </c>
      <c r="R501" s="46" t="s">
        <v>1801</v>
      </c>
      <c r="S501" s="46"/>
      <c r="T501" s="46" t="s">
        <v>189</v>
      </c>
      <c r="U501" s="46" t="s">
        <v>1710</v>
      </c>
      <c r="V501" s="46"/>
      <c r="W501" s="46" t="s">
        <v>5292</v>
      </c>
      <c r="X501" s="46" t="s">
        <v>1123</v>
      </c>
      <c r="Y501" s="46" t="s">
        <v>117</v>
      </c>
      <c r="Z501" s="46" t="s">
        <v>5109</v>
      </c>
      <c r="AA501" s="46" t="s">
        <v>248</v>
      </c>
      <c r="AB501" s="46" t="s">
        <v>253</v>
      </c>
      <c r="AC501" s="46" t="s">
        <v>259</v>
      </c>
      <c r="AD501" s="46" t="s">
        <v>5408</v>
      </c>
      <c r="AE501" s="46" t="s">
        <v>277</v>
      </c>
      <c r="AF501" s="46" t="s">
        <v>1887</v>
      </c>
      <c r="AG501" s="46" t="s">
        <v>279</v>
      </c>
      <c r="AH501" s="46" t="s">
        <v>2914</v>
      </c>
      <c r="AI501" s="46" t="s">
        <v>279</v>
      </c>
      <c r="AJ501" s="46"/>
      <c r="AK501" s="46" t="s">
        <v>279</v>
      </c>
      <c r="AL501" s="46"/>
      <c r="AM501" s="46" t="s">
        <v>277</v>
      </c>
      <c r="AN501" s="46"/>
      <c r="AO501" s="46" t="s">
        <v>279</v>
      </c>
      <c r="AP501" s="46"/>
      <c r="AQ501" s="46" t="s">
        <v>295</v>
      </c>
      <c r="AR501" s="46"/>
      <c r="AS501" s="46" t="s">
        <v>305</v>
      </c>
      <c r="AT501" s="46" t="s">
        <v>312</v>
      </c>
      <c r="AU501" s="46" t="s">
        <v>5112</v>
      </c>
      <c r="AV501" s="216">
        <v>24.0</v>
      </c>
      <c r="AW501" s="46" t="s">
        <v>5113</v>
      </c>
      <c r="AX501" s="46" t="s">
        <v>5114</v>
      </c>
      <c r="AY501" s="46" t="s">
        <v>5115</v>
      </c>
    </row>
    <row r="502">
      <c r="A502" s="155">
        <v>501.0</v>
      </c>
      <c r="B502" s="231">
        <v>44345.58580209491</v>
      </c>
      <c r="C502" s="46" t="s">
        <v>526</v>
      </c>
      <c r="D502" s="46" t="s">
        <v>94</v>
      </c>
      <c r="E502" s="46" t="s">
        <v>5103</v>
      </c>
      <c r="F502" s="46" t="s">
        <v>5102</v>
      </c>
      <c r="G502" s="46" t="s">
        <v>99</v>
      </c>
      <c r="H502" s="46"/>
      <c r="I502" s="46"/>
      <c r="J502" s="46" t="s">
        <v>5101</v>
      </c>
      <c r="K502" s="46" t="s">
        <v>5104</v>
      </c>
      <c r="L502" s="46"/>
      <c r="M502" s="46"/>
      <c r="N502" s="46" t="s">
        <v>5144</v>
      </c>
      <c r="O502" s="46" t="s">
        <v>142</v>
      </c>
      <c r="P502" s="46" t="s">
        <v>135</v>
      </c>
      <c r="Q502" s="46" t="s">
        <v>5106</v>
      </c>
      <c r="R502" s="46" t="s">
        <v>1123</v>
      </c>
      <c r="S502" s="46" t="s">
        <v>864</v>
      </c>
      <c r="T502" s="46" t="s">
        <v>188</v>
      </c>
      <c r="U502" s="46" t="s">
        <v>1438</v>
      </c>
      <c r="V502" s="46" t="s">
        <v>214</v>
      </c>
      <c r="W502" s="46" t="s">
        <v>5182</v>
      </c>
      <c r="X502" s="46" t="s">
        <v>1123</v>
      </c>
      <c r="Y502" s="46" t="s">
        <v>5160</v>
      </c>
      <c r="Z502" s="46" t="s">
        <v>5199</v>
      </c>
      <c r="AA502" s="46" t="s">
        <v>248</v>
      </c>
      <c r="AB502" s="46" t="s">
        <v>5110</v>
      </c>
      <c r="AC502" s="46" t="s">
        <v>259</v>
      </c>
      <c r="AD502" s="46" t="s">
        <v>5609</v>
      </c>
      <c r="AE502" s="46" t="s">
        <v>278</v>
      </c>
      <c r="AF502" s="46" t="s">
        <v>2331</v>
      </c>
      <c r="AG502" s="46" t="s">
        <v>279</v>
      </c>
      <c r="AH502" s="46" t="s">
        <v>2727</v>
      </c>
      <c r="AI502" s="46" t="s">
        <v>278</v>
      </c>
      <c r="AJ502" s="46" t="s">
        <v>3116</v>
      </c>
      <c r="AK502" s="46" t="s">
        <v>279</v>
      </c>
      <c r="AL502" s="46" t="s">
        <v>3773</v>
      </c>
      <c r="AM502" s="46" t="s">
        <v>277</v>
      </c>
      <c r="AN502" s="46" t="s">
        <v>4229</v>
      </c>
      <c r="AO502" s="46" t="s">
        <v>292</v>
      </c>
      <c r="AP502" s="46" t="s">
        <v>4429</v>
      </c>
      <c r="AQ502" s="46" t="s">
        <v>296</v>
      </c>
      <c r="AR502" s="46" t="s">
        <v>4988</v>
      </c>
      <c r="AS502" s="46" t="s">
        <v>5153</v>
      </c>
      <c r="AT502" s="46" t="s">
        <v>311</v>
      </c>
      <c r="AU502" s="46" t="s">
        <v>5112</v>
      </c>
      <c r="AV502" s="216">
        <v>26.0</v>
      </c>
      <c r="AW502" s="46" t="s">
        <v>5291</v>
      </c>
      <c r="AX502" s="46" t="s">
        <v>5120</v>
      </c>
      <c r="AY502" s="46" t="s">
        <v>5115</v>
      </c>
    </row>
    <row r="503">
      <c r="A503" s="155">
        <v>502.0</v>
      </c>
      <c r="B503" s="231">
        <v>44345.60065962963</v>
      </c>
      <c r="C503" s="46" t="s">
        <v>656</v>
      </c>
      <c r="D503" s="46" t="s">
        <v>91</v>
      </c>
      <c r="E503" s="46"/>
      <c r="F503" s="46"/>
      <c r="G503" s="46" t="s">
        <v>99</v>
      </c>
      <c r="H503" s="46" t="s">
        <v>5101</v>
      </c>
      <c r="I503" s="46"/>
      <c r="J503" s="46" t="s">
        <v>5103</v>
      </c>
      <c r="K503" s="46" t="s">
        <v>5102</v>
      </c>
      <c r="L503" s="46"/>
      <c r="M503" s="46"/>
      <c r="N503" s="46" t="s">
        <v>5151</v>
      </c>
      <c r="O503" s="46" t="s">
        <v>136</v>
      </c>
      <c r="P503" s="46" t="s">
        <v>135</v>
      </c>
      <c r="Q503" s="46" t="s">
        <v>5106</v>
      </c>
      <c r="R503" s="46" t="s">
        <v>1123</v>
      </c>
      <c r="S503" s="46" t="s">
        <v>1012</v>
      </c>
      <c r="T503" s="46" t="s">
        <v>189</v>
      </c>
      <c r="U503" s="46" t="s">
        <v>1476</v>
      </c>
      <c r="V503" s="46" t="s">
        <v>1823</v>
      </c>
      <c r="W503" s="46" t="s">
        <v>5163</v>
      </c>
      <c r="X503" s="46" t="s">
        <v>1123</v>
      </c>
      <c r="Y503" s="46" t="s">
        <v>5151</v>
      </c>
      <c r="Z503" s="46" t="s">
        <v>5109</v>
      </c>
      <c r="AA503" s="46" t="s">
        <v>250</v>
      </c>
      <c r="AB503" s="46" t="s">
        <v>5253</v>
      </c>
      <c r="AC503" s="46" t="s">
        <v>259</v>
      </c>
      <c r="AD503" s="46" t="s">
        <v>5463</v>
      </c>
      <c r="AE503" s="46" t="s">
        <v>278</v>
      </c>
      <c r="AF503" s="46" t="s">
        <v>1887</v>
      </c>
      <c r="AG503" s="46" t="s">
        <v>280</v>
      </c>
      <c r="AH503" s="46" t="s">
        <v>2658</v>
      </c>
      <c r="AI503" s="46" t="s">
        <v>278</v>
      </c>
      <c r="AJ503" s="46" t="s">
        <v>3023</v>
      </c>
      <c r="AK503" s="46" t="s">
        <v>279</v>
      </c>
      <c r="AL503" s="46" t="s">
        <v>3774</v>
      </c>
      <c r="AM503" s="46" t="s">
        <v>279</v>
      </c>
      <c r="AN503" s="46" t="s">
        <v>4230</v>
      </c>
      <c r="AO503" s="46" t="s">
        <v>278</v>
      </c>
      <c r="AP503" s="46" t="s">
        <v>4642</v>
      </c>
      <c r="AQ503" s="46" t="s">
        <v>279</v>
      </c>
      <c r="AR503" s="46" t="s">
        <v>4005</v>
      </c>
      <c r="AS503" s="46" t="s">
        <v>302</v>
      </c>
      <c r="AT503" s="46" t="s">
        <v>312</v>
      </c>
      <c r="AU503" s="46" t="s">
        <v>5112</v>
      </c>
      <c r="AV503" s="216">
        <v>26.0</v>
      </c>
      <c r="AW503" s="46" t="s">
        <v>5148</v>
      </c>
      <c r="AX503" s="46" t="s">
        <v>5114</v>
      </c>
      <c r="AY503" s="46" t="s">
        <v>5131</v>
      </c>
    </row>
    <row r="504">
      <c r="A504" s="155">
        <v>503.0</v>
      </c>
      <c r="B504" s="231">
        <v>44345.60365046296</v>
      </c>
      <c r="C504" s="46" t="s">
        <v>157</v>
      </c>
      <c r="D504" s="46" t="s">
        <v>93</v>
      </c>
      <c r="E504" s="46" t="s">
        <v>5101</v>
      </c>
      <c r="F504" s="46"/>
      <c r="G504" s="46" t="s">
        <v>99</v>
      </c>
      <c r="H504" s="46"/>
      <c r="I504" s="46" t="s">
        <v>5104</v>
      </c>
      <c r="J504" s="46" t="s">
        <v>5103</v>
      </c>
      <c r="K504" s="46"/>
      <c r="L504" s="46"/>
      <c r="M504" s="46" t="s">
        <v>5102</v>
      </c>
      <c r="N504" s="46" t="s">
        <v>120</v>
      </c>
      <c r="O504" s="46" t="s">
        <v>136</v>
      </c>
      <c r="P504" s="46" t="s">
        <v>137</v>
      </c>
      <c r="Q504" s="46" t="s">
        <v>5106</v>
      </c>
      <c r="R504" s="46" t="s">
        <v>1123</v>
      </c>
      <c r="S504" s="46" t="s">
        <v>706</v>
      </c>
      <c r="T504" s="46" t="s">
        <v>186</v>
      </c>
      <c r="U504" s="46" t="s">
        <v>1365</v>
      </c>
      <c r="V504" s="46" t="s">
        <v>1852</v>
      </c>
      <c r="W504" s="46" t="s">
        <v>5285</v>
      </c>
      <c r="X504" s="46" t="s">
        <v>1123</v>
      </c>
      <c r="Y504" s="46" t="s">
        <v>5132</v>
      </c>
      <c r="Z504" s="46" t="s">
        <v>5109</v>
      </c>
      <c r="AA504" s="46" t="s">
        <v>248</v>
      </c>
      <c r="AB504" s="46" t="s">
        <v>253</v>
      </c>
      <c r="AC504" s="46" t="s">
        <v>259</v>
      </c>
      <c r="AD504" s="46" t="s">
        <v>5610</v>
      </c>
      <c r="AE504" s="46" t="s">
        <v>277</v>
      </c>
      <c r="AF504" s="46" t="s">
        <v>2332</v>
      </c>
      <c r="AG504" s="46" t="s">
        <v>277</v>
      </c>
      <c r="AH504" s="46" t="s">
        <v>2705</v>
      </c>
      <c r="AI504" s="46" t="s">
        <v>280</v>
      </c>
      <c r="AJ504" s="46" t="s">
        <v>3228</v>
      </c>
      <c r="AK504" s="46" t="s">
        <v>278</v>
      </c>
      <c r="AL504" s="46" t="s">
        <v>3592</v>
      </c>
      <c r="AM504" s="46" t="s">
        <v>277</v>
      </c>
      <c r="AN504" s="46" t="s">
        <v>4231</v>
      </c>
      <c r="AO504" s="46" t="s">
        <v>292</v>
      </c>
      <c r="AP504" s="46" t="s">
        <v>1723</v>
      </c>
      <c r="AQ504" s="46" t="s">
        <v>295</v>
      </c>
      <c r="AR504" s="46" t="s">
        <v>4989</v>
      </c>
      <c r="AS504" s="46" t="s">
        <v>5140</v>
      </c>
      <c r="AT504" s="46" t="s">
        <v>312</v>
      </c>
      <c r="AU504" s="46" t="s">
        <v>5112</v>
      </c>
      <c r="AV504" s="216">
        <v>25.0</v>
      </c>
      <c r="AW504" s="46" t="s">
        <v>5113</v>
      </c>
      <c r="AX504" s="46" t="s">
        <v>5114</v>
      </c>
      <c r="AY504" s="46" t="s">
        <v>5115</v>
      </c>
    </row>
    <row r="505">
      <c r="A505" s="155">
        <v>504.0</v>
      </c>
      <c r="B505" s="231">
        <v>44345.60828153935</v>
      </c>
      <c r="C505" s="46" t="s">
        <v>604</v>
      </c>
      <c r="D505" s="46" t="s">
        <v>94</v>
      </c>
      <c r="E505" s="46"/>
      <c r="F505" s="46" t="s">
        <v>5103</v>
      </c>
      <c r="G505" s="46" t="s">
        <v>99</v>
      </c>
      <c r="H505" s="46" t="s">
        <v>5101</v>
      </c>
      <c r="I505" s="46"/>
      <c r="J505" s="46"/>
      <c r="K505" s="46" t="s">
        <v>5102</v>
      </c>
      <c r="L505" s="46"/>
      <c r="M505" s="46" t="s">
        <v>5104</v>
      </c>
      <c r="N505" s="46" t="s">
        <v>5235</v>
      </c>
      <c r="O505" s="46" t="s">
        <v>132</v>
      </c>
      <c r="P505" s="46" t="s">
        <v>133</v>
      </c>
      <c r="Q505" s="46" t="s">
        <v>5116</v>
      </c>
      <c r="R505" s="46" t="s">
        <v>1123</v>
      </c>
      <c r="S505" s="46" t="s">
        <v>1049</v>
      </c>
      <c r="T505" s="46" t="s">
        <v>188</v>
      </c>
      <c r="U505" s="46" t="s">
        <v>1609</v>
      </c>
      <c r="V505" s="46" t="s">
        <v>1804</v>
      </c>
      <c r="W505" s="46" t="s">
        <v>5611</v>
      </c>
      <c r="X505" s="46" t="s">
        <v>1123</v>
      </c>
      <c r="Y505" s="46" t="s">
        <v>5235</v>
      </c>
      <c r="Z505" s="46" t="s">
        <v>5109</v>
      </c>
      <c r="AA505" s="46" t="s">
        <v>250</v>
      </c>
      <c r="AB505" s="46" t="s">
        <v>5139</v>
      </c>
      <c r="AC505" s="46" t="s">
        <v>261</v>
      </c>
      <c r="AD505" s="46" t="s">
        <v>5370</v>
      </c>
      <c r="AE505" s="46" t="s">
        <v>277</v>
      </c>
      <c r="AF505" s="46" t="s">
        <v>2333</v>
      </c>
      <c r="AG505" s="46" t="s">
        <v>279</v>
      </c>
      <c r="AH505" s="46" t="s">
        <v>2875</v>
      </c>
      <c r="AI505" s="46" t="s">
        <v>278</v>
      </c>
      <c r="AJ505" s="46" t="s">
        <v>2997</v>
      </c>
      <c r="AK505" s="46" t="s">
        <v>278</v>
      </c>
      <c r="AL505" s="46" t="s">
        <v>3860</v>
      </c>
      <c r="AM505" s="46" t="s">
        <v>278</v>
      </c>
      <c r="AN505" s="46" t="s">
        <v>4232</v>
      </c>
      <c r="AO505" s="46" t="s">
        <v>292</v>
      </c>
      <c r="AP505" s="46" t="s">
        <v>4298</v>
      </c>
      <c r="AQ505" s="46" t="s">
        <v>296</v>
      </c>
      <c r="AR505" s="46" t="s">
        <v>4990</v>
      </c>
      <c r="AS505" s="46" t="s">
        <v>5449</v>
      </c>
      <c r="AT505" s="46" t="s">
        <v>312</v>
      </c>
      <c r="AU505" s="46" t="s">
        <v>5176</v>
      </c>
      <c r="AV505" s="216">
        <v>26.0</v>
      </c>
      <c r="AW505" s="46" t="s">
        <v>5113</v>
      </c>
      <c r="AX505" s="46" t="s">
        <v>5114</v>
      </c>
      <c r="AY505" s="46" t="s">
        <v>5115</v>
      </c>
    </row>
    <row r="506">
      <c r="A506" s="155">
        <v>505.0</v>
      </c>
      <c r="B506" s="231">
        <v>44345.608309930554</v>
      </c>
      <c r="C506" s="46" t="s">
        <v>430</v>
      </c>
      <c r="D506" s="46" t="s">
        <v>90</v>
      </c>
      <c r="E506" s="46"/>
      <c r="F506" s="46" t="s">
        <v>5103</v>
      </c>
      <c r="G506" s="46" t="s">
        <v>5101</v>
      </c>
      <c r="H506" s="46" t="s">
        <v>5102</v>
      </c>
      <c r="I506" s="46"/>
      <c r="J506" s="46"/>
      <c r="K506" s="46" t="s">
        <v>99</v>
      </c>
      <c r="L506" s="46" t="s">
        <v>5104</v>
      </c>
      <c r="M506" s="46"/>
      <c r="N506" s="46" t="s">
        <v>121</v>
      </c>
      <c r="O506" s="46" t="s">
        <v>130</v>
      </c>
      <c r="P506" s="46" t="s">
        <v>131</v>
      </c>
      <c r="Q506" s="46" t="s">
        <v>89</v>
      </c>
      <c r="R506" s="46" t="s">
        <v>1801</v>
      </c>
      <c r="S506" s="46" t="s">
        <v>89</v>
      </c>
      <c r="T506" s="46" t="s">
        <v>186</v>
      </c>
      <c r="U506" s="46" t="s">
        <v>1439</v>
      </c>
      <c r="V506" s="46"/>
      <c r="W506" s="46" t="s">
        <v>227</v>
      </c>
      <c r="X506" s="46" t="s">
        <v>1123</v>
      </c>
      <c r="Y506" s="46" t="s">
        <v>117</v>
      </c>
      <c r="Z506" s="46" t="s">
        <v>5199</v>
      </c>
      <c r="AA506" s="46" t="s">
        <v>248</v>
      </c>
      <c r="AB506" s="46" t="s">
        <v>255</v>
      </c>
      <c r="AC506" s="46" t="s">
        <v>261</v>
      </c>
      <c r="AD506" s="46" t="s">
        <v>5402</v>
      </c>
      <c r="AE506" s="46" t="s">
        <v>277</v>
      </c>
      <c r="AF506" s="46" t="s">
        <v>1887</v>
      </c>
      <c r="AG506" s="46" t="s">
        <v>277</v>
      </c>
      <c r="AH506" s="46" t="s">
        <v>2895</v>
      </c>
      <c r="AI506" s="46" t="s">
        <v>277</v>
      </c>
      <c r="AJ506" s="46" t="s">
        <v>1887</v>
      </c>
      <c r="AK506" s="46" t="s">
        <v>277</v>
      </c>
      <c r="AL506" s="46"/>
      <c r="AM506" s="46" t="s">
        <v>277</v>
      </c>
      <c r="AN506" s="46"/>
      <c r="AO506" s="46" t="s">
        <v>277</v>
      </c>
      <c r="AP506" s="46"/>
      <c r="AQ506" s="46" t="s">
        <v>295</v>
      </c>
      <c r="AR506" s="46"/>
      <c r="AS506" s="46" t="s">
        <v>302</v>
      </c>
      <c r="AT506" s="46" t="s">
        <v>311</v>
      </c>
      <c r="AU506" s="46" t="s">
        <v>5112</v>
      </c>
      <c r="AV506" s="216">
        <v>24.0</v>
      </c>
      <c r="AW506" s="46" t="s">
        <v>5136</v>
      </c>
      <c r="AX506" s="46" t="s">
        <v>5114</v>
      </c>
      <c r="AY506" s="46" t="s">
        <v>5115</v>
      </c>
    </row>
    <row r="507">
      <c r="A507" s="155">
        <v>506.0</v>
      </c>
      <c r="B507" s="231">
        <v>44345.621866643516</v>
      </c>
      <c r="C507" s="46" t="s">
        <v>436</v>
      </c>
      <c r="D507" s="46" t="s">
        <v>92</v>
      </c>
      <c r="E507" s="46" t="s">
        <v>5103</v>
      </c>
      <c r="F507" s="46"/>
      <c r="G507" s="46"/>
      <c r="H507" s="46"/>
      <c r="I507" s="46"/>
      <c r="J507" s="46" t="s">
        <v>5101</v>
      </c>
      <c r="K507" s="46" t="s">
        <v>99</v>
      </c>
      <c r="L507" s="46"/>
      <c r="M507" s="46"/>
      <c r="N507" s="46" t="s">
        <v>5256</v>
      </c>
      <c r="O507" s="46" t="s">
        <v>142</v>
      </c>
      <c r="P507" s="46" t="s">
        <v>135</v>
      </c>
      <c r="Q507" s="46" t="s">
        <v>5116</v>
      </c>
      <c r="R507" s="46" t="s">
        <v>1123</v>
      </c>
      <c r="S507" s="46" t="s">
        <v>843</v>
      </c>
      <c r="T507" s="46" t="s">
        <v>186</v>
      </c>
      <c r="U507" s="46" t="s">
        <v>1440</v>
      </c>
      <c r="V507" s="46" t="s">
        <v>1736</v>
      </c>
      <c r="W507" s="46" t="s">
        <v>5107</v>
      </c>
      <c r="X507" s="46" t="s">
        <v>1123</v>
      </c>
      <c r="Y507" s="46" t="s">
        <v>5256</v>
      </c>
      <c r="Z507" s="46" t="s">
        <v>5168</v>
      </c>
      <c r="AA507" s="46" t="s">
        <v>249</v>
      </c>
      <c r="AB507" s="46" t="s">
        <v>5110</v>
      </c>
      <c r="AC507" s="46" t="s">
        <v>259</v>
      </c>
      <c r="AD507" s="46" t="s">
        <v>5612</v>
      </c>
      <c r="AE507" s="46" t="s">
        <v>278</v>
      </c>
      <c r="AF507" s="46" t="s">
        <v>1992</v>
      </c>
      <c r="AG507" s="46" t="s">
        <v>278</v>
      </c>
      <c r="AH507" s="46" t="s">
        <v>2917</v>
      </c>
      <c r="AI507" s="46" t="s">
        <v>279</v>
      </c>
      <c r="AJ507" s="46" t="s">
        <v>3294</v>
      </c>
      <c r="AK507" s="46" t="s">
        <v>278</v>
      </c>
      <c r="AL507" s="46" t="s">
        <v>3861</v>
      </c>
      <c r="AM507" s="46" t="s">
        <v>278</v>
      </c>
      <c r="AN507" s="46" t="s">
        <v>4233</v>
      </c>
      <c r="AO507" s="46" t="s">
        <v>278</v>
      </c>
      <c r="AP507" s="46" t="s">
        <v>4542</v>
      </c>
      <c r="AQ507" s="46" t="s">
        <v>295</v>
      </c>
      <c r="AR507" s="46" t="s">
        <v>4835</v>
      </c>
      <c r="AS507" s="46" t="s">
        <v>302</v>
      </c>
      <c r="AT507" s="46" t="s">
        <v>311</v>
      </c>
      <c r="AU507" s="46" t="s">
        <v>5112</v>
      </c>
      <c r="AV507" s="216">
        <v>26.0</v>
      </c>
      <c r="AW507" s="46" t="s">
        <v>5155</v>
      </c>
      <c r="AX507" s="46" t="s">
        <v>5613</v>
      </c>
      <c r="AY507" s="46" t="s">
        <v>5131</v>
      </c>
    </row>
    <row r="508">
      <c r="A508" s="155">
        <v>507.0</v>
      </c>
      <c r="B508" s="231">
        <v>44345.6540187963</v>
      </c>
      <c r="C508" s="46" t="s">
        <v>516</v>
      </c>
      <c r="D508" s="46" t="s">
        <v>94</v>
      </c>
      <c r="E508" s="46" t="s">
        <v>5102</v>
      </c>
      <c r="F508" s="46" t="s">
        <v>99</v>
      </c>
      <c r="G508" s="46"/>
      <c r="H508" s="46" t="s">
        <v>5104</v>
      </c>
      <c r="I508" s="46"/>
      <c r="J508" s="46" t="s">
        <v>5103</v>
      </c>
      <c r="K508" s="46" t="s">
        <v>5101</v>
      </c>
      <c r="L508" s="46"/>
      <c r="M508" s="46"/>
      <c r="N508" s="46" t="s">
        <v>5121</v>
      </c>
      <c r="O508" s="46" t="s">
        <v>138</v>
      </c>
      <c r="P508" s="46" t="s">
        <v>133</v>
      </c>
      <c r="Q508" s="46" t="s">
        <v>5116</v>
      </c>
      <c r="R508" s="46" t="s">
        <v>1123</v>
      </c>
      <c r="S508" s="46" t="s">
        <v>736</v>
      </c>
      <c r="T508" s="46" t="s">
        <v>186</v>
      </c>
      <c r="U508" s="46" t="s">
        <v>1279</v>
      </c>
      <c r="V508" s="46"/>
      <c r="W508" s="46" t="s">
        <v>5614</v>
      </c>
      <c r="X508" s="46" t="s">
        <v>1123</v>
      </c>
      <c r="Y508" s="46" t="s">
        <v>5121</v>
      </c>
      <c r="Z508" s="46" t="s">
        <v>5190</v>
      </c>
      <c r="AA508" s="46" t="s">
        <v>250</v>
      </c>
      <c r="AB508" s="46" t="s">
        <v>5110</v>
      </c>
      <c r="AC508" s="46" t="s">
        <v>259</v>
      </c>
      <c r="AD508" s="46" t="s">
        <v>5494</v>
      </c>
      <c r="AE508" s="46" t="s">
        <v>277</v>
      </c>
      <c r="AF508" s="46" t="s">
        <v>2334</v>
      </c>
      <c r="AG508" s="46" t="s">
        <v>278</v>
      </c>
      <c r="AH508" s="46" t="s">
        <v>2450</v>
      </c>
      <c r="AI508" s="46" t="s">
        <v>279</v>
      </c>
      <c r="AJ508" s="46" t="s">
        <v>3398</v>
      </c>
      <c r="AK508" s="46" t="s">
        <v>279</v>
      </c>
      <c r="AL508" s="46" t="s">
        <v>3883</v>
      </c>
      <c r="AM508" s="46" t="s">
        <v>277</v>
      </c>
      <c r="AN508" s="46" t="s">
        <v>1887</v>
      </c>
      <c r="AO508" s="46" t="s">
        <v>292</v>
      </c>
      <c r="AP508" s="46"/>
      <c r="AQ508" s="46" t="s">
        <v>295</v>
      </c>
      <c r="AR508" s="46"/>
      <c r="AS508" s="46" t="s">
        <v>302</v>
      </c>
      <c r="AT508" s="46" t="s">
        <v>313</v>
      </c>
      <c r="AU508" s="46" t="s">
        <v>5112</v>
      </c>
      <c r="AV508" s="216">
        <v>26.0</v>
      </c>
      <c r="AW508" s="46" t="s">
        <v>5113</v>
      </c>
      <c r="AX508" s="46" t="s">
        <v>5114</v>
      </c>
      <c r="AY508" s="46" t="s">
        <v>5115</v>
      </c>
    </row>
    <row r="509">
      <c r="A509" s="155">
        <v>508.0</v>
      </c>
      <c r="B509" s="231">
        <v>44345.655559618055</v>
      </c>
      <c r="C509" s="46" t="s">
        <v>517</v>
      </c>
      <c r="D509" s="46" t="s">
        <v>94</v>
      </c>
      <c r="E509" s="46" t="s">
        <v>5103</v>
      </c>
      <c r="F509" s="46" t="s">
        <v>5101</v>
      </c>
      <c r="G509" s="46" t="s">
        <v>99</v>
      </c>
      <c r="H509" s="46"/>
      <c r="I509" s="46"/>
      <c r="J509" s="46" t="s">
        <v>5102</v>
      </c>
      <c r="K509" s="46" t="s">
        <v>5104</v>
      </c>
      <c r="L509" s="46"/>
      <c r="M509" s="46"/>
      <c r="N509" s="46" t="s">
        <v>5235</v>
      </c>
      <c r="O509" s="46" t="s">
        <v>138</v>
      </c>
      <c r="P509" s="46" t="s">
        <v>135</v>
      </c>
      <c r="Q509" s="46" t="s">
        <v>5116</v>
      </c>
      <c r="R509" s="46" t="s">
        <v>1123</v>
      </c>
      <c r="S509" s="46" t="s">
        <v>844</v>
      </c>
      <c r="T509" s="46" t="s">
        <v>188</v>
      </c>
      <c r="U509" s="46" t="s">
        <v>1320</v>
      </c>
      <c r="V509" s="46" t="s">
        <v>214</v>
      </c>
      <c r="W509" s="46" t="s">
        <v>5325</v>
      </c>
      <c r="X509" s="46" t="s">
        <v>1123</v>
      </c>
      <c r="Y509" s="46" t="s">
        <v>5201</v>
      </c>
      <c r="Z509" s="46" t="s">
        <v>5109</v>
      </c>
      <c r="AA509" s="46" t="s">
        <v>248</v>
      </c>
      <c r="AB509" s="46" t="s">
        <v>253</v>
      </c>
      <c r="AC509" s="46" t="s">
        <v>259</v>
      </c>
      <c r="AD509" s="46" t="s">
        <v>5527</v>
      </c>
      <c r="AE509" s="46" t="s">
        <v>277</v>
      </c>
      <c r="AF509" s="46" t="s">
        <v>2335</v>
      </c>
      <c r="AG509" s="46" t="s">
        <v>278</v>
      </c>
      <c r="AH509" s="46" t="s">
        <v>2633</v>
      </c>
      <c r="AI509" s="46" t="s">
        <v>279</v>
      </c>
      <c r="AJ509" s="46" t="s">
        <v>3119</v>
      </c>
      <c r="AK509" s="46" t="s">
        <v>278</v>
      </c>
      <c r="AL509" s="46" t="s">
        <v>3755</v>
      </c>
      <c r="AM509" s="46" t="s">
        <v>277</v>
      </c>
      <c r="AN509" s="46" t="s">
        <v>4234</v>
      </c>
      <c r="AO509" s="46" t="s">
        <v>278</v>
      </c>
      <c r="AP509" s="46" t="s">
        <v>4543</v>
      </c>
      <c r="AQ509" s="46" t="s">
        <v>295</v>
      </c>
      <c r="AR509" s="46" t="s">
        <v>4836</v>
      </c>
      <c r="AS509" s="46" t="s">
        <v>5255</v>
      </c>
      <c r="AT509" s="46" t="s">
        <v>310</v>
      </c>
      <c r="AU509" s="46" t="s">
        <v>5112</v>
      </c>
      <c r="AV509" s="216">
        <v>25.0</v>
      </c>
      <c r="AW509" s="46" t="s">
        <v>5196</v>
      </c>
      <c r="AX509" s="46" t="s">
        <v>5588</v>
      </c>
      <c r="AY509" s="46" t="s">
        <v>5412</v>
      </c>
    </row>
    <row r="510">
      <c r="A510" s="155">
        <v>509.0</v>
      </c>
      <c r="B510" s="231">
        <v>44345.67239597222</v>
      </c>
      <c r="C510" s="46" t="s">
        <v>154</v>
      </c>
      <c r="D510" s="46" t="s">
        <v>92</v>
      </c>
      <c r="E510" s="46" t="s">
        <v>5104</v>
      </c>
      <c r="F510" s="46" t="s">
        <v>99</v>
      </c>
      <c r="G510" s="46"/>
      <c r="H510" s="46"/>
      <c r="I510" s="46"/>
      <c r="J510" s="46" t="s">
        <v>5101</v>
      </c>
      <c r="K510" s="46" t="s">
        <v>5103</v>
      </c>
      <c r="L510" s="46"/>
      <c r="M510" s="46" t="s">
        <v>5102</v>
      </c>
      <c r="N510" s="46" t="s">
        <v>119</v>
      </c>
      <c r="O510" s="46" t="s">
        <v>132</v>
      </c>
      <c r="P510" s="46" t="s">
        <v>133</v>
      </c>
      <c r="Q510" s="46" t="s">
        <v>5116</v>
      </c>
      <c r="R510" s="46" t="s">
        <v>1123</v>
      </c>
      <c r="S510" s="46" t="s">
        <v>872</v>
      </c>
      <c r="T510" s="46" t="s">
        <v>186</v>
      </c>
      <c r="U510" s="46" t="s">
        <v>1366</v>
      </c>
      <c r="V510" s="46" t="s">
        <v>1752</v>
      </c>
      <c r="W510" s="46" t="s">
        <v>5210</v>
      </c>
      <c r="X510" s="46" t="s">
        <v>1123</v>
      </c>
      <c r="Y510" s="46" t="s">
        <v>119</v>
      </c>
      <c r="Z510" s="46" t="s">
        <v>5123</v>
      </c>
      <c r="AA510" s="46" t="s">
        <v>248</v>
      </c>
      <c r="AB510" s="46" t="s">
        <v>253</v>
      </c>
      <c r="AC510" s="46" t="s">
        <v>259</v>
      </c>
      <c r="AD510" s="46" t="s">
        <v>5422</v>
      </c>
      <c r="AE510" s="46" t="s">
        <v>278</v>
      </c>
      <c r="AF510" s="46" t="s">
        <v>2336</v>
      </c>
      <c r="AG510" s="46" t="s">
        <v>279</v>
      </c>
      <c r="AH510" s="46" t="s">
        <v>2466</v>
      </c>
      <c r="AI510" s="46" t="s">
        <v>280</v>
      </c>
      <c r="AJ510" s="46" t="s">
        <v>3229</v>
      </c>
      <c r="AK510" s="46" t="s">
        <v>278</v>
      </c>
      <c r="AL510" s="46" t="s">
        <v>3628</v>
      </c>
      <c r="AM510" s="46" t="s">
        <v>279</v>
      </c>
      <c r="AN510" s="46" t="s">
        <v>4235</v>
      </c>
      <c r="AO510" s="46" t="s">
        <v>280</v>
      </c>
      <c r="AP510" s="46" t="s">
        <v>4599</v>
      </c>
      <c r="AQ510" s="46" t="s">
        <v>296</v>
      </c>
      <c r="AR510" s="46" t="s">
        <v>5052</v>
      </c>
      <c r="AS510" s="46" t="s">
        <v>5153</v>
      </c>
      <c r="AT510" s="46" t="s">
        <v>312</v>
      </c>
      <c r="AU510" s="46" t="s">
        <v>5112</v>
      </c>
      <c r="AV510" s="216">
        <v>24.0</v>
      </c>
      <c r="AW510" s="46" t="s">
        <v>5130</v>
      </c>
      <c r="AX510" s="46" t="s">
        <v>5114</v>
      </c>
      <c r="AY510" s="46" t="s">
        <v>5115</v>
      </c>
    </row>
    <row r="511">
      <c r="A511" s="155">
        <v>510.0</v>
      </c>
      <c r="B511" s="231">
        <v>44345.675622766204</v>
      </c>
      <c r="C511" s="46" t="s">
        <v>489</v>
      </c>
      <c r="D511" s="46" t="s">
        <v>93</v>
      </c>
      <c r="E511" s="46" t="s">
        <v>5102</v>
      </c>
      <c r="F511" s="46" t="s">
        <v>5103</v>
      </c>
      <c r="G511" s="46" t="s">
        <v>99</v>
      </c>
      <c r="H511" s="46"/>
      <c r="I511" s="46"/>
      <c r="J511" s="46" t="s">
        <v>5101</v>
      </c>
      <c r="K511" s="46"/>
      <c r="L511" s="46"/>
      <c r="M511" s="46"/>
      <c r="N511" s="46" t="s">
        <v>5178</v>
      </c>
      <c r="O511" s="46" t="s">
        <v>138</v>
      </c>
      <c r="P511" s="46" t="s">
        <v>135</v>
      </c>
      <c r="Q511" s="46" t="s">
        <v>5116</v>
      </c>
      <c r="R511" s="46" t="s">
        <v>1123</v>
      </c>
      <c r="S511" s="46" t="s">
        <v>845</v>
      </c>
      <c r="T511" s="46" t="s">
        <v>186</v>
      </c>
      <c r="U511" s="46" t="s">
        <v>1517</v>
      </c>
      <c r="V511" s="46" t="s">
        <v>1842</v>
      </c>
      <c r="W511" s="46" t="s">
        <v>5214</v>
      </c>
      <c r="X511" s="46" t="s">
        <v>1123</v>
      </c>
      <c r="Y511" s="46" t="s">
        <v>5237</v>
      </c>
      <c r="Z511" s="46" t="s">
        <v>5128</v>
      </c>
      <c r="AA511" s="46" t="s">
        <v>248</v>
      </c>
      <c r="AB511" s="46" t="s">
        <v>5129</v>
      </c>
      <c r="AC511" s="46" t="s">
        <v>259</v>
      </c>
      <c r="AD511" s="46" t="s">
        <v>5615</v>
      </c>
      <c r="AE511" s="46" t="s">
        <v>279</v>
      </c>
      <c r="AF511" s="46" t="s">
        <v>2337</v>
      </c>
      <c r="AG511" s="46" t="s">
        <v>278</v>
      </c>
      <c r="AH511" s="46" t="s">
        <v>2493</v>
      </c>
      <c r="AI511" s="46" t="s">
        <v>278</v>
      </c>
      <c r="AJ511" s="46" t="s">
        <v>1710</v>
      </c>
      <c r="AK511" s="46" t="s">
        <v>279</v>
      </c>
      <c r="AL511" s="46" t="s">
        <v>3714</v>
      </c>
      <c r="AM511" s="46" t="s">
        <v>278</v>
      </c>
      <c r="AN511" s="46" t="s">
        <v>4236</v>
      </c>
      <c r="AO511" s="46" t="s">
        <v>292</v>
      </c>
      <c r="AP511" s="46"/>
      <c r="AQ511" s="46" t="s">
        <v>279</v>
      </c>
      <c r="AR511" s="46" t="s">
        <v>5022</v>
      </c>
      <c r="AS511" s="46" t="s">
        <v>302</v>
      </c>
      <c r="AT511" s="46" t="s">
        <v>312</v>
      </c>
      <c r="AU511" s="46" t="s">
        <v>5112</v>
      </c>
      <c r="AV511" s="216">
        <v>26.0</v>
      </c>
      <c r="AW511" s="46" t="s">
        <v>5130</v>
      </c>
      <c r="AX511" s="46" t="s">
        <v>5165</v>
      </c>
      <c r="AY511" s="46" t="s">
        <v>89</v>
      </c>
    </row>
    <row r="512">
      <c r="A512" s="155">
        <v>511.0</v>
      </c>
      <c r="B512" s="231">
        <v>44345.678665196756</v>
      </c>
      <c r="C512" s="46" t="s">
        <v>537</v>
      </c>
      <c r="D512" s="46" t="s">
        <v>91</v>
      </c>
      <c r="E512" s="46" t="s">
        <v>99</v>
      </c>
      <c r="F512" s="46"/>
      <c r="G512" s="46" t="s">
        <v>5101</v>
      </c>
      <c r="H512" s="46" t="s">
        <v>5102</v>
      </c>
      <c r="I512" s="46"/>
      <c r="J512" s="46"/>
      <c r="K512" s="46"/>
      <c r="L512" s="46" t="s">
        <v>5104</v>
      </c>
      <c r="M512" s="46" t="s">
        <v>5103</v>
      </c>
      <c r="N512" s="46" t="s">
        <v>5300</v>
      </c>
      <c r="O512" s="46" t="s">
        <v>142</v>
      </c>
      <c r="P512" s="46" t="s">
        <v>135</v>
      </c>
      <c r="Q512" s="46" t="s">
        <v>89</v>
      </c>
      <c r="R512" s="46" t="s">
        <v>1123</v>
      </c>
      <c r="S512" s="46" t="s">
        <v>873</v>
      </c>
      <c r="T512" s="46" t="s">
        <v>186</v>
      </c>
      <c r="U512" s="46" t="s">
        <v>1685</v>
      </c>
      <c r="V512" s="46" t="s">
        <v>1734</v>
      </c>
      <c r="W512" s="46" t="s">
        <v>5214</v>
      </c>
      <c r="X512" s="46" t="s">
        <v>1123</v>
      </c>
      <c r="Y512" s="46" t="s">
        <v>5108</v>
      </c>
      <c r="Z512" s="46" t="s">
        <v>5123</v>
      </c>
      <c r="AA512" s="46" t="s">
        <v>250</v>
      </c>
      <c r="AB512" s="46" t="s">
        <v>5142</v>
      </c>
      <c r="AC512" s="46" t="s">
        <v>5150</v>
      </c>
      <c r="AD512" s="46" t="s">
        <v>5381</v>
      </c>
      <c r="AE512" s="46" t="s">
        <v>277</v>
      </c>
      <c r="AF512" s="46" t="s">
        <v>2338</v>
      </c>
      <c r="AG512" s="46" t="s">
        <v>277</v>
      </c>
      <c r="AH512" s="46" t="s">
        <v>2463</v>
      </c>
      <c r="AI512" s="46" t="s">
        <v>277</v>
      </c>
      <c r="AJ512" s="46" t="s">
        <v>3399</v>
      </c>
      <c r="AK512" s="46" t="s">
        <v>278</v>
      </c>
      <c r="AL512" s="46" t="s">
        <v>3756</v>
      </c>
      <c r="AM512" s="46" t="s">
        <v>278</v>
      </c>
      <c r="AN512" s="46" t="s">
        <v>4237</v>
      </c>
      <c r="AO512" s="46" t="s">
        <v>292</v>
      </c>
      <c r="AP512" s="46" t="s">
        <v>4486</v>
      </c>
      <c r="AQ512" s="46" t="s">
        <v>295</v>
      </c>
      <c r="AR512" s="46" t="s">
        <v>4837</v>
      </c>
      <c r="AS512" s="46" t="s">
        <v>302</v>
      </c>
      <c r="AT512" s="46" t="s">
        <v>312</v>
      </c>
      <c r="AU512" s="46" t="s">
        <v>5112</v>
      </c>
      <c r="AV512" s="216">
        <v>24.0</v>
      </c>
      <c r="AW512" s="46" t="s">
        <v>5196</v>
      </c>
      <c r="AX512" s="46" t="s">
        <v>5124</v>
      </c>
      <c r="AY512" s="46" t="s">
        <v>89</v>
      </c>
    </row>
    <row r="513">
      <c r="A513" s="155">
        <v>512.0</v>
      </c>
      <c r="B513" s="231">
        <v>44345.68732494213</v>
      </c>
      <c r="C513" s="46" t="s">
        <v>154</v>
      </c>
      <c r="D513" s="46" t="s">
        <v>92</v>
      </c>
      <c r="E513" s="46" t="s">
        <v>5102</v>
      </c>
      <c r="F513" s="46" t="s">
        <v>5103</v>
      </c>
      <c r="G513" s="46" t="s">
        <v>99</v>
      </c>
      <c r="H513" s="46"/>
      <c r="I513" s="46"/>
      <c r="J513" s="46" t="s">
        <v>5101</v>
      </c>
      <c r="K513" s="46" t="s">
        <v>5104</v>
      </c>
      <c r="L513" s="46"/>
      <c r="M513" s="46"/>
      <c r="N513" s="46" t="s">
        <v>5161</v>
      </c>
      <c r="O513" s="46" t="s">
        <v>132</v>
      </c>
      <c r="P513" s="46" t="s">
        <v>131</v>
      </c>
      <c r="Q513" s="46" t="s">
        <v>5116</v>
      </c>
      <c r="R513" s="46" t="s">
        <v>1123</v>
      </c>
      <c r="S513" s="46" t="s">
        <v>874</v>
      </c>
      <c r="T513" s="46" t="s">
        <v>188</v>
      </c>
      <c r="U513" s="46" t="s">
        <v>1686</v>
      </c>
      <c r="V513" s="46" t="s">
        <v>1771</v>
      </c>
      <c r="W513" s="46" t="s">
        <v>227</v>
      </c>
      <c r="X513" s="46" t="s">
        <v>1123</v>
      </c>
      <c r="Y513" s="46" t="s">
        <v>5108</v>
      </c>
      <c r="Z513" s="46" t="s">
        <v>5190</v>
      </c>
      <c r="AA513" s="46" t="s">
        <v>248</v>
      </c>
      <c r="AB513" s="46" t="s">
        <v>253</v>
      </c>
      <c r="AC513" s="46" t="s">
        <v>261</v>
      </c>
      <c r="AD513" s="46" t="s">
        <v>5425</v>
      </c>
      <c r="AE513" s="46" t="s">
        <v>279</v>
      </c>
      <c r="AF513" s="46" t="s">
        <v>2339</v>
      </c>
      <c r="AG513" s="46" t="s">
        <v>279</v>
      </c>
      <c r="AH513" s="46" t="s">
        <v>2675</v>
      </c>
      <c r="AI513" s="46" t="s">
        <v>281</v>
      </c>
      <c r="AJ513" s="46" t="s">
        <v>3345</v>
      </c>
      <c r="AK513" s="46" t="s">
        <v>277</v>
      </c>
      <c r="AL513" s="46" t="s">
        <v>3629</v>
      </c>
      <c r="AM513" s="46" t="s">
        <v>278</v>
      </c>
      <c r="AN513" s="46" t="s">
        <v>4238</v>
      </c>
      <c r="AO513" s="46" t="s">
        <v>278</v>
      </c>
      <c r="AP513" s="46" t="s">
        <v>4627</v>
      </c>
      <c r="AQ513" s="46" t="s">
        <v>279</v>
      </c>
      <c r="AR513" s="46" t="s">
        <v>4991</v>
      </c>
      <c r="AS513" s="46" t="s">
        <v>5216</v>
      </c>
      <c r="AT513" s="46" t="s">
        <v>312</v>
      </c>
      <c r="AU513" s="46" t="s">
        <v>5112</v>
      </c>
      <c r="AV513" s="216">
        <v>26.0</v>
      </c>
      <c r="AW513" s="46" t="s">
        <v>5113</v>
      </c>
      <c r="AX513" s="46" t="s">
        <v>5114</v>
      </c>
      <c r="AY513" s="46" t="s">
        <v>5242</v>
      </c>
    </row>
    <row r="514">
      <c r="A514" s="155">
        <v>513.0</v>
      </c>
      <c r="B514" s="231">
        <v>44345.72417390047</v>
      </c>
      <c r="C514" s="46" t="s">
        <v>473</v>
      </c>
      <c r="D514" s="46" t="s">
        <v>91</v>
      </c>
      <c r="E514" s="46" t="s">
        <v>99</v>
      </c>
      <c r="F514" s="46" t="s">
        <v>5103</v>
      </c>
      <c r="G514" s="46"/>
      <c r="H514" s="46" t="s">
        <v>5104</v>
      </c>
      <c r="I514" s="46"/>
      <c r="J514" s="46" t="s">
        <v>5101</v>
      </c>
      <c r="K514" s="46"/>
      <c r="L514" s="46"/>
      <c r="M514" s="46" t="s">
        <v>5102</v>
      </c>
      <c r="N514" s="46" t="s">
        <v>5251</v>
      </c>
      <c r="O514" s="46" t="s">
        <v>142</v>
      </c>
      <c r="P514" s="46" t="s">
        <v>143</v>
      </c>
      <c r="Q514" s="46" t="s">
        <v>5116</v>
      </c>
      <c r="R514" s="46" t="s">
        <v>1123</v>
      </c>
      <c r="S514" s="46" t="s">
        <v>846</v>
      </c>
      <c r="T514" s="46" t="s">
        <v>188</v>
      </c>
      <c r="U514" s="162" t="s">
        <v>1607</v>
      </c>
      <c r="V514" s="46"/>
      <c r="W514" s="46" t="s">
        <v>5616</v>
      </c>
      <c r="X514" s="46" t="s">
        <v>1123</v>
      </c>
      <c r="Y514" s="46" t="s">
        <v>5617</v>
      </c>
      <c r="Z514" s="46" t="s">
        <v>5190</v>
      </c>
      <c r="AA514" s="46" t="s">
        <v>249</v>
      </c>
      <c r="AB514" s="46" t="s">
        <v>5253</v>
      </c>
      <c r="AC514" s="46" t="s">
        <v>259</v>
      </c>
      <c r="AD514" s="46" t="s">
        <v>5383</v>
      </c>
      <c r="AE514" s="46" t="s">
        <v>277</v>
      </c>
      <c r="AF514" s="46" t="s">
        <v>2340</v>
      </c>
      <c r="AG514" s="46" t="s">
        <v>278</v>
      </c>
      <c r="AH514" s="46" t="s">
        <v>2716</v>
      </c>
      <c r="AI514" s="46" t="s">
        <v>279</v>
      </c>
      <c r="AJ514" s="46"/>
      <c r="AK514" s="46" t="s">
        <v>278</v>
      </c>
      <c r="AL514" s="46"/>
      <c r="AM514" s="46" t="s">
        <v>278</v>
      </c>
      <c r="AN514" s="46"/>
      <c r="AO514" s="46" t="s">
        <v>292</v>
      </c>
      <c r="AP514" s="46"/>
      <c r="AQ514" s="46" t="s">
        <v>296</v>
      </c>
      <c r="AR514" s="46"/>
      <c r="AS514" s="46" t="s">
        <v>306</v>
      </c>
      <c r="AT514" s="46" t="s">
        <v>312</v>
      </c>
      <c r="AU514" s="46" t="s">
        <v>5112</v>
      </c>
      <c r="AV514" s="216">
        <v>24.0</v>
      </c>
      <c r="AW514" s="46" t="s">
        <v>5130</v>
      </c>
      <c r="AX514" s="46" t="s">
        <v>5618</v>
      </c>
      <c r="AY514" s="46" t="s">
        <v>5143</v>
      </c>
    </row>
    <row r="515">
      <c r="A515" s="155">
        <v>514.0</v>
      </c>
      <c r="B515" s="231">
        <v>44345.75160754629</v>
      </c>
      <c r="C515" s="46" t="s">
        <v>154</v>
      </c>
      <c r="D515" s="46" t="s">
        <v>94</v>
      </c>
      <c r="E515" s="46" t="s">
        <v>5102</v>
      </c>
      <c r="F515" s="46" t="s">
        <v>5103</v>
      </c>
      <c r="G515" s="46" t="s">
        <v>99</v>
      </c>
      <c r="H515" s="46"/>
      <c r="I515" s="46"/>
      <c r="J515" s="46" t="s">
        <v>5101</v>
      </c>
      <c r="K515" s="46"/>
      <c r="L515" s="46"/>
      <c r="M515" s="46" t="s">
        <v>5104</v>
      </c>
      <c r="N515" s="46" t="s">
        <v>5256</v>
      </c>
      <c r="O515" s="46" t="s">
        <v>142</v>
      </c>
      <c r="P515" s="46" t="s">
        <v>133</v>
      </c>
      <c r="Q515" s="46" t="s">
        <v>5106</v>
      </c>
      <c r="R515" s="46" t="s">
        <v>1123</v>
      </c>
      <c r="S515" s="46" t="s">
        <v>1078</v>
      </c>
      <c r="T515" s="46" t="s">
        <v>186</v>
      </c>
      <c r="U515" s="46" t="s">
        <v>1209</v>
      </c>
      <c r="V515" s="46"/>
      <c r="W515" s="46" t="s">
        <v>5619</v>
      </c>
      <c r="X515" s="46" t="s">
        <v>1123</v>
      </c>
      <c r="Y515" s="46" t="s">
        <v>119</v>
      </c>
      <c r="Z515" s="46" t="s">
        <v>5123</v>
      </c>
      <c r="AA515" s="46" t="s">
        <v>250</v>
      </c>
      <c r="AB515" s="46" t="s">
        <v>253</v>
      </c>
      <c r="AC515" s="46" t="s">
        <v>259</v>
      </c>
      <c r="AD515" s="46" t="s">
        <v>5533</v>
      </c>
      <c r="AE515" s="46" t="s">
        <v>278</v>
      </c>
      <c r="AF515" s="46" t="s">
        <v>1945</v>
      </c>
      <c r="AG515" s="46" t="s">
        <v>278</v>
      </c>
      <c r="AH515" s="46" t="s">
        <v>2898</v>
      </c>
      <c r="AI515" s="46" t="s">
        <v>279</v>
      </c>
      <c r="AJ515" s="46" t="s">
        <v>3218</v>
      </c>
      <c r="AK515" s="46" t="s">
        <v>278</v>
      </c>
      <c r="AL515" s="46" t="s">
        <v>3715</v>
      </c>
      <c r="AM515" s="46" t="s">
        <v>278</v>
      </c>
      <c r="AN515" s="46" t="s">
        <v>1945</v>
      </c>
      <c r="AO515" s="46" t="s">
        <v>279</v>
      </c>
      <c r="AP515" s="46" t="s">
        <v>4608</v>
      </c>
      <c r="AQ515" s="46" t="s">
        <v>296</v>
      </c>
      <c r="AR515" s="46"/>
      <c r="AS515" s="46" t="s">
        <v>5216</v>
      </c>
      <c r="AT515" s="46" t="s">
        <v>313</v>
      </c>
      <c r="AU515" s="46" t="s">
        <v>5112</v>
      </c>
      <c r="AV515" s="216">
        <v>25.0</v>
      </c>
      <c r="AW515" s="46" t="s">
        <v>5155</v>
      </c>
      <c r="AX515" s="46" t="s">
        <v>5124</v>
      </c>
      <c r="AY515" s="46" t="s">
        <v>5143</v>
      </c>
    </row>
    <row r="516">
      <c r="A516" s="155">
        <v>515.0</v>
      </c>
      <c r="B516" s="231">
        <v>44345.76236504629</v>
      </c>
      <c r="C516" s="46" t="s">
        <v>463</v>
      </c>
      <c r="D516" s="46" t="s">
        <v>91</v>
      </c>
      <c r="E516" s="46"/>
      <c r="F516" s="46" t="s">
        <v>5103</v>
      </c>
      <c r="G516" s="46" t="s">
        <v>99</v>
      </c>
      <c r="H516" s="46" t="s">
        <v>5104</v>
      </c>
      <c r="I516" s="46"/>
      <c r="J516" s="46" t="s">
        <v>5102</v>
      </c>
      <c r="K516" s="46"/>
      <c r="L516" s="46"/>
      <c r="M516" s="46" t="s">
        <v>5101</v>
      </c>
      <c r="N516" s="46" t="s">
        <v>5230</v>
      </c>
      <c r="O516" s="46" t="s">
        <v>134</v>
      </c>
      <c r="P516" s="46" t="s">
        <v>137</v>
      </c>
      <c r="Q516" s="46" t="s">
        <v>5106</v>
      </c>
      <c r="R516" s="46" t="s">
        <v>1801</v>
      </c>
      <c r="S516" s="46" t="s">
        <v>89</v>
      </c>
      <c r="T516" s="46" t="s">
        <v>186</v>
      </c>
      <c r="U516" s="46" t="s">
        <v>1210</v>
      </c>
      <c r="V516" s="46" t="s">
        <v>215</v>
      </c>
      <c r="W516" s="46" t="s">
        <v>5210</v>
      </c>
      <c r="X516" s="46" t="s">
        <v>1123</v>
      </c>
      <c r="Y516" s="46" t="s">
        <v>115</v>
      </c>
      <c r="Z516" s="46" t="s">
        <v>5109</v>
      </c>
      <c r="AA516" s="46" t="s">
        <v>249</v>
      </c>
      <c r="AB516" s="46" t="s">
        <v>254</v>
      </c>
      <c r="AC516" s="46" t="s">
        <v>5150</v>
      </c>
      <c r="AD516" s="46" t="s">
        <v>5402</v>
      </c>
      <c r="AE516" s="46" t="s">
        <v>277</v>
      </c>
      <c r="AF516" s="46" t="s">
        <v>2341</v>
      </c>
      <c r="AG516" s="46" t="s">
        <v>278</v>
      </c>
      <c r="AH516" s="46" t="s">
        <v>2935</v>
      </c>
      <c r="AI516" s="46" t="s">
        <v>278</v>
      </c>
      <c r="AJ516" s="46" t="s">
        <v>3384</v>
      </c>
      <c r="AK516" s="46" t="s">
        <v>277</v>
      </c>
      <c r="AL516" s="46" t="s">
        <v>3630</v>
      </c>
      <c r="AM516" s="46" t="s">
        <v>277</v>
      </c>
      <c r="AN516" s="46" t="s">
        <v>4239</v>
      </c>
      <c r="AO516" s="46" t="s">
        <v>277</v>
      </c>
      <c r="AP516" s="46" t="s">
        <v>4587</v>
      </c>
      <c r="AQ516" s="46" t="s">
        <v>296</v>
      </c>
      <c r="AR516" s="46" t="s">
        <v>462</v>
      </c>
      <c r="AS516" s="46" t="s">
        <v>302</v>
      </c>
      <c r="AT516" s="46" t="s">
        <v>312</v>
      </c>
      <c r="AU516" s="46" t="s">
        <v>5112</v>
      </c>
      <c r="AV516" s="216">
        <v>24.0</v>
      </c>
      <c r="AW516" s="46" t="s">
        <v>5257</v>
      </c>
      <c r="AX516" s="46" t="s">
        <v>5620</v>
      </c>
      <c r="AY516" s="46" t="s">
        <v>5143</v>
      </c>
    </row>
    <row r="517">
      <c r="A517" s="155">
        <v>516.0</v>
      </c>
      <c r="B517" s="231">
        <v>44345.808691805556</v>
      </c>
      <c r="C517" s="46" t="s">
        <v>391</v>
      </c>
      <c r="D517" s="46" t="s">
        <v>94</v>
      </c>
      <c r="E517" s="46"/>
      <c r="F517" s="46"/>
      <c r="G517" s="46" t="s">
        <v>99</v>
      </c>
      <c r="H517" s="46" t="s">
        <v>5103</v>
      </c>
      <c r="I517" s="46"/>
      <c r="J517" s="46" t="s">
        <v>5101</v>
      </c>
      <c r="K517" s="46" t="s">
        <v>5102</v>
      </c>
      <c r="L517" s="46"/>
      <c r="M517" s="46" t="s">
        <v>5104</v>
      </c>
      <c r="N517" s="46" t="s">
        <v>5200</v>
      </c>
      <c r="O517" s="46" t="s">
        <v>136</v>
      </c>
      <c r="P517" s="46" t="s">
        <v>133</v>
      </c>
      <c r="Q517" s="46" t="s">
        <v>5116</v>
      </c>
      <c r="R517" s="46" t="s">
        <v>1123</v>
      </c>
      <c r="S517" s="46" t="s">
        <v>950</v>
      </c>
      <c r="T517" s="46" t="s">
        <v>189</v>
      </c>
      <c r="U517" s="162" t="s">
        <v>1461</v>
      </c>
      <c r="V517" s="46"/>
      <c r="W517" s="46" t="s">
        <v>5182</v>
      </c>
      <c r="X517" s="46" t="s">
        <v>1123</v>
      </c>
      <c r="Y517" s="46" t="s">
        <v>5206</v>
      </c>
      <c r="Z517" s="46" t="s">
        <v>5133</v>
      </c>
      <c r="AA517" s="46" t="s">
        <v>248</v>
      </c>
      <c r="AB517" s="46" t="s">
        <v>5139</v>
      </c>
      <c r="AC517" s="46" t="s">
        <v>5150</v>
      </c>
      <c r="AD517" s="46" t="s">
        <v>5621</v>
      </c>
      <c r="AE517" s="46" t="s">
        <v>278</v>
      </c>
      <c r="AF517" s="46" t="s">
        <v>2342</v>
      </c>
      <c r="AG517" s="46" t="s">
        <v>279</v>
      </c>
      <c r="AH517" s="46" t="s">
        <v>2485</v>
      </c>
      <c r="AI517" s="46" t="s">
        <v>278</v>
      </c>
      <c r="AJ517" s="46"/>
      <c r="AK517" s="46" t="s">
        <v>278</v>
      </c>
      <c r="AL517" s="46" t="s">
        <v>3631</v>
      </c>
      <c r="AM517" s="46" t="s">
        <v>277</v>
      </c>
      <c r="AN517" s="46" t="s">
        <v>4240</v>
      </c>
      <c r="AO517" s="46" t="s">
        <v>278</v>
      </c>
      <c r="AP517" s="46"/>
      <c r="AQ517" s="46" t="s">
        <v>295</v>
      </c>
      <c r="AR517" s="46" t="s">
        <v>4992</v>
      </c>
      <c r="AS517" s="46" t="s">
        <v>5147</v>
      </c>
      <c r="AT517" s="46" t="s">
        <v>312</v>
      </c>
      <c r="AU517" s="46" t="s">
        <v>5112</v>
      </c>
      <c r="AV517" s="216">
        <v>25.0</v>
      </c>
      <c r="AW517" s="46" t="s">
        <v>5130</v>
      </c>
      <c r="AX517" s="46" t="s">
        <v>5156</v>
      </c>
      <c r="AY517" s="46" t="s">
        <v>5131</v>
      </c>
    </row>
    <row r="518">
      <c r="A518" s="155">
        <v>517.0</v>
      </c>
      <c r="B518" s="231">
        <v>44345.825529953705</v>
      </c>
      <c r="C518" s="46" t="s">
        <v>548</v>
      </c>
      <c r="D518" s="46" t="s">
        <v>91</v>
      </c>
      <c r="E518" s="46" t="s">
        <v>5102</v>
      </c>
      <c r="F518" s="46" t="s">
        <v>5101</v>
      </c>
      <c r="G518" s="46" t="s">
        <v>99</v>
      </c>
      <c r="H518" s="46"/>
      <c r="I518" s="46"/>
      <c r="J518" s="46" t="s">
        <v>5103</v>
      </c>
      <c r="K518" s="46"/>
      <c r="L518" s="46"/>
      <c r="M518" s="46"/>
      <c r="N518" s="46" t="s">
        <v>5241</v>
      </c>
      <c r="O518" s="46" t="s">
        <v>134</v>
      </c>
      <c r="P518" s="46" t="s">
        <v>133</v>
      </c>
      <c r="Q518" s="46" t="s">
        <v>5116</v>
      </c>
      <c r="R518" s="46" t="s">
        <v>1123</v>
      </c>
      <c r="S518" s="46" t="s">
        <v>847</v>
      </c>
      <c r="T518" s="46" t="s">
        <v>188</v>
      </c>
      <c r="U518" s="46" t="s">
        <v>1280</v>
      </c>
      <c r="V518" s="46"/>
      <c r="W518" s="46" t="s">
        <v>5221</v>
      </c>
      <c r="X518" s="46" t="s">
        <v>1123</v>
      </c>
      <c r="Y518" s="46" t="s">
        <v>5300</v>
      </c>
      <c r="Z518" s="46" t="s">
        <v>5190</v>
      </c>
      <c r="AA518" s="46" t="s">
        <v>249</v>
      </c>
      <c r="AB518" s="46" t="s">
        <v>254</v>
      </c>
      <c r="AC518" s="46" t="s">
        <v>259</v>
      </c>
      <c r="AD518" s="46" t="s">
        <v>5622</v>
      </c>
      <c r="AE518" s="46" t="s">
        <v>278</v>
      </c>
      <c r="AF518" s="46" t="s">
        <v>1992</v>
      </c>
      <c r="AG518" s="46" t="s">
        <v>278</v>
      </c>
      <c r="AH518" s="46" t="s">
        <v>2677</v>
      </c>
      <c r="AI518" s="46" t="s">
        <v>279</v>
      </c>
      <c r="AJ518" s="46" t="s">
        <v>3219</v>
      </c>
      <c r="AK518" s="46" t="s">
        <v>279</v>
      </c>
      <c r="AL518" s="46" t="s">
        <v>3828</v>
      </c>
      <c r="AM518" s="46" t="s">
        <v>278</v>
      </c>
      <c r="AN518" s="46" t="s">
        <v>2328</v>
      </c>
      <c r="AO518" s="46" t="s">
        <v>292</v>
      </c>
      <c r="AP518" s="46" t="s">
        <v>4356</v>
      </c>
      <c r="AQ518" s="46" t="s">
        <v>296</v>
      </c>
      <c r="AR518" s="46"/>
      <c r="AS518" s="46" t="s">
        <v>304</v>
      </c>
      <c r="AT518" s="46" t="s">
        <v>312</v>
      </c>
      <c r="AU518" s="46" t="s">
        <v>5112</v>
      </c>
      <c r="AV518" s="216">
        <v>24.0</v>
      </c>
      <c r="AW518" s="46" t="s">
        <v>5130</v>
      </c>
      <c r="AX518" s="46" t="s">
        <v>5124</v>
      </c>
      <c r="AY518" s="46" t="s">
        <v>5143</v>
      </c>
    </row>
    <row r="519">
      <c r="A519" s="155">
        <v>518.0</v>
      </c>
      <c r="B519" s="231">
        <v>44345.86365737268</v>
      </c>
      <c r="C519" s="46" t="s">
        <v>605</v>
      </c>
      <c r="D519" s="46" t="s">
        <v>94</v>
      </c>
      <c r="E519" s="46" t="s">
        <v>5101</v>
      </c>
      <c r="F519" s="46" t="s">
        <v>99</v>
      </c>
      <c r="G519" s="46" t="s">
        <v>5103</v>
      </c>
      <c r="H519" s="46"/>
      <c r="I519" s="46"/>
      <c r="J519" s="46" t="s">
        <v>5102</v>
      </c>
      <c r="K519" s="46"/>
      <c r="L519" s="46"/>
      <c r="M519" s="46" t="s">
        <v>5104</v>
      </c>
      <c r="N519" s="46" t="s">
        <v>117</v>
      </c>
      <c r="O519" s="46" t="s">
        <v>142</v>
      </c>
      <c r="P519" s="46" t="s">
        <v>137</v>
      </c>
      <c r="Q519" s="46" t="s">
        <v>5116</v>
      </c>
      <c r="R519" s="46" t="s">
        <v>1123</v>
      </c>
      <c r="S519" s="46" t="s">
        <v>1024</v>
      </c>
      <c r="T519" s="46" t="s">
        <v>188</v>
      </c>
      <c r="U519" s="46" t="s">
        <v>1682</v>
      </c>
      <c r="V519" s="46" t="s">
        <v>89</v>
      </c>
      <c r="W519" s="46" t="s">
        <v>226</v>
      </c>
      <c r="X519" s="46" t="s">
        <v>1123</v>
      </c>
      <c r="Y519" s="46" t="s">
        <v>117</v>
      </c>
      <c r="Z519" s="46" t="s">
        <v>5133</v>
      </c>
      <c r="AA519" s="46" t="s">
        <v>248</v>
      </c>
      <c r="AB519" s="46" t="s">
        <v>253</v>
      </c>
      <c r="AC519" s="46" t="s">
        <v>259</v>
      </c>
      <c r="AD519" s="46" t="s">
        <v>264</v>
      </c>
      <c r="AE519" s="46" t="s">
        <v>279</v>
      </c>
      <c r="AF519" s="46" t="s">
        <v>2343</v>
      </c>
      <c r="AG519" s="46" t="s">
        <v>278</v>
      </c>
      <c r="AH519" s="46" t="s">
        <v>2854</v>
      </c>
      <c r="AI519" s="46" t="s">
        <v>279</v>
      </c>
      <c r="AJ519" s="46" t="s">
        <v>3220</v>
      </c>
      <c r="AK519" s="46" t="s">
        <v>279</v>
      </c>
      <c r="AL519" s="46" t="s">
        <v>3523</v>
      </c>
      <c r="AM519" s="46" t="s">
        <v>279</v>
      </c>
      <c r="AN519" s="46" t="s">
        <v>4241</v>
      </c>
      <c r="AO519" s="46" t="s">
        <v>279</v>
      </c>
      <c r="AP519" s="46" t="s">
        <v>4431</v>
      </c>
      <c r="AQ519" s="46" t="s">
        <v>296</v>
      </c>
      <c r="AR519" s="46" t="s">
        <v>4993</v>
      </c>
      <c r="AS519" s="46" t="s">
        <v>303</v>
      </c>
      <c r="AT519" s="46" t="s">
        <v>311</v>
      </c>
      <c r="AU519" s="46" t="s">
        <v>5112</v>
      </c>
      <c r="AV519" s="216">
        <v>25.0</v>
      </c>
      <c r="AW519" s="46" t="s">
        <v>5130</v>
      </c>
      <c r="AX519" s="46" t="s">
        <v>5165</v>
      </c>
      <c r="AY519" s="46" t="s">
        <v>89</v>
      </c>
    </row>
    <row r="520">
      <c r="A520" s="155">
        <v>519.0</v>
      </c>
      <c r="B520" s="231">
        <v>44345.93014497685</v>
      </c>
      <c r="C520" s="46" t="s">
        <v>410</v>
      </c>
      <c r="D520" s="46" t="s">
        <v>92</v>
      </c>
      <c r="E520" s="46" t="s">
        <v>5102</v>
      </c>
      <c r="F520" s="46" t="s">
        <v>99</v>
      </c>
      <c r="G520" s="46"/>
      <c r="H520" s="46"/>
      <c r="I520" s="46"/>
      <c r="J520" s="46" t="s">
        <v>5101</v>
      </c>
      <c r="K520" s="46" t="s">
        <v>5103</v>
      </c>
      <c r="L520" s="46" t="s">
        <v>5104</v>
      </c>
      <c r="M520" s="46"/>
      <c r="N520" s="46" t="s">
        <v>5108</v>
      </c>
      <c r="O520" s="46" t="s">
        <v>132</v>
      </c>
      <c r="P520" s="46" t="s">
        <v>133</v>
      </c>
      <c r="Q520" s="46" t="s">
        <v>5116</v>
      </c>
      <c r="R520" s="46" t="s">
        <v>1801</v>
      </c>
      <c r="S520" s="46"/>
      <c r="T520" s="46" t="s">
        <v>186</v>
      </c>
      <c r="U520" s="46" t="s">
        <v>1441</v>
      </c>
      <c r="V520" s="46"/>
      <c r="W520" s="46" t="s">
        <v>5167</v>
      </c>
      <c r="X520" s="46" t="s">
        <v>1123</v>
      </c>
      <c r="Y520" s="46" t="s">
        <v>119</v>
      </c>
      <c r="Z520" s="46" t="s">
        <v>5123</v>
      </c>
      <c r="AA520" s="46" t="s">
        <v>248</v>
      </c>
      <c r="AB520" s="46" t="s">
        <v>254</v>
      </c>
      <c r="AC520" s="46" t="s">
        <v>259</v>
      </c>
      <c r="AD520" s="46" t="s">
        <v>5357</v>
      </c>
      <c r="AE520" s="46" t="s">
        <v>277</v>
      </c>
      <c r="AF520" s="46" t="s">
        <v>5623</v>
      </c>
      <c r="AG520" s="46" t="s">
        <v>279</v>
      </c>
      <c r="AH520" s="46" t="s">
        <v>2568</v>
      </c>
      <c r="AI520" s="46" t="s">
        <v>278</v>
      </c>
      <c r="AJ520" s="46"/>
      <c r="AK520" s="46" t="s">
        <v>278</v>
      </c>
      <c r="AL520" s="46"/>
      <c r="AM520" s="46" t="s">
        <v>277</v>
      </c>
      <c r="AN520" s="46"/>
      <c r="AO520" s="46" t="s">
        <v>277</v>
      </c>
      <c r="AP520" s="46"/>
      <c r="AQ520" s="46" t="s">
        <v>295</v>
      </c>
      <c r="AR520" s="46"/>
      <c r="AS520" s="46" t="s">
        <v>302</v>
      </c>
      <c r="AT520" s="46" t="s">
        <v>312</v>
      </c>
      <c r="AU520" s="46" t="s">
        <v>5112</v>
      </c>
      <c r="AV520" s="216">
        <v>24.0</v>
      </c>
      <c r="AW520" s="46" t="s">
        <v>5155</v>
      </c>
      <c r="AX520" s="46" t="s">
        <v>5124</v>
      </c>
      <c r="AY520" s="46" t="s">
        <v>89</v>
      </c>
    </row>
    <row r="521">
      <c r="A521" s="155">
        <v>520.0</v>
      </c>
      <c r="B521" s="231">
        <v>44345.93021689815</v>
      </c>
      <c r="C521" s="46" t="s">
        <v>410</v>
      </c>
      <c r="D521" s="46" t="s">
        <v>92</v>
      </c>
      <c r="E521" s="46" t="s">
        <v>5102</v>
      </c>
      <c r="F521" s="46" t="s">
        <v>99</v>
      </c>
      <c r="G521" s="46"/>
      <c r="H521" s="46"/>
      <c r="I521" s="46"/>
      <c r="J521" s="46" t="s">
        <v>5101</v>
      </c>
      <c r="K521" s="46" t="s">
        <v>5103</v>
      </c>
      <c r="L521" s="46" t="s">
        <v>5104</v>
      </c>
      <c r="M521" s="46"/>
      <c r="N521" s="46" t="s">
        <v>5108</v>
      </c>
      <c r="O521" s="46" t="s">
        <v>132</v>
      </c>
      <c r="P521" s="46" t="s">
        <v>133</v>
      </c>
      <c r="Q521" s="46" t="s">
        <v>5116</v>
      </c>
      <c r="R521" s="46" t="s">
        <v>1801</v>
      </c>
      <c r="S521" s="46"/>
      <c r="T521" s="46" t="s">
        <v>186</v>
      </c>
      <c r="U521" s="46" t="s">
        <v>1441</v>
      </c>
      <c r="V521" s="46"/>
      <c r="W521" s="46" t="s">
        <v>5167</v>
      </c>
      <c r="X521" s="46" t="s">
        <v>1123</v>
      </c>
      <c r="Y521" s="46" t="s">
        <v>119</v>
      </c>
      <c r="Z521" s="46" t="s">
        <v>5123</v>
      </c>
      <c r="AA521" s="46" t="s">
        <v>248</v>
      </c>
      <c r="AB521" s="46" t="s">
        <v>254</v>
      </c>
      <c r="AC521" s="46" t="s">
        <v>259</v>
      </c>
      <c r="AD521" s="46" t="s">
        <v>5357</v>
      </c>
      <c r="AE521" s="46" t="s">
        <v>277</v>
      </c>
      <c r="AF521" s="46" t="s">
        <v>5623</v>
      </c>
      <c r="AG521" s="46" t="s">
        <v>279</v>
      </c>
      <c r="AH521" s="46" t="s">
        <v>2568</v>
      </c>
      <c r="AI521" s="46" t="s">
        <v>278</v>
      </c>
      <c r="AJ521" s="46"/>
      <c r="AK521" s="46" t="s">
        <v>278</v>
      </c>
      <c r="AL521" s="46"/>
      <c r="AM521" s="46" t="s">
        <v>277</v>
      </c>
      <c r="AN521" s="46"/>
      <c r="AO521" s="46" t="s">
        <v>277</v>
      </c>
      <c r="AP521" s="46"/>
      <c r="AQ521" s="46" t="s">
        <v>295</v>
      </c>
      <c r="AR521" s="46"/>
      <c r="AS521" s="46" t="s">
        <v>302</v>
      </c>
      <c r="AT521" s="46" t="s">
        <v>312</v>
      </c>
      <c r="AU521" s="46" t="s">
        <v>5112</v>
      </c>
      <c r="AV521" s="216">
        <v>24.0</v>
      </c>
      <c r="AW521" s="46" t="s">
        <v>5155</v>
      </c>
      <c r="AX521" s="46" t="s">
        <v>5124</v>
      </c>
      <c r="AY521" s="46" t="s">
        <v>89</v>
      </c>
    </row>
    <row r="522">
      <c r="A522" s="155">
        <v>521.0</v>
      </c>
      <c r="B522" s="231">
        <v>44345.94279951389</v>
      </c>
      <c r="C522" s="46" t="s">
        <v>688</v>
      </c>
      <c r="D522" s="46" t="s">
        <v>94</v>
      </c>
      <c r="E522" s="46" t="s">
        <v>99</v>
      </c>
      <c r="F522" s="46" t="s">
        <v>5104</v>
      </c>
      <c r="G522" s="46" t="s">
        <v>5101</v>
      </c>
      <c r="H522" s="46"/>
      <c r="I522" s="46"/>
      <c r="J522" s="46" t="s">
        <v>5102</v>
      </c>
      <c r="K522" s="46"/>
      <c r="L522" s="46"/>
      <c r="M522" s="46" t="s">
        <v>5103</v>
      </c>
      <c r="N522" s="46" t="s">
        <v>5241</v>
      </c>
      <c r="O522" s="46" t="s">
        <v>142</v>
      </c>
      <c r="P522" s="46" t="s">
        <v>135</v>
      </c>
      <c r="Q522" s="46" t="s">
        <v>5116</v>
      </c>
      <c r="R522" s="46" t="s">
        <v>1123</v>
      </c>
      <c r="S522" s="46" t="s">
        <v>1101</v>
      </c>
      <c r="T522" s="46" t="s">
        <v>189</v>
      </c>
      <c r="U522" s="162" t="s">
        <v>1666</v>
      </c>
      <c r="V522" s="46"/>
      <c r="W522" s="46" t="s">
        <v>226</v>
      </c>
      <c r="X522" s="46" t="s">
        <v>1123</v>
      </c>
      <c r="Y522" s="46" t="s">
        <v>115</v>
      </c>
      <c r="Z522" s="46" t="s">
        <v>5123</v>
      </c>
      <c r="AA522" s="46" t="s">
        <v>249</v>
      </c>
      <c r="AB522" s="46" t="s">
        <v>255</v>
      </c>
      <c r="AC522" s="46" t="s">
        <v>5150</v>
      </c>
      <c r="AD522" s="46" t="s">
        <v>264</v>
      </c>
      <c r="AE522" s="46" t="s">
        <v>278</v>
      </c>
      <c r="AF522" s="46" t="s">
        <v>2345</v>
      </c>
      <c r="AG522" s="46" t="s">
        <v>278</v>
      </c>
      <c r="AH522" s="46" t="s">
        <v>2670</v>
      </c>
      <c r="AI522" s="46" t="s">
        <v>278</v>
      </c>
      <c r="AJ522" s="46" t="s">
        <v>3085</v>
      </c>
      <c r="AK522" s="46" t="s">
        <v>278</v>
      </c>
      <c r="AL522" s="46" t="s">
        <v>3850</v>
      </c>
      <c r="AM522" s="46" t="s">
        <v>278</v>
      </c>
      <c r="AN522" s="46" t="s">
        <v>4242</v>
      </c>
      <c r="AO522" s="46" t="s">
        <v>278</v>
      </c>
      <c r="AP522" s="46" t="s">
        <v>4314</v>
      </c>
      <c r="AQ522" s="46" t="s">
        <v>296</v>
      </c>
      <c r="AR522" s="46" t="s">
        <v>5053</v>
      </c>
      <c r="AS522" s="46" t="s">
        <v>306</v>
      </c>
      <c r="AT522" s="46" t="s">
        <v>312</v>
      </c>
      <c r="AU522" s="46" t="s">
        <v>5112</v>
      </c>
      <c r="AV522" s="216">
        <v>25.0</v>
      </c>
      <c r="AW522" s="46" t="s">
        <v>5119</v>
      </c>
      <c r="AX522" s="46" t="s">
        <v>5588</v>
      </c>
      <c r="AY522" s="46" t="s">
        <v>5115</v>
      </c>
    </row>
    <row r="523">
      <c r="A523" s="155">
        <v>522.0</v>
      </c>
      <c r="B523" s="231">
        <v>44345.9815728588</v>
      </c>
      <c r="C523" s="46" t="s">
        <v>689</v>
      </c>
      <c r="D523" s="46" t="s">
        <v>90</v>
      </c>
      <c r="E523" s="46" t="s">
        <v>5101</v>
      </c>
      <c r="F523" s="46" t="s">
        <v>99</v>
      </c>
      <c r="G523" s="46" t="s">
        <v>5104</v>
      </c>
      <c r="H523" s="46"/>
      <c r="I523" s="46"/>
      <c r="J523" s="46"/>
      <c r="K523" s="46" t="s">
        <v>5102</v>
      </c>
      <c r="L523" s="46"/>
      <c r="M523" s="46" t="s">
        <v>5103</v>
      </c>
      <c r="N523" s="46" t="s">
        <v>5248</v>
      </c>
      <c r="O523" s="46" t="s">
        <v>138</v>
      </c>
      <c r="P523" s="46" t="s">
        <v>135</v>
      </c>
      <c r="Q523" s="46" t="s">
        <v>5116</v>
      </c>
      <c r="R523" s="46" t="s">
        <v>1123</v>
      </c>
      <c r="S523" s="46" t="s">
        <v>848</v>
      </c>
      <c r="T523" s="46" t="s">
        <v>189</v>
      </c>
      <c r="U523" s="46" t="s">
        <v>1211</v>
      </c>
      <c r="V523" s="46" t="s">
        <v>1826</v>
      </c>
      <c r="W523" s="46" t="s">
        <v>5624</v>
      </c>
      <c r="X523" s="46" t="s">
        <v>1123</v>
      </c>
      <c r="Y523" s="46" t="s">
        <v>5183</v>
      </c>
      <c r="Z523" s="46" t="s">
        <v>5128</v>
      </c>
      <c r="AA523" s="46" t="s">
        <v>249</v>
      </c>
      <c r="AB523" s="46" t="s">
        <v>5179</v>
      </c>
      <c r="AC523" s="46" t="s">
        <v>259</v>
      </c>
      <c r="AD523" s="46" t="s">
        <v>5377</v>
      </c>
      <c r="AE523" s="46" t="s">
        <v>277</v>
      </c>
      <c r="AF523" s="46" t="s">
        <v>2346</v>
      </c>
      <c r="AG523" s="46" t="s">
        <v>278</v>
      </c>
      <c r="AH523" s="46" t="s">
        <v>2934</v>
      </c>
      <c r="AI523" s="46" t="s">
        <v>279</v>
      </c>
      <c r="AJ523" s="46"/>
      <c r="AK523" s="46" t="s">
        <v>279</v>
      </c>
      <c r="AL523" s="46"/>
      <c r="AM523" s="46" t="s">
        <v>278</v>
      </c>
      <c r="AN523" s="46"/>
      <c r="AO523" s="46" t="s">
        <v>278</v>
      </c>
      <c r="AP523" s="46"/>
      <c r="AQ523" s="46" t="s">
        <v>296</v>
      </c>
      <c r="AR523" s="46"/>
      <c r="AS523" s="46" t="s">
        <v>5153</v>
      </c>
      <c r="AT523" s="46" t="s">
        <v>315</v>
      </c>
      <c r="AU523" s="46" t="s">
        <v>5112</v>
      </c>
      <c r="AV523" s="216">
        <v>26.0</v>
      </c>
      <c r="AW523" s="46" t="s">
        <v>5159</v>
      </c>
      <c r="AX523" s="46" t="s">
        <v>5124</v>
      </c>
      <c r="AY523" s="46" t="s">
        <v>89</v>
      </c>
    </row>
    <row r="524">
      <c r="A524" s="155">
        <v>523.0</v>
      </c>
      <c r="B524" s="231">
        <v>44345.98209215278</v>
      </c>
      <c r="C524" s="46" t="s">
        <v>453</v>
      </c>
      <c r="D524" s="46" t="s">
        <v>94</v>
      </c>
      <c r="E524" s="46" t="s">
        <v>5103</v>
      </c>
      <c r="F524" s="46" t="s">
        <v>5102</v>
      </c>
      <c r="G524" s="46" t="s">
        <v>99</v>
      </c>
      <c r="H524" s="46" t="s">
        <v>5104</v>
      </c>
      <c r="I524" s="46"/>
      <c r="J524" s="46" t="s">
        <v>5101</v>
      </c>
      <c r="K524" s="46"/>
      <c r="L524" s="46"/>
      <c r="M524" s="46"/>
      <c r="N524" s="46" t="s">
        <v>5215</v>
      </c>
      <c r="O524" s="46" t="s">
        <v>142</v>
      </c>
      <c r="P524" s="46" t="s">
        <v>137</v>
      </c>
      <c r="Q524" s="46" t="s">
        <v>5106</v>
      </c>
      <c r="R524" s="46" t="s">
        <v>1801</v>
      </c>
      <c r="S524" s="46" t="s">
        <v>89</v>
      </c>
      <c r="T524" s="46" t="s">
        <v>189</v>
      </c>
      <c r="U524" s="46" t="s">
        <v>1584</v>
      </c>
      <c r="V524" s="46" t="s">
        <v>1124</v>
      </c>
      <c r="W524" s="46" t="s">
        <v>5221</v>
      </c>
      <c r="X524" s="46" t="s">
        <v>1123</v>
      </c>
      <c r="Y524" s="46" t="s">
        <v>5230</v>
      </c>
      <c r="Z524" s="46" t="s">
        <v>5123</v>
      </c>
      <c r="AA524" s="46" t="s">
        <v>249</v>
      </c>
      <c r="AB524" s="46" t="s">
        <v>5625</v>
      </c>
      <c r="AC524" s="46" t="s">
        <v>5150</v>
      </c>
      <c r="AD524" s="46" t="s">
        <v>267</v>
      </c>
      <c r="AE524" s="46" t="s">
        <v>278</v>
      </c>
      <c r="AF524" s="46" t="s">
        <v>2347</v>
      </c>
      <c r="AG524" s="46" t="s">
        <v>278</v>
      </c>
      <c r="AH524" s="46" t="s">
        <v>2803</v>
      </c>
      <c r="AI524" s="46" t="s">
        <v>292</v>
      </c>
      <c r="AJ524" s="46" t="s">
        <v>3429</v>
      </c>
      <c r="AK524" s="46" t="s">
        <v>279</v>
      </c>
      <c r="AL524" s="46" t="s">
        <v>3775</v>
      </c>
      <c r="AM524" s="46" t="s">
        <v>278</v>
      </c>
      <c r="AN524" s="46" t="s">
        <v>4243</v>
      </c>
      <c r="AO524" s="46" t="s">
        <v>292</v>
      </c>
      <c r="AP524" s="46" t="s">
        <v>4487</v>
      </c>
      <c r="AQ524" s="46" t="s">
        <v>296</v>
      </c>
      <c r="AR524" s="46" t="s">
        <v>4994</v>
      </c>
      <c r="AS524" s="46" t="s">
        <v>305</v>
      </c>
      <c r="AT524" s="46" t="s">
        <v>311</v>
      </c>
      <c r="AU524" s="46" t="s">
        <v>5112</v>
      </c>
      <c r="AV524" s="216">
        <v>25.0</v>
      </c>
      <c r="AW524" s="46" t="s">
        <v>5316</v>
      </c>
      <c r="AX524" s="46" t="s">
        <v>5124</v>
      </c>
      <c r="AY524" s="46" t="s">
        <v>89</v>
      </c>
    </row>
    <row r="525">
      <c r="A525" s="155">
        <v>524.0</v>
      </c>
      <c r="B525" s="231">
        <v>44345.986034456015</v>
      </c>
      <c r="C525" s="46" t="s">
        <v>496</v>
      </c>
      <c r="D525" s="46" t="s">
        <v>92</v>
      </c>
      <c r="E525" s="46" t="s">
        <v>5102</v>
      </c>
      <c r="F525" s="46" t="s">
        <v>5104</v>
      </c>
      <c r="G525" s="46" t="s">
        <v>99</v>
      </c>
      <c r="H525" s="46"/>
      <c r="I525" s="46"/>
      <c r="J525" s="46" t="s">
        <v>5103</v>
      </c>
      <c r="K525" s="46" t="s">
        <v>5101</v>
      </c>
      <c r="L525" s="46"/>
      <c r="M525" s="46"/>
      <c r="N525" s="46" t="s">
        <v>5215</v>
      </c>
      <c r="O525" s="46" t="s">
        <v>142</v>
      </c>
      <c r="P525" s="46" t="s">
        <v>135</v>
      </c>
      <c r="Q525" s="46" t="s">
        <v>5116</v>
      </c>
      <c r="R525" s="46" t="s">
        <v>1123</v>
      </c>
      <c r="S525" s="46" t="s">
        <v>849</v>
      </c>
      <c r="T525" s="46" t="s">
        <v>189</v>
      </c>
      <c r="U525" s="46" t="s">
        <v>1661</v>
      </c>
      <c r="V525" s="46" t="s">
        <v>220</v>
      </c>
      <c r="W525" s="46" t="s">
        <v>5624</v>
      </c>
      <c r="X525" s="46" t="s">
        <v>1123</v>
      </c>
      <c r="Y525" s="46" t="s">
        <v>5197</v>
      </c>
      <c r="Z525" s="46" t="s">
        <v>5190</v>
      </c>
      <c r="AA525" s="46" t="s">
        <v>250</v>
      </c>
      <c r="AB525" s="46" t="s">
        <v>5172</v>
      </c>
      <c r="AC525" s="46" t="s">
        <v>259</v>
      </c>
      <c r="AD525" s="46" t="s">
        <v>5626</v>
      </c>
      <c r="AE525" s="46" t="s">
        <v>277</v>
      </c>
      <c r="AF525" s="46" t="s">
        <v>2348</v>
      </c>
      <c r="AG525" s="46" t="s">
        <v>279</v>
      </c>
      <c r="AH525" s="46" t="s">
        <v>2872</v>
      </c>
      <c r="AI525" s="46" t="s">
        <v>279</v>
      </c>
      <c r="AJ525" s="46" t="s">
        <v>3113</v>
      </c>
      <c r="AK525" s="46" t="s">
        <v>279</v>
      </c>
      <c r="AL525" s="46" t="s">
        <v>3716</v>
      </c>
      <c r="AM525" s="46" t="s">
        <v>278</v>
      </c>
      <c r="AN525" s="46" t="s">
        <v>4244</v>
      </c>
      <c r="AO525" s="46" t="s">
        <v>292</v>
      </c>
      <c r="AP525" s="46" t="s">
        <v>4488</v>
      </c>
      <c r="AQ525" s="46" t="s">
        <v>296</v>
      </c>
      <c r="AR525" s="46" t="s">
        <v>4838</v>
      </c>
      <c r="AS525" s="46" t="s">
        <v>302</v>
      </c>
      <c r="AT525" s="46" t="s">
        <v>311</v>
      </c>
      <c r="AU525" s="46" t="s">
        <v>5112</v>
      </c>
      <c r="AV525" s="46" t="s">
        <v>5346</v>
      </c>
      <c r="AW525" s="46" t="s">
        <v>5155</v>
      </c>
      <c r="AX525" s="46" t="s">
        <v>5627</v>
      </c>
      <c r="AY525" s="46" t="s">
        <v>5131</v>
      </c>
    </row>
    <row r="526">
      <c r="A526" s="155">
        <v>525.0</v>
      </c>
      <c r="B526" s="231">
        <v>44346.0032294213</v>
      </c>
      <c r="C526" s="46" t="s">
        <v>327</v>
      </c>
      <c r="D526" s="46" t="s">
        <v>94</v>
      </c>
      <c r="E526" s="46" t="s">
        <v>5101</v>
      </c>
      <c r="F526" s="46" t="s">
        <v>5103</v>
      </c>
      <c r="G526" s="46" t="s">
        <v>99</v>
      </c>
      <c r="H526" s="46" t="s">
        <v>5104</v>
      </c>
      <c r="I526" s="46"/>
      <c r="J526" s="46" t="s">
        <v>5102</v>
      </c>
      <c r="K526" s="46"/>
      <c r="L526" s="46"/>
      <c r="M526" s="46"/>
      <c r="N526" s="46" t="s">
        <v>5132</v>
      </c>
      <c r="O526" s="46" t="s">
        <v>138</v>
      </c>
      <c r="P526" s="46" t="s">
        <v>135</v>
      </c>
      <c r="Q526" s="46" t="s">
        <v>5116</v>
      </c>
      <c r="R526" s="46" t="s">
        <v>1123</v>
      </c>
      <c r="S526" s="46" t="s">
        <v>707</v>
      </c>
      <c r="T526" s="46" t="s">
        <v>186</v>
      </c>
      <c r="U526" s="46" t="s">
        <v>1683</v>
      </c>
      <c r="V526" s="46" t="s">
        <v>214</v>
      </c>
      <c r="W526" s="46" t="s">
        <v>5207</v>
      </c>
      <c r="X526" s="46" t="s">
        <v>1123</v>
      </c>
      <c r="Y526" s="46" t="s">
        <v>5294</v>
      </c>
      <c r="Z526" s="46" t="s">
        <v>5123</v>
      </c>
      <c r="AA526" s="46" t="s">
        <v>249</v>
      </c>
      <c r="AB526" s="46" t="s">
        <v>5142</v>
      </c>
      <c r="AC526" s="46" t="s">
        <v>259</v>
      </c>
      <c r="AD526" s="46" t="s">
        <v>5628</v>
      </c>
      <c r="AE526" s="46" t="s">
        <v>277</v>
      </c>
      <c r="AF526" s="46" t="s">
        <v>2349</v>
      </c>
      <c r="AG526" s="46" t="s">
        <v>279</v>
      </c>
      <c r="AH526" s="46" t="s">
        <v>2913</v>
      </c>
      <c r="AI526" s="46" t="s">
        <v>278</v>
      </c>
      <c r="AJ526" s="46"/>
      <c r="AK526" s="46" t="s">
        <v>278</v>
      </c>
      <c r="AL526" s="46"/>
      <c r="AM526" s="46" t="s">
        <v>277</v>
      </c>
      <c r="AN526" s="46"/>
      <c r="AO526" s="46" t="s">
        <v>292</v>
      </c>
      <c r="AP526" s="46"/>
      <c r="AQ526" s="46" t="s">
        <v>295</v>
      </c>
      <c r="AR526" s="46"/>
      <c r="AS526" s="46" t="s">
        <v>302</v>
      </c>
      <c r="AT526" s="46" t="s">
        <v>312</v>
      </c>
      <c r="AU526" s="46" t="s">
        <v>5112</v>
      </c>
      <c r="AV526" s="216">
        <v>25.0</v>
      </c>
      <c r="AW526" s="46" t="s">
        <v>5196</v>
      </c>
      <c r="AX526" s="46" t="s">
        <v>5165</v>
      </c>
      <c r="AY526" s="46" t="s">
        <v>89</v>
      </c>
    </row>
    <row r="527">
      <c r="A527" s="155">
        <v>526.0</v>
      </c>
      <c r="B527" s="231">
        <v>44346.00845577546</v>
      </c>
      <c r="C527" s="46" t="s">
        <v>690</v>
      </c>
      <c r="D527" s="46" t="s">
        <v>91</v>
      </c>
      <c r="E527" s="46" t="s">
        <v>5102</v>
      </c>
      <c r="F527" s="46" t="s">
        <v>5103</v>
      </c>
      <c r="G527" s="46" t="s">
        <v>99</v>
      </c>
      <c r="H527" s="46"/>
      <c r="I527" s="46"/>
      <c r="J527" s="46" t="s">
        <v>5101</v>
      </c>
      <c r="K527" s="46"/>
      <c r="L527" s="46"/>
      <c r="M527" s="46" t="s">
        <v>5104</v>
      </c>
      <c r="N527" s="46" t="s">
        <v>5256</v>
      </c>
      <c r="O527" s="46" t="s">
        <v>138</v>
      </c>
      <c r="P527" s="46" t="s">
        <v>137</v>
      </c>
      <c r="Q527" s="46" t="s">
        <v>5106</v>
      </c>
      <c r="R527" s="46" t="s">
        <v>1123</v>
      </c>
      <c r="S527" s="46" t="s">
        <v>1005</v>
      </c>
      <c r="T527" s="46" t="s">
        <v>188</v>
      </c>
      <c r="U527" s="46" t="s">
        <v>1521</v>
      </c>
      <c r="V527" s="46" t="s">
        <v>1739</v>
      </c>
      <c r="W527" s="46" t="s">
        <v>5629</v>
      </c>
      <c r="X527" s="46" t="s">
        <v>1123</v>
      </c>
      <c r="Y527" s="46" t="s">
        <v>5132</v>
      </c>
      <c r="Z527" s="46" t="s">
        <v>5199</v>
      </c>
      <c r="AA527" s="46" t="s">
        <v>248</v>
      </c>
      <c r="AB527" s="46" t="s">
        <v>253</v>
      </c>
      <c r="AC527" s="46" t="s">
        <v>5150</v>
      </c>
      <c r="AD527" s="46" t="s">
        <v>5589</v>
      </c>
      <c r="AE527" s="46" t="s">
        <v>279</v>
      </c>
      <c r="AF527" s="46" t="s">
        <v>2350</v>
      </c>
      <c r="AG527" s="46" t="s">
        <v>279</v>
      </c>
      <c r="AH527" s="46" t="s">
        <v>2592</v>
      </c>
      <c r="AI527" s="46" t="s">
        <v>278</v>
      </c>
      <c r="AJ527" s="46" t="s">
        <v>2995</v>
      </c>
      <c r="AK527" s="46" t="s">
        <v>279</v>
      </c>
      <c r="AL527" s="46" t="s">
        <v>3829</v>
      </c>
      <c r="AM527" s="46" t="s">
        <v>278</v>
      </c>
      <c r="AN527" s="46" t="s">
        <v>4245</v>
      </c>
      <c r="AO527" s="46" t="s">
        <v>279</v>
      </c>
      <c r="AP527" s="46" t="s">
        <v>4489</v>
      </c>
      <c r="AQ527" s="46" t="s">
        <v>279</v>
      </c>
      <c r="AR527" s="46"/>
      <c r="AS527" s="46" t="s">
        <v>302</v>
      </c>
      <c r="AT527" s="46" t="s">
        <v>312</v>
      </c>
      <c r="AU527" s="46" t="s">
        <v>5112</v>
      </c>
      <c r="AV527" s="46" t="s">
        <v>5195</v>
      </c>
      <c r="AW527" s="46" t="s">
        <v>5155</v>
      </c>
      <c r="AX527" s="46" t="s">
        <v>5124</v>
      </c>
      <c r="AY527" s="46" t="s">
        <v>5143</v>
      </c>
    </row>
    <row r="528">
      <c r="A528" s="155">
        <v>527.0</v>
      </c>
      <c r="B528" s="231">
        <v>44346.01315579861</v>
      </c>
      <c r="C528" s="46" t="s">
        <v>154</v>
      </c>
      <c r="D528" s="46" t="s">
        <v>94</v>
      </c>
      <c r="E528" s="46" t="s">
        <v>5101</v>
      </c>
      <c r="F528" s="46" t="s">
        <v>5103</v>
      </c>
      <c r="G528" s="46" t="s">
        <v>99</v>
      </c>
      <c r="H528" s="46" t="s">
        <v>5104</v>
      </c>
      <c r="I528" s="46"/>
      <c r="J528" s="46"/>
      <c r="K528" s="46"/>
      <c r="L528" s="46"/>
      <c r="M528" s="46" t="s">
        <v>5102</v>
      </c>
      <c r="N528" s="46" t="s">
        <v>5127</v>
      </c>
      <c r="O528" s="46" t="s">
        <v>142</v>
      </c>
      <c r="P528" s="46" t="s">
        <v>135</v>
      </c>
      <c r="Q528" s="46" t="s">
        <v>5106</v>
      </c>
      <c r="R528" s="46" t="s">
        <v>1123</v>
      </c>
      <c r="S528" s="46" t="s">
        <v>850</v>
      </c>
      <c r="T528" s="46" t="s">
        <v>186</v>
      </c>
      <c r="U528" s="46" t="s">
        <v>1535</v>
      </c>
      <c r="V528" s="46" t="s">
        <v>215</v>
      </c>
      <c r="W528" s="46" t="s">
        <v>5269</v>
      </c>
      <c r="X528" s="46" t="s">
        <v>1123</v>
      </c>
      <c r="Y528" s="46" t="s">
        <v>5137</v>
      </c>
      <c r="Z528" s="46" t="s">
        <v>5109</v>
      </c>
      <c r="AA528" s="46" t="s">
        <v>248</v>
      </c>
      <c r="AB528" s="46" t="s">
        <v>5139</v>
      </c>
      <c r="AC528" s="46" t="s">
        <v>259</v>
      </c>
      <c r="AD528" s="46" t="s">
        <v>5630</v>
      </c>
      <c r="AE528" s="46" t="s">
        <v>280</v>
      </c>
      <c r="AF528" s="46" t="s">
        <v>2351</v>
      </c>
      <c r="AG528" s="46" t="s">
        <v>279</v>
      </c>
      <c r="AH528" s="46" t="s">
        <v>2918</v>
      </c>
      <c r="AI528" s="46" t="s">
        <v>280</v>
      </c>
      <c r="AJ528" s="46" t="s">
        <v>3114</v>
      </c>
      <c r="AK528" s="46" t="s">
        <v>279</v>
      </c>
      <c r="AL528" s="46" t="s">
        <v>3884</v>
      </c>
      <c r="AM528" s="46" t="s">
        <v>278</v>
      </c>
      <c r="AN528" s="46" t="s">
        <v>4246</v>
      </c>
      <c r="AO528" s="46" t="s">
        <v>292</v>
      </c>
      <c r="AP528" s="46"/>
      <c r="AQ528" s="46" t="s">
        <v>296</v>
      </c>
      <c r="AR528" s="46"/>
      <c r="AS528" s="46" t="s">
        <v>5140</v>
      </c>
      <c r="AT528" s="46" t="s">
        <v>312</v>
      </c>
      <c r="AU528" s="46" t="s">
        <v>5112</v>
      </c>
      <c r="AV528" s="216">
        <v>25.0</v>
      </c>
      <c r="AW528" s="46" t="s">
        <v>5130</v>
      </c>
      <c r="AX528" s="46" t="s">
        <v>5631</v>
      </c>
      <c r="AY528" s="46" t="s">
        <v>5115</v>
      </c>
    </row>
    <row r="529">
      <c r="A529" s="155">
        <v>528.0</v>
      </c>
      <c r="B529" s="231">
        <v>44346.01884780092</v>
      </c>
      <c r="C529" s="46" t="s">
        <v>347</v>
      </c>
      <c r="D529" s="46" t="s">
        <v>94</v>
      </c>
      <c r="E529" s="46" t="s">
        <v>5101</v>
      </c>
      <c r="F529" s="46" t="s">
        <v>5103</v>
      </c>
      <c r="G529" s="46" t="s">
        <v>99</v>
      </c>
      <c r="H529" s="46"/>
      <c r="I529" s="46"/>
      <c r="J529" s="46"/>
      <c r="K529" s="46" t="s">
        <v>5102</v>
      </c>
      <c r="L529" s="46"/>
      <c r="M529" s="46"/>
      <c r="N529" s="46" t="s">
        <v>5251</v>
      </c>
      <c r="O529" s="46" t="s">
        <v>142</v>
      </c>
      <c r="P529" s="46" t="s">
        <v>135</v>
      </c>
      <c r="Q529" s="46" t="s">
        <v>5106</v>
      </c>
      <c r="R529" s="46" t="s">
        <v>1123</v>
      </c>
      <c r="S529" s="46" t="s">
        <v>1066</v>
      </c>
      <c r="T529" s="46" t="s">
        <v>186</v>
      </c>
      <c r="U529" s="46" t="s">
        <v>1442</v>
      </c>
      <c r="V529" s="46" t="s">
        <v>1819</v>
      </c>
      <c r="W529" s="46" t="s">
        <v>229</v>
      </c>
      <c r="X529" s="46" t="s">
        <v>1123</v>
      </c>
      <c r="Y529" s="46" t="s">
        <v>122</v>
      </c>
      <c r="Z529" s="46" t="s">
        <v>5109</v>
      </c>
      <c r="AA529" s="46" t="s">
        <v>248</v>
      </c>
      <c r="AB529" s="46" t="s">
        <v>254</v>
      </c>
      <c r="AC529" s="46" t="s">
        <v>259</v>
      </c>
      <c r="AD529" s="46" t="s">
        <v>5581</v>
      </c>
      <c r="AE529" s="46" t="s">
        <v>277</v>
      </c>
      <c r="AF529" s="46" t="s">
        <v>1925</v>
      </c>
      <c r="AG529" s="46" t="s">
        <v>278</v>
      </c>
      <c r="AH529" s="46" t="s">
        <v>2927</v>
      </c>
      <c r="AI529" s="46" t="s">
        <v>279</v>
      </c>
      <c r="AJ529" s="46" t="s">
        <v>3090</v>
      </c>
      <c r="AK529" s="46" t="s">
        <v>279</v>
      </c>
      <c r="AL529" s="46" t="s">
        <v>3804</v>
      </c>
      <c r="AM529" s="46" t="s">
        <v>278</v>
      </c>
      <c r="AN529" s="46" t="s">
        <v>1925</v>
      </c>
      <c r="AO529" s="46" t="s">
        <v>292</v>
      </c>
      <c r="AP529" s="46" t="s">
        <v>4438</v>
      </c>
      <c r="AQ529" s="46" t="s">
        <v>296</v>
      </c>
      <c r="AR529" s="46" t="s">
        <v>4995</v>
      </c>
      <c r="AS529" s="46" t="s">
        <v>302</v>
      </c>
      <c r="AT529" s="46" t="s">
        <v>312</v>
      </c>
      <c r="AU529" s="46" t="s">
        <v>5112</v>
      </c>
      <c r="AV529" s="216">
        <v>26.0</v>
      </c>
      <c r="AW529" s="46" t="s">
        <v>5130</v>
      </c>
      <c r="AX529" s="46" t="s">
        <v>5114</v>
      </c>
      <c r="AY529" s="46" t="s">
        <v>5115</v>
      </c>
    </row>
    <row r="530">
      <c r="A530" s="155">
        <v>529.0</v>
      </c>
      <c r="B530" s="231">
        <v>44346.05243171296</v>
      </c>
      <c r="C530" s="46" t="s">
        <v>625</v>
      </c>
      <c r="D530" s="46" t="s">
        <v>92</v>
      </c>
      <c r="E530" s="46" t="s">
        <v>5102</v>
      </c>
      <c r="F530" s="46" t="s">
        <v>99</v>
      </c>
      <c r="G530" s="46"/>
      <c r="H530" s="46"/>
      <c r="I530" s="46"/>
      <c r="J530" s="46" t="s">
        <v>5101</v>
      </c>
      <c r="K530" s="46" t="s">
        <v>5103</v>
      </c>
      <c r="L530" s="46"/>
      <c r="M530" s="46"/>
      <c r="N530" s="46" t="s">
        <v>5241</v>
      </c>
      <c r="O530" s="46" t="s">
        <v>138</v>
      </c>
      <c r="P530" s="46" t="s">
        <v>137</v>
      </c>
      <c r="Q530" s="46" t="s">
        <v>5106</v>
      </c>
      <c r="R530" s="46" t="s">
        <v>1123</v>
      </c>
      <c r="S530" s="46" t="s">
        <v>749</v>
      </c>
      <c r="T530" s="46" t="s">
        <v>189</v>
      </c>
      <c r="U530" s="46" t="s">
        <v>1236</v>
      </c>
      <c r="V530" s="46" t="s">
        <v>1751</v>
      </c>
      <c r="W530" s="46" t="s">
        <v>5214</v>
      </c>
      <c r="X530" s="46" t="s">
        <v>1123</v>
      </c>
      <c r="Y530" s="46" t="s">
        <v>5200</v>
      </c>
      <c r="Z530" s="46" t="s">
        <v>5109</v>
      </c>
      <c r="AA530" s="46" t="s">
        <v>248</v>
      </c>
      <c r="AB530" s="46" t="s">
        <v>5134</v>
      </c>
      <c r="AC530" s="46" t="s">
        <v>259</v>
      </c>
      <c r="AD530" s="46"/>
      <c r="AE530" s="46" t="s">
        <v>277</v>
      </c>
      <c r="AF530" s="46" t="s">
        <v>2009</v>
      </c>
      <c r="AG530" s="46" t="s">
        <v>279</v>
      </c>
      <c r="AH530" s="46" t="s">
        <v>2490</v>
      </c>
      <c r="AI530" s="46" t="s">
        <v>279</v>
      </c>
      <c r="AJ530" s="46" t="s">
        <v>2490</v>
      </c>
      <c r="AK530" s="46" t="s">
        <v>278</v>
      </c>
      <c r="AL530" s="46" t="s">
        <v>3664</v>
      </c>
      <c r="AM530" s="46" t="s">
        <v>277</v>
      </c>
      <c r="AN530" s="46" t="s">
        <v>3992</v>
      </c>
      <c r="AO530" s="46" t="s">
        <v>292</v>
      </c>
      <c r="AP530" s="46" t="s">
        <v>4354</v>
      </c>
      <c r="AQ530" s="46" t="s">
        <v>296</v>
      </c>
      <c r="AR530" s="46" t="s">
        <v>4890</v>
      </c>
      <c r="AS530" s="46" t="s">
        <v>5140</v>
      </c>
      <c r="AT530" s="46" t="s">
        <v>312</v>
      </c>
      <c r="AU530" s="46" t="s">
        <v>5112</v>
      </c>
      <c r="AV530" s="216">
        <v>24.0</v>
      </c>
      <c r="AW530" s="46" t="s">
        <v>5113</v>
      </c>
      <c r="AX530" s="46" t="s">
        <v>5124</v>
      </c>
      <c r="AY530" s="46" t="s">
        <v>89</v>
      </c>
    </row>
    <row r="531">
      <c r="A531" s="155">
        <v>530.0</v>
      </c>
      <c r="B531" s="231">
        <v>44346.0628394213</v>
      </c>
      <c r="C531" s="46" t="s">
        <v>381</v>
      </c>
      <c r="D531" s="46" t="s">
        <v>93</v>
      </c>
      <c r="E531" s="46" t="s">
        <v>5102</v>
      </c>
      <c r="F531" s="46"/>
      <c r="G531" s="46" t="s">
        <v>99</v>
      </c>
      <c r="H531" s="46" t="s">
        <v>5103</v>
      </c>
      <c r="I531" s="46"/>
      <c r="J531" s="46"/>
      <c r="K531" s="46" t="s">
        <v>5104</v>
      </c>
      <c r="L531" s="46"/>
      <c r="M531" s="46" t="s">
        <v>5101</v>
      </c>
      <c r="N531" s="46" t="s">
        <v>5209</v>
      </c>
      <c r="O531" s="46" t="s">
        <v>134</v>
      </c>
      <c r="P531" s="46" t="s">
        <v>133</v>
      </c>
      <c r="Q531" s="46" t="s">
        <v>5106</v>
      </c>
      <c r="R531" s="46" t="s">
        <v>1123</v>
      </c>
      <c r="S531" s="46" t="s">
        <v>851</v>
      </c>
      <c r="T531" s="46" t="s">
        <v>189</v>
      </c>
      <c r="U531" s="46" t="s">
        <v>1443</v>
      </c>
      <c r="V531" s="46" t="s">
        <v>1745</v>
      </c>
      <c r="W531" s="46" t="s">
        <v>5450</v>
      </c>
      <c r="X531" s="46" t="s">
        <v>1123</v>
      </c>
      <c r="Y531" s="46" t="s">
        <v>5230</v>
      </c>
      <c r="Z531" s="46" t="s">
        <v>5123</v>
      </c>
      <c r="AA531" s="46" t="s">
        <v>249</v>
      </c>
      <c r="AB531" s="46" t="s">
        <v>254</v>
      </c>
      <c r="AC531" s="46" t="s">
        <v>5150</v>
      </c>
      <c r="AD531" s="46" t="s">
        <v>5410</v>
      </c>
      <c r="AE531" s="46" t="s">
        <v>278</v>
      </c>
      <c r="AF531" s="46" t="s">
        <v>1992</v>
      </c>
      <c r="AG531" s="46" t="s">
        <v>279</v>
      </c>
      <c r="AH531" s="46" t="s">
        <v>2453</v>
      </c>
      <c r="AI531" s="46" t="s">
        <v>279</v>
      </c>
      <c r="AJ531" s="46" t="s">
        <v>3369</v>
      </c>
      <c r="AK531" s="46" t="s">
        <v>278</v>
      </c>
      <c r="AL531" s="46" t="s">
        <v>3805</v>
      </c>
      <c r="AM531" s="46" t="s">
        <v>277</v>
      </c>
      <c r="AN531" s="46" t="s">
        <v>1906</v>
      </c>
      <c r="AO531" s="46" t="s">
        <v>292</v>
      </c>
      <c r="AP531" s="46" t="s">
        <v>4490</v>
      </c>
      <c r="AQ531" s="46" t="s">
        <v>296</v>
      </c>
      <c r="AR531" s="46" t="s">
        <v>4839</v>
      </c>
      <c r="AS531" s="46" t="s">
        <v>302</v>
      </c>
      <c r="AT531" s="46" t="s">
        <v>311</v>
      </c>
      <c r="AU531" s="46" t="s">
        <v>5112</v>
      </c>
      <c r="AV531" s="216">
        <v>24.0</v>
      </c>
      <c r="AW531" s="46" t="s">
        <v>5130</v>
      </c>
      <c r="AX531" s="46" t="s">
        <v>5165</v>
      </c>
      <c r="AY531" s="46" t="s">
        <v>89</v>
      </c>
    </row>
    <row r="532">
      <c r="A532" s="155">
        <v>531.0</v>
      </c>
      <c r="B532" s="231">
        <v>44346.06306393519</v>
      </c>
      <c r="C532" s="46" t="s">
        <v>545</v>
      </c>
      <c r="D532" s="46" t="s">
        <v>93</v>
      </c>
      <c r="E532" s="46"/>
      <c r="F532" s="46" t="s">
        <v>5101</v>
      </c>
      <c r="G532" s="46" t="s">
        <v>99</v>
      </c>
      <c r="H532" s="46" t="s">
        <v>5103</v>
      </c>
      <c r="I532" s="46"/>
      <c r="J532" s="46" t="s">
        <v>5102</v>
      </c>
      <c r="K532" s="46" t="s">
        <v>5104</v>
      </c>
      <c r="L532" s="46"/>
      <c r="M532" s="46"/>
      <c r="N532" s="46" t="s">
        <v>5137</v>
      </c>
      <c r="O532" s="46" t="s">
        <v>136</v>
      </c>
      <c r="P532" s="46" t="s">
        <v>135</v>
      </c>
      <c r="Q532" s="46" t="s">
        <v>5116</v>
      </c>
      <c r="R532" s="46" t="s">
        <v>1123</v>
      </c>
      <c r="S532" s="46" t="s">
        <v>1067</v>
      </c>
      <c r="T532" s="46" t="s">
        <v>186</v>
      </c>
      <c r="U532" s="162" t="s">
        <v>1355</v>
      </c>
      <c r="V532" s="46"/>
      <c r="W532" s="46" t="s">
        <v>5163</v>
      </c>
      <c r="X532" s="46" t="s">
        <v>1123</v>
      </c>
      <c r="Y532" s="46" t="s">
        <v>5137</v>
      </c>
      <c r="Z532" s="46" t="s">
        <v>5123</v>
      </c>
      <c r="AA532" s="46" t="s">
        <v>248</v>
      </c>
      <c r="AB532" s="46" t="s">
        <v>5139</v>
      </c>
      <c r="AC532" s="46" t="s">
        <v>259</v>
      </c>
      <c r="AD532" s="46" t="s">
        <v>5383</v>
      </c>
      <c r="AE532" s="46" t="s">
        <v>277</v>
      </c>
      <c r="AF532" s="46" t="s">
        <v>2352</v>
      </c>
      <c r="AG532" s="46" t="s">
        <v>278</v>
      </c>
      <c r="AH532" s="46" t="s">
        <v>2813</v>
      </c>
      <c r="AI532" s="46" t="s">
        <v>278</v>
      </c>
      <c r="AJ532" s="46" t="s">
        <v>3115</v>
      </c>
      <c r="AK532" s="46" t="s">
        <v>277</v>
      </c>
      <c r="AL532" s="46" t="s">
        <v>3632</v>
      </c>
      <c r="AM532" s="46" t="s">
        <v>277</v>
      </c>
      <c r="AN532" s="46" t="s">
        <v>4247</v>
      </c>
      <c r="AO532" s="46" t="s">
        <v>292</v>
      </c>
      <c r="AP532" s="46" t="s">
        <v>4491</v>
      </c>
      <c r="AQ532" s="46" t="s">
        <v>295</v>
      </c>
      <c r="AR532" s="46" t="s">
        <v>5054</v>
      </c>
      <c r="AS532" s="46" t="s">
        <v>5111</v>
      </c>
      <c r="AT532" s="46" t="s">
        <v>310</v>
      </c>
      <c r="AU532" s="46" t="s">
        <v>5112</v>
      </c>
      <c r="AV532" s="46" t="s">
        <v>5346</v>
      </c>
      <c r="AW532" s="46" t="s">
        <v>5113</v>
      </c>
      <c r="AX532" s="46" t="s">
        <v>5124</v>
      </c>
      <c r="AY532" s="46" t="s">
        <v>5143</v>
      </c>
    </row>
    <row r="533">
      <c r="A533" s="155">
        <v>532.0</v>
      </c>
      <c r="B533" s="231">
        <v>44346.06978679398</v>
      </c>
      <c r="C533" s="46" t="s">
        <v>588</v>
      </c>
      <c r="D533" s="46" t="s">
        <v>94</v>
      </c>
      <c r="E533" s="46" t="s">
        <v>5101</v>
      </c>
      <c r="F533" s="46"/>
      <c r="G533" s="46" t="s">
        <v>99</v>
      </c>
      <c r="H533" s="46"/>
      <c r="I533" s="46"/>
      <c r="J533" s="46"/>
      <c r="K533" s="46" t="s">
        <v>5103</v>
      </c>
      <c r="L533" s="46"/>
      <c r="M533" s="46" t="s">
        <v>5102</v>
      </c>
      <c r="N533" s="46" t="s">
        <v>5632</v>
      </c>
      <c r="O533" s="46" t="s">
        <v>140</v>
      </c>
      <c r="P533" s="46" t="s">
        <v>135</v>
      </c>
      <c r="Q533" s="46" t="s">
        <v>5106</v>
      </c>
      <c r="R533" s="46" t="s">
        <v>1123</v>
      </c>
      <c r="S533" s="46" t="s">
        <v>1025</v>
      </c>
      <c r="T533" s="46" t="s">
        <v>186</v>
      </c>
      <c r="U533" s="46" t="s">
        <v>1356</v>
      </c>
      <c r="V533" s="46" t="s">
        <v>1785</v>
      </c>
      <c r="W533" s="46" t="s">
        <v>5633</v>
      </c>
      <c r="X533" s="46" t="s">
        <v>1801</v>
      </c>
      <c r="Y533" s="46" t="s">
        <v>5108</v>
      </c>
      <c r="Z533" s="46" t="s">
        <v>5190</v>
      </c>
      <c r="AA533" s="46" t="s">
        <v>248</v>
      </c>
      <c r="AB533" s="46" t="s">
        <v>5172</v>
      </c>
      <c r="AC533" s="46" t="s">
        <v>259</v>
      </c>
      <c r="AD533" s="46" t="s">
        <v>5634</v>
      </c>
      <c r="AE533" s="46" t="s">
        <v>277</v>
      </c>
      <c r="AF533" s="46" t="s">
        <v>2353</v>
      </c>
      <c r="AG533" s="46" t="s">
        <v>277</v>
      </c>
      <c r="AH533" s="46" t="s">
        <v>2497</v>
      </c>
      <c r="AI533" s="46" t="s">
        <v>279</v>
      </c>
      <c r="AJ533" s="46" t="s">
        <v>3344</v>
      </c>
      <c r="AK533" s="46" t="s">
        <v>277</v>
      </c>
      <c r="AL533" s="46" t="s">
        <v>3806</v>
      </c>
      <c r="AM533" s="46" t="s">
        <v>277</v>
      </c>
      <c r="AN533" s="46" t="s">
        <v>4248</v>
      </c>
      <c r="AO533" s="46" t="s">
        <v>277</v>
      </c>
      <c r="AP533" s="46" t="s">
        <v>4544</v>
      </c>
      <c r="AQ533" s="46" t="s">
        <v>295</v>
      </c>
      <c r="AR533" s="46" t="s">
        <v>4840</v>
      </c>
      <c r="AS533" s="46" t="s">
        <v>5140</v>
      </c>
      <c r="AT533" s="46" t="s">
        <v>311</v>
      </c>
      <c r="AU533" s="46" t="s">
        <v>5112</v>
      </c>
      <c r="AV533" s="216">
        <v>24.0</v>
      </c>
      <c r="AW533" s="46" t="s">
        <v>5130</v>
      </c>
      <c r="AX533" s="46" t="s">
        <v>5120</v>
      </c>
      <c r="AY533" s="46" t="s">
        <v>5115</v>
      </c>
    </row>
    <row r="534">
      <c r="A534" s="155">
        <v>533.0</v>
      </c>
      <c r="B534" s="231">
        <v>44346.08855717593</v>
      </c>
      <c r="C534" s="46" t="s">
        <v>464</v>
      </c>
      <c r="D534" s="46" t="s">
        <v>94</v>
      </c>
      <c r="E534" s="46" t="s">
        <v>5103</v>
      </c>
      <c r="F534" s="46"/>
      <c r="G534" s="46" t="s">
        <v>99</v>
      </c>
      <c r="H534" s="46"/>
      <c r="I534" s="46"/>
      <c r="J534" s="46" t="s">
        <v>5101</v>
      </c>
      <c r="K534" s="46"/>
      <c r="L534" s="46" t="s">
        <v>5104</v>
      </c>
      <c r="M534" s="46" t="s">
        <v>5102</v>
      </c>
      <c r="N534" s="46" t="s">
        <v>115</v>
      </c>
      <c r="O534" s="46" t="s">
        <v>138</v>
      </c>
      <c r="P534" s="46" t="s">
        <v>139</v>
      </c>
      <c r="Q534" s="46" t="s">
        <v>5106</v>
      </c>
      <c r="R534" s="46" t="s">
        <v>1123</v>
      </c>
      <c r="S534" s="46" t="s">
        <v>826</v>
      </c>
      <c r="T534" s="46" t="s">
        <v>186</v>
      </c>
      <c r="U534" s="46" t="s">
        <v>1171</v>
      </c>
      <c r="V534" s="46" t="s">
        <v>1809</v>
      </c>
      <c r="W534" s="46" t="s">
        <v>5117</v>
      </c>
      <c r="X534" s="46" t="s">
        <v>1123</v>
      </c>
      <c r="Y534" s="46" t="s">
        <v>115</v>
      </c>
      <c r="Z534" s="46" t="s">
        <v>5190</v>
      </c>
      <c r="AA534" s="46" t="s">
        <v>249</v>
      </c>
      <c r="AB534" s="46" t="s">
        <v>254</v>
      </c>
      <c r="AC534" s="46" t="s">
        <v>259</v>
      </c>
      <c r="AD534" s="46" t="s">
        <v>5361</v>
      </c>
      <c r="AE534" s="46" t="s">
        <v>278</v>
      </c>
      <c r="AF534" s="46" t="s">
        <v>2354</v>
      </c>
      <c r="AG534" s="46" t="s">
        <v>278</v>
      </c>
      <c r="AH534" s="46" t="s">
        <v>2901</v>
      </c>
      <c r="AI534" s="46" t="s">
        <v>279</v>
      </c>
      <c r="AJ534" s="46" t="s">
        <v>3230</v>
      </c>
      <c r="AK534" s="46" t="s">
        <v>278</v>
      </c>
      <c r="AL534" s="46" t="s">
        <v>3717</v>
      </c>
      <c r="AM534" s="46" t="s">
        <v>279</v>
      </c>
      <c r="AN534" s="46" t="s">
        <v>2960</v>
      </c>
      <c r="AO534" s="46" t="s">
        <v>279</v>
      </c>
      <c r="AP534" s="46" t="s">
        <v>2960</v>
      </c>
      <c r="AQ534" s="46" t="s">
        <v>279</v>
      </c>
      <c r="AR534" s="46" t="s">
        <v>5033</v>
      </c>
      <c r="AS534" s="46" t="s">
        <v>305</v>
      </c>
      <c r="AT534" s="46" t="s">
        <v>312</v>
      </c>
      <c r="AU534" s="46" t="s">
        <v>5112</v>
      </c>
      <c r="AV534" s="216">
        <v>26.0</v>
      </c>
      <c r="AW534" s="46" t="s">
        <v>5196</v>
      </c>
      <c r="AX534" s="46" t="s">
        <v>5124</v>
      </c>
      <c r="AY534" s="46" t="s">
        <v>89</v>
      </c>
    </row>
    <row r="535">
      <c r="A535" s="155">
        <v>534.0</v>
      </c>
      <c r="B535" s="231">
        <v>44346.1364785301</v>
      </c>
      <c r="C535" s="46" t="s">
        <v>518</v>
      </c>
      <c r="D535" s="46" t="s">
        <v>90</v>
      </c>
      <c r="E535" s="46" t="s">
        <v>5102</v>
      </c>
      <c r="F535" s="46" t="s">
        <v>5103</v>
      </c>
      <c r="G535" s="46" t="s">
        <v>99</v>
      </c>
      <c r="H535" s="46"/>
      <c r="I535" s="46"/>
      <c r="J535" s="46"/>
      <c r="K535" s="46" t="s">
        <v>5101</v>
      </c>
      <c r="L535" s="46" t="s">
        <v>5104</v>
      </c>
      <c r="M535" s="46"/>
      <c r="N535" s="46" t="s">
        <v>5108</v>
      </c>
      <c r="O535" s="46" t="s">
        <v>136</v>
      </c>
      <c r="P535" s="46" t="s">
        <v>135</v>
      </c>
      <c r="Q535" s="46" t="s">
        <v>5106</v>
      </c>
      <c r="R535" s="46" t="s">
        <v>1123</v>
      </c>
      <c r="S535" s="46" t="s">
        <v>1095</v>
      </c>
      <c r="T535" s="46" t="s">
        <v>189</v>
      </c>
      <c r="U535" s="162" t="s">
        <v>1474</v>
      </c>
      <c r="V535" s="46"/>
      <c r="W535" s="46" t="s">
        <v>5254</v>
      </c>
      <c r="X535" s="46" t="s">
        <v>1123</v>
      </c>
      <c r="Y535" s="46" t="s">
        <v>5108</v>
      </c>
      <c r="Z535" s="46" t="s">
        <v>5109</v>
      </c>
      <c r="AA535" s="46" t="s">
        <v>250</v>
      </c>
      <c r="AB535" s="46" t="s">
        <v>253</v>
      </c>
      <c r="AC535" s="46" t="s">
        <v>259</v>
      </c>
      <c r="AD535" s="46" t="s">
        <v>5381</v>
      </c>
      <c r="AE535" s="46" t="s">
        <v>277</v>
      </c>
      <c r="AF535" s="46" t="s">
        <v>2355</v>
      </c>
      <c r="AG535" s="46" t="s">
        <v>278</v>
      </c>
      <c r="AH535" s="46" t="s">
        <v>2867</v>
      </c>
      <c r="AI535" s="46" t="s">
        <v>279</v>
      </c>
      <c r="AJ535" s="46" t="s">
        <v>3221</v>
      </c>
      <c r="AK535" s="46" t="s">
        <v>278</v>
      </c>
      <c r="AL535" s="46" t="s">
        <v>3776</v>
      </c>
      <c r="AM535" s="46" t="s">
        <v>277</v>
      </c>
      <c r="AN535" s="46" t="s">
        <v>2947</v>
      </c>
      <c r="AO535" s="46" t="s">
        <v>278</v>
      </c>
      <c r="AP535" s="46" t="s">
        <v>4566</v>
      </c>
      <c r="AQ535" s="46" t="s">
        <v>295</v>
      </c>
      <c r="AR535" s="46" t="s">
        <v>4841</v>
      </c>
      <c r="AS535" s="46" t="s">
        <v>302</v>
      </c>
      <c r="AT535" s="46" t="s">
        <v>311</v>
      </c>
      <c r="AU535" s="46" t="s">
        <v>5112</v>
      </c>
      <c r="AV535" s="216">
        <v>24.0</v>
      </c>
      <c r="AW535" s="46" t="s">
        <v>5113</v>
      </c>
      <c r="AX535" s="46" t="s">
        <v>5124</v>
      </c>
      <c r="AY535" s="46" t="s">
        <v>5143</v>
      </c>
    </row>
    <row r="536">
      <c r="A536" s="155">
        <v>535.0</v>
      </c>
      <c r="B536" s="231">
        <v>44346.220674421296</v>
      </c>
      <c r="C536" s="46" t="s">
        <v>430</v>
      </c>
      <c r="D536" s="46" t="s">
        <v>92</v>
      </c>
      <c r="E536" s="46" t="s">
        <v>5104</v>
      </c>
      <c r="F536" s="46" t="s">
        <v>99</v>
      </c>
      <c r="G536" s="46" t="s">
        <v>5103</v>
      </c>
      <c r="H536" s="46"/>
      <c r="I536" s="46"/>
      <c r="J536" s="46" t="s">
        <v>5101</v>
      </c>
      <c r="K536" s="46" t="s">
        <v>5102</v>
      </c>
      <c r="L536" s="46"/>
      <c r="M536" s="46"/>
      <c r="N536" s="46" t="s">
        <v>5189</v>
      </c>
      <c r="O536" s="46" t="s">
        <v>134</v>
      </c>
      <c r="P536" s="46" t="s">
        <v>133</v>
      </c>
      <c r="Q536" s="46" t="s">
        <v>5106</v>
      </c>
      <c r="R536" s="46" t="s">
        <v>1123</v>
      </c>
      <c r="S536" s="46" t="s">
        <v>759</v>
      </c>
      <c r="T536" s="46" t="s">
        <v>186</v>
      </c>
      <c r="U536" s="46" t="s">
        <v>1605</v>
      </c>
      <c r="V536" s="46" t="s">
        <v>89</v>
      </c>
      <c r="W536" s="46" t="s">
        <v>5107</v>
      </c>
      <c r="X536" s="46" t="s">
        <v>1123</v>
      </c>
      <c r="Y536" s="46" t="s">
        <v>5121</v>
      </c>
      <c r="Z536" s="46" t="s">
        <v>5123</v>
      </c>
      <c r="AA536" s="46" t="s">
        <v>248</v>
      </c>
      <c r="AB536" s="46" t="s">
        <v>5110</v>
      </c>
      <c r="AC536" s="46" t="s">
        <v>261</v>
      </c>
      <c r="AD536" s="46" t="s">
        <v>5422</v>
      </c>
      <c r="AE536" s="46" t="s">
        <v>277</v>
      </c>
      <c r="AF536" s="46" t="s">
        <v>1922</v>
      </c>
      <c r="AG536" s="46" t="s">
        <v>278</v>
      </c>
      <c r="AH536" s="46" t="s">
        <v>1710</v>
      </c>
      <c r="AI536" s="46" t="s">
        <v>279</v>
      </c>
      <c r="AJ536" s="46" t="s">
        <v>3222</v>
      </c>
      <c r="AK536" s="46" t="s">
        <v>278</v>
      </c>
      <c r="AL536" s="46" t="s">
        <v>3633</v>
      </c>
      <c r="AM536" s="46" t="s">
        <v>277</v>
      </c>
      <c r="AN536" s="46" t="s">
        <v>4249</v>
      </c>
      <c r="AO536" s="46" t="s">
        <v>277</v>
      </c>
      <c r="AP536" s="46" t="s">
        <v>4628</v>
      </c>
      <c r="AQ536" s="46" t="s">
        <v>295</v>
      </c>
      <c r="AR536" s="46" t="s">
        <v>2154</v>
      </c>
      <c r="AS536" s="46" t="s">
        <v>5140</v>
      </c>
      <c r="AT536" s="46" t="s">
        <v>311</v>
      </c>
      <c r="AU536" s="46" t="s">
        <v>5112</v>
      </c>
      <c r="AV536" s="216">
        <v>25.0</v>
      </c>
      <c r="AW536" s="46" t="s">
        <v>5148</v>
      </c>
      <c r="AX536" s="46" t="s">
        <v>5165</v>
      </c>
      <c r="AY536" s="46" t="s">
        <v>89</v>
      </c>
    </row>
    <row r="537">
      <c r="A537" s="155">
        <v>536.0</v>
      </c>
      <c r="B537" s="231">
        <v>44346.34212497685</v>
      </c>
      <c r="C537" s="46" t="s">
        <v>591</v>
      </c>
      <c r="D537" s="46" t="s">
        <v>92</v>
      </c>
      <c r="E537" s="46" t="s">
        <v>5101</v>
      </c>
      <c r="F537" s="46" t="s">
        <v>5103</v>
      </c>
      <c r="G537" s="46" t="s">
        <v>99</v>
      </c>
      <c r="H537" s="46"/>
      <c r="I537" s="46"/>
      <c r="J537" s="46" t="s">
        <v>5104</v>
      </c>
      <c r="K537" s="46" t="s">
        <v>5102</v>
      </c>
      <c r="L537" s="46"/>
      <c r="M537" s="46"/>
      <c r="N537" s="46" t="s">
        <v>5213</v>
      </c>
      <c r="O537" s="46" t="s">
        <v>138</v>
      </c>
      <c r="P537" s="46" t="s">
        <v>133</v>
      </c>
      <c r="Q537" s="46" t="s">
        <v>5116</v>
      </c>
      <c r="R537" s="46" t="s">
        <v>1123</v>
      </c>
      <c r="S537" s="46" t="s">
        <v>708</v>
      </c>
      <c r="T537" s="46" t="s">
        <v>188</v>
      </c>
      <c r="U537" s="46" t="s">
        <v>1142</v>
      </c>
      <c r="V537" s="46" t="s">
        <v>1805</v>
      </c>
      <c r="W537" s="46" t="s">
        <v>5107</v>
      </c>
      <c r="X537" s="46" t="s">
        <v>1123</v>
      </c>
      <c r="Y537" s="46" t="s">
        <v>5132</v>
      </c>
      <c r="Z537" s="46" t="s">
        <v>5123</v>
      </c>
      <c r="AA537" s="46" t="s">
        <v>248</v>
      </c>
      <c r="AB537" s="46" t="s">
        <v>5139</v>
      </c>
      <c r="AC537" s="46" t="s">
        <v>259</v>
      </c>
      <c r="AD537" s="46" t="s">
        <v>5589</v>
      </c>
      <c r="AE537" s="46" t="s">
        <v>278</v>
      </c>
      <c r="AF537" s="46" t="s">
        <v>5635</v>
      </c>
      <c r="AG537" s="46" t="s">
        <v>279</v>
      </c>
      <c r="AH537" s="46" t="s">
        <v>2502</v>
      </c>
      <c r="AI537" s="46" t="s">
        <v>279</v>
      </c>
      <c r="AJ537" s="46" t="s">
        <v>3110</v>
      </c>
      <c r="AK537" s="46" t="s">
        <v>278</v>
      </c>
      <c r="AL537" s="46" t="s">
        <v>3851</v>
      </c>
      <c r="AM537" s="46" t="s">
        <v>278</v>
      </c>
      <c r="AN537" s="46" t="s">
        <v>4250</v>
      </c>
      <c r="AO537" s="46" t="s">
        <v>292</v>
      </c>
      <c r="AP537" s="46" t="s">
        <v>4492</v>
      </c>
      <c r="AQ537" s="46" t="s">
        <v>296</v>
      </c>
      <c r="AR537" s="46" t="s">
        <v>4996</v>
      </c>
      <c r="AS537" s="46" t="s">
        <v>5147</v>
      </c>
      <c r="AT537" s="46" t="s">
        <v>312</v>
      </c>
      <c r="AU537" s="46" t="s">
        <v>5112</v>
      </c>
      <c r="AV537" s="216">
        <v>24.0</v>
      </c>
      <c r="AW537" s="46" t="s">
        <v>5113</v>
      </c>
      <c r="AX537" s="46" t="s">
        <v>5124</v>
      </c>
      <c r="AY537" s="46" t="s">
        <v>89</v>
      </c>
    </row>
    <row r="538">
      <c r="A538" s="155">
        <v>537.0</v>
      </c>
      <c r="B538" s="231">
        <v>44346.37760572917</v>
      </c>
      <c r="C538" s="46" t="s">
        <v>156</v>
      </c>
      <c r="D538" s="46" t="s">
        <v>93</v>
      </c>
      <c r="E538" s="46" t="s">
        <v>5102</v>
      </c>
      <c r="F538" s="46" t="s">
        <v>5103</v>
      </c>
      <c r="G538" s="46" t="s">
        <v>99</v>
      </c>
      <c r="H538" s="46" t="s">
        <v>5101</v>
      </c>
      <c r="I538" s="46"/>
      <c r="J538" s="46" t="s">
        <v>5104</v>
      </c>
      <c r="K538" s="46"/>
      <c r="L538" s="46"/>
      <c r="M538" s="46"/>
      <c r="N538" s="46" t="s">
        <v>5121</v>
      </c>
      <c r="O538" s="46" t="s">
        <v>134</v>
      </c>
      <c r="P538" s="46" t="s">
        <v>135</v>
      </c>
      <c r="Q538" s="46" t="s">
        <v>5106</v>
      </c>
      <c r="R538" s="46" t="s">
        <v>1801</v>
      </c>
      <c r="S538" s="46"/>
      <c r="T538" s="46" t="s">
        <v>189</v>
      </c>
      <c r="U538" s="162" t="s">
        <v>1586</v>
      </c>
      <c r="V538" s="46"/>
      <c r="W538" s="46" t="s">
        <v>5636</v>
      </c>
      <c r="X538" s="46" t="s">
        <v>1123</v>
      </c>
      <c r="Y538" s="46" t="s">
        <v>5160</v>
      </c>
      <c r="Z538" s="46" t="s">
        <v>5190</v>
      </c>
      <c r="AA538" s="46" t="s">
        <v>249</v>
      </c>
      <c r="AB538" s="46" t="s">
        <v>5261</v>
      </c>
      <c r="AC538" s="46" t="s">
        <v>5150</v>
      </c>
      <c r="AD538" s="46" t="s">
        <v>5423</v>
      </c>
      <c r="AE538" s="46" t="s">
        <v>278</v>
      </c>
      <c r="AF538" s="46" t="s">
        <v>2357</v>
      </c>
      <c r="AG538" s="46" t="s">
        <v>279</v>
      </c>
      <c r="AH538" s="46" t="s">
        <v>2518</v>
      </c>
      <c r="AI538" s="46" t="s">
        <v>278</v>
      </c>
      <c r="AJ538" s="46" t="s">
        <v>3106</v>
      </c>
      <c r="AK538" s="46" t="s">
        <v>278</v>
      </c>
      <c r="AL538" s="46" t="s">
        <v>3718</v>
      </c>
      <c r="AM538" s="46" t="s">
        <v>278</v>
      </c>
      <c r="AN538" s="46" t="s">
        <v>2328</v>
      </c>
      <c r="AO538" s="46" t="s">
        <v>278</v>
      </c>
      <c r="AP538" s="46" t="s">
        <v>4588</v>
      </c>
      <c r="AQ538" s="46" t="s">
        <v>296</v>
      </c>
      <c r="AR538" s="46" t="s">
        <v>4842</v>
      </c>
      <c r="AS538" s="46" t="s">
        <v>306</v>
      </c>
      <c r="AT538" s="46" t="s">
        <v>312</v>
      </c>
      <c r="AU538" s="46" t="s">
        <v>5112</v>
      </c>
      <c r="AV538" s="216">
        <v>24.0</v>
      </c>
      <c r="AW538" s="46" t="s">
        <v>5259</v>
      </c>
      <c r="AX538" s="46" t="s">
        <v>5637</v>
      </c>
      <c r="AY538" s="46" t="s">
        <v>5115</v>
      </c>
    </row>
    <row r="539">
      <c r="A539" s="155">
        <v>538.0</v>
      </c>
      <c r="B539" s="231">
        <v>44346.38703840278</v>
      </c>
      <c r="C539" s="46" t="s">
        <v>155</v>
      </c>
      <c r="D539" s="46" t="s">
        <v>93</v>
      </c>
      <c r="E539" s="46" t="s">
        <v>5103</v>
      </c>
      <c r="F539" s="46" t="s">
        <v>5101</v>
      </c>
      <c r="G539" s="46" t="s">
        <v>99</v>
      </c>
      <c r="H539" s="46"/>
      <c r="I539" s="46"/>
      <c r="J539" s="46"/>
      <c r="K539" s="46" t="s">
        <v>5102</v>
      </c>
      <c r="L539" s="46"/>
      <c r="M539" s="46"/>
      <c r="N539" s="46" t="s">
        <v>5235</v>
      </c>
      <c r="O539" s="46" t="s">
        <v>134</v>
      </c>
      <c r="P539" s="46" t="s">
        <v>139</v>
      </c>
      <c r="Q539" s="46" t="s">
        <v>5116</v>
      </c>
      <c r="R539" s="46" t="s">
        <v>1123</v>
      </c>
      <c r="S539" s="46" t="s">
        <v>1068</v>
      </c>
      <c r="T539" s="46" t="s">
        <v>188</v>
      </c>
      <c r="U539" s="162" t="s">
        <v>1281</v>
      </c>
      <c r="V539" s="46"/>
      <c r="W539" s="46" t="s">
        <v>5182</v>
      </c>
      <c r="X539" s="46" t="s">
        <v>1123</v>
      </c>
      <c r="Y539" s="46" t="s">
        <v>5108</v>
      </c>
      <c r="Z539" s="46" t="s">
        <v>5109</v>
      </c>
      <c r="AA539" s="46" t="s">
        <v>248</v>
      </c>
      <c r="AB539" s="46" t="s">
        <v>5129</v>
      </c>
      <c r="AC539" s="46" t="s">
        <v>259</v>
      </c>
      <c r="AD539" s="46" t="s">
        <v>5638</v>
      </c>
      <c r="AE539" s="46" t="s">
        <v>277</v>
      </c>
      <c r="AF539" s="46" t="s">
        <v>2358</v>
      </c>
      <c r="AG539" s="46" t="s">
        <v>277</v>
      </c>
      <c r="AH539" s="46" t="s">
        <v>2610</v>
      </c>
      <c r="AI539" s="46" t="s">
        <v>277</v>
      </c>
      <c r="AJ539" s="46" t="s">
        <v>3394</v>
      </c>
      <c r="AK539" s="46" t="s">
        <v>277</v>
      </c>
      <c r="AL539" s="46" t="s">
        <v>3852</v>
      </c>
      <c r="AM539" s="46" t="s">
        <v>277</v>
      </c>
      <c r="AN539" s="46" t="s">
        <v>4251</v>
      </c>
      <c r="AO539" s="46" t="s">
        <v>277</v>
      </c>
      <c r="AP539" s="46" t="s">
        <v>4545</v>
      </c>
      <c r="AQ539" s="46" t="s">
        <v>295</v>
      </c>
      <c r="AR539" s="46" t="s">
        <v>4843</v>
      </c>
      <c r="AS539" s="46" t="s">
        <v>303</v>
      </c>
      <c r="AT539" s="46" t="s">
        <v>311</v>
      </c>
      <c r="AU539" s="46" t="s">
        <v>5112</v>
      </c>
      <c r="AV539" s="216">
        <v>26.0</v>
      </c>
      <c r="AW539" s="46" t="s">
        <v>5113</v>
      </c>
      <c r="AX539" s="46" t="s">
        <v>5114</v>
      </c>
      <c r="AY539" s="46" t="s">
        <v>5131</v>
      </c>
    </row>
    <row r="540">
      <c r="A540" s="155">
        <v>539.0</v>
      </c>
      <c r="B540" s="231">
        <v>44346.3874808449</v>
      </c>
      <c r="C540" s="46" t="s">
        <v>401</v>
      </c>
      <c r="D540" s="46" t="s">
        <v>89</v>
      </c>
      <c r="E540" s="46" t="s">
        <v>5101</v>
      </c>
      <c r="F540" s="46" t="s">
        <v>5103</v>
      </c>
      <c r="G540" s="46" t="s">
        <v>99</v>
      </c>
      <c r="H540" s="46"/>
      <c r="I540" s="46"/>
      <c r="J540" s="46" t="s">
        <v>5102</v>
      </c>
      <c r="K540" s="46" t="s">
        <v>5104</v>
      </c>
      <c r="L540" s="46"/>
      <c r="M540" s="46"/>
      <c r="N540" s="46" t="s">
        <v>5121</v>
      </c>
      <c r="O540" s="46" t="s">
        <v>142</v>
      </c>
      <c r="P540" s="46" t="s">
        <v>133</v>
      </c>
      <c r="Q540" s="46" t="s">
        <v>5106</v>
      </c>
      <c r="R540" s="46" t="s">
        <v>1123</v>
      </c>
      <c r="S540" s="46" t="s">
        <v>827</v>
      </c>
      <c r="T540" s="46" t="s">
        <v>186</v>
      </c>
      <c r="U540" s="46" t="s">
        <v>1282</v>
      </c>
      <c r="V540" s="46" t="s">
        <v>1804</v>
      </c>
      <c r="W540" s="46" t="s">
        <v>5264</v>
      </c>
      <c r="X540" s="46" t="s">
        <v>1123</v>
      </c>
      <c r="Y540" s="46" t="s">
        <v>5132</v>
      </c>
      <c r="Z540" s="46" t="s">
        <v>5190</v>
      </c>
      <c r="AA540" s="46" t="s">
        <v>248</v>
      </c>
      <c r="AB540" s="46" t="s">
        <v>253</v>
      </c>
      <c r="AC540" s="46" t="s">
        <v>259</v>
      </c>
      <c r="AD540" s="46" t="s">
        <v>267</v>
      </c>
      <c r="AE540" s="46" t="s">
        <v>277</v>
      </c>
      <c r="AF540" s="46" t="s">
        <v>2359</v>
      </c>
      <c r="AG540" s="46" t="s">
        <v>277</v>
      </c>
      <c r="AH540" s="46" t="s">
        <v>157</v>
      </c>
      <c r="AI540" s="46" t="s">
        <v>278</v>
      </c>
      <c r="AJ540" s="46" t="s">
        <v>3223</v>
      </c>
      <c r="AK540" s="46" t="s">
        <v>278</v>
      </c>
      <c r="AL540" s="46" t="s">
        <v>3524</v>
      </c>
      <c r="AM540" s="46" t="s">
        <v>277</v>
      </c>
      <c r="AN540" s="46" t="s">
        <v>156</v>
      </c>
      <c r="AO540" s="46" t="s">
        <v>277</v>
      </c>
      <c r="AP540" s="46" t="s">
        <v>157</v>
      </c>
      <c r="AQ540" s="46" t="s">
        <v>295</v>
      </c>
      <c r="AR540" s="46" t="s">
        <v>2359</v>
      </c>
      <c r="AS540" s="46" t="s">
        <v>302</v>
      </c>
      <c r="AT540" s="46" t="s">
        <v>312</v>
      </c>
      <c r="AU540" s="46" t="s">
        <v>5112</v>
      </c>
      <c r="AV540" s="216">
        <v>24.0</v>
      </c>
      <c r="AW540" s="46" t="s">
        <v>5113</v>
      </c>
      <c r="AX540" s="46" t="s">
        <v>5114</v>
      </c>
      <c r="AY540" s="46" t="s">
        <v>5115</v>
      </c>
    </row>
    <row r="541">
      <c r="A541" s="155">
        <v>540.0</v>
      </c>
      <c r="B541" s="231">
        <v>44346.39898798611</v>
      </c>
      <c r="C541" s="46" t="s">
        <v>691</v>
      </c>
      <c r="D541" s="46" t="s">
        <v>91</v>
      </c>
      <c r="E541" s="46"/>
      <c r="F541" s="46" t="s">
        <v>5103</v>
      </c>
      <c r="G541" s="46" t="s">
        <v>99</v>
      </c>
      <c r="H541" s="46"/>
      <c r="I541" s="46"/>
      <c r="J541" s="46" t="s">
        <v>5101</v>
      </c>
      <c r="K541" s="46" t="s">
        <v>5102</v>
      </c>
      <c r="L541" s="46"/>
      <c r="M541" s="46"/>
      <c r="N541" s="46" t="s">
        <v>5523</v>
      </c>
      <c r="O541" s="46" t="s">
        <v>134</v>
      </c>
      <c r="P541" s="46" t="s">
        <v>133</v>
      </c>
      <c r="Q541" s="46" t="s">
        <v>5116</v>
      </c>
      <c r="R541" s="46" t="s">
        <v>1801</v>
      </c>
      <c r="S541" s="46" t="s">
        <v>89</v>
      </c>
      <c r="T541" s="46" t="s">
        <v>188</v>
      </c>
      <c r="U541" s="46" t="s">
        <v>1684</v>
      </c>
      <c r="V541" s="46" t="s">
        <v>1857</v>
      </c>
      <c r="W541" s="46" t="s">
        <v>5126</v>
      </c>
      <c r="X541" s="46" t="s">
        <v>1123</v>
      </c>
      <c r="Y541" s="46" t="s">
        <v>5294</v>
      </c>
      <c r="Z541" s="46" t="s">
        <v>5109</v>
      </c>
      <c r="AA541" s="46" t="s">
        <v>249</v>
      </c>
      <c r="AB541" s="46" t="s">
        <v>254</v>
      </c>
      <c r="AC541" s="46" t="s">
        <v>259</v>
      </c>
      <c r="AD541" s="46" t="s">
        <v>264</v>
      </c>
      <c r="AE541" s="46" t="s">
        <v>278</v>
      </c>
      <c r="AF541" s="46" t="s">
        <v>2360</v>
      </c>
      <c r="AG541" s="46" t="s">
        <v>278</v>
      </c>
      <c r="AH541" s="46" t="s">
        <v>2608</v>
      </c>
      <c r="AI541" s="46" t="s">
        <v>278</v>
      </c>
      <c r="AJ541" s="46" t="s">
        <v>3262</v>
      </c>
      <c r="AK541" s="46" t="s">
        <v>277</v>
      </c>
      <c r="AL541" s="46" t="s">
        <v>3719</v>
      </c>
      <c r="AM541" s="46" t="s">
        <v>278</v>
      </c>
      <c r="AN541" s="46" t="s">
        <v>4252</v>
      </c>
      <c r="AO541" s="46" t="s">
        <v>292</v>
      </c>
      <c r="AP541" s="46" t="s">
        <v>4493</v>
      </c>
      <c r="AQ541" s="46" t="s">
        <v>295</v>
      </c>
      <c r="AR541" s="46" t="s">
        <v>4844</v>
      </c>
      <c r="AS541" s="46" t="s">
        <v>5255</v>
      </c>
      <c r="AT541" s="46" t="s">
        <v>313</v>
      </c>
      <c r="AU541" s="46" t="s">
        <v>5112</v>
      </c>
      <c r="AV541" s="216">
        <v>26.0</v>
      </c>
      <c r="AW541" s="46" t="s">
        <v>5130</v>
      </c>
      <c r="AX541" s="46" t="s">
        <v>5114</v>
      </c>
      <c r="AY541" s="46" t="s">
        <v>5115</v>
      </c>
    </row>
    <row r="542">
      <c r="A542" s="155">
        <v>541.0</v>
      </c>
      <c r="B542" s="231">
        <v>44346.413564560185</v>
      </c>
      <c r="C542" s="46" t="s">
        <v>663</v>
      </c>
      <c r="D542" s="46" t="s">
        <v>91</v>
      </c>
      <c r="E542" s="46" t="s">
        <v>5104</v>
      </c>
      <c r="F542" s="46" t="s">
        <v>5101</v>
      </c>
      <c r="G542" s="46" t="s">
        <v>99</v>
      </c>
      <c r="H542" s="46" t="s">
        <v>5103</v>
      </c>
      <c r="I542" s="46" t="s">
        <v>5102</v>
      </c>
      <c r="J542" s="46"/>
      <c r="K542" s="46"/>
      <c r="L542" s="46"/>
      <c r="M542" s="46"/>
      <c r="N542" s="46" t="s">
        <v>5248</v>
      </c>
      <c r="O542" s="46" t="s">
        <v>138</v>
      </c>
      <c r="P542" s="46" t="s">
        <v>135</v>
      </c>
      <c r="Q542" s="46" t="s">
        <v>5116</v>
      </c>
      <c r="R542" s="46" t="s">
        <v>1123</v>
      </c>
      <c r="S542" s="46" t="s">
        <v>719</v>
      </c>
      <c r="T542" s="46" t="s">
        <v>188</v>
      </c>
      <c r="U542" s="46" t="s">
        <v>1357</v>
      </c>
      <c r="V542" s="46" t="s">
        <v>214</v>
      </c>
      <c r="W542" s="46" t="s">
        <v>5166</v>
      </c>
      <c r="X542" s="46" t="s">
        <v>1801</v>
      </c>
      <c r="Y542" s="46" t="s">
        <v>5218</v>
      </c>
      <c r="Z542" s="46" t="s">
        <v>5133</v>
      </c>
      <c r="AA542" s="46" t="s">
        <v>249</v>
      </c>
      <c r="AB542" s="46" t="s">
        <v>5253</v>
      </c>
      <c r="AC542" s="46" t="s">
        <v>259</v>
      </c>
      <c r="AD542" s="46" t="s">
        <v>5639</v>
      </c>
      <c r="AE542" s="46" t="s">
        <v>279</v>
      </c>
      <c r="AF542" s="46" t="s">
        <v>2361</v>
      </c>
      <c r="AG542" s="46" t="s">
        <v>279</v>
      </c>
      <c r="AH542" s="46" t="s">
        <v>2361</v>
      </c>
      <c r="AI542" s="46" t="s">
        <v>279</v>
      </c>
      <c r="AJ542" s="46" t="s">
        <v>2361</v>
      </c>
      <c r="AK542" s="46" t="s">
        <v>279</v>
      </c>
      <c r="AL542" s="46" t="s">
        <v>2361</v>
      </c>
      <c r="AM542" s="46" t="s">
        <v>279</v>
      </c>
      <c r="AN542" s="46" t="s">
        <v>2361</v>
      </c>
      <c r="AO542" s="46" t="s">
        <v>279</v>
      </c>
      <c r="AP542" s="46" t="s">
        <v>2361</v>
      </c>
      <c r="AQ542" s="46" t="s">
        <v>296</v>
      </c>
      <c r="AR542" s="46" t="s">
        <v>4845</v>
      </c>
      <c r="AS542" s="46" t="s">
        <v>306</v>
      </c>
      <c r="AT542" s="46" t="s">
        <v>311</v>
      </c>
      <c r="AU542" s="46" t="s">
        <v>5112</v>
      </c>
      <c r="AV542" s="216">
        <v>26.0</v>
      </c>
      <c r="AW542" s="46" t="s">
        <v>5316</v>
      </c>
      <c r="AX542" s="46" t="s">
        <v>5114</v>
      </c>
      <c r="AY542" s="46" t="s">
        <v>5115</v>
      </c>
    </row>
    <row r="543">
      <c r="A543" s="155">
        <v>542.0</v>
      </c>
      <c r="B543" s="231">
        <v>44346.420253634264</v>
      </c>
      <c r="C543" s="46" t="s">
        <v>155</v>
      </c>
      <c r="D543" s="46" t="s">
        <v>94</v>
      </c>
      <c r="E543" s="46"/>
      <c r="F543" s="46" t="s">
        <v>5102</v>
      </c>
      <c r="G543" s="46"/>
      <c r="H543" s="46" t="s">
        <v>5103</v>
      </c>
      <c r="I543" s="46"/>
      <c r="J543" s="46" t="s">
        <v>5101</v>
      </c>
      <c r="K543" s="46"/>
      <c r="L543" s="46"/>
      <c r="M543" s="46" t="s">
        <v>99</v>
      </c>
      <c r="N543" s="46" t="s">
        <v>5212</v>
      </c>
      <c r="O543" s="46" t="s">
        <v>138</v>
      </c>
      <c r="P543" s="46" t="s">
        <v>135</v>
      </c>
      <c r="Q543" s="46" t="s">
        <v>5106</v>
      </c>
      <c r="R543" s="46" t="s">
        <v>1123</v>
      </c>
      <c r="S543" s="46" t="s">
        <v>991</v>
      </c>
      <c r="T543" s="46" t="s">
        <v>186</v>
      </c>
      <c r="U543" s="46" t="s">
        <v>1367</v>
      </c>
      <c r="V543" s="46" t="s">
        <v>1807</v>
      </c>
      <c r="W543" s="46" t="s">
        <v>5640</v>
      </c>
      <c r="X543" s="46" t="s">
        <v>1123</v>
      </c>
      <c r="Y543" s="46" t="s">
        <v>5206</v>
      </c>
      <c r="Z543" s="46" t="s">
        <v>5133</v>
      </c>
      <c r="AA543" s="46" t="s">
        <v>248</v>
      </c>
      <c r="AB543" s="46" t="s">
        <v>5179</v>
      </c>
      <c r="AC543" s="46" t="s">
        <v>259</v>
      </c>
      <c r="AD543" s="46" t="s">
        <v>5520</v>
      </c>
      <c r="AE543" s="46" t="s">
        <v>277</v>
      </c>
      <c r="AF543" s="46" t="s">
        <v>2362</v>
      </c>
      <c r="AG543" s="46" t="s">
        <v>278</v>
      </c>
      <c r="AH543" s="46" t="s">
        <v>2960</v>
      </c>
      <c r="AI543" s="46" t="s">
        <v>278</v>
      </c>
      <c r="AJ543" s="46" t="s">
        <v>3052</v>
      </c>
      <c r="AK543" s="46" t="s">
        <v>278</v>
      </c>
      <c r="AL543" s="46" t="s">
        <v>3807</v>
      </c>
      <c r="AM543" s="46" t="s">
        <v>277</v>
      </c>
      <c r="AN543" s="46" t="s">
        <v>2362</v>
      </c>
      <c r="AO543" s="46" t="s">
        <v>277</v>
      </c>
      <c r="AP543" s="46" t="s">
        <v>4567</v>
      </c>
      <c r="AQ543" s="46" t="s">
        <v>295</v>
      </c>
      <c r="AR543" s="46" t="s">
        <v>4846</v>
      </c>
      <c r="AS543" s="46" t="s">
        <v>5153</v>
      </c>
      <c r="AT543" s="46" t="s">
        <v>310</v>
      </c>
      <c r="AU543" s="46" t="s">
        <v>5112</v>
      </c>
      <c r="AV543" s="216">
        <v>24.0</v>
      </c>
      <c r="AW543" s="46" t="s">
        <v>5196</v>
      </c>
      <c r="AX543" s="46" t="s">
        <v>5124</v>
      </c>
      <c r="AY543" s="46" t="s">
        <v>89</v>
      </c>
    </row>
    <row r="544">
      <c r="A544" s="155">
        <v>543.0</v>
      </c>
      <c r="B544" s="231">
        <v>44346.42071071759</v>
      </c>
      <c r="C544" s="46" t="s">
        <v>398</v>
      </c>
      <c r="D544" s="46" t="s">
        <v>92</v>
      </c>
      <c r="E544" s="46" t="s">
        <v>5103</v>
      </c>
      <c r="F544" s="46"/>
      <c r="G544" s="46" t="s">
        <v>5101</v>
      </c>
      <c r="H544" s="46"/>
      <c r="I544" s="46"/>
      <c r="J544" s="46"/>
      <c r="K544" s="46" t="s">
        <v>99</v>
      </c>
      <c r="L544" s="46"/>
      <c r="M544" s="46"/>
      <c r="N544" s="46" t="s">
        <v>5273</v>
      </c>
      <c r="O544" s="46" t="s">
        <v>136</v>
      </c>
      <c r="P544" s="46" t="s">
        <v>135</v>
      </c>
      <c r="Q544" s="46" t="s">
        <v>5116</v>
      </c>
      <c r="R544" s="46" t="s">
        <v>1123</v>
      </c>
      <c r="S544" s="46" t="s">
        <v>720</v>
      </c>
      <c r="T544" s="46" t="s">
        <v>188</v>
      </c>
      <c r="U544" s="46" t="s">
        <v>1444</v>
      </c>
      <c r="V544" s="46" t="s">
        <v>1811</v>
      </c>
      <c r="W544" s="46" t="s">
        <v>5641</v>
      </c>
      <c r="X544" s="46" t="s">
        <v>1123</v>
      </c>
      <c r="Y544" s="46" t="s">
        <v>5121</v>
      </c>
      <c r="Z544" s="46" t="s">
        <v>5133</v>
      </c>
      <c r="AA544" s="46" t="s">
        <v>248</v>
      </c>
      <c r="AB544" s="46" t="s">
        <v>5142</v>
      </c>
      <c r="AC544" s="46" t="s">
        <v>259</v>
      </c>
      <c r="AD544" s="46" t="s">
        <v>5383</v>
      </c>
      <c r="AE544" s="46" t="s">
        <v>277</v>
      </c>
      <c r="AF544" s="46" t="s">
        <v>2363</v>
      </c>
      <c r="AG544" s="46" t="s">
        <v>277</v>
      </c>
      <c r="AH544" s="46" t="s">
        <v>2698</v>
      </c>
      <c r="AI544" s="46" t="s">
        <v>279</v>
      </c>
      <c r="AJ544" s="46" t="s">
        <v>3111</v>
      </c>
      <c r="AK544" s="46" t="s">
        <v>278</v>
      </c>
      <c r="AL544" s="46" t="s">
        <v>3830</v>
      </c>
      <c r="AM544" s="46" t="s">
        <v>277</v>
      </c>
      <c r="AN544" s="46" t="s">
        <v>4253</v>
      </c>
      <c r="AO544" s="46" t="s">
        <v>277</v>
      </c>
      <c r="AP544" s="46" t="s">
        <v>4643</v>
      </c>
      <c r="AQ544" s="46" t="s">
        <v>295</v>
      </c>
      <c r="AR544" s="46" t="s">
        <v>4997</v>
      </c>
      <c r="AS544" s="46" t="s">
        <v>5147</v>
      </c>
      <c r="AT544" s="46" t="s">
        <v>312</v>
      </c>
      <c r="AU544" s="46" t="s">
        <v>5112</v>
      </c>
      <c r="AV544" s="216">
        <v>24.0</v>
      </c>
      <c r="AW544" s="46" t="s">
        <v>5113</v>
      </c>
      <c r="AX544" s="46" t="s">
        <v>5114</v>
      </c>
      <c r="AY544" s="46" t="s">
        <v>5115</v>
      </c>
    </row>
    <row r="545">
      <c r="A545" s="155">
        <v>544.0</v>
      </c>
      <c r="B545" s="231">
        <v>44346.43027653935</v>
      </c>
      <c r="C545" s="46" t="s">
        <v>432</v>
      </c>
      <c r="D545" s="46" t="s">
        <v>94</v>
      </c>
      <c r="E545" s="46" t="s">
        <v>5102</v>
      </c>
      <c r="F545" s="46"/>
      <c r="G545" s="46"/>
      <c r="H545" s="46" t="s">
        <v>5101</v>
      </c>
      <c r="I545" s="46"/>
      <c r="J545" s="46" t="s">
        <v>99</v>
      </c>
      <c r="K545" s="46" t="s">
        <v>5103</v>
      </c>
      <c r="L545" s="46"/>
      <c r="M545" s="46" t="s">
        <v>5104</v>
      </c>
      <c r="N545" s="46" t="s">
        <v>5213</v>
      </c>
      <c r="O545" s="46" t="s">
        <v>134</v>
      </c>
      <c r="P545" s="46" t="s">
        <v>133</v>
      </c>
      <c r="Q545" s="46" t="s">
        <v>5116</v>
      </c>
      <c r="R545" s="46" t="s">
        <v>1801</v>
      </c>
      <c r="S545" s="46"/>
      <c r="T545" s="46" t="s">
        <v>186</v>
      </c>
      <c r="U545" s="46" t="s">
        <v>1283</v>
      </c>
      <c r="V545" s="46" t="s">
        <v>215</v>
      </c>
      <c r="W545" s="46" t="s">
        <v>5198</v>
      </c>
      <c r="X545" s="46" t="s">
        <v>1123</v>
      </c>
      <c r="Y545" s="46" t="s">
        <v>5105</v>
      </c>
      <c r="Z545" s="46" t="s">
        <v>5133</v>
      </c>
      <c r="AA545" s="46" t="s">
        <v>250</v>
      </c>
      <c r="AB545" s="46" t="s">
        <v>253</v>
      </c>
      <c r="AC545" s="46" t="s">
        <v>259</v>
      </c>
      <c r="AD545" s="46" t="s">
        <v>5369</v>
      </c>
      <c r="AE545" s="46" t="s">
        <v>278</v>
      </c>
      <c r="AF545" s="46" t="s">
        <v>1910</v>
      </c>
      <c r="AG545" s="46" t="s">
        <v>279</v>
      </c>
      <c r="AH545" s="46" t="s">
        <v>2572</v>
      </c>
      <c r="AI545" s="46" t="s">
        <v>292</v>
      </c>
      <c r="AJ545" s="46" t="s">
        <v>1723</v>
      </c>
      <c r="AK545" s="46" t="s">
        <v>277</v>
      </c>
      <c r="AL545" s="46" t="s">
        <v>3634</v>
      </c>
      <c r="AM545" s="46" t="s">
        <v>278</v>
      </c>
      <c r="AN545" s="46" t="s">
        <v>1723</v>
      </c>
      <c r="AO545" s="46" t="s">
        <v>292</v>
      </c>
      <c r="AP545" s="46" t="s">
        <v>4494</v>
      </c>
      <c r="AQ545" s="46" t="s">
        <v>295</v>
      </c>
      <c r="AR545" s="46" t="s">
        <v>4847</v>
      </c>
      <c r="AS545" s="46" t="s">
        <v>302</v>
      </c>
      <c r="AT545" s="46" t="s">
        <v>311</v>
      </c>
      <c r="AU545" s="46" t="s">
        <v>5112</v>
      </c>
      <c r="AV545" s="216">
        <v>24.0</v>
      </c>
      <c r="AW545" s="46" t="s">
        <v>5130</v>
      </c>
      <c r="AX545" s="46" t="s">
        <v>5120</v>
      </c>
      <c r="AY545" s="46" t="s">
        <v>5115</v>
      </c>
    </row>
    <row r="546">
      <c r="A546" s="155">
        <v>545.0</v>
      </c>
      <c r="B546" s="231">
        <v>44346.43606789352</v>
      </c>
      <c r="C546" s="46" t="s">
        <v>154</v>
      </c>
      <c r="D546" s="46" t="s">
        <v>94</v>
      </c>
      <c r="E546" s="46" t="s">
        <v>5102</v>
      </c>
      <c r="F546" s="46" t="s">
        <v>5103</v>
      </c>
      <c r="G546" s="46"/>
      <c r="H546" s="46"/>
      <c r="I546" s="46"/>
      <c r="J546" s="46" t="s">
        <v>5101</v>
      </c>
      <c r="K546" s="46" t="s">
        <v>5104</v>
      </c>
      <c r="L546" s="46"/>
      <c r="M546" s="46" t="s">
        <v>99</v>
      </c>
      <c r="N546" s="46" t="s">
        <v>5161</v>
      </c>
      <c r="O546" s="46" t="s">
        <v>138</v>
      </c>
      <c r="P546" s="46" t="s">
        <v>135</v>
      </c>
      <c r="Q546" s="46" t="s">
        <v>5106</v>
      </c>
      <c r="R546" s="46" t="s">
        <v>1123</v>
      </c>
      <c r="S546" s="46" t="s">
        <v>759</v>
      </c>
      <c r="T546" s="46" t="s">
        <v>189</v>
      </c>
      <c r="U546" s="46" t="s">
        <v>1466</v>
      </c>
      <c r="V546" s="46" t="s">
        <v>1733</v>
      </c>
      <c r="W546" s="46" t="s">
        <v>5305</v>
      </c>
      <c r="X546" s="46" t="s">
        <v>1123</v>
      </c>
      <c r="Y546" s="46" t="s">
        <v>5160</v>
      </c>
      <c r="Z546" s="46" t="s">
        <v>5123</v>
      </c>
      <c r="AA546" s="46" t="s">
        <v>248</v>
      </c>
      <c r="AB546" s="46" t="s">
        <v>5134</v>
      </c>
      <c r="AC546" s="46" t="s">
        <v>259</v>
      </c>
      <c r="AD546" s="46" t="s">
        <v>5392</v>
      </c>
      <c r="AE546" s="46" t="s">
        <v>278</v>
      </c>
      <c r="AF546" s="46" t="s">
        <v>2364</v>
      </c>
      <c r="AG546" s="46" t="s">
        <v>278</v>
      </c>
      <c r="AH546" s="46" t="s">
        <v>2966</v>
      </c>
      <c r="AI546" s="46" t="s">
        <v>278</v>
      </c>
      <c r="AJ546" s="46" t="s">
        <v>2966</v>
      </c>
      <c r="AK546" s="46" t="s">
        <v>279</v>
      </c>
      <c r="AL546" s="46" t="s">
        <v>2966</v>
      </c>
      <c r="AM546" s="46" t="s">
        <v>277</v>
      </c>
      <c r="AN546" s="46" t="s">
        <v>2966</v>
      </c>
      <c r="AO546" s="46" t="s">
        <v>279</v>
      </c>
      <c r="AP546" s="46" t="s">
        <v>2966</v>
      </c>
      <c r="AQ546" s="46" t="s">
        <v>296</v>
      </c>
      <c r="AR546" s="46" t="s">
        <v>4848</v>
      </c>
      <c r="AS546" s="46" t="s">
        <v>302</v>
      </c>
      <c r="AT546" s="46" t="s">
        <v>311</v>
      </c>
      <c r="AU546" s="46" t="s">
        <v>5112</v>
      </c>
      <c r="AV546" s="216">
        <v>26.0</v>
      </c>
      <c r="AW546" s="46" t="s">
        <v>5196</v>
      </c>
      <c r="AX546" s="46" t="s">
        <v>5191</v>
      </c>
      <c r="AY546" s="46" t="s">
        <v>5115</v>
      </c>
    </row>
    <row r="547">
      <c r="A547" s="155">
        <v>546.0</v>
      </c>
      <c r="B547" s="231">
        <v>44346.44790697917</v>
      </c>
      <c r="C547" s="46" t="s">
        <v>454</v>
      </c>
      <c r="D547" s="46" t="s">
        <v>91</v>
      </c>
      <c r="E547" s="46" t="s">
        <v>5103</v>
      </c>
      <c r="F547" s="46" t="s">
        <v>5104</v>
      </c>
      <c r="G547" s="46" t="s">
        <v>5102</v>
      </c>
      <c r="H547" s="46" t="s">
        <v>5101</v>
      </c>
      <c r="I547" s="46"/>
      <c r="J547" s="46" t="s">
        <v>99</v>
      </c>
      <c r="K547" s="46"/>
      <c r="L547" s="46"/>
      <c r="M547" s="46"/>
      <c r="N547" s="46" t="s">
        <v>5161</v>
      </c>
      <c r="O547" s="46" t="s">
        <v>142</v>
      </c>
      <c r="P547" s="46" t="s">
        <v>133</v>
      </c>
      <c r="Q547" s="46" t="s">
        <v>5116</v>
      </c>
      <c r="R547" s="46" t="s">
        <v>1123</v>
      </c>
      <c r="S547" s="46" t="s">
        <v>1069</v>
      </c>
      <c r="T547" s="46" t="s">
        <v>186</v>
      </c>
      <c r="U547" s="46" t="s">
        <v>1132</v>
      </c>
      <c r="V547" s="46" t="s">
        <v>215</v>
      </c>
      <c r="W547" s="46" t="s">
        <v>5292</v>
      </c>
      <c r="X547" s="46" t="s">
        <v>1123</v>
      </c>
      <c r="Y547" s="46" t="s">
        <v>5108</v>
      </c>
      <c r="Z547" s="46" t="s">
        <v>5123</v>
      </c>
      <c r="AA547" s="46" t="s">
        <v>249</v>
      </c>
      <c r="AB547" s="46" t="s">
        <v>5134</v>
      </c>
      <c r="AC547" s="46" t="s">
        <v>259</v>
      </c>
      <c r="AD547" s="46" t="s">
        <v>5371</v>
      </c>
      <c r="AE547" s="46" t="s">
        <v>278</v>
      </c>
      <c r="AF547" s="46" t="s">
        <v>2365</v>
      </c>
      <c r="AG547" s="46" t="s">
        <v>279</v>
      </c>
      <c r="AH547" s="46" t="s">
        <v>2730</v>
      </c>
      <c r="AI547" s="46" t="s">
        <v>279</v>
      </c>
      <c r="AJ547" s="46" t="s">
        <v>3107</v>
      </c>
      <c r="AK547" s="46" t="s">
        <v>279</v>
      </c>
      <c r="AL547" s="46" t="s">
        <v>3720</v>
      </c>
      <c r="AM547" s="46" t="s">
        <v>278</v>
      </c>
      <c r="AN547" s="46" t="s">
        <v>4254</v>
      </c>
      <c r="AO547" s="46" t="s">
        <v>292</v>
      </c>
      <c r="AP547" s="46" t="s">
        <v>4495</v>
      </c>
      <c r="AQ547" s="46" t="s">
        <v>279</v>
      </c>
      <c r="AR547" s="46" t="s">
        <v>4849</v>
      </c>
      <c r="AS547" s="46" t="s">
        <v>5293</v>
      </c>
      <c r="AT547" s="46" t="s">
        <v>311</v>
      </c>
      <c r="AU547" s="46" t="s">
        <v>5112</v>
      </c>
      <c r="AV547" s="216">
        <v>27.0</v>
      </c>
      <c r="AW547" s="46" t="s">
        <v>5148</v>
      </c>
      <c r="AX547" s="46" t="s">
        <v>5120</v>
      </c>
      <c r="AY547" s="46" t="s">
        <v>5115</v>
      </c>
    </row>
    <row r="548">
      <c r="A548" s="155">
        <v>547.0</v>
      </c>
      <c r="B548" s="231">
        <v>44346.45125229166</v>
      </c>
      <c r="C548" s="46" t="s">
        <v>455</v>
      </c>
      <c r="D548" s="46" t="s">
        <v>91</v>
      </c>
      <c r="E548" s="46" t="s">
        <v>5102</v>
      </c>
      <c r="F548" s="46" t="s">
        <v>5101</v>
      </c>
      <c r="G548" s="46" t="s">
        <v>99</v>
      </c>
      <c r="H548" s="46"/>
      <c r="I548" s="46"/>
      <c r="J548" s="46" t="s">
        <v>5103</v>
      </c>
      <c r="K548" s="46" t="s">
        <v>5104</v>
      </c>
      <c r="L548" s="46"/>
      <c r="M548" s="46"/>
      <c r="N548" s="46" t="s">
        <v>5178</v>
      </c>
      <c r="O548" s="46" t="s">
        <v>142</v>
      </c>
      <c r="P548" s="46" t="s">
        <v>135</v>
      </c>
      <c r="Q548" s="46" t="s">
        <v>5193</v>
      </c>
      <c r="R548" s="46" t="s">
        <v>1123</v>
      </c>
      <c r="S548" s="46" t="s">
        <v>892</v>
      </c>
      <c r="T548" s="46" t="s">
        <v>189</v>
      </c>
      <c r="U548" s="46" t="s">
        <v>1664</v>
      </c>
      <c r="V548" s="46" t="s">
        <v>1855</v>
      </c>
      <c r="W548" s="46" t="s">
        <v>5305</v>
      </c>
      <c r="X548" s="46" t="s">
        <v>1123</v>
      </c>
      <c r="Y548" s="46" t="s">
        <v>5108</v>
      </c>
      <c r="Z548" s="46" t="s">
        <v>5123</v>
      </c>
      <c r="AA548" s="46" t="s">
        <v>248</v>
      </c>
      <c r="AB548" s="46" t="s">
        <v>5139</v>
      </c>
      <c r="AC548" s="46" t="s">
        <v>259</v>
      </c>
      <c r="AD548" s="46" t="s">
        <v>264</v>
      </c>
      <c r="AE548" s="46" t="s">
        <v>279</v>
      </c>
      <c r="AF548" s="46" t="s">
        <v>2366</v>
      </c>
      <c r="AG548" s="46" t="s">
        <v>279</v>
      </c>
      <c r="AH548" s="46" t="s">
        <v>2443</v>
      </c>
      <c r="AI548" s="46" t="s">
        <v>278</v>
      </c>
      <c r="AJ548" s="46" t="s">
        <v>2947</v>
      </c>
      <c r="AK548" s="46" t="s">
        <v>278</v>
      </c>
      <c r="AL548" s="46" t="s">
        <v>3808</v>
      </c>
      <c r="AM548" s="46" t="s">
        <v>278</v>
      </c>
      <c r="AN548" s="46"/>
      <c r="AO548" s="46" t="s">
        <v>278</v>
      </c>
      <c r="AP548" s="46"/>
      <c r="AQ548" s="46" t="s">
        <v>296</v>
      </c>
      <c r="AR548" s="46"/>
      <c r="AS548" s="46" t="s">
        <v>303</v>
      </c>
      <c r="AT548" s="46" t="s">
        <v>312</v>
      </c>
      <c r="AU548" s="46" t="s">
        <v>5176</v>
      </c>
      <c r="AV548" s="216">
        <v>25.0</v>
      </c>
      <c r="AW548" s="46" t="s">
        <v>5113</v>
      </c>
      <c r="AX548" s="46" t="s">
        <v>5114</v>
      </c>
      <c r="AY548" s="46" t="s">
        <v>5115</v>
      </c>
    </row>
    <row r="549">
      <c r="A549" s="155">
        <v>548.0</v>
      </c>
      <c r="B549" s="231">
        <v>44346.45304905092</v>
      </c>
      <c r="C549" s="46" t="s">
        <v>364</v>
      </c>
      <c r="D549" s="46" t="s">
        <v>94</v>
      </c>
      <c r="E549" s="46" t="s">
        <v>5102</v>
      </c>
      <c r="F549" s="46" t="s">
        <v>5103</v>
      </c>
      <c r="G549" s="46" t="s">
        <v>99</v>
      </c>
      <c r="H549" s="46"/>
      <c r="I549" s="46"/>
      <c r="J549" s="46" t="s">
        <v>5101</v>
      </c>
      <c r="K549" s="46" t="s">
        <v>5104</v>
      </c>
      <c r="L549" s="46"/>
      <c r="M549" s="46"/>
      <c r="N549" s="46" t="s">
        <v>5277</v>
      </c>
      <c r="O549" s="46" t="s">
        <v>136</v>
      </c>
      <c r="P549" s="46" t="s">
        <v>133</v>
      </c>
      <c r="Q549" s="46" t="s">
        <v>5116</v>
      </c>
      <c r="R549" s="46" t="s">
        <v>1123</v>
      </c>
      <c r="S549" s="46" t="s">
        <v>1105</v>
      </c>
      <c r="T549" s="46" t="s">
        <v>188</v>
      </c>
      <c r="U549" s="46" t="s">
        <v>1212</v>
      </c>
      <c r="V549" s="46" t="s">
        <v>154</v>
      </c>
      <c r="W549" s="46" t="s">
        <v>5325</v>
      </c>
      <c r="X549" s="46" t="s">
        <v>1123</v>
      </c>
      <c r="Y549" s="46" t="s">
        <v>5256</v>
      </c>
      <c r="Z549" s="46" t="s">
        <v>5109</v>
      </c>
      <c r="AA549" s="46" t="s">
        <v>248</v>
      </c>
      <c r="AB549" s="46" t="s">
        <v>5134</v>
      </c>
      <c r="AC549" s="46" t="s">
        <v>261</v>
      </c>
      <c r="AD549" s="46" t="s">
        <v>5361</v>
      </c>
      <c r="AE549" s="46" t="s">
        <v>279</v>
      </c>
      <c r="AF549" s="46" t="s">
        <v>2367</v>
      </c>
      <c r="AG549" s="46" t="s">
        <v>277</v>
      </c>
      <c r="AH549" s="46" t="s">
        <v>2469</v>
      </c>
      <c r="AI549" s="46" t="s">
        <v>277</v>
      </c>
      <c r="AJ549" s="46" t="s">
        <v>3052</v>
      </c>
      <c r="AK549" s="46" t="s">
        <v>277</v>
      </c>
      <c r="AL549" s="46" t="s">
        <v>3635</v>
      </c>
      <c r="AM549" s="46" t="s">
        <v>278</v>
      </c>
      <c r="AN549" s="46" t="s">
        <v>4255</v>
      </c>
      <c r="AO549" s="46" t="s">
        <v>292</v>
      </c>
      <c r="AP549" s="46" t="s">
        <v>4496</v>
      </c>
      <c r="AQ549" s="46" t="s">
        <v>295</v>
      </c>
      <c r="AR549" s="46" t="s">
        <v>5023</v>
      </c>
      <c r="AS549" s="46" t="s">
        <v>302</v>
      </c>
      <c r="AT549" s="46" t="s">
        <v>314</v>
      </c>
      <c r="AU549" s="46" t="s">
        <v>5112</v>
      </c>
      <c r="AV549" s="216">
        <v>26.0</v>
      </c>
      <c r="AW549" s="46" t="s">
        <v>5113</v>
      </c>
      <c r="AX549" s="46" t="s">
        <v>5165</v>
      </c>
      <c r="AY549" s="46" t="s">
        <v>5131</v>
      </c>
    </row>
    <row r="550">
      <c r="A550" s="155">
        <v>549.0</v>
      </c>
      <c r="B550" s="231">
        <v>44346.460342060185</v>
      </c>
      <c r="C550" s="46" t="s">
        <v>657</v>
      </c>
      <c r="D550" s="46" t="s">
        <v>92</v>
      </c>
      <c r="E550" s="46" t="s">
        <v>5103</v>
      </c>
      <c r="F550" s="46" t="s">
        <v>5104</v>
      </c>
      <c r="G550" s="46" t="s">
        <v>99</v>
      </c>
      <c r="H550" s="46"/>
      <c r="I550" s="46"/>
      <c r="J550" s="46" t="s">
        <v>5101</v>
      </c>
      <c r="K550" s="46" t="s">
        <v>5102</v>
      </c>
      <c r="L550" s="46"/>
      <c r="M550" s="46"/>
      <c r="N550" s="46" t="s">
        <v>5132</v>
      </c>
      <c r="O550" s="46" t="s">
        <v>134</v>
      </c>
      <c r="P550" s="46" t="s">
        <v>133</v>
      </c>
      <c r="Q550" s="46" t="s">
        <v>5116</v>
      </c>
      <c r="R550" s="46" t="s">
        <v>1123</v>
      </c>
      <c r="S550" s="46" t="s">
        <v>887</v>
      </c>
      <c r="T550" s="46" t="s">
        <v>186</v>
      </c>
      <c r="U550" s="46" t="s">
        <v>1144</v>
      </c>
      <c r="V550" s="46" t="s">
        <v>1836</v>
      </c>
      <c r="W550" s="46" t="s">
        <v>5152</v>
      </c>
      <c r="X550" s="46" t="s">
        <v>1123</v>
      </c>
      <c r="Y550" s="46" t="s">
        <v>5237</v>
      </c>
      <c r="Z550" s="46" t="s">
        <v>5109</v>
      </c>
      <c r="AA550" s="46" t="s">
        <v>248</v>
      </c>
      <c r="AB550" s="46" t="s">
        <v>5110</v>
      </c>
      <c r="AC550" s="46" t="s">
        <v>259</v>
      </c>
      <c r="AD550" s="46" t="s">
        <v>5427</v>
      </c>
      <c r="AE550" s="46" t="s">
        <v>278</v>
      </c>
      <c r="AF550" s="46" t="s">
        <v>2368</v>
      </c>
      <c r="AG550" s="46" t="s">
        <v>278</v>
      </c>
      <c r="AH550" s="46" t="s">
        <v>2460</v>
      </c>
      <c r="AI550" s="46" t="s">
        <v>279</v>
      </c>
      <c r="AJ550" s="46" t="s">
        <v>3395</v>
      </c>
      <c r="AK550" s="46" t="s">
        <v>278</v>
      </c>
      <c r="AL550" s="46" t="s">
        <v>3853</v>
      </c>
      <c r="AM550" s="46" t="s">
        <v>278</v>
      </c>
      <c r="AN550" s="46" t="s">
        <v>4256</v>
      </c>
      <c r="AO550" s="46" t="s">
        <v>280</v>
      </c>
      <c r="AP550" s="46" t="s">
        <v>4575</v>
      </c>
      <c r="AQ550" s="46" t="s">
        <v>296</v>
      </c>
      <c r="AR550" s="46" t="s">
        <v>4850</v>
      </c>
      <c r="AS550" s="46" t="s">
        <v>5147</v>
      </c>
      <c r="AT550" s="46" t="s">
        <v>312</v>
      </c>
      <c r="AU550" s="46" t="s">
        <v>5112</v>
      </c>
      <c r="AV550" s="216">
        <v>25.0</v>
      </c>
      <c r="AW550" s="46" t="s">
        <v>5130</v>
      </c>
      <c r="AX550" s="46" t="s">
        <v>5165</v>
      </c>
      <c r="AY550" s="46" t="s">
        <v>5131</v>
      </c>
    </row>
    <row r="551">
      <c r="A551" s="155">
        <v>550.0</v>
      </c>
      <c r="B551" s="231">
        <v>44346.46134864583</v>
      </c>
      <c r="C551" s="46" t="s">
        <v>474</v>
      </c>
      <c r="D551" s="46" t="s">
        <v>94</v>
      </c>
      <c r="E551" s="46" t="s">
        <v>5103</v>
      </c>
      <c r="F551" s="46" t="s">
        <v>5104</v>
      </c>
      <c r="G551" s="46" t="s">
        <v>99</v>
      </c>
      <c r="H551" s="46"/>
      <c r="I551" s="46"/>
      <c r="J551" s="46" t="s">
        <v>5101</v>
      </c>
      <c r="K551" s="46"/>
      <c r="L551" s="46"/>
      <c r="M551" s="46" t="s">
        <v>5102</v>
      </c>
      <c r="N551" s="46" t="s">
        <v>5121</v>
      </c>
      <c r="O551" s="46" t="s">
        <v>134</v>
      </c>
      <c r="P551" s="46" t="s">
        <v>133</v>
      </c>
      <c r="Q551" s="46" t="s">
        <v>5106</v>
      </c>
      <c r="R551" s="46" t="s">
        <v>1801</v>
      </c>
      <c r="S551" s="46"/>
      <c r="T551" s="46" t="s">
        <v>188</v>
      </c>
      <c r="U551" s="162" t="s">
        <v>1392</v>
      </c>
      <c r="V551" s="46"/>
      <c r="W551" s="46" t="s">
        <v>5210</v>
      </c>
      <c r="X551" s="46" t="s">
        <v>1123</v>
      </c>
      <c r="Y551" s="46" t="s">
        <v>5178</v>
      </c>
      <c r="Z551" s="46" t="s">
        <v>5168</v>
      </c>
      <c r="AA551" s="46" t="s">
        <v>248</v>
      </c>
      <c r="AB551" s="46" t="s">
        <v>5172</v>
      </c>
      <c r="AC551" s="46" t="s">
        <v>259</v>
      </c>
      <c r="AD551" s="46" t="s">
        <v>5642</v>
      </c>
      <c r="AE551" s="46" t="s">
        <v>278</v>
      </c>
      <c r="AF551" s="46" t="s">
        <v>2369</v>
      </c>
      <c r="AG551" s="46" t="s">
        <v>279</v>
      </c>
      <c r="AH551" s="46" t="s">
        <v>2653</v>
      </c>
      <c r="AI551" s="46" t="s">
        <v>279</v>
      </c>
      <c r="AJ551" s="46"/>
      <c r="AK551" s="46" t="s">
        <v>278</v>
      </c>
      <c r="AL551" s="46"/>
      <c r="AM551" s="46" t="s">
        <v>278</v>
      </c>
      <c r="AN551" s="46"/>
      <c r="AO551" s="46" t="s">
        <v>279</v>
      </c>
      <c r="AP551" s="46"/>
      <c r="AQ551" s="46" t="s">
        <v>296</v>
      </c>
      <c r="AR551" s="46"/>
      <c r="AS551" s="46" t="s">
        <v>306</v>
      </c>
      <c r="AT551" s="46" t="s">
        <v>311</v>
      </c>
      <c r="AU551" s="46" t="s">
        <v>5112</v>
      </c>
      <c r="AV551" s="216">
        <v>24.0</v>
      </c>
      <c r="AW551" s="46" t="s">
        <v>5130</v>
      </c>
      <c r="AX551" s="46" t="s">
        <v>5124</v>
      </c>
      <c r="AY551" s="46" t="s">
        <v>5143</v>
      </c>
    </row>
    <row r="552">
      <c r="A552" s="155">
        <v>551.0</v>
      </c>
      <c r="B552" s="231">
        <v>44346.51719398148</v>
      </c>
      <c r="C552" s="46" t="s">
        <v>519</v>
      </c>
      <c r="D552" s="46" t="s">
        <v>94</v>
      </c>
      <c r="E552" s="46" t="s">
        <v>5102</v>
      </c>
      <c r="F552" s="46" t="s">
        <v>5101</v>
      </c>
      <c r="G552" s="46" t="s">
        <v>99</v>
      </c>
      <c r="H552" s="46"/>
      <c r="I552" s="46"/>
      <c r="J552" s="46" t="s">
        <v>5103</v>
      </c>
      <c r="K552" s="46" t="s">
        <v>5104</v>
      </c>
      <c r="L552" s="46"/>
      <c r="M552" s="46"/>
      <c r="N552" s="46" t="s">
        <v>5161</v>
      </c>
      <c r="O552" s="46" t="s">
        <v>138</v>
      </c>
      <c r="P552" s="46" t="s">
        <v>135</v>
      </c>
      <c r="Q552" s="46" t="s">
        <v>5106</v>
      </c>
      <c r="R552" s="46" t="s">
        <v>1123</v>
      </c>
      <c r="S552" s="46" t="s">
        <v>828</v>
      </c>
      <c r="T552" s="46" t="s">
        <v>186</v>
      </c>
      <c r="U552" s="46" t="s">
        <v>1445</v>
      </c>
      <c r="V552" s="46" t="s">
        <v>1804</v>
      </c>
      <c r="W552" s="46" t="s">
        <v>5210</v>
      </c>
      <c r="X552" s="46" t="s">
        <v>1123</v>
      </c>
      <c r="Y552" s="46" t="s">
        <v>5151</v>
      </c>
      <c r="Z552" s="46" t="s">
        <v>5123</v>
      </c>
      <c r="AA552" s="46" t="s">
        <v>249</v>
      </c>
      <c r="AB552" s="46" t="s">
        <v>5110</v>
      </c>
      <c r="AC552" s="46" t="s">
        <v>259</v>
      </c>
      <c r="AD552" s="46" t="s">
        <v>5520</v>
      </c>
      <c r="AE552" s="46" t="s">
        <v>277</v>
      </c>
      <c r="AF552" s="46" t="s">
        <v>2161</v>
      </c>
      <c r="AG552" s="46" t="s">
        <v>278</v>
      </c>
      <c r="AH552" s="46" t="s">
        <v>2931</v>
      </c>
      <c r="AI552" s="46" t="s">
        <v>279</v>
      </c>
      <c r="AJ552" s="46" t="s">
        <v>3200</v>
      </c>
      <c r="AK552" s="46" t="s">
        <v>279</v>
      </c>
      <c r="AL552" s="46" t="s">
        <v>3525</v>
      </c>
      <c r="AM552" s="46" t="s">
        <v>277</v>
      </c>
      <c r="AN552" s="46" t="s">
        <v>4257</v>
      </c>
      <c r="AO552" s="46" t="s">
        <v>292</v>
      </c>
      <c r="AP552" s="46" t="s">
        <v>4294</v>
      </c>
      <c r="AQ552" s="46" t="s">
        <v>296</v>
      </c>
      <c r="AR552" s="46" t="s">
        <v>4851</v>
      </c>
      <c r="AS552" s="46" t="s">
        <v>5153</v>
      </c>
      <c r="AT552" s="46" t="s">
        <v>311</v>
      </c>
      <c r="AU552" s="46" t="s">
        <v>5112</v>
      </c>
      <c r="AV552" s="216">
        <v>26.0</v>
      </c>
      <c r="AW552" s="46" t="s">
        <v>5130</v>
      </c>
      <c r="AX552" s="46" t="s">
        <v>5114</v>
      </c>
      <c r="AY552" s="46" t="s">
        <v>5242</v>
      </c>
    </row>
    <row r="553">
      <c r="A553" s="155">
        <v>552.0</v>
      </c>
      <c r="B553" s="231">
        <v>44346.53043673611</v>
      </c>
      <c r="C553" s="46" t="s">
        <v>154</v>
      </c>
      <c r="D553" s="46" t="s">
        <v>94</v>
      </c>
      <c r="E553" s="46" t="s">
        <v>5101</v>
      </c>
      <c r="F553" s="46" t="s">
        <v>5103</v>
      </c>
      <c r="G553" s="46" t="s">
        <v>99</v>
      </c>
      <c r="H553" s="46"/>
      <c r="I553" s="46"/>
      <c r="J553" s="46" t="s">
        <v>5102</v>
      </c>
      <c r="K553" s="46" t="s">
        <v>5104</v>
      </c>
      <c r="L553" s="46"/>
      <c r="M553" s="46"/>
      <c r="N553" s="46" t="s">
        <v>5251</v>
      </c>
      <c r="O553" s="46" t="s">
        <v>142</v>
      </c>
      <c r="P553" s="46" t="s">
        <v>139</v>
      </c>
      <c r="Q553" s="46" t="s">
        <v>5106</v>
      </c>
      <c r="R553" s="46" t="s">
        <v>1801</v>
      </c>
      <c r="S553" s="46"/>
      <c r="T553" s="46" t="s">
        <v>188</v>
      </c>
      <c r="U553" s="46" t="s">
        <v>1284</v>
      </c>
      <c r="V553" s="46" t="s">
        <v>1121</v>
      </c>
      <c r="W553" s="46" t="s">
        <v>5182</v>
      </c>
      <c r="X553" s="46" t="s">
        <v>1123</v>
      </c>
      <c r="Y553" s="46" t="s">
        <v>115</v>
      </c>
      <c r="Z553" s="46" t="s">
        <v>5123</v>
      </c>
      <c r="AA553" s="46" t="s">
        <v>248</v>
      </c>
      <c r="AB553" s="46" t="s">
        <v>5110</v>
      </c>
      <c r="AC553" s="46" t="s">
        <v>259</v>
      </c>
      <c r="AD553" s="46" t="s">
        <v>5422</v>
      </c>
      <c r="AE553" s="46" t="s">
        <v>278</v>
      </c>
      <c r="AF553" s="46" t="s">
        <v>2370</v>
      </c>
      <c r="AG553" s="46" t="s">
        <v>278</v>
      </c>
      <c r="AH553" s="46" t="s">
        <v>2783</v>
      </c>
      <c r="AI553" s="46" t="s">
        <v>279</v>
      </c>
      <c r="AJ553" s="46" t="s">
        <v>3112</v>
      </c>
      <c r="AK553" s="46" t="s">
        <v>278</v>
      </c>
      <c r="AL553" s="46" t="s">
        <v>3636</v>
      </c>
      <c r="AM553" s="46" t="s">
        <v>278</v>
      </c>
      <c r="AN553" s="46" t="s">
        <v>4258</v>
      </c>
      <c r="AO553" s="46" t="s">
        <v>278</v>
      </c>
      <c r="AP553" s="46" t="s">
        <v>4546</v>
      </c>
      <c r="AQ553" s="46" t="s">
        <v>296</v>
      </c>
      <c r="AR553" s="46" t="s">
        <v>4998</v>
      </c>
      <c r="AS553" s="46" t="s">
        <v>302</v>
      </c>
      <c r="AT553" s="46" t="s">
        <v>312</v>
      </c>
      <c r="AU553" s="46" t="s">
        <v>5112</v>
      </c>
      <c r="AV553" s="216">
        <v>24.0</v>
      </c>
      <c r="AW553" s="46" t="s">
        <v>5155</v>
      </c>
      <c r="AX553" s="46" t="s">
        <v>5124</v>
      </c>
      <c r="AY553" s="46" t="s">
        <v>5143</v>
      </c>
    </row>
    <row r="554">
      <c r="A554" s="155">
        <v>553.0</v>
      </c>
      <c r="B554" s="231">
        <v>44346.54804527778</v>
      </c>
      <c r="C554" s="46" t="s">
        <v>475</v>
      </c>
      <c r="D554" s="46" t="s">
        <v>92</v>
      </c>
      <c r="E554" s="46" t="s">
        <v>5101</v>
      </c>
      <c r="F554" s="46" t="s">
        <v>99</v>
      </c>
      <c r="G554" s="46" t="s">
        <v>5103</v>
      </c>
      <c r="H554" s="46"/>
      <c r="I554" s="46"/>
      <c r="J554" s="46" t="s">
        <v>5104</v>
      </c>
      <c r="K554" s="46"/>
      <c r="L554" s="46"/>
      <c r="M554" s="46" t="s">
        <v>5102</v>
      </c>
      <c r="N554" s="46" t="s">
        <v>5157</v>
      </c>
      <c r="O554" s="46" t="s">
        <v>136</v>
      </c>
      <c r="P554" s="46" t="s">
        <v>135</v>
      </c>
      <c r="Q554" s="46" t="s">
        <v>5106</v>
      </c>
      <c r="R554" s="46" t="s">
        <v>1801</v>
      </c>
      <c r="S554" s="46"/>
      <c r="T554" s="46" t="s">
        <v>190</v>
      </c>
      <c r="U554" s="162" t="s">
        <v>1583</v>
      </c>
      <c r="V554" s="46"/>
      <c r="W554" s="46" t="s">
        <v>5643</v>
      </c>
      <c r="X554" s="46" t="s">
        <v>1801</v>
      </c>
      <c r="Y554" s="46" t="s">
        <v>5108</v>
      </c>
      <c r="Z554" s="46" t="s">
        <v>5123</v>
      </c>
      <c r="AA554" s="46" t="s">
        <v>250</v>
      </c>
      <c r="AB554" s="46" t="s">
        <v>5139</v>
      </c>
      <c r="AC554" s="46" t="s">
        <v>5150</v>
      </c>
      <c r="AD554" s="46" t="s">
        <v>5383</v>
      </c>
      <c r="AE554" s="46" t="s">
        <v>278</v>
      </c>
      <c r="AF554" s="46" t="s">
        <v>2371</v>
      </c>
      <c r="AG554" s="46" t="s">
        <v>278</v>
      </c>
      <c r="AH554" s="46" t="s">
        <v>2871</v>
      </c>
      <c r="AI554" s="46" t="s">
        <v>292</v>
      </c>
      <c r="AJ554" s="46" t="s">
        <v>3428</v>
      </c>
      <c r="AK554" s="46" t="s">
        <v>292</v>
      </c>
      <c r="AL554" s="46"/>
      <c r="AM554" s="46" t="s">
        <v>278</v>
      </c>
      <c r="AN554" s="46"/>
      <c r="AO554" s="46" t="s">
        <v>292</v>
      </c>
      <c r="AP554" s="46"/>
      <c r="AQ554" s="46" t="s">
        <v>296</v>
      </c>
      <c r="AR554" s="46" t="s">
        <v>4999</v>
      </c>
      <c r="AS554" s="46" t="s">
        <v>306</v>
      </c>
      <c r="AT554" s="46" t="s">
        <v>312</v>
      </c>
      <c r="AU554" s="46" t="s">
        <v>5112</v>
      </c>
      <c r="AV554" s="216">
        <v>25.0</v>
      </c>
      <c r="AW554" s="46" t="s">
        <v>5130</v>
      </c>
      <c r="AX554" s="46" t="s">
        <v>5191</v>
      </c>
      <c r="AY554" s="46" t="s">
        <v>5131</v>
      </c>
    </row>
    <row r="555">
      <c r="A555" s="155">
        <v>554.0</v>
      </c>
      <c r="B555" s="231">
        <v>44346.57828266204</v>
      </c>
      <c r="C555" s="46" t="s">
        <v>365</v>
      </c>
      <c r="D555" s="46" t="s">
        <v>92</v>
      </c>
      <c r="E555" s="46" t="s">
        <v>99</v>
      </c>
      <c r="F555" s="46"/>
      <c r="G555" s="46" t="s">
        <v>5101</v>
      </c>
      <c r="H555" s="46"/>
      <c r="I555" s="46"/>
      <c r="J555" s="46" t="s">
        <v>5102</v>
      </c>
      <c r="K555" s="46" t="s">
        <v>5103</v>
      </c>
      <c r="L555" s="46"/>
      <c r="M555" s="46" t="s">
        <v>5104</v>
      </c>
      <c r="N555" s="46" t="s">
        <v>5121</v>
      </c>
      <c r="O555" s="46" t="s">
        <v>130</v>
      </c>
      <c r="P555" s="46" t="s">
        <v>133</v>
      </c>
      <c r="Q555" s="46" t="s">
        <v>5116</v>
      </c>
      <c r="R555" s="46" t="s">
        <v>1123</v>
      </c>
      <c r="S555" s="46" t="s">
        <v>852</v>
      </c>
      <c r="T555" s="46" t="s">
        <v>186</v>
      </c>
      <c r="U555" s="46" t="s">
        <v>1213</v>
      </c>
      <c r="V555" s="46" t="s">
        <v>1767</v>
      </c>
      <c r="W555" s="46" t="s">
        <v>5222</v>
      </c>
      <c r="X555" s="46" t="s">
        <v>1123</v>
      </c>
      <c r="Y555" s="46" t="s">
        <v>5644</v>
      </c>
      <c r="Z555" s="46" t="s">
        <v>5168</v>
      </c>
      <c r="AA555" s="46" t="s">
        <v>248</v>
      </c>
      <c r="AB555" s="46" t="s">
        <v>253</v>
      </c>
      <c r="AC555" s="46" t="s">
        <v>261</v>
      </c>
      <c r="AD555" s="46" t="s">
        <v>5370</v>
      </c>
      <c r="AE555" s="46" t="s">
        <v>277</v>
      </c>
      <c r="AF555" s="46" t="s">
        <v>2372</v>
      </c>
      <c r="AG555" s="46" t="s">
        <v>278</v>
      </c>
      <c r="AH555" s="46" t="s">
        <v>2794</v>
      </c>
      <c r="AI555" s="46" t="s">
        <v>278</v>
      </c>
      <c r="AJ555" s="46" t="s">
        <v>2993</v>
      </c>
      <c r="AK555" s="46" t="s">
        <v>278</v>
      </c>
      <c r="AL555" s="46" t="s">
        <v>3854</v>
      </c>
      <c r="AM555" s="46" t="s">
        <v>278</v>
      </c>
      <c r="AN555" s="46" t="s">
        <v>4259</v>
      </c>
      <c r="AO555" s="46" t="s">
        <v>278</v>
      </c>
      <c r="AP555" s="46" t="s">
        <v>4497</v>
      </c>
      <c r="AQ555" s="46" t="s">
        <v>295</v>
      </c>
      <c r="AR555" s="46" t="s">
        <v>5024</v>
      </c>
      <c r="AS555" s="46" t="s">
        <v>5111</v>
      </c>
      <c r="AT555" s="46" t="s">
        <v>311</v>
      </c>
      <c r="AU555" s="46" t="s">
        <v>5112</v>
      </c>
      <c r="AV555" s="216">
        <v>25.0</v>
      </c>
      <c r="AW555" s="46" t="s">
        <v>5113</v>
      </c>
      <c r="AX555" s="46" t="s">
        <v>5124</v>
      </c>
      <c r="AY555" s="46" t="s">
        <v>5131</v>
      </c>
    </row>
    <row r="556">
      <c r="A556" s="155">
        <v>555.0</v>
      </c>
      <c r="B556" s="231">
        <v>44346.58583940972</v>
      </c>
      <c r="C556" s="46" t="s">
        <v>156</v>
      </c>
      <c r="D556" s="46" t="s">
        <v>92</v>
      </c>
      <c r="E556" s="46" t="s">
        <v>5102</v>
      </c>
      <c r="F556" s="46"/>
      <c r="G556" s="46" t="s">
        <v>5101</v>
      </c>
      <c r="H556" s="46"/>
      <c r="I556" s="46"/>
      <c r="J556" s="46" t="s">
        <v>99</v>
      </c>
      <c r="K556" s="46" t="s">
        <v>5104</v>
      </c>
      <c r="L556" s="46"/>
      <c r="M556" s="46" t="s">
        <v>5103</v>
      </c>
      <c r="N556" s="46" t="s">
        <v>5209</v>
      </c>
      <c r="O556" s="46" t="s">
        <v>134</v>
      </c>
      <c r="P556" s="46" t="s">
        <v>135</v>
      </c>
      <c r="Q556" s="46" t="s">
        <v>5106</v>
      </c>
      <c r="R556" s="46" t="s">
        <v>1123</v>
      </c>
      <c r="S556" s="46" t="s">
        <v>992</v>
      </c>
      <c r="T556" s="46" t="s">
        <v>188</v>
      </c>
      <c r="U556" s="46" t="s">
        <v>1360</v>
      </c>
      <c r="V556" s="46" t="s">
        <v>214</v>
      </c>
      <c r="W556" s="46" t="s">
        <v>5285</v>
      </c>
      <c r="X556" s="46" t="s">
        <v>1123</v>
      </c>
      <c r="Y556" s="46" t="s">
        <v>5105</v>
      </c>
      <c r="Z556" s="46" t="s">
        <v>5133</v>
      </c>
      <c r="AA556" s="46" t="s">
        <v>249</v>
      </c>
      <c r="AB556" s="46" t="s">
        <v>5110</v>
      </c>
      <c r="AC556" s="46" t="s">
        <v>5150</v>
      </c>
      <c r="AD556" s="46" t="s">
        <v>5645</v>
      </c>
      <c r="AE556" s="46" t="s">
        <v>278</v>
      </c>
      <c r="AF556" s="46" t="s">
        <v>2154</v>
      </c>
      <c r="AG556" s="46" t="s">
        <v>279</v>
      </c>
      <c r="AH556" s="46" t="s">
        <v>2732</v>
      </c>
      <c r="AI556" s="46" t="s">
        <v>278</v>
      </c>
      <c r="AJ556" s="46" t="s">
        <v>3052</v>
      </c>
      <c r="AK556" s="46" t="s">
        <v>278</v>
      </c>
      <c r="AL556" s="46" t="s">
        <v>3809</v>
      </c>
      <c r="AM556" s="46" t="s">
        <v>278</v>
      </c>
      <c r="AN556" s="46" t="s">
        <v>430</v>
      </c>
      <c r="AO556" s="46" t="s">
        <v>277</v>
      </c>
      <c r="AP556" s="46" t="s">
        <v>4547</v>
      </c>
      <c r="AQ556" s="46" t="s">
        <v>296</v>
      </c>
      <c r="AR556" s="46" t="s">
        <v>4852</v>
      </c>
      <c r="AS556" s="46" t="s">
        <v>5216</v>
      </c>
      <c r="AT556" s="46" t="s">
        <v>312</v>
      </c>
      <c r="AU556" s="46" t="s">
        <v>5176</v>
      </c>
      <c r="AV556" s="216">
        <v>25.0</v>
      </c>
      <c r="AW556" s="46" t="s">
        <v>5188</v>
      </c>
      <c r="AX556" s="46" t="s">
        <v>5260</v>
      </c>
      <c r="AY556" s="46" t="s">
        <v>5131</v>
      </c>
    </row>
    <row r="557">
      <c r="A557" s="155">
        <v>556.0</v>
      </c>
      <c r="B557" s="231">
        <v>44346.60633681713</v>
      </c>
      <c r="C557" s="46" t="s">
        <v>366</v>
      </c>
      <c r="D557" s="46" t="s">
        <v>92</v>
      </c>
      <c r="E557" s="46"/>
      <c r="F557" s="46" t="s">
        <v>5104</v>
      </c>
      <c r="G557" s="46" t="s">
        <v>99</v>
      </c>
      <c r="H557" s="46"/>
      <c r="I557" s="46"/>
      <c r="J557" s="46" t="s">
        <v>5102</v>
      </c>
      <c r="K557" s="46" t="s">
        <v>5101</v>
      </c>
      <c r="L557" s="46"/>
      <c r="M557" s="46" t="s">
        <v>5103</v>
      </c>
      <c r="N557" s="46" t="s">
        <v>5235</v>
      </c>
      <c r="O557" s="46" t="s">
        <v>132</v>
      </c>
      <c r="P557" s="46" t="s">
        <v>133</v>
      </c>
      <c r="Q557" s="46" t="s">
        <v>5106</v>
      </c>
      <c r="R557" s="46" t="s">
        <v>1123</v>
      </c>
      <c r="S557" s="46" t="s">
        <v>888</v>
      </c>
      <c r="T557" s="46" t="s">
        <v>186</v>
      </c>
      <c r="U557" s="46" t="s">
        <v>1178</v>
      </c>
      <c r="V557" s="46" t="s">
        <v>1742</v>
      </c>
      <c r="W557" s="46" t="s">
        <v>5163</v>
      </c>
      <c r="X557" s="46" t="s">
        <v>1123</v>
      </c>
      <c r="Y557" s="46" t="s">
        <v>5256</v>
      </c>
      <c r="Z557" s="46" t="s">
        <v>5123</v>
      </c>
      <c r="AA557" s="46" t="s">
        <v>248</v>
      </c>
      <c r="AB557" s="46" t="s">
        <v>253</v>
      </c>
      <c r="AC557" s="46" t="s">
        <v>259</v>
      </c>
      <c r="AD557" s="46" t="s">
        <v>5646</v>
      </c>
      <c r="AE557" s="46" t="s">
        <v>278</v>
      </c>
      <c r="AF557" s="46" t="s">
        <v>5647</v>
      </c>
      <c r="AG557" s="46" t="s">
        <v>279</v>
      </c>
      <c r="AH557" s="46" t="s">
        <v>2535</v>
      </c>
      <c r="AI557" s="46" t="s">
        <v>280</v>
      </c>
      <c r="AJ557" s="46" t="s">
        <v>3318</v>
      </c>
      <c r="AK557" s="46" t="s">
        <v>280</v>
      </c>
      <c r="AL557" s="46" t="s">
        <v>3526</v>
      </c>
      <c r="AM557" s="46" t="s">
        <v>277</v>
      </c>
      <c r="AN557" s="46" t="s">
        <v>4260</v>
      </c>
      <c r="AO557" s="46" t="s">
        <v>292</v>
      </c>
      <c r="AP557" s="46" t="s">
        <v>4498</v>
      </c>
      <c r="AQ557" s="46" t="s">
        <v>295</v>
      </c>
      <c r="AR557" s="46" t="s">
        <v>4853</v>
      </c>
      <c r="AS557" s="46" t="s">
        <v>302</v>
      </c>
      <c r="AT557" s="46" t="s">
        <v>311</v>
      </c>
      <c r="AU557" s="46" t="s">
        <v>5112</v>
      </c>
      <c r="AV557" s="216">
        <v>25.0</v>
      </c>
      <c r="AW557" s="46" t="s">
        <v>5113</v>
      </c>
      <c r="AX557" s="46" t="s">
        <v>5191</v>
      </c>
      <c r="AY557" s="46" t="s">
        <v>5115</v>
      </c>
    </row>
    <row r="558">
      <c r="A558" s="155">
        <v>557.0</v>
      </c>
      <c r="B558" s="231">
        <v>44346.611597696756</v>
      </c>
      <c r="C558" s="46" t="s">
        <v>606</v>
      </c>
      <c r="D558" s="46" t="s">
        <v>94</v>
      </c>
      <c r="E558" s="46" t="s">
        <v>99</v>
      </c>
      <c r="F558" s="46" t="s">
        <v>5101</v>
      </c>
      <c r="G558" s="46"/>
      <c r="H558" s="46" t="s">
        <v>5102</v>
      </c>
      <c r="I558" s="46"/>
      <c r="J558" s="46" t="s">
        <v>5103</v>
      </c>
      <c r="K558" s="46" t="s">
        <v>5104</v>
      </c>
      <c r="L558" s="46"/>
      <c r="M558" s="46"/>
      <c r="N558" s="46" t="s">
        <v>5197</v>
      </c>
      <c r="O558" s="46" t="s">
        <v>134</v>
      </c>
      <c r="P558" s="46" t="s">
        <v>137</v>
      </c>
      <c r="Q558" s="46" t="s">
        <v>5106</v>
      </c>
      <c r="R558" s="46" t="s">
        <v>1123</v>
      </c>
      <c r="S558" s="46" t="s">
        <v>853</v>
      </c>
      <c r="T558" s="46" t="s">
        <v>189</v>
      </c>
      <c r="U558" s="46" t="s">
        <v>1341</v>
      </c>
      <c r="V558" s="46" t="s">
        <v>1733</v>
      </c>
      <c r="W558" s="46" t="s">
        <v>5210</v>
      </c>
      <c r="X558" s="46" t="s">
        <v>1123</v>
      </c>
      <c r="Y558" s="46" t="s">
        <v>5132</v>
      </c>
      <c r="Z558" s="46" t="s">
        <v>5109</v>
      </c>
      <c r="AA558" s="46" t="s">
        <v>248</v>
      </c>
      <c r="AB558" s="46" t="s">
        <v>253</v>
      </c>
      <c r="AC558" s="46" t="s">
        <v>259</v>
      </c>
      <c r="AD558" s="46" t="s">
        <v>5648</v>
      </c>
      <c r="AE558" s="46" t="s">
        <v>277</v>
      </c>
      <c r="AF558" s="46" t="s">
        <v>2374</v>
      </c>
      <c r="AG558" s="46" t="s">
        <v>278</v>
      </c>
      <c r="AH558" s="46" t="s">
        <v>2589</v>
      </c>
      <c r="AI558" s="46" t="s">
        <v>280</v>
      </c>
      <c r="AJ558" s="46" t="s">
        <v>3224</v>
      </c>
      <c r="AK558" s="46" t="s">
        <v>279</v>
      </c>
      <c r="AL558" s="46" t="s">
        <v>3527</v>
      </c>
      <c r="AM558" s="46" t="s">
        <v>278</v>
      </c>
      <c r="AN558" s="46" t="s">
        <v>1925</v>
      </c>
      <c r="AO558" s="46" t="s">
        <v>278</v>
      </c>
      <c r="AP558" s="46"/>
      <c r="AQ558" s="46" t="s">
        <v>296</v>
      </c>
      <c r="AR558" s="46"/>
      <c r="AS558" s="46" t="s">
        <v>5111</v>
      </c>
      <c r="AT558" s="46" t="s">
        <v>311</v>
      </c>
      <c r="AU558" s="46" t="s">
        <v>5112</v>
      </c>
      <c r="AV558" s="216">
        <v>26.0</v>
      </c>
      <c r="AW558" s="46" t="s">
        <v>5113</v>
      </c>
      <c r="AX558" s="46" t="s">
        <v>5114</v>
      </c>
      <c r="AY558" s="46" t="s">
        <v>5131</v>
      </c>
    </row>
    <row r="559">
      <c r="A559" s="155">
        <v>558.0</v>
      </c>
      <c r="B559" s="231">
        <v>44346.61763075231</v>
      </c>
      <c r="C559" s="46" t="s">
        <v>635</v>
      </c>
      <c r="D559" s="46" t="s">
        <v>92</v>
      </c>
      <c r="E559" s="46" t="s">
        <v>5104</v>
      </c>
      <c r="F559" s="46" t="s">
        <v>5101</v>
      </c>
      <c r="G559" s="46" t="s">
        <v>99</v>
      </c>
      <c r="H559" s="46"/>
      <c r="I559" s="46"/>
      <c r="J559" s="46" t="s">
        <v>5103</v>
      </c>
      <c r="K559" s="46"/>
      <c r="L559" s="46"/>
      <c r="M559" s="46" t="s">
        <v>5102</v>
      </c>
      <c r="N559" s="46" t="s">
        <v>5273</v>
      </c>
      <c r="O559" s="46" t="s">
        <v>134</v>
      </c>
      <c r="P559" s="46" t="s">
        <v>135</v>
      </c>
      <c r="Q559" s="46" t="s">
        <v>5106</v>
      </c>
      <c r="R559" s="46" t="s">
        <v>1123</v>
      </c>
      <c r="S559" s="46" t="s">
        <v>854</v>
      </c>
      <c r="T559" s="46" t="s">
        <v>189</v>
      </c>
      <c r="U559" s="46" t="s">
        <v>1492</v>
      </c>
      <c r="V559" s="46" t="s">
        <v>1856</v>
      </c>
      <c r="W559" s="46" t="s">
        <v>5152</v>
      </c>
      <c r="X559" s="46" t="s">
        <v>1123</v>
      </c>
      <c r="Y559" s="46" t="s">
        <v>5273</v>
      </c>
      <c r="Z559" s="46" t="s">
        <v>5133</v>
      </c>
      <c r="AA559" s="46" t="s">
        <v>248</v>
      </c>
      <c r="AB559" s="46" t="s">
        <v>253</v>
      </c>
      <c r="AC559" s="46" t="s">
        <v>259</v>
      </c>
      <c r="AD559" s="46" t="s">
        <v>5649</v>
      </c>
      <c r="AE559" s="46" t="s">
        <v>278</v>
      </c>
      <c r="AF559" s="46" t="s">
        <v>5650</v>
      </c>
      <c r="AG559" s="46" t="s">
        <v>279</v>
      </c>
      <c r="AH559" s="46" t="s">
        <v>2487</v>
      </c>
      <c r="AI559" s="46" t="s">
        <v>279</v>
      </c>
      <c r="AJ559" s="46" t="s">
        <v>3319</v>
      </c>
      <c r="AK559" s="46" t="s">
        <v>280</v>
      </c>
      <c r="AL559" s="46" t="s">
        <v>3885</v>
      </c>
      <c r="AM559" s="46" t="s">
        <v>277</v>
      </c>
      <c r="AN559" s="46" t="s">
        <v>4261</v>
      </c>
      <c r="AO559" s="46" t="s">
        <v>279</v>
      </c>
      <c r="AP559" s="46" t="s">
        <v>4629</v>
      </c>
      <c r="AQ559" s="46" t="s">
        <v>296</v>
      </c>
      <c r="AR559" s="46" t="s">
        <v>5055</v>
      </c>
      <c r="AS559" s="46" t="s">
        <v>302</v>
      </c>
      <c r="AT559" s="46" t="s">
        <v>312</v>
      </c>
      <c r="AU559" s="46" t="s">
        <v>5112</v>
      </c>
      <c r="AV559" s="216">
        <v>24.0</v>
      </c>
      <c r="AW559" s="46" t="s">
        <v>5113</v>
      </c>
      <c r="AX559" s="46" t="s">
        <v>5124</v>
      </c>
      <c r="AY559" s="46" t="s">
        <v>5143</v>
      </c>
    </row>
    <row r="560">
      <c r="A560" s="155">
        <v>559.0</v>
      </c>
      <c r="B560" s="231">
        <v>44346.62106362269</v>
      </c>
      <c r="C560" s="46" t="s">
        <v>326</v>
      </c>
      <c r="D560" s="46" t="s">
        <v>92</v>
      </c>
      <c r="E560" s="46" t="s">
        <v>5103</v>
      </c>
      <c r="F560" s="46"/>
      <c r="G560" s="46" t="s">
        <v>99</v>
      </c>
      <c r="H560" s="46"/>
      <c r="I560" s="46"/>
      <c r="J560" s="46"/>
      <c r="K560" s="46" t="s">
        <v>5102</v>
      </c>
      <c r="L560" s="46"/>
      <c r="M560" s="46" t="s">
        <v>5101</v>
      </c>
      <c r="N560" s="46" t="s">
        <v>5228</v>
      </c>
      <c r="O560" s="46" t="s">
        <v>140</v>
      </c>
      <c r="P560" s="46" t="s">
        <v>133</v>
      </c>
      <c r="Q560" s="46" t="s">
        <v>5106</v>
      </c>
      <c r="R560" s="46" t="s">
        <v>1123</v>
      </c>
      <c r="S560" s="46" t="s">
        <v>759</v>
      </c>
      <c r="T560" s="46" t="s">
        <v>186</v>
      </c>
      <c r="U560" s="46" t="s">
        <v>1361</v>
      </c>
      <c r="V560" s="46" t="s">
        <v>214</v>
      </c>
      <c r="W560" s="46" t="s">
        <v>5214</v>
      </c>
      <c r="X560" s="46" t="s">
        <v>1123</v>
      </c>
      <c r="Y560" s="46" t="s">
        <v>5228</v>
      </c>
      <c r="Z560" s="46" t="s">
        <v>5123</v>
      </c>
      <c r="AA560" s="46" t="s">
        <v>249</v>
      </c>
      <c r="AB560" s="46" t="s">
        <v>5253</v>
      </c>
      <c r="AC560" s="46" t="s">
        <v>259</v>
      </c>
      <c r="AD560" s="46" t="s">
        <v>5509</v>
      </c>
      <c r="AE560" s="46" t="s">
        <v>278</v>
      </c>
      <c r="AF560" s="46" t="s">
        <v>2376</v>
      </c>
      <c r="AG560" s="46" t="s">
        <v>278</v>
      </c>
      <c r="AH560" s="46" t="s">
        <v>2693</v>
      </c>
      <c r="AI560" s="46" t="s">
        <v>278</v>
      </c>
      <c r="AJ560" s="46"/>
      <c r="AK560" s="46" t="s">
        <v>279</v>
      </c>
      <c r="AL560" s="46"/>
      <c r="AM560" s="46" t="s">
        <v>278</v>
      </c>
      <c r="AN560" s="46"/>
      <c r="AO560" s="46" t="s">
        <v>278</v>
      </c>
      <c r="AP560" s="46"/>
      <c r="AQ560" s="46" t="s">
        <v>296</v>
      </c>
      <c r="AR560" s="46"/>
      <c r="AS560" s="46" t="s">
        <v>5216</v>
      </c>
      <c r="AT560" s="46" t="s">
        <v>311</v>
      </c>
      <c r="AU560" s="46" t="s">
        <v>5112</v>
      </c>
      <c r="AV560" s="216">
        <v>26.0</v>
      </c>
      <c r="AW560" s="46" t="s">
        <v>5130</v>
      </c>
      <c r="AX560" s="46" t="s">
        <v>5120</v>
      </c>
      <c r="AY560" s="46" t="s">
        <v>5115</v>
      </c>
    </row>
    <row r="561">
      <c r="A561" s="155">
        <v>560.0</v>
      </c>
      <c r="B561" s="231">
        <v>44346.64663284722</v>
      </c>
      <c r="C561" s="46" t="s">
        <v>155</v>
      </c>
      <c r="D561" s="46" t="s">
        <v>92</v>
      </c>
      <c r="E561" s="46" t="s">
        <v>99</v>
      </c>
      <c r="F561" s="46" t="s">
        <v>5101</v>
      </c>
      <c r="G561" s="46"/>
      <c r="H561" s="46"/>
      <c r="I561" s="46"/>
      <c r="J561" s="46" t="s">
        <v>5102</v>
      </c>
      <c r="K561" s="46" t="s">
        <v>5103</v>
      </c>
      <c r="L561" s="46"/>
      <c r="M561" s="46" t="s">
        <v>5104</v>
      </c>
      <c r="N561" s="46" t="s">
        <v>5215</v>
      </c>
      <c r="O561" s="46" t="s">
        <v>140</v>
      </c>
      <c r="P561" s="46" t="s">
        <v>135</v>
      </c>
      <c r="Q561" s="46" t="s">
        <v>5106</v>
      </c>
      <c r="R561" s="46" t="s">
        <v>1123</v>
      </c>
      <c r="S561" s="46" t="s">
        <v>1046</v>
      </c>
      <c r="T561" s="46" t="s">
        <v>186</v>
      </c>
      <c r="U561" s="46" t="s">
        <v>1446</v>
      </c>
      <c r="V561" s="46" t="s">
        <v>89</v>
      </c>
      <c r="W561" s="46" t="s">
        <v>5264</v>
      </c>
      <c r="X561" s="46" t="s">
        <v>1123</v>
      </c>
      <c r="Y561" s="46" t="s">
        <v>5227</v>
      </c>
      <c r="Z561" s="46" t="s">
        <v>5168</v>
      </c>
      <c r="AA561" s="46" t="s">
        <v>248</v>
      </c>
      <c r="AB561" s="46" t="s">
        <v>5186</v>
      </c>
      <c r="AC561" s="46" t="s">
        <v>259</v>
      </c>
      <c r="AD561" s="46" t="s">
        <v>5651</v>
      </c>
      <c r="AE561" s="46" t="s">
        <v>278</v>
      </c>
      <c r="AF561" s="46" t="s">
        <v>430</v>
      </c>
      <c r="AG561" s="46" t="s">
        <v>279</v>
      </c>
      <c r="AH561" s="46" t="s">
        <v>2494</v>
      </c>
      <c r="AI561" s="46" t="s">
        <v>279</v>
      </c>
      <c r="AJ561" s="46" t="s">
        <v>3320</v>
      </c>
      <c r="AK561" s="46" t="s">
        <v>278</v>
      </c>
      <c r="AL561" s="46" t="s">
        <v>3548</v>
      </c>
      <c r="AM561" s="46" t="s">
        <v>278</v>
      </c>
      <c r="AN561" s="46" t="s">
        <v>4262</v>
      </c>
      <c r="AO561" s="46" t="s">
        <v>277</v>
      </c>
      <c r="AP561" s="46" t="s">
        <v>4548</v>
      </c>
      <c r="AQ561" s="46" t="s">
        <v>295</v>
      </c>
      <c r="AR561" s="46"/>
      <c r="AS561" s="46" t="s">
        <v>306</v>
      </c>
      <c r="AT561" s="46" t="s">
        <v>311</v>
      </c>
      <c r="AU561" s="46" t="s">
        <v>5112</v>
      </c>
      <c r="AV561" s="216">
        <v>24.0</v>
      </c>
      <c r="AW561" s="46" t="s">
        <v>5316</v>
      </c>
      <c r="AX561" s="46" t="s">
        <v>5165</v>
      </c>
      <c r="AY561" s="46" t="s">
        <v>89</v>
      </c>
    </row>
    <row r="562">
      <c r="A562" s="155">
        <v>561.0</v>
      </c>
      <c r="B562" s="231">
        <v>44346.67031527778</v>
      </c>
      <c r="C562" s="46" t="s">
        <v>432</v>
      </c>
      <c r="D562" s="46" t="s">
        <v>91</v>
      </c>
      <c r="E562" s="46" t="s">
        <v>5103</v>
      </c>
      <c r="F562" s="46" t="s">
        <v>5102</v>
      </c>
      <c r="G562" s="46" t="s">
        <v>5101</v>
      </c>
      <c r="H562" s="46"/>
      <c r="I562" s="46"/>
      <c r="J562" s="46" t="s">
        <v>99</v>
      </c>
      <c r="K562" s="46"/>
      <c r="L562" s="46"/>
      <c r="M562" s="46" t="s">
        <v>5104</v>
      </c>
      <c r="N562" s="46" t="s">
        <v>5228</v>
      </c>
      <c r="O562" s="46" t="s">
        <v>140</v>
      </c>
      <c r="P562" s="46" t="s">
        <v>133</v>
      </c>
      <c r="Q562" s="46" t="s">
        <v>5116</v>
      </c>
      <c r="R562" s="46" t="s">
        <v>1123</v>
      </c>
      <c r="S562" s="46" t="s">
        <v>718</v>
      </c>
      <c r="T562" s="46" t="s">
        <v>188</v>
      </c>
      <c r="U562" s="46" t="s">
        <v>1447</v>
      </c>
      <c r="V562" s="46"/>
      <c r="W562" s="46" t="s">
        <v>5163</v>
      </c>
      <c r="X562" s="46" t="s">
        <v>1123</v>
      </c>
      <c r="Y562" s="46" t="s">
        <v>5203</v>
      </c>
      <c r="Z562" s="46" t="s">
        <v>5123</v>
      </c>
      <c r="AA562" s="46" t="s">
        <v>248</v>
      </c>
      <c r="AB562" s="46" t="s">
        <v>5253</v>
      </c>
      <c r="AC562" s="46" t="s">
        <v>259</v>
      </c>
      <c r="AD562" s="46" t="s">
        <v>5357</v>
      </c>
      <c r="AE562" s="46" t="s">
        <v>278</v>
      </c>
      <c r="AF562" s="46" t="s">
        <v>2377</v>
      </c>
      <c r="AG562" s="46" t="s">
        <v>278</v>
      </c>
      <c r="AH562" s="46" t="s">
        <v>2559</v>
      </c>
      <c r="AI562" s="46" t="s">
        <v>278</v>
      </c>
      <c r="AJ562" s="46"/>
      <c r="AK562" s="46" t="s">
        <v>278</v>
      </c>
      <c r="AL562" s="46"/>
      <c r="AM562" s="46" t="s">
        <v>278</v>
      </c>
      <c r="AN562" s="46"/>
      <c r="AO562" s="46" t="s">
        <v>278</v>
      </c>
      <c r="AP562" s="46"/>
      <c r="AQ562" s="46" t="s">
        <v>296</v>
      </c>
      <c r="AR562" s="46" t="s">
        <v>4854</v>
      </c>
      <c r="AS562" s="46" t="s">
        <v>302</v>
      </c>
      <c r="AT562" s="46" t="s">
        <v>312</v>
      </c>
      <c r="AU562" s="46" t="s">
        <v>5112</v>
      </c>
      <c r="AV562" s="216">
        <v>26.0</v>
      </c>
      <c r="AW562" s="46" t="s">
        <v>5155</v>
      </c>
      <c r="AX562" s="46" t="s">
        <v>5114</v>
      </c>
      <c r="AY562" s="46" t="s">
        <v>5131</v>
      </c>
    </row>
    <row r="563">
      <c r="A563" s="155">
        <v>562.0</v>
      </c>
      <c r="B563" s="231">
        <v>44346.71755158565</v>
      </c>
      <c r="C563" s="46" t="s">
        <v>350</v>
      </c>
      <c r="D563" s="46" t="s">
        <v>94</v>
      </c>
      <c r="E563" s="46" t="s">
        <v>5102</v>
      </c>
      <c r="F563" s="46"/>
      <c r="G563" s="46" t="s">
        <v>5103</v>
      </c>
      <c r="H563" s="46"/>
      <c r="I563" s="46"/>
      <c r="J563" s="46" t="s">
        <v>5101</v>
      </c>
      <c r="K563" s="46" t="s">
        <v>99</v>
      </c>
      <c r="L563" s="46"/>
      <c r="M563" s="46"/>
      <c r="N563" s="46" t="s">
        <v>5192</v>
      </c>
      <c r="O563" s="46" t="s">
        <v>132</v>
      </c>
      <c r="P563" s="46" t="s">
        <v>133</v>
      </c>
      <c r="Q563" s="46" t="s">
        <v>5116</v>
      </c>
      <c r="R563" s="46" t="s">
        <v>1123</v>
      </c>
      <c r="S563" s="46" t="s">
        <v>984</v>
      </c>
      <c r="T563" s="46" t="s">
        <v>188</v>
      </c>
      <c r="U563" s="46" t="s">
        <v>1559</v>
      </c>
      <c r="V563" s="46" t="s">
        <v>89</v>
      </c>
      <c r="W563" s="46" t="s">
        <v>5652</v>
      </c>
      <c r="X563" s="46" t="s">
        <v>1123</v>
      </c>
      <c r="Y563" s="46" t="s">
        <v>5132</v>
      </c>
      <c r="Z563" s="46" t="s">
        <v>5168</v>
      </c>
      <c r="AA563" s="46" t="s">
        <v>248</v>
      </c>
      <c r="AB563" s="46" t="s">
        <v>5172</v>
      </c>
      <c r="AC563" s="46" t="s">
        <v>259</v>
      </c>
      <c r="AD563" s="46" t="s">
        <v>267</v>
      </c>
      <c r="AE563" s="46" t="s">
        <v>278</v>
      </c>
      <c r="AF563" s="46" t="s">
        <v>2378</v>
      </c>
      <c r="AG563" s="46" t="s">
        <v>279</v>
      </c>
      <c r="AH563" s="46" t="s">
        <v>2503</v>
      </c>
      <c r="AI563" s="46" t="s">
        <v>277</v>
      </c>
      <c r="AJ563" s="46" t="s">
        <v>3086</v>
      </c>
      <c r="AK563" s="46" t="s">
        <v>278</v>
      </c>
      <c r="AL563" s="46" t="s">
        <v>3777</v>
      </c>
      <c r="AM563" s="46" t="s">
        <v>277</v>
      </c>
      <c r="AN563" s="46" t="s">
        <v>4263</v>
      </c>
      <c r="AO563" s="46" t="s">
        <v>279</v>
      </c>
      <c r="AP563" s="46" t="s">
        <v>4630</v>
      </c>
      <c r="AQ563" s="46" t="s">
        <v>295</v>
      </c>
      <c r="AR563" s="46" t="s">
        <v>5025</v>
      </c>
      <c r="AS563" s="46" t="s">
        <v>5239</v>
      </c>
      <c r="AT563" s="46" t="s">
        <v>315</v>
      </c>
      <c r="AU563" s="46" t="s">
        <v>5176</v>
      </c>
      <c r="AV563" s="216">
        <v>26.0</v>
      </c>
      <c r="AW563" s="46" t="s">
        <v>5113</v>
      </c>
      <c r="AX563" s="46" t="s">
        <v>5191</v>
      </c>
      <c r="AY563" s="46" t="s">
        <v>5131</v>
      </c>
    </row>
    <row r="564">
      <c r="A564" s="155">
        <v>563.0</v>
      </c>
      <c r="B564" s="231">
        <v>44346.7624059375</v>
      </c>
      <c r="C564" s="46" t="s">
        <v>382</v>
      </c>
      <c r="D564" s="46" t="s">
        <v>91</v>
      </c>
      <c r="E564" s="46" t="s">
        <v>5102</v>
      </c>
      <c r="F564" s="46" t="s">
        <v>5103</v>
      </c>
      <c r="G564" s="46" t="s">
        <v>99</v>
      </c>
      <c r="H564" s="46"/>
      <c r="I564" s="46" t="s">
        <v>5104</v>
      </c>
      <c r="J564" s="46" t="s">
        <v>5101</v>
      </c>
      <c r="K564" s="46"/>
      <c r="L564" s="46"/>
      <c r="M564" s="46"/>
      <c r="N564" s="46" t="s">
        <v>5202</v>
      </c>
      <c r="O564" s="46" t="s">
        <v>142</v>
      </c>
      <c r="P564" s="46" t="s">
        <v>137</v>
      </c>
      <c r="Q564" s="46" t="s">
        <v>5106</v>
      </c>
      <c r="R564" s="46" t="s">
        <v>1123</v>
      </c>
      <c r="S564" s="46" t="s">
        <v>1047</v>
      </c>
      <c r="T564" s="46" t="s">
        <v>188</v>
      </c>
      <c r="U564" s="46" t="s">
        <v>1285</v>
      </c>
      <c r="V564" s="46" t="s">
        <v>89</v>
      </c>
      <c r="W564" s="46" t="s">
        <v>5163</v>
      </c>
      <c r="X564" s="46" t="s">
        <v>1123</v>
      </c>
      <c r="Y564" s="46" t="s">
        <v>5189</v>
      </c>
      <c r="Z564" s="46" t="s">
        <v>5123</v>
      </c>
      <c r="AA564" s="46" t="s">
        <v>249</v>
      </c>
      <c r="AB564" s="46" t="s">
        <v>5261</v>
      </c>
      <c r="AC564" s="46" t="s">
        <v>259</v>
      </c>
      <c r="AD564" s="46" t="s">
        <v>5383</v>
      </c>
      <c r="AE564" s="46" t="s">
        <v>278</v>
      </c>
      <c r="AF564" s="46" t="s">
        <v>2379</v>
      </c>
      <c r="AG564" s="46" t="s">
        <v>278</v>
      </c>
      <c r="AH564" s="46" t="s">
        <v>2896</v>
      </c>
      <c r="AI564" s="46" t="s">
        <v>279</v>
      </c>
      <c r="AJ564" s="46" t="s">
        <v>1723</v>
      </c>
      <c r="AK564" s="46" t="s">
        <v>278</v>
      </c>
      <c r="AL564" s="46" t="s">
        <v>1723</v>
      </c>
      <c r="AM564" s="46" t="s">
        <v>278</v>
      </c>
      <c r="AN564" s="46" t="s">
        <v>1723</v>
      </c>
      <c r="AO564" s="46" t="s">
        <v>292</v>
      </c>
      <c r="AP564" s="46" t="s">
        <v>4299</v>
      </c>
      <c r="AQ564" s="46" t="s">
        <v>295</v>
      </c>
      <c r="AR564" s="46" t="s">
        <v>1902</v>
      </c>
      <c r="AS564" s="46" t="s">
        <v>302</v>
      </c>
      <c r="AT564" s="46" t="s">
        <v>311</v>
      </c>
      <c r="AU564" s="46" t="s">
        <v>5176</v>
      </c>
      <c r="AV564" s="216">
        <v>24.0</v>
      </c>
      <c r="AW564" s="46" t="s">
        <v>5113</v>
      </c>
      <c r="AX564" s="46" t="s">
        <v>5191</v>
      </c>
      <c r="AY564" s="46" t="s">
        <v>5115</v>
      </c>
    </row>
    <row r="565">
      <c r="A565" s="155">
        <v>564.0</v>
      </c>
      <c r="B565" s="231">
        <v>44346.78217096065</v>
      </c>
      <c r="C565" s="46" t="s">
        <v>157</v>
      </c>
      <c r="D565" s="46" t="s">
        <v>92</v>
      </c>
      <c r="E565" s="46"/>
      <c r="F565" s="46" t="s">
        <v>5101</v>
      </c>
      <c r="G565" s="46"/>
      <c r="H565" s="46"/>
      <c r="I565" s="46"/>
      <c r="J565" s="46"/>
      <c r="K565" s="46"/>
      <c r="L565" s="46" t="s">
        <v>99</v>
      </c>
      <c r="M565" s="46"/>
      <c r="N565" s="46" t="s">
        <v>5281</v>
      </c>
      <c r="O565" s="46" t="s">
        <v>132</v>
      </c>
      <c r="P565" s="46" t="s">
        <v>133</v>
      </c>
      <c r="Q565" s="46" t="s">
        <v>5193</v>
      </c>
      <c r="R565" s="46" t="s">
        <v>1123</v>
      </c>
      <c r="S565" s="46" t="s">
        <v>89</v>
      </c>
      <c r="T565" s="46" t="s">
        <v>186</v>
      </c>
      <c r="U565" s="46" t="s">
        <v>1286</v>
      </c>
      <c r="V565" s="46"/>
      <c r="W565" s="46" t="s">
        <v>226</v>
      </c>
      <c r="X565" s="46" t="s">
        <v>1123</v>
      </c>
      <c r="Y565" s="46" t="s">
        <v>122</v>
      </c>
      <c r="Z565" s="46" t="s">
        <v>5109</v>
      </c>
      <c r="AA565" s="46" t="s">
        <v>248</v>
      </c>
      <c r="AB565" s="46" t="s">
        <v>254</v>
      </c>
      <c r="AC565" s="46" t="s">
        <v>261</v>
      </c>
      <c r="AD565" s="46" t="s">
        <v>5653</v>
      </c>
      <c r="AE565" s="46" t="s">
        <v>278</v>
      </c>
      <c r="AF565" s="46" t="s">
        <v>2380</v>
      </c>
      <c r="AG565" s="46" t="s">
        <v>277</v>
      </c>
      <c r="AH565" s="46" t="s">
        <v>2977</v>
      </c>
      <c r="AI565" s="46" t="s">
        <v>277</v>
      </c>
      <c r="AJ565" s="46"/>
      <c r="AK565" s="46" t="s">
        <v>277</v>
      </c>
      <c r="AL565" s="46"/>
      <c r="AM565" s="46" t="s">
        <v>277</v>
      </c>
      <c r="AN565" s="46"/>
      <c r="AO565" s="46" t="s">
        <v>277</v>
      </c>
      <c r="AP565" s="46"/>
      <c r="AQ565" s="46" t="s">
        <v>295</v>
      </c>
      <c r="AR565" s="46"/>
      <c r="AS565" s="46" t="s">
        <v>5239</v>
      </c>
      <c r="AT565" s="46" t="s">
        <v>311</v>
      </c>
      <c r="AU565" s="46" t="s">
        <v>5112</v>
      </c>
      <c r="AV565" s="216">
        <v>25.0</v>
      </c>
      <c r="AW565" s="46" t="s">
        <v>5130</v>
      </c>
      <c r="AX565" s="46" t="s">
        <v>5191</v>
      </c>
      <c r="AY565" s="46" t="s">
        <v>5115</v>
      </c>
    </row>
    <row r="566">
      <c r="A566" s="155">
        <v>565.0</v>
      </c>
      <c r="B566" s="231">
        <v>44346.78864782407</v>
      </c>
      <c r="C566" s="46" t="s">
        <v>692</v>
      </c>
      <c r="D566" s="46" t="s">
        <v>94</v>
      </c>
      <c r="E566" s="46"/>
      <c r="F566" s="46"/>
      <c r="G566" s="46"/>
      <c r="H566" s="46"/>
      <c r="I566" s="46"/>
      <c r="J566" s="46"/>
      <c r="K566" s="46"/>
      <c r="L566" s="46" t="s">
        <v>99</v>
      </c>
      <c r="M566" s="46" t="s">
        <v>5103</v>
      </c>
      <c r="N566" s="46" t="s">
        <v>5181</v>
      </c>
      <c r="O566" s="46" t="s">
        <v>142</v>
      </c>
      <c r="P566" s="46" t="s">
        <v>135</v>
      </c>
      <c r="Q566" s="46" t="s">
        <v>5106</v>
      </c>
      <c r="R566" s="46" t="s">
        <v>1801</v>
      </c>
      <c r="S566" s="46" t="s">
        <v>1124</v>
      </c>
      <c r="T566" s="46" t="s">
        <v>186</v>
      </c>
      <c r="U566" s="46" t="s">
        <v>1287</v>
      </c>
      <c r="V566" s="46" t="s">
        <v>1124</v>
      </c>
      <c r="W566" s="46" t="s">
        <v>5633</v>
      </c>
      <c r="X566" s="46" t="s">
        <v>1123</v>
      </c>
      <c r="Y566" s="46" t="s">
        <v>5212</v>
      </c>
      <c r="Z566" s="46" t="s">
        <v>5190</v>
      </c>
      <c r="AA566" s="46" t="s">
        <v>248</v>
      </c>
      <c r="AB566" s="46" t="s">
        <v>5172</v>
      </c>
      <c r="AC566" s="46" t="s">
        <v>261</v>
      </c>
      <c r="AD566" s="46" t="s">
        <v>5654</v>
      </c>
      <c r="AE566" s="46" t="s">
        <v>277</v>
      </c>
      <c r="AF566" s="46" t="s">
        <v>2381</v>
      </c>
      <c r="AG566" s="46" t="s">
        <v>277</v>
      </c>
      <c r="AH566" s="46" t="s">
        <v>2979</v>
      </c>
      <c r="AI566" s="46" t="s">
        <v>277</v>
      </c>
      <c r="AJ566" s="46" t="s">
        <v>3078</v>
      </c>
      <c r="AK566" s="46" t="s">
        <v>279</v>
      </c>
      <c r="AL566" s="46" t="s">
        <v>3778</v>
      </c>
      <c r="AM566" s="46" t="s">
        <v>277</v>
      </c>
      <c r="AN566" s="46" t="s">
        <v>4264</v>
      </c>
      <c r="AO566" s="46" t="s">
        <v>292</v>
      </c>
      <c r="AP566" s="46"/>
      <c r="AQ566" s="46" t="s">
        <v>295</v>
      </c>
      <c r="AR566" s="46" t="s">
        <v>5056</v>
      </c>
      <c r="AS566" s="46" t="s">
        <v>306</v>
      </c>
      <c r="AT566" s="46" t="s">
        <v>311</v>
      </c>
      <c r="AU566" s="46" t="s">
        <v>5112</v>
      </c>
      <c r="AV566" s="46" t="s">
        <v>5539</v>
      </c>
      <c r="AW566" s="46" t="s">
        <v>5113</v>
      </c>
      <c r="AX566" s="46" t="s">
        <v>5165</v>
      </c>
      <c r="AY566" s="46" t="s">
        <v>89</v>
      </c>
    </row>
    <row r="567">
      <c r="A567" s="155">
        <v>566.0</v>
      </c>
      <c r="B567" s="231">
        <v>44346.81513293981</v>
      </c>
      <c r="C567" s="46" t="s">
        <v>658</v>
      </c>
      <c r="D567" s="46" t="s">
        <v>94</v>
      </c>
      <c r="E567" s="46" t="s">
        <v>5102</v>
      </c>
      <c r="F567" s="46" t="s">
        <v>5103</v>
      </c>
      <c r="G567" s="46" t="s">
        <v>99</v>
      </c>
      <c r="H567" s="46"/>
      <c r="I567" s="46"/>
      <c r="J567" s="46" t="s">
        <v>5101</v>
      </c>
      <c r="K567" s="46" t="s">
        <v>5104</v>
      </c>
      <c r="L567" s="46"/>
      <c r="M567" s="46"/>
      <c r="N567" s="46" t="s">
        <v>5189</v>
      </c>
      <c r="O567" s="46" t="s">
        <v>138</v>
      </c>
      <c r="P567" s="46" t="s">
        <v>133</v>
      </c>
      <c r="Q567" s="46" t="s">
        <v>5116</v>
      </c>
      <c r="R567" s="46" t="s">
        <v>1123</v>
      </c>
      <c r="S567" s="46" t="s">
        <v>875</v>
      </c>
      <c r="T567" s="46" t="s">
        <v>186</v>
      </c>
      <c r="U567" s="162" t="s">
        <v>1448</v>
      </c>
      <c r="V567" s="46"/>
      <c r="W567" s="46" t="s">
        <v>5611</v>
      </c>
      <c r="X567" s="46" t="s">
        <v>1123</v>
      </c>
      <c r="Y567" s="46" t="s">
        <v>5178</v>
      </c>
      <c r="Z567" s="46" t="s">
        <v>5123</v>
      </c>
      <c r="AA567" s="46" t="s">
        <v>249</v>
      </c>
      <c r="AB567" s="46" t="s">
        <v>5172</v>
      </c>
      <c r="AC567" s="46" t="s">
        <v>259</v>
      </c>
      <c r="AD567" s="46" t="s">
        <v>5393</v>
      </c>
      <c r="AE567" s="46" t="s">
        <v>278</v>
      </c>
      <c r="AF567" s="46" t="s">
        <v>2382</v>
      </c>
      <c r="AG567" s="46" t="s">
        <v>278</v>
      </c>
      <c r="AH567" s="46" t="s">
        <v>2786</v>
      </c>
      <c r="AI567" s="46" t="s">
        <v>278</v>
      </c>
      <c r="AJ567" s="46" t="s">
        <v>3396</v>
      </c>
      <c r="AK567" s="46" t="s">
        <v>278</v>
      </c>
      <c r="AL567" s="46" t="s">
        <v>3721</v>
      </c>
      <c r="AM567" s="46" t="s">
        <v>278</v>
      </c>
      <c r="AN567" s="46" t="s">
        <v>4265</v>
      </c>
      <c r="AO567" s="46" t="s">
        <v>292</v>
      </c>
      <c r="AP567" s="46" t="s">
        <v>4499</v>
      </c>
      <c r="AQ567" s="46" t="s">
        <v>295</v>
      </c>
      <c r="AR567" s="46" t="s">
        <v>4855</v>
      </c>
      <c r="AS567" s="46" t="s">
        <v>302</v>
      </c>
      <c r="AT567" s="46" t="s">
        <v>312</v>
      </c>
      <c r="AU567" s="46" t="s">
        <v>5112</v>
      </c>
      <c r="AV567" s="216">
        <v>24.0</v>
      </c>
      <c r="AW567" s="46" t="s">
        <v>5130</v>
      </c>
      <c r="AX567" s="46" t="s">
        <v>5191</v>
      </c>
      <c r="AY567" s="46" t="s">
        <v>5115</v>
      </c>
    </row>
    <row r="568">
      <c r="A568" s="155">
        <v>567.0</v>
      </c>
      <c r="B568" s="231">
        <v>44346.81919552083</v>
      </c>
      <c r="C568" s="46" t="s">
        <v>520</v>
      </c>
      <c r="D568" s="46" t="s">
        <v>90</v>
      </c>
      <c r="E568" s="46" t="s">
        <v>5102</v>
      </c>
      <c r="F568" s="46" t="s">
        <v>5103</v>
      </c>
      <c r="G568" s="46" t="s">
        <v>99</v>
      </c>
      <c r="H568" s="46"/>
      <c r="I568" s="46" t="s">
        <v>5104</v>
      </c>
      <c r="J568" s="46" t="s">
        <v>5101</v>
      </c>
      <c r="K568" s="46"/>
      <c r="L568" s="46"/>
      <c r="M568" s="46"/>
      <c r="N568" s="46" t="s">
        <v>5228</v>
      </c>
      <c r="O568" s="46" t="s">
        <v>140</v>
      </c>
      <c r="P568" s="46" t="s">
        <v>135</v>
      </c>
      <c r="Q568" s="46" t="s">
        <v>5116</v>
      </c>
      <c r="R568" s="46" t="s">
        <v>1123</v>
      </c>
      <c r="S568" s="46" t="s">
        <v>1042</v>
      </c>
      <c r="T568" s="46" t="s">
        <v>189</v>
      </c>
      <c r="U568" s="46" t="s">
        <v>1449</v>
      </c>
      <c r="V568" s="46" t="s">
        <v>1814</v>
      </c>
      <c r="W568" s="46" t="s">
        <v>5163</v>
      </c>
      <c r="X568" s="46" t="s">
        <v>1123</v>
      </c>
      <c r="Y568" s="46" t="s">
        <v>5132</v>
      </c>
      <c r="Z568" s="46" t="s">
        <v>5123</v>
      </c>
      <c r="AA568" s="46" t="s">
        <v>248</v>
      </c>
      <c r="AB568" s="46" t="s">
        <v>254</v>
      </c>
      <c r="AC568" s="46" t="s">
        <v>5150</v>
      </c>
      <c r="AD568" s="46" t="s">
        <v>5655</v>
      </c>
      <c r="AE568" s="46" t="s">
        <v>277</v>
      </c>
      <c r="AF568" s="46" t="s">
        <v>2383</v>
      </c>
      <c r="AG568" s="46" t="s">
        <v>278</v>
      </c>
      <c r="AH568" s="46" t="s">
        <v>2784</v>
      </c>
      <c r="AI568" s="46" t="s">
        <v>278</v>
      </c>
      <c r="AJ568" s="46" t="s">
        <v>3383</v>
      </c>
      <c r="AK568" s="46" t="s">
        <v>278</v>
      </c>
      <c r="AL568" s="46" t="s">
        <v>3886</v>
      </c>
      <c r="AM568" s="46" t="s">
        <v>277</v>
      </c>
      <c r="AN568" s="46" t="s">
        <v>4266</v>
      </c>
      <c r="AO568" s="46" t="s">
        <v>279</v>
      </c>
      <c r="AP568" s="46" t="s">
        <v>4353</v>
      </c>
      <c r="AQ568" s="46" t="s">
        <v>298</v>
      </c>
      <c r="AR568" s="46" t="s">
        <v>4856</v>
      </c>
      <c r="AS568" s="46" t="s">
        <v>5656</v>
      </c>
      <c r="AT568" s="46" t="s">
        <v>311</v>
      </c>
      <c r="AU568" s="46" t="s">
        <v>5112</v>
      </c>
      <c r="AV568" s="216">
        <v>24.0</v>
      </c>
      <c r="AW568" s="46" t="s">
        <v>5113</v>
      </c>
      <c r="AX568" s="46" t="s">
        <v>5165</v>
      </c>
      <c r="AY568" s="46" t="s">
        <v>5143</v>
      </c>
    </row>
    <row r="569">
      <c r="A569" s="155">
        <v>568.0</v>
      </c>
      <c r="B569" s="231">
        <v>44346.8484103588</v>
      </c>
      <c r="C569" s="46" t="s">
        <v>155</v>
      </c>
      <c r="D569" s="46" t="s">
        <v>92</v>
      </c>
      <c r="E569" s="46" t="s">
        <v>5101</v>
      </c>
      <c r="F569" s="46" t="s">
        <v>5103</v>
      </c>
      <c r="G569" s="46" t="s">
        <v>99</v>
      </c>
      <c r="H569" s="46"/>
      <c r="I569" s="46"/>
      <c r="J569" s="46" t="s">
        <v>5104</v>
      </c>
      <c r="K569" s="46" t="s">
        <v>5102</v>
      </c>
      <c r="L569" s="46"/>
      <c r="M569" s="46"/>
      <c r="N569" s="46" t="s">
        <v>5206</v>
      </c>
      <c r="O569" s="46" t="s">
        <v>134</v>
      </c>
      <c r="P569" s="46" t="s">
        <v>131</v>
      </c>
      <c r="Q569" s="46" t="s">
        <v>5106</v>
      </c>
      <c r="R569" s="46" t="s">
        <v>1123</v>
      </c>
      <c r="S569" s="46" t="s">
        <v>752</v>
      </c>
      <c r="T569" s="46" t="s">
        <v>186</v>
      </c>
      <c r="U569" s="46" t="s">
        <v>1288</v>
      </c>
      <c r="V569" s="46" t="s">
        <v>215</v>
      </c>
      <c r="W569" s="46" t="s">
        <v>5210</v>
      </c>
      <c r="X569" s="46" t="s">
        <v>1123</v>
      </c>
      <c r="Y569" s="46" t="s">
        <v>5108</v>
      </c>
      <c r="Z569" s="46" t="s">
        <v>5133</v>
      </c>
      <c r="AA569" s="46" t="s">
        <v>248</v>
      </c>
      <c r="AB569" s="46" t="s">
        <v>5139</v>
      </c>
      <c r="AC569" s="46" t="s">
        <v>261</v>
      </c>
      <c r="AD569" s="46" t="s">
        <v>5657</v>
      </c>
      <c r="AE569" s="46" t="s">
        <v>277</v>
      </c>
      <c r="AF569" s="46" t="s">
        <v>2384</v>
      </c>
      <c r="AG569" s="46" t="s">
        <v>279</v>
      </c>
      <c r="AH569" s="46" t="s">
        <v>2561</v>
      </c>
      <c r="AI569" s="46" t="s">
        <v>278</v>
      </c>
      <c r="AJ569" s="46" t="s">
        <v>3225</v>
      </c>
      <c r="AK569" s="46" t="s">
        <v>278</v>
      </c>
      <c r="AL569" s="46" t="s">
        <v>3831</v>
      </c>
      <c r="AM569" s="46" t="s">
        <v>278</v>
      </c>
      <c r="AN569" s="46" t="s">
        <v>430</v>
      </c>
      <c r="AO569" s="46" t="s">
        <v>292</v>
      </c>
      <c r="AP569" s="46" t="s">
        <v>4401</v>
      </c>
      <c r="AQ569" s="46" t="s">
        <v>296</v>
      </c>
      <c r="AR569" s="46" t="s">
        <v>156</v>
      </c>
      <c r="AS569" s="46" t="s">
        <v>302</v>
      </c>
      <c r="AT569" s="46" t="s">
        <v>313</v>
      </c>
      <c r="AU569" s="46" t="s">
        <v>5112</v>
      </c>
      <c r="AV569" s="216">
        <v>25.0</v>
      </c>
      <c r="AW569" s="46" t="s">
        <v>5148</v>
      </c>
      <c r="AX569" s="46" t="s">
        <v>5124</v>
      </c>
      <c r="AY569" s="46" t="s">
        <v>5143</v>
      </c>
    </row>
    <row r="570">
      <c r="A570" s="155">
        <v>569.0</v>
      </c>
      <c r="B570" s="231">
        <v>44346.88713127315</v>
      </c>
      <c r="C570" s="46" t="s">
        <v>154</v>
      </c>
      <c r="D570" s="46" t="s">
        <v>94</v>
      </c>
      <c r="E570" s="46" t="s">
        <v>5103</v>
      </c>
      <c r="F570" s="46" t="s">
        <v>5102</v>
      </c>
      <c r="G570" s="46" t="s">
        <v>99</v>
      </c>
      <c r="H570" s="46"/>
      <c r="I570" s="46"/>
      <c r="J570" s="46" t="s">
        <v>5101</v>
      </c>
      <c r="K570" s="46"/>
      <c r="L570" s="46"/>
      <c r="M570" s="46"/>
      <c r="N570" s="46" t="s">
        <v>117</v>
      </c>
      <c r="O570" s="46" t="s">
        <v>134</v>
      </c>
      <c r="P570" s="46" t="s">
        <v>133</v>
      </c>
      <c r="Q570" s="46" t="s">
        <v>5106</v>
      </c>
      <c r="R570" s="46" t="s">
        <v>1123</v>
      </c>
      <c r="S570" s="46" t="s">
        <v>983</v>
      </c>
      <c r="T570" s="46" t="s">
        <v>186</v>
      </c>
      <c r="U570" s="46" t="s">
        <v>1560</v>
      </c>
      <c r="V570" s="46" t="s">
        <v>214</v>
      </c>
      <c r="W570" s="46" t="s">
        <v>5163</v>
      </c>
      <c r="X570" s="46" t="s">
        <v>1123</v>
      </c>
      <c r="Y570" s="46" t="s">
        <v>119</v>
      </c>
      <c r="Z570" s="46" t="s">
        <v>5133</v>
      </c>
      <c r="AA570" s="46" t="s">
        <v>250</v>
      </c>
      <c r="AB570" s="46" t="s">
        <v>253</v>
      </c>
      <c r="AC570" s="46" t="s">
        <v>259</v>
      </c>
      <c r="AD570" s="46" t="s">
        <v>267</v>
      </c>
      <c r="AE570" s="46" t="s">
        <v>278</v>
      </c>
      <c r="AF570" s="46" t="s">
        <v>1723</v>
      </c>
      <c r="AG570" s="46" t="s">
        <v>278</v>
      </c>
      <c r="AH570" s="46" t="s">
        <v>1723</v>
      </c>
      <c r="AI570" s="46" t="s">
        <v>292</v>
      </c>
      <c r="AJ570" s="46"/>
      <c r="AK570" s="46" t="s">
        <v>292</v>
      </c>
      <c r="AL570" s="46"/>
      <c r="AM570" s="46" t="s">
        <v>278</v>
      </c>
      <c r="AN570" s="46"/>
      <c r="AO570" s="46" t="s">
        <v>279</v>
      </c>
      <c r="AP570" s="46"/>
      <c r="AQ570" s="46" t="s">
        <v>295</v>
      </c>
      <c r="AR570" s="46"/>
      <c r="AS570" s="46" t="s">
        <v>5147</v>
      </c>
      <c r="AT570" s="46" t="s">
        <v>310</v>
      </c>
      <c r="AU570" s="46" t="s">
        <v>5112</v>
      </c>
      <c r="AV570" s="216">
        <v>26.0</v>
      </c>
      <c r="AW570" s="46" t="s">
        <v>5113</v>
      </c>
      <c r="AX570" s="46" t="s">
        <v>5120</v>
      </c>
      <c r="AY570" s="46" t="s">
        <v>5131</v>
      </c>
    </row>
    <row r="571">
      <c r="A571" s="155">
        <v>570.0</v>
      </c>
      <c r="B571" s="231">
        <v>44346.88998768519</v>
      </c>
      <c r="C571" s="46" t="s">
        <v>154</v>
      </c>
      <c r="D571" s="46" t="s">
        <v>91</v>
      </c>
      <c r="E571" s="46" t="s">
        <v>99</v>
      </c>
      <c r="F571" s="46" t="s">
        <v>5101</v>
      </c>
      <c r="G571" s="46" t="s">
        <v>5104</v>
      </c>
      <c r="H571" s="46"/>
      <c r="I571" s="46"/>
      <c r="J571" s="46" t="s">
        <v>5103</v>
      </c>
      <c r="K571" s="46"/>
      <c r="L571" s="46"/>
      <c r="M571" s="46" t="s">
        <v>5102</v>
      </c>
      <c r="N571" s="46" t="s">
        <v>5313</v>
      </c>
      <c r="O571" s="46" t="s">
        <v>130</v>
      </c>
      <c r="P571" s="46" t="s">
        <v>135</v>
      </c>
      <c r="Q571" s="46" t="s">
        <v>5116</v>
      </c>
      <c r="R571" s="46" t="s">
        <v>1123</v>
      </c>
      <c r="S571" s="46" t="s">
        <v>89</v>
      </c>
      <c r="T571" s="46" t="s">
        <v>188</v>
      </c>
      <c r="U571" s="46" t="s">
        <v>89</v>
      </c>
      <c r="V571" s="46" t="s">
        <v>89</v>
      </c>
      <c r="W571" s="46" t="s">
        <v>5252</v>
      </c>
      <c r="X571" s="46" t="s">
        <v>1123</v>
      </c>
      <c r="Y571" s="46" t="s">
        <v>5658</v>
      </c>
      <c r="Z571" s="46" t="s">
        <v>5199</v>
      </c>
      <c r="AA571" s="46" t="s">
        <v>248</v>
      </c>
      <c r="AB571" s="46" t="s">
        <v>253</v>
      </c>
      <c r="AC571" s="46" t="s">
        <v>259</v>
      </c>
      <c r="AD571" s="46" t="s">
        <v>5610</v>
      </c>
      <c r="AE571" s="46" t="s">
        <v>277</v>
      </c>
      <c r="AF571" s="46" t="s">
        <v>2385</v>
      </c>
      <c r="AG571" s="46" t="s">
        <v>277</v>
      </c>
      <c r="AH571" s="46" t="s">
        <v>2857</v>
      </c>
      <c r="AI571" s="46" t="s">
        <v>278</v>
      </c>
      <c r="AJ571" s="46" t="s">
        <v>89</v>
      </c>
      <c r="AK571" s="46" t="s">
        <v>277</v>
      </c>
      <c r="AL571" s="46" t="s">
        <v>3537</v>
      </c>
      <c r="AM571" s="46" t="s">
        <v>278</v>
      </c>
      <c r="AN571" s="46" t="s">
        <v>156</v>
      </c>
      <c r="AO571" s="46" t="s">
        <v>277</v>
      </c>
      <c r="AP571" s="46" t="s">
        <v>4549</v>
      </c>
      <c r="AQ571" s="46" t="s">
        <v>296</v>
      </c>
      <c r="AR571" s="46" t="s">
        <v>436</v>
      </c>
      <c r="AS571" s="46" t="s">
        <v>302</v>
      </c>
      <c r="AT571" s="46" t="s">
        <v>311</v>
      </c>
      <c r="AU571" s="46" t="s">
        <v>5112</v>
      </c>
      <c r="AV571" s="216">
        <v>22.0</v>
      </c>
      <c r="AW571" s="46" t="s">
        <v>5279</v>
      </c>
      <c r="AX571" s="46" t="s">
        <v>5124</v>
      </c>
      <c r="AY571" s="46" t="s">
        <v>5131</v>
      </c>
    </row>
    <row r="572">
      <c r="A572" s="155">
        <v>571.0</v>
      </c>
      <c r="B572" s="231">
        <v>44346.91507966435</v>
      </c>
      <c r="C572" s="46" t="s">
        <v>539</v>
      </c>
      <c r="D572" s="46" t="s">
        <v>94</v>
      </c>
      <c r="E572" s="46" t="s">
        <v>5102</v>
      </c>
      <c r="F572" s="46" t="s">
        <v>5101</v>
      </c>
      <c r="G572" s="46" t="s">
        <v>99</v>
      </c>
      <c r="H572" s="46"/>
      <c r="I572" s="46"/>
      <c r="J572" s="46" t="s">
        <v>5103</v>
      </c>
      <c r="K572" s="46" t="s">
        <v>5104</v>
      </c>
      <c r="L572" s="46"/>
      <c r="M572" s="46"/>
      <c r="N572" s="46" t="s">
        <v>5228</v>
      </c>
      <c r="O572" s="46" t="s">
        <v>142</v>
      </c>
      <c r="P572" s="46" t="s">
        <v>135</v>
      </c>
      <c r="Q572" s="46" t="s">
        <v>5116</v>
      </c>
      <c r="R572" s="46" t="s">
        <v>1123</v>
      </c>
      <c r="S572" s="46" t="s">
        <v>811</v>
      </c>
      <c r="T572" s="46" t="s">
        <v>186</v>
      </c>
      <c r="U572" s="46" t="s">
        <v>1450</v>
      </c>
      <c r="V572" s="46"/>
      <c r="W572" s="46" t="s">
        <v>5222</v>
      </c>
      <c r="X572" s="46" t="s">
        <v>1123</v>
      </c>
      <c r="Y572" s="46" t="s">
        <v>5228</v>
      </c>
      <c r="Z572" s="46" t="s">
        <v>5123</v>
      </c>
      <c r="AA572" s="46" t="s">
        <v>249</v>
      </c>
      <c r="AB572" s="46" t="s">
        <v>5142</v>
      </c>
      <c r="AC572" s="46" t="s">
        <v>259</v>
      </c>
      <c r="AD572" s="46" t="s">
        <v>5541</v>
      </c>
      <c r="AE572" s="46" t="s">
        <v>278</v>
      </c>
      <c r="AF572" s="46" t="s">
        <v>1710</v>
      </c>
      <c r="AG572" s="46" t="s">
        <v>278</v>
      </c>
      <c r="AH572" s="46" t="s">
        <v>2567</v>
      </c>
      <c r="AI572" s="46" t="s">
        <v>278</v>
      </c>
      <c r="AJ572" s="46" t="s">
        <v>3052</v>
      </c>
      <c r="AK572" s="46" t="s">
        <v>278</v>
      </c>
      <c r="AL572" s="46" t="s">
        <v>3637</v>
      </c>
      <c r="AM572" s="46" t="s">
        <v>278</v>
      </c>
      <c r="AN572" s="46" t="s">
        <v>4267</v>
      </c>
      <c r="AO572" s="46" t="s">
        <v>280</v>
      </c>
      <c r="AP572" s="46" t="s">
        <v>4576</v>
      </c>
      <c r="AQ572" s="46" t="s">
        <v>296</v>
      </c>
      <c r="AR572" s="46"/>
      <c r="AS572" s="46" t="s">
        <v>5140</v>
      </c>
      <c r="AT572" s="46" t="s">
        <v>313</v>
      </c>
      <c r="AU572" s="46" t="s">
        <v>5112</v>
      </c>
      <c r="AV572" s="216">
        <v>24.0</v>
      </c>
      <c r="AW572" s="46" t="s">
        <v>5196</v>
      </c>
      <c r="AX572" s="46" t="s">
        <v>5114</v>
      </c>
      <c r="AY572" s="46" t="s">
        <v>5131</v>
      </c>
    </row>
    <row r="573">
      <c r="A573" s="155">
        <v>572.0</v>
      </c>
      <c r="B573" s="231">
        <v>44346.92585413194</v>
      </c>
      <c r="C573" s="46" t="s">
        <v>350</v>
      </c>
      <c r="D573" s="46" t="s">
        <v>94</v>
      </c>
      <c r="E573" s="46" t="s">
        <v>5102</v>
      </c>
      <c r="F573" s="46"/>
      <c r="G573" s="46" t="s">
        <v>5103</v>
      </c>
      <c r="H573" s="46"/>
      <c r="I573" s="46"/>
      <c r="J573" s="46" t="s">
        <v>5101</v>
      </c>
      <c r="K573" s="46" t="s">
        <v>99</v>
      </c>
      <c r="L573" s="46"/>
      <c r="M573" s="46"/>
      <c r="N573" s="46" t="s">
        <v>5192</v>
      </c>
      <c r="O573" s="46" t="s">
        <v>132</v>
      </c>
      <c r="P573" s="46" t="s">
        <v>133</v>
      </c>
      <c r="Q573" s="46" t="s">
        <v>5116</v>
      </c>
      <c r="R573" s="46" t="s">
        <v>1123</v>
      </c>
      <c r="S573" s="46" t="s">
        <v>984</v>
      </c>
      <c r="T573" s="46" t="s">
        <v>188</v>
      </c>
      <c r="U573" s="46" t="s">
        <v>1559</v>
      </c>
      <c r="V573" s="46" t="s">
        <v>89</v>
      </c>
      <c r="W573" s="46" t="s">
        <v>5652</v>
      </c>
      <c r="X573" s="46" t="s">
        <v>1123</v>
      </c>
      <c r="Y573" s="46" t="s">
        <v>5132</v>
      </c>
      <c r="Z573" s="46" t="s">
        <v>5168</v>
      </c>
      <c r="AA573" s="46" t="s">
        <v>248</v>
      </c>
      <c r="AB573" s="46" t="s">
        <v>5172</v>
      </c>
      <c r="AC573" s="46" t="s">
        <v>259</v>
      </c>
      <c r="AD573" s="46" t="s">
        <v>267</v>
      </c>
      <c r="AE573" s="46" t="s">
        <v>278</v>
      </c>
      <c r="AF573" s="46" t="s">
        <v>2378</v>
      </c>
      <c r="AG573" s="46" t="s">
        <v>279</v>
      </c>
      <c r="AH573" s="46" t="s">
        <v>2503</v>
      </c>
      <c r="AI573" s="46" t="s">
        <v>277</v>
      </c>
      <c r="AJ573" s="46" t="s">
        <v>3086</v>
      </c>
      <c r="AK573" s="46" t="s">
        <v>278</v>
      </c>
      <c r="AL573" s="46" t="s">
        <v>3777</v>
      </c>
      <c r="AM573" s="46" t="s">
        <v>277</v>
      </c>
      <c r="AN573" s="46" t="s">
        <v>4263</v>
      </c>
      <c r="AO573" s="46" t="s">
        <v>279</v>
      </c>
      <c r="AP573" s="46" t="s">
        <v>4630</v>
      </c>
      <c r="AQ573" s="46" t="s">
        <v>295</v>
      </c>
      <c r="AR573" s="46" t="s">
        <v>5025</v>
      </c>
      <c r="AS573" s="46" t="s">
        <v>5239</v>
      </c>
      <c r="AT573" s="46" t="s">
        <v>315</v>
      </c>
      <c r="AU573" s="46" t="s">
        <v>5176</v>
      </c>
      <c r="AV573" s="216">
        <v>26.0</v>
      </c>
      <c r="AW573" s="46" t="s">
        <v>5113</v>
      </c>
      <c r="AX573" s="46" t="s">
        <v>5191</v>
      </c>
      <c r="AY573" s="46" t="s">
        <v>5131</v>
      </c>
    </row>
    <row r="574">
      <c r="A574" s="155">
        <v>573.0</v>
      </c>
      <c r="B574" s="231">
        <v>44346.96022166667</v>
      </c>
      <c r="C574" s="46" t="s">
        <v>664</v>
      </c>
      <c r="D574" s="46" t="s">
        <v>92</v>
      </c>
      <c r="E574" s="46"/>
      <c r="F574" s="46"/>
      <c r="G574" s="46" t="s">
        <v>99</v>
      </c>
      <c r="H574" s="46"/>
      <c r="I574" s="46"/>
      <c r="J574" s="46"/>
      <c r="K574" s="46"/>
      <c r="L574" s="46"/>
      <c r="M574" s="46"/>
      <c r="N574" s="46" t="s">
        <v>5220</v>
      </c>
      <c r="O574" s="46" t="s">
        <v>142</v>
      </c>
      <c r="P574" s="46" t="s">
        <v>135</v>
      </c>
      <c r="Q574" s="46" t="s">
        <v>5116</v>
      </c>
      <c r="R574" s="46" t="s">
        <v>1123</v>
      </c>
      <c r="S574" s="46" t="s">
        <v>993</v>
      </c>
      <c r="T574" s="46" t="s">
        <v>186</v>
      </c>
      <c r="U574" s="46" t="s">
        <v>1289</v>
      </c>
      <c r="V574" s="46" t="s">
        <v>1828</v>
      </c>
      <c r="W574" s="46" t="s">
        <v>5154</v>
      </c>
      <c r="X574" s="46" t="s">
        <v>1123</v>
      </c>
      <c r="Y574" s="46" t="s">
        <v>119</v>
      </c>
      <c r="Z574" s="46" t="s">
        <v>5123</v>
      </c>
      <c r="AA574" s="46" t="s">
        <v>249</v>
      </c>
      <c r="AB574" s="46" t="s">
        <v>254</v>
      </c>
      <c r="AC574" s="46" t="s">
        <v>5150</v>
      </c>
      <c r="AD574" s="46" t="s">
        <v>5440</v>
      </c>
      <c r="AE574" s="46" t="s">
        <v>280</v>
      </c>
      <c r="AF574" s="46" t="s">
        <v>2386</v>
      </c>
      <c r="AG574" s="46" t="s">
        <v>279</v>
      </c>
      <c r="AH574" s="46" t="s">
        <v>2645</v>
      </c>
      <c r="AI574" s="46" t="s">
        <v>277</v>
      </c>
      <c r="AJ574" s="46" t="s">
        <v>517</v>
      </c>
      <c r="AK574" s="46" t="s">
        <v>279</v>
      </c>
      <c r="AL574" s="46" t="s">
        <v>3887</v>
      </c>
      <c r="AM574" s="46" t="s">
        <v>277</v>
      </c>
      <c r="AN574" s="46"/>
      <c r="AO574" s="46" t="s">
        <v>277</v>
      </c>
      <c r="AP574" s="46"/>
      <c r="AQ574" s="46" t="s">
        <v>295</v>
      </c>
      <c r="AR574" s="46"/>
      <c r="AS574" s="46" t="s">
        <v>5140</v>
      </c>
      <c r="AT574" s="46" t="s">
        <v>312</v>
      </c>
      <c r="AU574" s="46" t="s">
        <v>5112</v>
      </c>
      <c r="AV574" s="216">
        <v>25.0</v>
      </c>
      <c r="AW574" s="46" t="s">
        <v>5259</v>
      </c>
      <c r="AX574" s="46" t="s">
        <v>5260</v>
      </c>
      <c r="AY574" s="46" t="s">
        <v>5115</v>
      </c>
    </row>
    <row r="575">
      <c r="A575" s="155">
        <v>574.0</v>
      </c>
      <c r="B575" s="231">
        <v>44346.99894438658</v>
      </c>
      <c r="C575" s="46" t="s">
        <v>154</v>
      </c>
      <c r="D575" s="46" t="s">
        <v>94</v>
      </c>
      <c r="E575" s="46" t="s">
        <v>5103</v>
      </c>
      <c r="F575" s="46" t="s">
        <v>5102</v>
      </c>
      <c r="G575" s="46" t="s">
        <v>99</v>
      </c>
      <c r="H575" s="46"/>
      <c r="I575" s="46"/>
      <c r="J575" s="46" t="s">
        <v>5101</v>
      </c>
      <c r="K575" s="46"/>
      <c r="L575" s="46"/>
      <c r="M575" s="46"/>
      <c r="N575" s="46" t="s">
        <v>117</v>
      </c>
      <c r="O575" s="46" t="s">
        <v>134</v>
      </c>
      <c r="P575" s="46" t="s">
        <v>133</v>
      </c>
      <c r="Q575" s="46" t="s">
        <v>5106</v>
      </c>
      <c r="R575" s="46" t="s">
        <v>1123</v>
      </c>
      <c r="S575" s="46" t="s">
        <v>983</v>
      </c>
      <c r="T575" s="46" t="s">
        <v>186</v>
      </c>
      <c r="U575" s="46" t="s">
        <v>1560</v>
      </c>
      <c r="V575" s="46" t="s">
        <v>214</v>
      </c>
      <c r="W575" s="46" t="s">
        <v>5163</v>
      </c>
      <c r="X575" s="46" t="s">
        <v>1123</v>
      </c>
      <c r="Y575" s="46" t="s">
        <v>119</v>
      </c>
      <c r="Z575" s="46" t="s">
        <v>5133</v>
      </c>
      <c r="AA575" s="46" t="s">
        <v>250</v>
      </c>
      <c r="AB575" s="46" t="s">
        <v>253</v>
      </c>
      <c r="AC575" s="46" t="s">
        <v>259</v>
      </c>
      <c r="AD575" s="46" t="s">
        <v>267</v>
      </c>
      <c r="AE575" s="46" t="s">
        <v>278</v>
      </c>
      <c r="AF575" s="46" t="s">
        <v>1723</v>
      </c>
      <c r="AG575" s="46" t="s">
        <v>278</v>
      </c>
      <c r="AH575" s="46" t="s">
        <v>1723</v>
      </c>
      <c r="AI575" s="46" t="s">
        <v>292</v>
      </c>
      <c r="AJ575" s="46"/>
      <c r="AK575" s="46" t="s">
        <v>292</v>
      </c>
      <c r="AL575" s="46"/>
      <c r="AM575" s="46" t="s">
        <v>278</v>
      </c>
      <c r="AN575" s="46"/>
      <c r="AO575" s="46" t="s">
        <v>279</v>
      </c>
      <c r="AP575" s="46"/>
      <c r="AQ575" s="46" t="s">
        <v>295</v>
      </c>
      <c r="AR575" s="46"/>
      <c r="AS575" s="46" t="s">
        <v>5147</v>
      </c>
      <c r="AT575" s="46" t="s">
        <v>310</v>
      </c>
      <c r="AU575" s="46" t="s">
        <v>5112</v>
      </c>
      <c r="AV575" s="216">
        <v>26.0</v>
      </c>
      <c r="AW575" s="46" t="s">
        <v>5113</v>
      </c>
      <c r="AX575" s="46" t="s">
        <v>5120</v>
      </c>
      <c r="AY575" s="46" t="s">
        <v>5131</v>
      </c>
    </row>
    <row r="576">
      <c r="A576" s="155">
        <v>575.0</v>
      </c>
      <c r="B576" s="231">
        <v>44347.07310543982</v>
      </c>
      <c r="C576" s="46" t="s">
        <v>154</v>
      </c>
      <c r="D576" s="46" t="s">
        <v>91</v>
      </c>
      <c r="E576" s="46" t="s">
        <v>5102</v>
      </c>
      <c r="F576" s="46" t="s">
        <v>5103</v>
      </c>
      <c r="G576" s="46" t="s">
        <v>99</v>
      </c>
      <c r="H576" s="46"/>
      <c r="I576" s="46"/>
      <c r="J576" s="46" t="s">
        <v>5101</v>
      </c>
      <c r="K576" s="46"/>
      <c r="L576" s="46"/>
      <c r="M576" s="46" t="s">
        <v>5104</v>
      </c>
      <c r="N576" s="46" t="s">
        <v>5178</v>
      </c>
      <c r="O576" s="46" t="s">
        <v>142</v>
      </c>
      <c r="P576" s="46" t="s">
        <v>135</v>
      </c>
      <c r="Q576" s="46" t="s">
        <v>5116</v>
      </c>
      <c r="R576" s="46" t="s">
        <v>1123</v>
      </c>
      <c r="S576" s="46" t="s">
        <v>865</v>
      </c>
      <c r="T576" s="46" t="s">
        <v>186</v>
      </c>
      <c r="U576" s="162" t="s">
        <v>1362</v>
      </c>
      <c r="V576" s="46"/>
      <c r="W576" s="46" t="s">
        <v>5163</v>
      </c>
      <c r="X576" s="46" t="s">
        <v>1123</v>
      </c>
      <c r="Y576" s="46" t="s">
        <v>5151</v>
      </c>
      <c r="Z576" s="46" t="s">
        <v>5123</v>
      </c>
      <c r="AA576" s="46" t="s">
        <v>248</v>
      </c>
      <c r="AB576" s="46" t="s">
        <v>5142</v>
      </c>
      <c r="AC576" s="46" t="s">
        <v>259</v>
      </c>
      <c r="AD576" s="46" t="s">
        <v>5390</v>
      </c>
      <c r="AE576" s="46" t="s">
        <v>278</v>
      </c>
      <c r="AF576" s="46" t="s">
        <v>2387</v>
      </c>
      <c r="AG576" s="46" t="s">
        <v>278</v>
      </c>
      <c r="AH576" s="46" t="s">
        <v>2641</v>
      </c>
      <c r="AI576" s="46" t="s">
        <v>278</v>
      </c>
      <c r="AJ576" s="46"/>
      <c r="AK576" s="46" t="s">
        <v>278</v>
      </c>
      <c r="AL576" s="46"/>
      <c r="AM576" s="46" t="s">
        <v>278</v>
      </c>
      <c r="AN576" s="46"/>
      <c r="AO576" s="46" t="s">
        <v>292</v>
      </c>
      <c r="AP576" s="46"/>
      <c r="AQ576" s="46" t="s">
        <v>295</v>
      </c>
      <c r="AR576" s="46"/>
      <c r="AS576" s="46" t="s">
        <v>306</v>
      </c>
      <c r="AT576" s="46" t="s">
        <v>310</v>
      </c>
      <c r="AU576" s="46" t="s">
        <v>5112</v>
      </c>
      <c r="AV576" s="216">
        <v>24.0</v>
      </c>
      <c r="AW576" s="46" t="s">
        <v>5113</v>
      </c>
      <c r="AX576" s="46" t="s">
        <v>5124</v>
      </c>
      <c r="AY576" s="46" t="s">
        <v>5143</v>
      </c>
    </row>
    <row r="577">
      <c r="A577" s="155">
        <v>576.0</v>
      </c>
      <c r="B577" s="231">
        <v>44347.08917150463</v>
      </c>
      <c r="C577" s="46" t="s">
        <v>430</v>
      </c>
      <c r="D577" s="46" t="s">
        <v>94</v>
      </c>
      <c r="E577" s="46" t="s">
        <v>5101</v>
      </c>
      <c r="F577" s="46" t="s">
        <v>5104</v>
      </c>
      <c r="G577" s="46" t="s">
        <v>5103</v>
      </c>
      <c r="H577" s="46"/>
      <c r="I577" s="46"/>
      <c r="J577" s="46" t="s">
        <v>99</v>
      </c>
      <c r="K577" s="46"/>
      <c r="L577" s="46"/>
      <c r="M577" s="46" t="s">
        <v>5102</v>
      </c>
      <c r="N577" s="46" t="s">
        <v>5225</v>
      </c>
      <c r="O577" s="46" t="s">
        <v>134</v>
      </c>
      <c r="P577" s="46" t="s">
        <v>133</v>
      </c>
      <c r="Q577" s="46" t="s">
        <v>5116</v>
      </c>
      <c r="R577" s="46" t="s">
        <v>1801</v>
      </c>
      <c r="S577" s="46"/>
      <c r="T577" s="46" t="s">
        <v>189</v>
      </c>
      <c r="U577" s="46" t="s">
        <v>1690</v>
      </c>
      <c r="V577" s="46" t="s">
        <v>215</v>
      </c>
      <c r="W577" s="46" t="s">
        <v>5269</v>
      </c>
      <c r="X577" s="46" t="s">
        <v>1123</v>
      </c>
      <c r="Y577" s="46" t="s">
        <v>5108</v>
      </c>
      <c r="Z577" s="46" t="s">
        <v>5123</v>
      </c>
      <c r="AA577" s="46" t="s">
        <v>248</v>
      </c>
      <c r="AB577" s="46" t="s">
        <v>253</v>
      </c>
      <c r="AC577" s="46" t="s">
        <v>5150</v>
      </c>
      <c r="AD577" s="46" t="s">
        <v>5638</v>
      </c>
      <c r="AE577" s="46" t="s">
        <v>278</v>
      </c>
      <c r="AF577" s="46" t="s">
        <v>2388</v>
      </c>
      <c r="AG577" s="46" t="s">
        <v>279</v>
      </c>
      <c r="AH577" s="46" t="s">
        <v>2876</v>
      </c>
      <c r="AI577" s="46" t="s">
        <v>278</v>
      </c>
      <c r="AJ577" s="46" t="s">
        <v>3054</v>
      </c>
      <c r="AK577" s="46" t="s">
        <v>278</v>
      </c>
      <c r="AL577" s="46"/>
      <c r="AM577" s="46" t="s">
        <v>279</v>
      </c>
      <c r="AN577" s="46" t="s">
        <v>4268</v>
      </c>
      <c r="AO577" s="46" t="s">
        <v>292</v>
      </c>
      <c r="AP577" s="46"/>
      <c r="AQ577" s="46" t="s">
        <v>296</v>
      </c>
      <c r="AR577" s="46"/>
      <c r="AS577" s="46" t="s">
        <v>5255</v>
      </c>
      <c r="AT577" s="46" t="s">
        <v>315</v>
      </c>
      <c r="AU577" s="46" t="s">
        <v>5112</v>
      </c>
      <c r="AV577" s="216">
        <v>25.0</v>
      </c>
      <c r="AW577" s="46" t="s">
        <v>5130</v>
      </c>
      <c r="AX577" s="46" t="s">
        <v>5124</v>
      </c>
      <c r="AY577" s="46" t="s">
        <v>89</v>
      </c>
    </row>
    <row r="578">
      <c r="A578" s="155">
        <v>577.0</v>
      </c>
      <c r="B578" s="231">
        <v>44347.090045868055</v>
      </c>
      <c r="C578" s="46" t="s">
        <v>456</v>
      </c>
      <c r="D578" s="46" t="s">
        <v>93</v>
      </c>
      <c r="E578" s="46"/>
      <c r="F578" s="46" t="s">
        <v>5102</v>
      </c>
      <c r="G578" s="46" t="s">
        <v>99</v>
      </c>
      <c r="H578" s="46"/>
      <c r="I578" s="46"/>
      <c r="J578" s="46" t="s">
        <v>5101</v>
      </c>
      <c r="K578" s="46"/>
      <c r="L578" s="46"/>
      <c r="M578" s="46" t="s">
        <v>5103</v>
      </c>
      <c r="N578" s="46" t="s">
        <v>5241</v>
      </c>
      <c r="O578" s="46" t="s">
        <v>140</v>
      </c>
      <c r="P578" s="46" t="s">
        <v>135</v>
      </c>
      <c r="Q578" s="46" t="s">
        <v>5106</v>
      </c>
      <c r="R578" s="46" t="s">
        <v>1123</v>
      </c>
      <c r="S578" s="46" t="s">
        <v>857</v>
      </c>
      <c r="T578" s="46" t="s">
        <v>186</v>
      </c>
      <c r="U578" s="46" t="s">
        <v>1451</v>
      </c>
      <c r="V578" s="46"/>
      <c r="W578" s="46" t="s">
        <v>5163</v>
      </c>
      <c r="X578" s="46" t="s">
        <v>1123</v>
      </c>
      <c r="Y578" s="46" t="s">
        <v>115</v>
      </c>
      <c r="Z578" s="46" t="s">
        <v>5109</v>
      </c>
      <c r="AA578" s="46" t="s">
        <v>250</v>
      </c>
      <c r="AB578" s="46" t="s">
        <v>5110</v>
      </c>
      <c r="AC578" s="46" t="s">
        <v>259</v>
      </c>
      <c r="AD578" s="46" t="s">
        <v>5659</v>
      </c>
      <c r="AE578" s="46" t="s">
        <v>278</v>
      </c>
      <c r="AF578" s="46" t="s">
        <v>2389</v>
      </c>
      <c r="AG578" s="46" t="s">
        <v>279</v>
      </c>
      <c r="AH578" s="46" t="s">
        <v>2678</v>
      </c>
      <c r="AI578" s="46" t="s">
        <v>279</v>
      </c>
      <c r="AJ578" s="46" t="s">
        <v>3108</v>
      </c>
      <c r="AK578" s="46" t="s">
        <v>279</v>
      </c>
      <c r="AL578" s="46" t="s">
        <v>3832</v>
      </c>
      <c r="AM578" s="46" t="s">
        <v>278</v>
      </c>
      <c r="AN578" s="46" t="s">
        <v>4269</v>
      </c>
      <c r="AO578" s="46" t="s">
        <v>279</v>
      </c>
      <c r="AP578" s="46"/>
      <c r="AQ578" s="46" t="s">
        <v>279</v>
      </c>
      <c r="AR578" s="46"/>
      <c r="AS578" s="46" t="s">
        <v>302</v>
      </c>
      <c r="AT578" s="46" t="s">
        <v>310</v>
      </c>
      <c r="AU578" s="46" t="s">
        <v>5112</v>
      </c>
      <c r="AV578" s="216">
        <v>25.0</v>
      </c>
      <c r="AW578" s="46" t="s">
        <v>5257</v>
      </c>
      <c r="AX578" s="46" t="s">
        <v>5165</v>
      </c>
      <c r="AY578" s="46" t="s">
        <v>89</v>
      </c>
    </row>
    <row r="579">
      <c r="A579" s="155">
        <v>578.0</v>
      </c>
      <c r="B579" s="231">
        <v>44347.09109177083</v>
      </c>
      <c r="C579" s="46" t="s">
        <v>626</v>
      </c>
      <c r="D579" s="46" t="s">
        <v>94</v>
      </c>
      <c r="E579" s="46" t="s">
        <v>5103</v>
      </c>
      <c r="F579" s="46"/>
      <c r="G579" s="46" t="s">
        <v>99</v>
      </c>
      <c r="H579" s="46"/>
      <c r="I579" s="46"/>
      <c r="J579" s="46" t="s">
        <v>5101</v>
      </c>
      <c r="K579" s="46" t="s">
        <v>5104</v>
      </c>
      <c r="L579" s="46"/>
      <c r="M579" s="46" t="s">
        <v>5102</v>
      </c>
      <c r="N579" s="46" t="s">
        <v>5197</v>
      </c>
      <c r="O579" s="46" t="s">
        <v>142</v>
      </c>
      <c r="P579" s="46" t="s">
        <v>135</v>
      </c>
      <c r="Q579" s="46" t="s">
        <v>5116</v>
      </c>
      <c r="R579" s="46" t="s">
        <v>1123</v>
      </c>
      <c r="S579" s="46" t="s">
        <v>1013</v>
      </c>
      <c r="T579" s="46" t="s">
        <v>189</v>
      </c>
      <c r="U579" s="162" t="s">
        <v>1691</v>
      </c>
      <c r="V579" s="46"/>
      <c r="W579" s="46" t="s">
        <v>5210</v>
      </c>
      <c r="X579" s="46" t="s">
        <v>1123</v>
      </c>
      <c r="Y579" s="46" t="s">
        <v>5132</v>
      </c>
      <c r="Z579" s="46" t="s">
        <v>5133</v>
      </c>
      <c r="AA579" s="46" t="s">
        <v>249</v>
      </c>
      <c r="AB579" s="46" t="s">
        <v>5139</v>
      </c>
      <c r="AC579" s="46" t="s">
        <v>259</v>
      </c>
      <c r="AD579" s="46" t="s">
        <v>5464</v>
      </c>
      <c r="AE579" s="46" t="s">
        <v>278</v>
      </c>
      <c r="AF579" s="46" t="s">
        <v>1277</v>
      </c>
      <c r="AG579" s="46" t="s">
        <v>278</v>
      </c>
      <c r="AH579" s="46" t="s">
        <v>2785</v>
      </c>
      <c r="AI579" s="46" t="s">
        <v>280</v>
      </c>
      <c r="AJ579" s="46" t="s">
        <v>3226</v>
      </c>
      <c r="AK579" s="46" t="s">
        <v>278</v>
      </c>
      <c r="AL579" s="46" t="s">
        <v>3597</v>
      </c>
      <c r="AM579" s="46" t="s">
        <v>277</v>
      </c>
      <c r="AN579" s="46" t="s">
        <v>4270</v>
      </c>
      <c r="AO579" s="46" t="s">
        <v>292</v>
      </c>
      <c r="AP579" s="46" t="s">
        <v>4292</v>
      </c>
      <c r="AQ579" s="46" t="s">
        <v>295</v>
      </c>
      <c r="AR579" s="46" t="s">
        <v>5057</v>
      </c>
      <c r="AS579" s="46" t="s">
        <v>5660</v>
      </c>
      <c r="AT579" s="46" t="s">
        <v>312</v>
      </c>
      <c r="AU579" s="46" t="s">
        <v>5112</v>
      </c>
      <c r="AV579" s="216">
        <v>24.0</v>
      </c>
      <c r="AW579" s="46" t="s">
        <v>5113</v>
      </c>
      <c r="AX579" s="46" t="s">
        <v>5120</v>
      </c>
      <c r="AY579" s="46" t="s">
        <v>5115</v>
      </c>
    </row>
    <row r="580">
      <c r="A580" s="155">
        <v>579.0</v>
      </c>
      <c r="B580" s="231">
        <v>44347.10784990741</v>
      </c>
      <c r="C580" s="46" t="s">
        <v>434</v>
      </c>
      <c r="D580" s="46" t="s">
        <v>91</v>
      </c>
      <c r="E580" s="46" t="s">
        <v>99</v>
      </c>
      <c r="F580" s="46"/>
      <c r="G580" s="46" t="s">
        <v>5103</v>
      </c>
      <c r="H580" s="46"/>
      <c r="I580" s="46" t="s">
        <v>5104</v>
      </c>
      <c r="J580" s="46"/>
      <c r="K580" s="46" t="s">
        <v>5101</v>
      </c>
      <c r="L580" s="46"/>
      <c r="M580" s="46" t="s">
        <v>5102</v>
      </c>
      <c r="N580" s="46" t="s">
        <v>5203</v>
      </c>
      <c r="O580" s="46" t="s">
        <v>136</v>
      </c>
      <c r="P580" s="46" t="s">
        <v>133</v>
      </c>
      <c r="Q580" s="46" t="s">
        <v>5116</v>
      </c>
      <c r="R580" s="46" t="s">
        <v>1123</v>
      </c>
      <c r="S580" s="46" t="s">
        <v>858</v>
      </c>
      <c r="T580" s="46" t="s">
        <v>188</v>
      </c>
      <c r="U580" s="162" t="s">
        <v>1140</v>
      </c>
      <c r="V580" s="46"/>
      <c r="W580" s="46" t="s">
        <v>5182</v>
      </c>
      <c r="X580" s="46" t="s">
        <v>1801</v>
      </c>
      <c r="Y580" s="46" t="s">
        <v>120</v>
      </c>
      <c r="Z580" s="46" t="s">
        <v>5123</v>
      </c>
      <c r="AA580" s="46" t="s">
        <v>250</v>
      </c>
      <c r="AB580" s="46" t="s">
        <v>254</v>
      </c>
      <c r="AC580" s="46" t="s">
        <v>259</v>
      </c>
      <c r="AD580" s="46" t="s">
        <v>5472</v>
      </c>
      <c r="AE580" s="46" t="s">
        <v>278</v>
      </c>
      <c r="AF580" s="46" t="s">
        <v>2390</v>
      </c>
      <c r="AG580" s="46" t="s">
        <v>279</v>
      </c>
      <c r="AH580" s="46" t="s">
        <v>2584</v>
      </c>
      <c r="AI580" s="46" t="s">
        <v>279</v>
      </c>
      <c r="AJ580" s="46" t="s">
        <v>3317</v>
      </c>
      <c r="AK580" s="46" t="s">
        <v>277</v>
      </c>
      <c r="AL580" s="46" t="s">
        <v>3638</v>
      </c>
      <c r="AM580" s="46" t="s">
        <v>279</v>
      </c>
      <c r="AN580" s="46" t="s">
        <v>4271</v>
      </c>
      <c r="AO580" s="46" t="s">
        <v>278</v>
      </c>
      <c r="AP580" s="46"/>
      <c r="AQ580" s="46" t="s">
        <v>296</v>
      </c>
      <c r="AR580" s="46"/>
      <c r="AS580" s="46" t="s">
        <v>302</v>
      </c>
      <c r="AT580" s="46" t="s">
        <v>311</v>
      </c>
      <c r="AU580" s="46" t="s">
        <v>5112</v>
      </c>
      <c r="AV580" s="216">
        <v>25.0</v>
      </c>
      <c r="AW580" s="46" t="s">
        <v>5148</v>
      </c>
      <c r="AX580" s="46" t="s">
        <v>5165</v>
      </c>
      <c r="AY580" s="46" t="s">
        <v>5143</v>
      </c>
    </row>
    <row r="581">
      <c r="A581" s="155">
        <v>580.0</v>
      </c>
      <c r="B581" s="231">
        <v>44347.17499255787</v>
      </c>
      <c r="C581" s="46" t="s">
        <v>585</v>
      </c>
      <c r="D581" s="46" t="s">
        <v>92</v>
      </c>
      <c r="E581" s="46" t="s">
        <v>5103</v>
      </c>
      <c r="F581" s="46"/>
      <c r="G581" s="46" t="s">
        <v>99</v>
      </c>
      <c r="H581" s="46"/>
      <c r="I581" s="46"/>
      <c r="J581" s="46" t="s">
        <v>5102</v>
      </c>
      <c r="K581" s="46" t="s">
        <v>5104</v>
      </c>
      <c r="L581" s="46"/>
      <c r="M581" s="46" t="s">
        <v>5101</v>
      </c>
      <c r="N581" s="46" t="s">
        <v>117</v>
      </c>
      <c r="O581" s="46" t="s">
        <v>134</v>
      </c>
      <c r="P581" s="46" t="s">
        <v>135</v>
      </c>
      <c r="Q581" s="46" t="s">
        <v>5116</v>
      </c>
      <c r="R581" s="46" t="s">
        <v>1123</v>
      </c>
      <c r="S581" s="46" t="s">
        <v>994</v>
      </c>
      <c r="T581" s="46" t="s">
        <v>186</v>
      </c>
      <c r="U581" s="162" t="s">
        <v>1333</v>
      </c>
      <c r="V581" s="46"/>
      <c r="W581" s="46" t="s">
        <v>5661</v>
      </c>
      <c r="X581" s="46" t="s">
        <v>1123</v>
      </c>
      <c r="Y581" s="46" t="s">
        <v>5161</v>
      </c>
      <c r="Z581" s="46" t="s">
        <v>5123</v>
      </c>
      <c r="AA581" s="46" t="s">
        <v>248</v>
      </c>
      <c r="AB581" s="46" t="s">
        <v>5253</v>
      </c>
      <c r="AC581" s="46" t="s">
        <v>259</v>
      </c>
      <c r="AD581" s="46" t="s">
        <v>5662</v>
      </c>
      <c r="AE581" s="46" t="s">
        <v>278</v>
      </c>
      <c r="AF581" s="46" t="s">
        <v>2391</v>
      </c>
      <c r="AG581" s="46" t="s">
        <v>278</v>
      </c>
      <c r="AH581" s="46" t="s">
        <v>2464</v>
      </c>
      <c r="AI581" s="46" t="s">
        <v>278</v>
      </c>
      <c r="AJ581" s="46"/>
      <c r="AK581" s="46" t="s">
        <v>278</v>
      </c>
      <c r="AL581" s="46"/>
      <c r="AM581" s="46" t="s">
        <v>277</v>
      </c>
      <c r="AN581" s="46"/>
      <c r="AO581" s="46" t="s">
        <v>278</v>
      </c>
      <c r="AP581" s="46"/>
      <c r="AQ581" s="46" t="s">
        <v>295</v>
      </c>
      <c r="AR581" s="46"/>
      <c r="AS581" s="46" t="s">
        <v>302</v>
      </c>
      <c r="AT581" s="46" t="s">
        <v>312</v>
      </c>
      <c r="AU581" s="46" t="s">
        <v>5112</v>
      </c>
      <c r="AV581" s="216">
        <v>26.0</v>
      </c>
      <c r="AW581" s="46" t="s">
        <v>5119</v>
      </c>
      <c r="AX581" s="46" t="s">
        <v>5120</v>
      </c>
      <c r="AY581" s="46" t="s">
        <v>5131</v>
      </c>
    </row>
    <row r="582">
      <c r="A582" s="155">
        <v>581.0</v>
      </c>
      <c r="B582" s="231">
        <v>44347.179186469904</v>
      </c>
      <c r="C582" s="46" t="s">
        <v>521</v>
      </c>
      <c r="D582" s="46" t="s">
        <v>92</v>
      </c>
      <c r="E582" s="46" t="s">
        <v>5103</v>
      </c>
      <c r="F582" s="46" t="s">
        <v>5104</v>
      </c>
      <c r="G582" s="46" t="s">
        <v>99</v>
      </c>
      <c r="H582" s="46"/>
      <c r="I582" s="46"/>
      <c r="J582" s="46" t="s">
        <v>5101</v>
      </c>
      <c r="K582" s="46" t="s">
        <v>5102</v>
      </c>
      <c r="L582" s="46"/>
      <c r="M582" s="46"/>
      <c r="N582" s="46" t="s">
        <v>5256</v>
      </c>
      <c r="O582" s="46" t="s">
        <v>134</v>
      </c>
      <c r="P582" s="46" t="s">
        <v>135</v>
      </c>
      <c r="Q582" s="46" t="s">
        <v>5106</v>
      </c>
      <c r="R582" s="46" t="s">
        <v>1123</v>
      </c>
      <c r="S582" s="46" t="s">
        <v>89</v>
      </c>
      <c r="T582" s="46" t="s">
        <v>188</v>
      </c>
      <c r="U582" s="162" t="s">
        <v>1383</v>
      </c>
      <c r="V582" s="46"/>
      <c r="W582" s="46" t="s">
        <v>5373</v>
      </c>
      <c r="X582" s="46" t="s">
        <v>1123</v>
      </c>
      <c r="Y582" s="46" t="s">
        <v>117</v>
      </c>
      <c r="Z582" s="46" t="s">
        <v>5199</v>
      </c>
      <c r="AA582" s="46" t="s">
        <v>250</v>
      </c>
      <c r="AB582" s="46" t="s">
        <v>5186</v>
      </c>
      <c r="AC582" s="46" t="s">
        <v>259</v>
      </c>
      <c r="AD582" s="46" t="s">
        <v>5663</v>
      </c>
      <c r="AE582" s="46" t="s">
        <v>277</v>
      </c>
      <c r="AF582" s="46" t="s">
        <v>2392</v>
      </c>
      <c r="AG582" s="46" t="s">
        <v>278</v>
      </c>
      <c r="AH582" s="46" t="s">
        <v>2635</v>
      </c>
      <c r="AI582" s="46" t="s">
        <v>278</v>
      </c>
      <c r="AJ582" s="46" t="s">
        <v>3291</v>
      </c>
      <c r="AK582" s="46" t="s">
        <v>278</v>
      </c>
      <c r="AL582" s="46"/>
      <c r="AM582" s="46" t="s">
        <v>277</v>
      </c>
      <c r="AN582" s="46"/>
      <c r="AO582" s="46" t="s">
        <v>277</v>
      </c>
      <c r="AP582" s="46"/>
      <c r="AQ582" s="46" t="s">
        <v>295</v>
      </c>
      <c r="AR582" s="46"/>
      <c r="AS582" s="46" t="s">
        <v>302</v>
      </c>
      <c r="AT582" s="46" t="s">
        <v>316</v>
      </c>
      <c r="AU582" s="46" t="s">
        <v>5112</v>
      </c>
      <c r="AV582" s="216">
        <v>24.0</v>
      </c>
      <c r="AW582" s="46" t="s">
        <v>5130</v>
      </c>
      <c r="AX582" s="46" t="s">
        <v>5124</v>
      </c>
      <c r="AY582" s="46" t="s">
        <v>5143</v>
      </c>
    </row>
    <row r="583">
      <c r="A583" s="155">
        <v>582.0</v>
      </c>
      <c r="B583" s="231">
        <v>44347.23353100695</v>
      </c>
      <c r="C583" s="46" t="s">
        <v>596</v>
      </c>
      <c r="D583" s="46" t="s">
        <v>93</v>
      </c>
      <c r="E583" s="46" t="s">
        <v>5101</v>
      </c>
      <c r="F583" s="46" t="s">
        <v>5104</v>
      </c>
      <c r="G583" s="46" t="s">
        <v>99</v>
      </c>
      <c r="H583" s="46"/>
      <c r="I583" s="46"/>
      <c r="J583" s="46" t="s">
        <v>5103</v>
      </c>
      <c r="K583" s="46" t="s">
        <v>5102</v>
      </c>
      <c r="L583" s="46"/>
      <c r="M583" s="46"/>
      <c r="N583" s="46" t="s">
        <v>5178</v>
      </c>
      <c r="O583" s="46" t="s">
        <v>134</v>
      </c>
      <c r="P583" s="46" t="s">
        <v>135</v>
      </c>
      <c r="Q583" s="46" t="s">
        <v>5106</v>
      </c>
      <c r="R583" s="46" t="s">
        <v>1123</v>
      </c>
      <c r="S583" s="46" t="s">
        <v>1014</v>
      </c>
      <c r="T583" s="46" t="s">
        <v>186</v>
      </c>
      <c r="U583" s="46" t="s">
        <v>1611</v>
      </c>
      <c r="V583" s="46" t="s">
        <v>302</v>
      </c>
      <c r="W583" s="46" t="s">
        <v>5269</v>
      </c>
      <c r="X583" s="46" t="s">
        <v>1123</v>
      </c>
      <c r="Y583" s="46" t="s">
        <v>5237</v>
      </c>
      <c r="Z583" s="46" t="s">
        <v>5190</v>
      </c>
      <c r="AA583" s="46" t="s">
        <v>248</v>
      </c>
      <c r="AB583" s="46" t="s">
        <v>253</v>
      </c>
      <c r="AC583" s="46" t="s">
        <v>259</v>
      </c>
      <c r="AD583" s="46" t="s">
        <v>5397</v>
      </c>
      <c r="AE583" s="46" t="s">
        <v>277</v>
      </c>
      <c r="AF583" s="46" t="s">
        <v>2393</v>
      </c>
      <c r="AG583" s="46" t="s">
        <v>278</v>
      </c>
      <c r="AH583" s="46" t="s">
        <v>2774</v>
      </c>
      <c r="AI583" s="46" t="s">
        <v>279</v>
      </c>
      <c r="AJ583" s="46" t="s">
        <v>3257</v>
      </c>
      <c r="AK583" s="46" t="s">
        <v>278</v>
      </c>
      <c r="AL583" s="46"/>
      <c r="AM583" s="46" t="s">
        <v>277</v>
      </c>
      <c r="AN583" s="46"/>
      <c r="AO583" s="46" t="s">
        <v>292</v>
      </c>
      <c r="AP583" s="46" t="s">
        <v>4462</v>
      </c>
      <c r="AQ583" s="46" t="s">
        <v>295</v>
      </c>
      <c r="AR583" s="46" t="s">
        <v>5000</v>
      </c>
      <c r="AS583" s="46" t="s">
        <v>5147</v>
      </c>
      <c r="AT583" s="46" t="s">
        <v>312</v>
      </c>
      <c r="AU583" s="46" t="s">
        <v>5112</v>
      </c>
      <c r="AV583" s="216">
        <v>25.0</v>
      </c>
      <c r="AW583" s="46" t="s">
        <v>5113</v>
      </c>
      <c r="AX583" s="46" t="s">
        <v>5124</v>
      </c>
      <c r="AY583" s="46" t="s">
        <v>5143</v>
      </c>
    </row>
    <row r="584">
      <c r="A584" s="155">
        <v>583.0</v>
      </c>
      <c r="B584" s="231">
        <v>44347.25605607639</v>
      </c>
      <c r="C584" s="46" t="s">
        <v>367</v>
      </c>
      <c r="D584" s="46" t="s">
        <v>92</v>
      </c>
      <c r="E584" s="46" t="s">
        <v>5104</v>
      </c>
      <c r="F584" s="46" t="s">
        <v>5103</v>
      </c>
      <c r="G584" s="46" t="s">
        <v>5101</v>
      </c>
      <c r="H584" s="46"/>
      <c r="I584" s="46" t="s">
        <v>99</v>
      </c>
      <c r="J584" s="46"/>
      <c r="K584" s="46" t="s">
        <v>5102</v>
      </c>
      <c r="L584" s="46"/>
      <c r="M584" s="46"/>
      <c r="N584" s="46" t="s">
        <v>5251</v>
      </c>
      <c r="O584" s="46" t="s">
        <v>142</v>
      </c>
      <c r="P584" s="46" t="s">
        <v>135</v>
      </c>
      <c r="Q584" s="46" t="s">
        <v>5193</v>
      </c>
      <c r="R584" s="46" t="s">
        <v>1123</v>
      </c>
      <c r="S584" s="46" t="s">
        <v>759</v>
      </c>
      <c r="T584" s="46" t="s">
        <v>186</v>
      </c>
      <c r="U584" s="46" t="s">
        <v>1290</v>
      </c>
      <c r="V584" s="46" t="s">
        <v>221</v>
      </c>
      <c r="W584" s="46" t="s">
        <v>5307</v>
      </c>
      <c r="X584" s="46" t="s">
        <v>1123</v>
      </c>
      <c r="Y584" s="46" t="s">
        <v>5241</v>
      </c>
      <c r="Z584" s="46" t="s">
        <v>5109</v>
      </c>
      <c r="AA584" s="46" t="s">
        <v>248</v>
      </c>
      <c r="AB584" s="46" t="s">
        <v>256</v>
      </c>
      <c r="AC584" s="46" t="s">
        <v>259</v>
      </c>
      <c r="AD584" s="46" t="s">
        <v>5664</v>
      </c>
      <c r="AE584" s="46" t="s">
        <v>277</v>
      </c>
      <c r="AF584" s="46" t="s">
        <v>2394</v>
      </c>
      <c r="AG584" s="46" t="s">
        <v>278</v>
      </c>
      <c r="AH584" s="46" t="s">
        <v>2554</v>
      </c>
      <c r="AI584" s="46" t="s">
        <v>277</v>
      </c>
      <c r="AJ584" s="46" t="s">
        <v>3059</v>
      </c>
      <c r="AK584" s="46" t="s">
        <v>279</v>
      </c>
      <c r="AL584" s="46" t="s">
        <v>3779</v>
      </c>
      <c r="AM584" s="46" t="s">
        <v>277</v>
      </c>
      <c r="AN584" s="46" t="s">
        <v>156</v>
      </c>
      <c r="AO584" s="46" t="s">
        <v>292</v>
      </c>
      <c r="AP584" s="46" t="s">
        <v>4314</v>
      </c>
      <c r="AQ584" s="46" t="s">
        <v>295</v>
      </c>
      <c r="AR584" s="46" t="s">
        <v>156</v>
      </c>
      <c r="AS584" s="46" t="s">
        <v>5140</v>
      </c>
      <c r="AT584" s="46" t="s">
        <v>310</v>
      </c>
      <c r="AU584" s="46" t="s">
        <v>5112</v>
      </c>
      <c r="AV584" s="216">
        <v>24.0</v>
      </c>
      <c r="AW584" s="46" t="s">
        <v>5113</v>
      </c>
      <c r="AX584" s="46" t="s">
        <v>5114</v>
      </c>
      <c r="AY584" s="46" t="s">
        <v>5115</v>
      </c>
    </row>
    <row r="585">
      <c r="A585" s="155">
        <v>584.0</v>
      </c>
      <c r="B585" s="231">
        <v>44347.36491510417</v>
      </c>
      <c r="C585" s="46" t="s">
        <v>154</v>
      </c>
      <c r="D585" s="46" t="s">
        <v>92</v>
      </c>
      <c r="E585" s="46"/>
      <c r="F585" s="46" t="s">
        <v>5103</v>
      </c>
      <c r="G585" s="46" t="s">
        <v>5102</v>
      </c>
      <c r="H585" s="46"/>
      <c r="I585" s="46"/>
      <c r="J585" s="46" t="s">
        <v>5104</v>
      </c>
      <c r="K585" s="46" t="s">
        <v>99</v>
      </c>
      <c r="L585" s="46"/>
      <c r="M585" s="46" t="s">
        <v>5101</v>
      </c>
      <c r="N585" s="46" t="s">
        <v>5178</v>
      </c>
      <c r="O585" s="46" t="s">
        <v>134</v>
      </c>
      <c r="P585" s="46" t="s">
        <v>135</v>
      </c>
      <c r="Q585" s="46" t="s">
        <v>5116</v>
      </c>
      <c r="R585" s="46" t="s">
        <v>1123</v>
      </c>
      <c r="S585" s="46" t="s">
        <v>759</v>
      </c>
      <c r="T585" s="46" t="s">
        <v>186</v>
      </c>
      <c r="U585" s="46" t="s">
        <v>1291</v>
      </c>
      <c r="V585" s="46"/>
      <c r="W585" s="46" t="s">
        <v>5665</v>
      </c>
      <c r="X585" s="46" t="s">
        <v>1123</v>
      </c>
      <c r="Y585" s="46" t="s">
        <v>5178</v>
      </c>
      <c r="Z585" s="46" t="s">
        <v>5133</v>
      </c>
      <c r="AA585" s="46" t="s">
        <v>248</v>
      </c>
      <c r="AB585" s="46" t="s">
        <v>5139</v>
      </c>
      <c r="AC585" s="46" t="s">
        <v>259</v>
      </c>
      <c r="AD585" s="46" t="s">
        <v>5402</v>
      </c>
      <c r="AE585" s="46" t="s">
        <v>277</v>
      </c>
      <c r="AF585" s="46" t="s">
        <v>2395</v>
      </c>
      <c r="AG585" s="46" t="s">
        <v>279</v>
      </c>
      <c r="AH585" s="46" t="s">
        <v>2419</v>
      </c>
      <c r="AI585" s="46" t="s">
        <v>279</v>
      </c>
      <c r="AJ585" s="46" t="s">
        <v>3227</v>
      </c>
      <c r="AK585" s="46" t="s">
        <v>279</v>
      </c>
      <c r="AL585" s="46" t="s">
        <v>3897</v>
      </c>
      <c r="AM585" s="46" t="s">
        <v>278</v>
      </c>
      <c r="AN585" s="46" t="s">
        <v>4272</v>
      </c>
      <c r="AO585" s="46" t="s">
        <v>279</v>
      </c>
      <c r="AP585" s="46" t="s">
        <v>4500</v>
      </c>
      <c r="AQ585" s="46" t="s">
        <v>296</v>
      </c>
      <c r="AR585" s="46" t="s">
        <v>4993</v>
      </c>
      <c r="AS585" s="46" t="s">
        <v>302</v>
      </c>
      <c r="AT585" s="46" t="s">
        <v>311</v>
      </c>
      <c r="AU585" s="46" t="s">
        <v>5112</v>
      </c>
      <c r="AV585" s="216">
        <v>26.0</v>
      </c>
      <c r="AW585" s="46" t="s">
        <v>5257</v>
      </c>
      <c r="AX585" s="46" t="s">
        <v>5114</v>
      </c>
      <c r="AY585" s="46" t="s">
        <v>5115</v>
      </c>
    </row>
    <row r="586">
      <c r="A586" s="155">
        <v>585.0</v>
      </c>
      <c r="B586" s="231">
        <v>44347.37077122685</v>
      </c>
      <c r="C586" s="46" t="s">
        <v>368</v>
      </c>
      <c r="D586" s="46" t="s">
        <v>94</v>
      </c>
      <c r="E586" s="46" t="s">
        <v>5102</v>
      </c>
      <c r="F586" s="46" t="s">
        <v>5103</v>
      </c>
      <c r="G586" s="46" t="s">
        <v>99</v>
      </c>
      <c r="H586" s="46"/>
      <c r="I586" s="46"/>
      <c r="J586" s="46" t="s">
        <v>5101</v>
      </c>
      <c r="K586" s="46" t="s">
        <v>5104</v>
      </c>
      <c r="L586" s="46"/>
      <c r="M586" s="46"/>
      <c r="N586" s="46" t="s">
        <v>5161</v>
      </c>
      <c r="O586" s="46" t="s">
        <v>134</v>
      </c>
      <c r="P586" s="46" t="s">
        <v>133</v>
      </c>
      <c r="Q586" s="46" t="s">
        <v>5116</v>
      </c>
      <c r="R586" s="46" t="s">
        <v>1123</v>
      </c>
      <c r="S586" s="46" t="s">
        <v>866</v>
      </c>
      <c r="T586" s="46" t="s">
        <v>186</v>
      </c>
      <c r="U586" s="46" t="s">
        <v>1452</v>
      </c>
      <c r="V586" s="46" t="s">
        <v>1811</v>
      </c>
      <c r="W586" s="46" t="s">
        <v>5214</v>
      </c>
      <c r="X586" s="46" t="s">
        <v>1123</v>
      </c>
      <c r="Y586" s="46" t="s">
        <v>5108</v>
      </c>
      <c r="Z586" s="46" t="s">
        <v>5190</v>
      </c>
      <c r="AA586" s="46" t="s">
        <v>248</v>
      </c>
      <c r="AB586" s="46" t="s">
        <v>253</v>
      </c>
      <c r="AC586" s="46" t="s">
        <v>259</v>
      </c>
      <c r="AD586" s="46" t="s">
        <v>5527</v>
      </c>
      <c r="AE586" s="46" t="s">
        <v>277</v>
      </c>
      <c r="AF586" s="46" t="s">
        <v>2396</v>
      </c>
      <c r="AG586" s="46" t="s">
        <v>279</v>
      </c>
      <c r="AH586" s="46" t="s">
        <v>2791</v>
      </c>
      <c r="AI586" s="46" t="s">
        <v>279</v>
      </c>
      <c r="AJ586" s="46" t="s">
        <v>3258</v>
      </c>
      <c r="AK586" s="46" t="s">
        <v>278</v>
      </c>
      <c r="AL586" s="46" t="s">
        <v>3780</v>
      </c>
      <c r="AM586" s="46" t="s">
        <v>277</v>
      </c>
      <c r="AN586" s="46" t="s">
        <v>4273</v>
      </c>
      <c r="AO586" s="46" t="s">
        <v>292</v>
      </c>
      <c r="AP586" s="46" t="s">
        <v>4501</v>
      </c>
      <c r="AQ586" s="46" t="s">
        <v>296</v>
      </c>
      <c r="AR586" s="46" t="s">
        <v>5001</v>
      </c>
      <c r="AS586" s="46" t="s">
        <v>5255</v>
      </c>
      <c r="AT586" s="46" t="s">
        <v>312</v>
      </c>
      <c r="AU586" s="46" t="s">
        <v>5112</v>
      </c>
      <c r="AV586" s="216">
        <v>25.0</v>
      </c>
      <c r="AW586" s="46" t="s">
        <v>5113</v>
      </c>
      <c r="AX586" s="46" t="s">
        <v>5114</v>
      </c>
      <c r="AY586" s="46" t="s">
        <v>5131</v>
      </c>
    </row>
    <row r="587">
      <c r="A587" s="155">
        <v>586.0</v>
      </c>
      <c r="B587" s="231">
        <v>44347.379684479165</v>
      </c>
      <c r="C587" s="46" t="s">
        <v>465</v>
      </c>
      <c r="D587" s="46" t="s">
        <v>94</v>
      </c>
      <c r="E587" s="46" t="s">
        <v>99</v>
      </c>
      <c r="F587" s="46" t="s">
        <v>5104</v>
      </c>
      <c r="G587" s="46" t="s">
        <v>5103</v>
      </c>
      <c r="H587" s="46"/>
      <c r="I587" s="46"/>
      <c r="J587" s="46" t="s">
        <v>5102</v>
      </c>
      <c r="K587" s="46" t="s">
        <v>5101</v>
      </c>
      <c r="L587" s="46"/>
      <c r="M587" s="46"/>
      <c r="N587" s="46" t="s">
        <v>5121</v>
      </c>
      <c r="O587" s="46" t="s">
        <v>134</v>
      </c>
      <c r="P587" s="46" t="s">
        <v>133</v>
      </c>
      <c r="Q587" s="46" t="s">
        <v>5116</v>
      </c>
      <c r="R587" s="46" t="s">
        <v>1123</v>
      </c>
      <c r="S587" s="46" t="s">
        <v>1111</v>
      </c>
      <c r="T587" s="46" t="s">
        <v>186</v>
      </c>
      <c r="U587" s="46" t="s">
        <v>1643</v>
      </c>
      <c r="V587" s="46" t="s">
        <v>1746</v>
      </c>
      <c r="W587" s="46" t="s">
        <v>5666</v>
      </c>
      <c r="X587" s="46" t="s">
        <v>1123</v>
      </c>
      <c r="Y587" s="46" t="s">
        <v>5667</v>
      </c>
      <c r="Z587" s="46" t="s">
        <v>5109</v>
      </c>
      <c r="AA587" s="46" t="s">
        <v>248</v>
      </c>
      <c r="AB587" s="46" t="s">
        <v>5129</v>
      </c>
      <c r="AC587" s="46" t="s">
        <v>259</v>
      </c>
      <c r="AD587" s="46" t="s">
        <v>5367</v>
      </c>
      <c r="AE587" s="46" t="s">
        <v>277</v>
      </c>
      <c r="AF587" s="46" t="s">
        <v>5668</v>
      </c>
      <c r="AG587" s="46" t="s">
        <v>278</v>
      </c>
      <c r="AH587" s="46" t="s">
        <v>2771</v>
      </c>
      <c r="AI587" s="46" t="s">
        <v>292</v>
      </c>
      <c r="AJ587" s="46" t="s">
        <v>3341</v>
      </c>
      <c r="AK587" s="46" t="s">
        <v>278</v>
      </c>
      <c r="AL587" s="46" t="s">
        <v>3722</v>
      </c>
      <c r="AM587" s="46" t="s">
        <v>277</v>
      </c>
      <c r="AN587" s="46" t="s">
        <v>4274</v>
      </c>
      <c r="AO587" s="46" t="s">
        <v>278</v>
      </c>
      <c r="AP587" s="46" t="s">
        <v>4550</v>
      </c>
      <c r="AQ587" s="46" t="s">
        <v>295</v>
      </c>
      <c r="AR587" s="46" t="s">
        <v>4857</v>
      </c>
      <c r="AS587" s="46" t="s">
        <v>5147</v>
      </c>
      <c r="AT587" s="46" t="s">
        <v>312</v>
      </c>
      <c r="AU587" s="46" t="s">
        <v>5112</v>
      </c>
      <c r="AV587" s="216">
        <v>26.0</v>
      </c>
      <c r="AW587" s="46" t="s">
        <v>5130</v>
      </c>
      <c r="AX587" s="46" t="s">
        <v>5114</v>
      </c>
      <c r="AY587" s="46" t="s">
        <v>5115</v>
      </c>
    </row>
    <row r="588">
      <c r="A588" s="155">
        <v>587.0</v>
      </c>
      <c r="B588" s="231">
        <v>44347.412937905094</v>
      </c>
      <c r="C588" s="46" t="s">
        <v>302</v>
      </c>
      <c r="D588" s="46" t="s">
        <v>94</v>
      </c>
      <c r="E588" s="46" t="s">
        <v>5102</v>
      </c>
      <c r="F588" s="46" t="s">
        <v>5103</v>
      </c>
      <c r="G588" s="46"/>
      <c r="H588" s="46"/>
      <c r="I588" s="46"/>
      <c r="J588" s="46" t="s">
        <v>99</v>
      </c>
      <c r="K588" s="46" t="s">
        <v>5101</v>
      </c>
      <c r="L588" s="46"/>
      <c r="M588" s="46" t="s">
        <v>5104</v>
      </c>
      <c r="N588" s="46" t="s">
        <v>5161</v>
      </c>
      <c r="O588" s="46" t="s">
        <v>132</v>
      </c>
      <c r="P588" s="46" t="s">
        <v>131</v>
      </c>
      <c r="Q588" s="46" t="s">
        <v>5106</v>
      </c>
      <c r="R588" s="46" t="s">
        <v>1123</v>
      </c>
      <c r="S588" s="46" t="s">
        <v>1063</v>
      </c>
      <c r="T588" s="46" t="s">
        <v>186</v>
      </c>
      <c r="U588" s="46" t="s">
        <v>1154</v>
      </c>
      <c r="V588" s="46" t="s">
        <v>1780</v>
      </c>
      <c r="W588" s="46" t="s">
        <v>5152</v>
      </c>
      <c r="X588" s="46" t="s">
        <v>1123</v>
      </c>
      <c r="Y588" s="46" t="s">
        <v>5108</v>
      </c>
      <c r="Z588" s="46" t="s">
        <v>5133</v>
      </c>
      <c r="AA588" s="46" t="s">
        <v>248</v>
      </c>
      <c r="AB588" s="46" t="s">
        <v>5139</v>
      </c>
      <c r="AC588" s="46" t="s">
        <v>261</v>
      </c>
      <c r="AD588" s="46" t="s">
        <v>5669</v>
      </c>
      <c r="AE588" s="46" t="s">
        <v>278</v>
      </c>
      <c r="AF588" s="46" t="s">
        <v>2398</v>
      </c>
      <c r="AG588" s="46" t="s">
        <v>278</v>
      </c>
      <c r="AH588" s="46" t="s">
        <v>2649</v>
      </c>
      <c r="AI588" s="46" t="s">
        <v>278</v>
      </c>
      <c r="AJ588" s="46" t="s">
        <v>2989</v>
      </c>
      <c r="AK588" s="46" t="s">
        <v>279</v>
      </c>
      <c r="AL588" s="46" t="s">
        <v>3528</v>
      </c>
      <c r="AM588" s="46" t="s">
        <v>277</v>
      </c>
      <c r="AN588" s="46" t="s">
        <v>4275</v>
      </c>
      <c r="AO588" s="46" t="s">
        <v>278</v>
      </c>
      <c r="AP588" s="46" t="s">
        <v>4551</v>
      </c>
      <c r="AQ588" s="46" t="s">
        <v>296</v>
      </c>
      <c r="AR588" s="46" t="s">
        <v>5002</v>
      </c>
      <c r="AS588" s="46" t="s">
        <v>302</v>
      </c>
      <c r="AT588" s="46" t="s">
        <v>311</v>
      </c>
      <c r="AU588" s="46" t="s">
        <v>5112</v>
      </c>
      <c r="AV588" s="216">
        <v>26.0</v>
      </c>
      <c r="AW588" s="46" t="s">
        <v>5148</v>
      </c>
      <c r="AX588" s="46" t="s">
        <v>5114</v>
      </c>
      <c r="AY588" s="46" t="s">
        <v>5115</v>
      </c>
    </row>
    <row r="589">
      <c r="A589" s="155">
        <v>588.0</v>
      </c>
      <c r="B589" s="231">
        <v>44347.419847743055</v>
      </c>
      <c r="C589" s="46" t="s">
        <v>326</v>
      </c>
      <c r="D589" s="46" t="s">
        <v>92</v>
      </c>
      <c r="E589" s="46" t="s">
        <v>5102</v>
      </c>
      <c r="F589" s="46" t="s">
        <v>5103</v>
      </c>
      <c r="G589" s="46" t="s">
        <v>99</v>
      </c>
      <c r="H589" s="46"/>
      <c r="I589" s="46"/>
      <c r="J589" s="46" t="s">
        <v>5104</v>
      </c>
      <c r="K589" s="46" t="s">
        <v>5101</v>
      </c>
      <c r="L589" s="46"/>
      <c r="M589" s="46"/>
      <c r="N589" s="46" t="s">
        <v>5137</v>
      </c>
      <c r="O589" s="46" t="s">
        <v>142</v>
      </c>
      <c r="P589" s="46" t="s">
        <v>135</v>
      </c>
      <c r="Q589" s="46" t="s">
        <v>5116</v>
      </c>
      <c r="R589" s="46" t="s">
        <v>1123</v>
      </c>
      <c r="S589" s="46"/>
      <c r="T589" s="46" t="s">
        <v>186</v>
      </c>
      <c r="U589" s="46" t="s">
        <v>1292</v>
      </c>
      <c r="V589" s="46"/>
      <c r="W589" s="46" t="s">
        <v>5524</v>
      </c>
      <c r="X589" s="46" t="s">
        <v>1123</v>
      </c>
      <c r="Y589" s="46" t="s">
        <v>119</v>
      </c>
      <c r="Z589" s="46" t="s">
        <v>5109</v>
      </c>
      <c r="AA589" s="46" t="s">
        <v>250</v>
      </c>
      <c r="AB589" s="46" t="s">
        <v>5308</v>
      </c>
      <c r="AC589" s="46" t="s">
        <v>259</v>
      </c>
      <c r="AD589" s="46" t="s">
        <v>5442</v>
      </c>
      <c r="AE589" s="46" t="s">
        <v>279</v>
      </c>
      <c r="AF589" s="46" t="s">
        <v>1723</v>
      </c>
      <c r="AG589" s="46" t="s">
        <v>279</v>
      </c>
      <c r="AH589" s="46" t="s">
        <v>1723</v>
      </c>
      <c r="AI589" s="46" t="s">
        <v>279</v>
      </c>
      <c r="AJ589" s="46"/>
      <c r="AK589" s="46" t="s">
        <v>279</v>
      </c>
      <c r="AL589" s="46"/>
      <c r="AM589" s="46" t="s">
        <v>279</v>
      </c>
      <c r="AN589" s="46"/>
      <c r="AO589" s="46" t="s">
        <v>279</v>
      </c>
      <c r="AP589" s="46"/>
      <c r="AQ589" s="46" t="s">
        <v>279</v>
      </c>
      <c r="AR589" s="46"/>
      <c r="AS589" s="46" t="s">
        <v>5255</v>
      </c>
      <c r="AT589" s="46" t="s">
        <v>312</v>
      </c>
      <c r="AU589" s="46" t="s">
        <v>5112</v>
      </c>
      <c r="AV589" s="216">
        <v>26.0</v>
      </c>
      <c r="AW589" s="46" t="s">
        <v>5159</v>
      </c>
      <c r="AX589" s="46" t="s">
        <v>5114</v>
      </c>
      <c r="AY589" s="46" t="s">
        <v>5131</v>
      </c>
    </row>
    <row r="590">
      <c r="A590" s="155">
        <v>589.0</v>
      </c>
      <c r="B590" s="231">
        <v>44347.42316542824</v>
      </c>
      <c r="C590" s="46" t="s">
        <v>522</v>
      </c>
      <c r="D590" s="46" t="s">
        <v>91</v>
      </c>
      <c r="E590" s="46" t="s">
        <v>5102</v>
      </c>
      <c r="F590" s="46" t="s">
        <v>5103</v>
      </c>
      <c r="G590" s="46" t="s">
        <v>99</v>
      </c>
      <c r="H590" s="46"/>
      <c r="I590" s="46"/>
      <c r="J590" s="46" t="s">
        <v>5101</v>
      </c>
      <c r="K590" s="46" t="s">
        <v>5104</v>
      </c>
      <c r="L590" s="46"/>
      <c r="M590" s="46"/>
      <c r="N590" s="46" t="s">
        <v>5125</v>
      </c>
      <c r="O590" s="46" t="s">
        <v>142</v>
      </c>
      <c r="P590" s="46" t="s">
        <v>135</v>
      </c>
      <c r="Q590" s="46" t="s">
        <v>5116</v>
      </c>
      <c r="R590" s="46" t="s">
        <v>1123</v>
      </c>
      <c r="S590" s="46" t="s">
        <v>1043</v>
      </c>
      <c r="T590" s="46" t="s">
        <v>188</v>
      </c>
      <c r="U590" s="46" t="s">
        <v>1692</v>
      </c>
      <c r="V590" s="46" t="s">
        <v>215</v>
      </c>
      <c r="W590" s="46" t="s">
        <v>5591</v>
      </c>
      <c r="X590" s="46" t="s">
        <v>1123</v>
      </c>
      <c r="Y590" s="46" t="s">
        <v>5118</v>
      </c>
      <c r="Z590" s="46" t="s">
        <v>5133</v>
      </c>
      <c r="AA590" s="46" t="s">
        <v>248</v>
      </c>
      <c r="AB590" s="46" t="s">
        <v>5172</v>
      </c>
      <c r="AC590" s="46" t="s">
        <v>259</v>
      </c>
      <c r="AD590" s="46" t="s">
        <v>5390</v>
      </c>
      <c r="AE590" s="46" t="s">
        <v>277</v>
      </c>
      <c r="AF590" s="46" t="s">
        <v>2399</v>
      </c>
      <c r="AG590" s="46" t="s">
        <v>279</v>
      </c>
      <c r="AH590" s="46" t="s">
        <v>2580</v>
      </c>
      <c r="AI590" s="46" t="s">
        <v>278</v>
      </c>
      <c r="AJ590" s="46" t="s">
        <v>2991</v>
      </c>
      <c r="AK590" s="46" t="s">
        <v>277</v>
      </c>
      <c r="AL590" s="46" t="s">
        <v>3862</v>
      </c>
      <c r="AM590" s="46" t="s">
        <v>277</v>
      </c>
      <c r="AN590" s="46" t="s">
        <v>4276</v>
      </c>
      <c r="AO590" s="46" t="s">
        <v>277</v>
      </c>
      <c r="AP590" s="46" t="s">
        <v>4568</v>
      </c>
      <c r="AQ590" s="46" t="s">
        <v>295</v>
      </c>
      <c r="AR590" s="46" t="s">
        <v>5003</v>
      </c>
      <c r="AS590" s="46" t="s">
        <v>302</v>
      </c>
      <c r="AT590" s="46" t="s">
        <v>313</v>
      </c>
      <c r="AU590" s="46" t="s">
        <v>5176</v>
      </c>
      <c r="AV590" s="216">
        <v>24.0</v>
      </c>
      <c r="AW590" s="46" t="s">
        <v>5155</v>
      </c>
      <c r="AX590" s="46" t="s">
        <v>5124</v>
      </c>
      <c r="AY590" s="46" t="s">
        <v>5143</v>
      </c>
    </row>
    <row r="591">
      <c r="A591" s="155">
        <v>590.0</v>
      </c>
      <c r="B591" s="231">
        <v>44347.42552966435</v>
      </c>
      <c r="C591" s="46" t="s">
        <v>693</v>
      </c>
      <c r="D591" s="46" t="s">
        <v>93</v>
      </c>
      <c r="E591" s="46" t="s">
        <v>5101</v>
      </c>
      <c r="F591" s="46" t="s">
        <v>5103</v>
      </c>
      <c r="G591" s="46" t="s">
        <v>99</v>
      </c>
      <c r="H591" s="46"/>
      <c r="I591" s="46"/>
      <c r="J591" s="46"/>
      <c r="K591" s="46" t="s">
        <v>5102</v>
      </c>
      <c r="L591" s="46"/>
      <c r="M591" s="46" t="s">
        <v>5104</v>
      </c>
      <c r="N591" s="46" t="s">
        <v>119</v>
      </c>
      <c r="O591" s="46" t="s">
        <v>134</v>
      </c>
      <c r="P591" s="46" t="s">
        <v>135</v>
      </c>
      <c r="Q591" s="46" t="s">
        <v>5116</v>
      </c>
      <c r="R591" s="46" t="s">
        <v>1801</v>
      </c>
      <c r="S591" s="46"/>
      <c r="T591" s="46" t="s">
        <v>186</v>
      </c>
      <c r="U591" s="46" t="s">
        <v>1221</v>
      </c>
      <c r="V591" s="46" t="s">
        <v>214</v>
      </c>
      <c r="W591" s="46" t="s">
        <v>230</v>
      </c>
      <c r="X591" s="46" t="s">
        <v>1123</v>
      </c>
      <c r="Y591" s="46" t="s">
        <v>119</v>
      </c>
      <c r="Z591" s="46" t="s">
        <v>5123</v>
      </c>
      <c r="AA591" s="46" t="s">
        <v>248</v>
      </c>
      <c r="AB591" s="46" t="s">
        <v>253</v>
      </c>
      <c r="AC591" s="46" t="s">
        <v>259</v>
      </c>
      <c r="AD591" s="46" t="s">
        <v>5425</v>
      </c>
      <c r="AE591" s="46" t="s">
        <v>277</v>
      </c>
      <c r="AF591" s="175" t="s">
        <v>2400</v>
      </c>
      <c r="AG591" s="46" t="s">
        <v>278</v>
      </c>
      <c r="AH591" s="46" t="s">
        <v>2550</v>
      </c>
      <c r="AI591" s="46" t="s">
        <v>279</v>
      </c>
      <c r="AJ591" s="46" t="s">
        <v>3292</v>
      </c>
      <c r="AK591" s="46" t="s">
        <v>278</v>
      </c>
      <c r="AL591" s="46" t="s">
        <v>3639</v>
      </c>
      <c r="AM591" s="46" t="s">
        <v>278</v>
      </c>
      <c r="AN591" s="46" t="s">
        <v>4032</v>
      </c>
      <c r="AO591" s="46" t="s">
        <v>292</v>
      </c>
      <c r="AP591" s="46" t="s">
        <v>4294</v>
      </c>
      <c r="AQ591" s="46" t="s">
        <v>295</v>
      </c>
      <c r="AR591" s="46" t="s">
        <v>4858</v>
      </c>
      <c r="AS591" s="46" t="s">
        <v>302</v>
      </c>
      <c r="AT591" s="46" t="s">
        <v>313</v>
      </c>
      <c r="AU591" s="46" t="s">
        <v>5112</v>
      </c>
      <c r="AV591" s="216">
        <v>26.0</v>
      </c>
      <c r="AW591" s="46" t="s">
        <v>5119</v>
      </c>
      <c r="AX591" s="46" t="s">
        <v>5260</v>
      </c>
      <c r="AY591" s="46" t="s">
        <v>5115</v>
      </c>
    </row>
    <row r="592">
      <c r="A592" s="155">
        <v>591.0</v>
      </c>
      <c r="B592" s="231">
        <v>44347.44454538195</v>
      </c>
      <c r="C592" s="46" t="s">
        <v>411</v>
      </c>
      <c r="D592" s="46" t="s">
        <v>93</v>
      </c>
      <c r="E592" s="46" t="s">
        <v>5103</v>
      </c>
      <c r="F592" s="46"/>
      <c r="G592" s="46" t="s">
        <v>99</v>
      </c>
      <c r="H592" s="46"/>
      <c r="I592" s="46"/>
      <c r="J592" s="46" t="s">
        <v>5102</v>
      </c>
      <c r="K592" s="46" t="s">
        <v>5101</v>
      </c>
      <c r="L592" s="46"/>
      <c r="M592" s="46" t="s">
        <v>5104</v>
      </c>
      <c r="N592" s="46" t="s">
        <v>5277</v>
      </c>
      <c r="O592" s="46" t="s">
        <v>138</v>
      </c>
      <c r="P592" s="46" t="s">
        <v>133</v>
      </c>
      <c r="Q592" s="46" t="s">
        <v>5116</v>
      </c>
      <c r="R592" s="46" t="s">
        <v>1123</v>
      </c>
      <c r="S592" s="46" t="s">
        <v>1026</v>
      </c>
      <c r="T592" s="46" t="s">
        <v>188</v>
      </c>
      <c r="U592" s="46" t="s">
        <v>1150</v>
      </c>
      <c r="V592" s="46" t="s">
        <v>218</v>
      </c>
      <c r="W592" s="46" t="s">
        <v>5407</v>
      </c>
      <c r="X592" s="46" t="s">
        <v>1123</v>
      </c>
      <c r="Y592" s="46" t="s">
        <v>5277</v>
      </c>
      <c r="Z592" s="46" t="s">
        <v>5190</v>
      </c>
      <c r="AA592" s="46" t="s">
        <v>248</v>
      </c>
      <c r="AB592" s="46" t="s">
        <v>253</v>
      </c>
      <c r="AC592" s="46" t="s">
        <v>259</v>
      </c>
      <c r="AD592" s="46" t="s">
        <v>5364</v>
      </c>
      <c r="AE592" s="46" t="s">
        <v>278</v>
      </c>
      <c r="AF592" s="46" t="s">
        <v>2401</v>
      </c>
      <c r="AG592" s="46" t="s">
        <v>278</v>
      </c>
      <c r="AH592" s="46" t="s">
        <v>2948</v>
      </c>
      <c r="AI592" s="46" t="s">
        <v>279</v>
      </c>
      <c r="AJ592" s="46" t="s">
        <v>3259</v>
      </c>
      <c r="AK592" s="46" t="s">
        <v>278</v>
      </c>
      <c r="AL592" s="46" t="s">
        <v>3640</v>
      </c>
      <c r="AM592" s="46" t="s">
        <v>278</v>
      </c>
      <c r="AN592" s="46" t="s">
        <v>4277</v>
      </c>
      <c r="AO592" s="46" t="s">
        <v>278</v>
      </c>
      <c r="AP592" s="46" t="s">
        <v>4502</v>
      </c>
      <c r="AQ592" s="46" t="s">
        <v>296</v>
      </c>
      <c r="AR592" s="46" t="s">
        <v>5004</v>
      </c>
      <c r="AS592" s="46" t="s">
        <v>5670</v>
      </c>
      <c r="AT592" s="46" t="s">
        <v>311</v>
      </c>
      <c r="AU592" s="46" t="s">
        <v>5112</v>
      </c>
      <c r="AV592" s="216">
        <v>24.0</v>
      </c>
      <c r="AW592" s="46" t="s">
        <v>5113</v>
      </c>
      <c r="AX592" s="46" t="s">
        <v>5114</v>
      </c>
      <c r="AY592" s="46" t="s">
        <v>5115</v>
      </c>
    </row>
    <row r="593">
      <c r="A593" s="155">
        <v>592.0</v>
      </c>
      <c r="B593" s="231">
        <v>44347.458669699074</v>
      </c>
      <c r="C593" s="46" t="s">
        <v>328</v>
      </c>
      <c r="D593" s="46" t="s">
        <v>91</v>
      </c>
      <c r="E593" s="46" t="s">
        <v>99</v>
      </c>
      <c r="F593" s="46" t="s">
        <v>5101</v>
      </c>
      <c r="G593" s="46" t="s">
        <v>5104</v>
      </c>
      <c r="H593" s="46"/>
      <c r="I593" s="46" t="s">
        <v>5102</v>
      </c>
      <c r="J593" s="46" t="s">
        <v>5103</v>
      </c>
      <c r="K593" s="46"/>
      <c r="L593" s="46"/>
      <c r="M593" s="46"/>
      <c r="N593" s="46" t="s">
        <v>5161</v>
      </c>
      <c r="O593" s="46" t="s">
        <v>134</v>
      </c>
      <c r="P593" s="46" t="s">
        <v>133</v>
      </c>
      <c r="Q593" s="46" t="s">
        <v>5116</v>
      </c>
      <c r="R593" s="46" t="s">
        <v>1123</v>
      </c>
      <c r="S593" s="46" t="s">
        <v>1008</v>
      </c>
      <c r="T593" s="46" t="s">
        <v>186</v>
      </c>
      <c r="U593" s="46" t="s">
        <v>1363</v>
      </c>
      <c r="V593" s="46"/>
      <c r="W593" s="46" t="s">
        <v>5555</v>
      </c>
      <c r="X593" s="46" t="s">
        <v>1123</v>
      </c>
      <c r="Y593" s="46" t="s">
        <v>5127</v>
      </c>
      <c r="Z593" s="46" t="s">
        <v>5199</v>
      </c>
      <c r="AA593" s="46" t="s">
        <v>248</v>
      </c>
      <c r="AB593" s="46" t="s">
        <v>253</v>
      </c>
      <c r="AC593" s="46" t="s">
        <v>259</v>
      </c>
      <c r="AD593" s="46" t="s">
        <v>5361</v>
      </c>
      <c r="AE593" s="46" t="s">
        <v>277</v>
      </c>
      <c r="AF593" s="46" t="s">
        <v>5671</v>
      </c>
      <c r="AG593" s="46" t="s">
        <v>278</v>
      </c>
      <c r="AH593" s="46" t="s">
        <v>2656</v>
      </c>
      <c r="AI593" s="46" t="s">
        <v>278</v>
      </c>
      <c r="AJ593" s="46" t="s">
        <v>3109</v>
      </c>
      <c r="AK593" s="46" t="s">
        <v>277</v>
      </c>
      <c r="AL593" s="46" t="s">
        <v>3864</v>
      </c>
      <c r="AM593" s="46" t="s">
        <v>277</v>
      </c>
      <c r="AN593" s="46" t="s">
        <v>3864</v>
      </c>
      <c r="AO593" s="46" t="s">
        <v>292</v>
      </c>
      <c r="AP593" s="46" t="s">
        <v>4503</v>
      </c>
      <c r="AQ593" s="46" t="s">
        <v>295</v>
      </c>
      <c r="AR593" s="46"/>
      <c r="AS593" s="46" t="s">
        <v>302</v>
      </c>
      <c r="AT593" s="46" t="s">
        <v>313</v>
      </c>
      <c r="AU593" s="46" t="s">
        <v>5112</v>
      </c>
      <c r="AV593" s="216">
        <v>25.0</v>
      </c>
      <c r="AW593" s="46" t="s">
        <v>5113</v>
      </c>
      <c r="AX593" s="46" t="s">
        <v>5124</v>
      </c>
      <c r="AY593" s="46" t="s">
        <v>5143</v>
      </c>
    </row>
    <row r="594">
      <c r="A594" s="155">
        <v>593.0</v>
      </c>
      <c r="B594" s="231">
        <v>44347.459720810184</v>
      </c>
      <c r="C594" s="46" t="s">
        <v>636</v>
      </c>
      <c r="D594" s="46" t="s">
        <v>92</v>
      </c>
      <c r="E594" s="46" t="s">
        <v>5101</v>
      </c>
      <c r="F594" s="46"/>
      <c r="G594" s="46"/>
      <c r="H594" s="46"/>
      <c r="I594" s="46"/>
      <c r="J594" s="46" t="s">
        <v>99</v>
      </c>
      <c r="K594" s="46" t="s">
        <v>5103</v>
      </c>
      <c r="L594" s="46"/>
      <c r="M594" s="46" t="s">
        <v>5102</v>
      </c>
      <c r="N594" s="46" t="s">
        <v>5178</v>
      </c>
      <c r="O594" s="46" t="s">
        <v>136</v>
      </c>
      <c r="P594" s="46" t="s">
        <v>133</v>
      </c>
      <c r="Q594" s="46" t="s">
        <v>5106</v>
      </c>
      <c r="R594" s="46" t="s">
        <v>1123</v>
      </c>
      <c r="S594" s="46" t="s">
        <v>1070</v>
      </c>
      <c r="T594" s="46" t="s">
        <v>188</v>
      </c>
      <c r="U594" s="46" t="s">
        <v>1293</v>
      </c>
      <c r="V594" s="46" t="s">
        <v>1748</v>
      </c>
      <c r="W594" s="46" t="s">
        <v>5672</v>
      </c>
      <c r="X594" s="46" t="s">
        <v>1123</v>
      </c>
      <c r="Y594" s="46" t="s">
        <v>5108</v>
      </c>
      <c r="Z594" s="46" t="s">
        <v>5133</v>
      </c>
      <c r="AA594" s="46" t="s">
        <v>250</v>
      </c>
      <c r="AB594" s="46" t="s">
        <v>253</v>
      </c>
      <c r="AC594" s="46" t="s">
        <v>259</v>
      </c>
      <c r="AD594" s="46" t="s">
        <v>5673</v>
      </c>
      <c r="AE594" s="46" t="s">
        <v>277</v>
      </c>
      <c r="AF594" s="46" t="s">
        <v>2402</v>
      </c>
      <c r="AG594" s="46" t="s">
        <v>279</v>
      </c>
      <c r="AH594" s="46" t="s">
        <v>2932</v>
      </c>
      <c r="AI594" s="46" t="s">
        <v>280</v>
      </c>
      <c r="AJ594" s="46" t="s">
        <v>3260</v>
      </c>
      <c r="AK594" s="46" t="s">
        <v>278</v>
      </c>
      <c r="AL594" s="46" t="s">
        <v>3641</v>
      </c>
      <c r="AM594" s="46" t="s">
        <v>278</v>
      </c>
      <c r="AN594" s="46" t="s">
        <v>4278</v>
      </c>
      <c r="AO594" s="46" t="s">
        <v>279</v>
      </c>
      <c r="AP594" s="46" t="s">
        <v>89</v>
      </c>
      <c r="AQ594" s="46" t="s">
        <v>295</v>
      </c>
      <c r="AR594" s="46" t="s">
        <v>5005</v>
      </c>
      <c r="AS594" s="46" t="s">
        <v>302</v>
      </c>
      <c r="AT594" s="46" t="s">
        <v>311</v>
      </c>
      <c r="AU594" s="46" t="s">
        <v>5112</v>
      </c>
      <c r="AV594" s="216">
        <v>25.0</v>
      </c>
      <c r="AW594" s="46" t="s">
        <v>5291</v>
      </c>
      <c r="AX594" s="46" t="s">
        <v>5191</v>
      </c>
      <c r="AY594" s="46" t="s">
        <v>5131</v>
      </c>
    </row>
    <row r="595">
      <c r="A595" s="155">
        <v>594.0</v>
      </c>
      <c r="B595" s="231">
        <v>44347.45999212963</v>
      </c>
      <c r="C595" s="46" t="s">
        <v>694</v>
      </c>
      <c r="D595" s="46" t="s">
        <v>91</v>
      </c>
      <c r="E595" s="46" t="s">
        <v>5104</v>
      </c>
      <c r="F595" s="46"/>
      <c r="G595" s="46"/>
      <c r="H595" s="46" t="s">
        <v>5101</v>
      </c>
      <c r="I595" s="46"/>
      <c r="J595" s="46" t="s">
        <v>99</v>
      </c>
      <c r="K595" s="46" t="s">
        <v>5102</v>
      </c>
      <c r="L595" s="46"/>
      <c r="M595" s="46" t="s">
        <v>5103</v>
      </c>
      <c r="N595" s="46" t="s">
        <v>5481</v>
      </c>
      <c r="O595" s="46" t="s">
        <v>142</v>
      </c>
      <c r="P595" s="46" t="s">
        <v>137</v>
      </c>
      <c r="Q595" s="46" t="s">
        <v>5106</v>
      </c>
      <c r="R595" s="46" t="s">
        <v>1123</v>
      </c>
      <c r="S595" s="46" t="s">
        <v>1112</v>
      </c>
      <c r="T595" s="46" t="s">
        <v>189</v>
      </c>
      <c r="U595" s="46" t="s">
        <v>1463</v>
      </c>
      <c r="V595" s="46" t="s">
        <v>214</v>
      </c>
      <c r="W595" s="46" t="s">
        <v>5117</v>
      </c>
      <c r="X595" s="46" t="s">
        <v>1123</v>
      </c>
      <c r="Y595" s="46" t="s">
        <v>115</v>
      </c>
      <c r="Z595" s="46" t="s">
        <v>5109</v>
      </c>
      <c r="AA595" s="46" t="s">
        <v>249</v>
      </c>
      <c r="AB595" s="46" t="s">
        <v>255</v>
      </c>
      <c r="AC595" s="46" t="s">
        <v>5150</v>
      </c>
      <c r="AD595" s="46" t="s">
        <v>5573</v>
      </c>
      <c r="AE595" s="46" t="s">
        <v>278</v>
      </c>
      <c r="AF595" s="46" t="s">
        <v>2403</v>
      </c>
      <c r="AG595" s="46" t="s">
        <v>279</v>
      </c>
      <c r="AH595" s="46" t="s">
        <v>2881</v>
      </c>
      <c r="AI595" s="46" t="s">
        <v>278</v>
      </c>
      <c r="AJ595" s="46" t="s">
        <v>3393</v>
      </c>
      <c r="AK595" s="46" t="s">
        <v>278</v>
      </c>
      <c r="AL595" s="46" t="s">
        <v>3865</v>
      </c>
      <c r="AM595" s="46" t="s">
        <v>278</v>
      </c>
      <c r="AN595" s="46" t="s">
        <v>4279</v>
      </c>
      <c r="AO595" s="46" t="s">
        <v>278</v>
      </c>
      <c r="AP595" s="46" t="s">
        <v>4552</v>
      </c>
      <c r="AQ595" s="46" t="s">
        <v>279</v>
      </c>
      <c r="AR595" s="46" t="s">
        <v>5058</v>
      </c>
      <c r="AS595" s="46" t="s">
        <v>5255</v>
      </c>
      <c r="AT595" s="46" t="s">
        <v>311</v>
      </c>
      <c r="AU595" s="46" t="s">
        <v>5112</v>
      </c>
      <c r="AV595" s="216">
        <v>25.0</v>
      </c>
      <c r="AW595" s="46" t="s">
        <v>5113</v>
      </c>
      <c r="AX595" s="46" t="s">
        <v>5260</v>
      </c>
      <c r="AY595" s="46" t="s">
        <v>5143</v>
      </c>
    </row>
    <row r="596">
      <c r="A596" s="155">
        <v>595.0</v>
      </c>
      <c r="B596" s="231">
        <v>44347.46638571759</v>
      </c>
      <c r="C596" s="46" t="s">
        <v>154</v>
      </c>
      <c r="D596" s="46" t="s">
        <v>93</v>
      </c>
      <c r="E596" s="46" t="s">
        <v>5104</v>
      </c>
      <c r="F596" s="46" t="s">
        <v>5101</v>
      </c>
      <c r="G596" s="46" t="s">
        <v>99</v>
      </c>
      <c r="H596" s="46"/>
      <c r="I596" s="46"/>
      <c r="J596" s="46" t="s">
        <v>5103</v>
      </c>
      <c r="K596" s="46"/>
      <c r="L596" s="46"/>
      <c r="M596" s="46" t="s">
        <v>5102</v>
      </c>
      <c r="N596" s="46" t="s">
        <v>5230</v>
      </c>
      <c r="O596" s="46" t="s">
        <v>134</v>
      </c>
      <c r="P596" s="46" t="s">
        <v>133</v>
      </c>
      <c r="Q596" s="46" t="s">
        <v>5116</v>
      </c>
      <c r="R596" s="46" t="s">
        <v>1123</v>
      </c>
      <c r="S596" s="46" t="s">
        <v>1027</v>
      </c>
      <c r="T596" s="46" t="s">
        <v>190</v>
      </c>
      <c r="U596" s="162" t="s">
        <v>1493</v>
      </c>
      <c r="V596" s="46"/>
      <c r="W596" s="46" t="s">
        <v>5674</v>
      </c>
      <c r="X596" s="46" t="s">
        <v>1123</v>
      </c>
      <c r="Y596" s="46" t="s">
        <v>5675</v>
      </c>
      <c r="Z596" s="46" t="s">
        <v>5123</v>
      </c>
      <c r="AA596" s="46" t="s">
        <v>249</v>
      </c>
      <c r="AB596" s="46" t="s">
        <v>254</v>
      </c>
      <c r="AC596" s="46" t="s">
        <v>5150</v>
      </c>
      <c r="AD596" s="46" t="s">
        <v>89</v>
      </c>
      <c r="AE596" s="46" t="s">
        <v>279</v>
      </c>
      <c r="AF596" s="46" t="s">
        <v>2404</v>
      </c>
      <c r="AG596" s="46" t="s">
        <v>278</v>
      </c>
      <c r="AH596" s="46" t="s">
        <v>2822</v>
      </c>
      <c r="AI596" s="46" t="s">
        <v>279</v>
      </c>
      <c r="AJ596" s="46" t="s">
        <v>1724</v>
      </c>
      <c r="AK596" s="46" t="s">
        <v>279</v>
      </c>
      <c r="AL596" s="46" t="s">
        <v>1724</v>
      </c>
      <c r="AM596" s="46" t="s">
        <v>279</v>
      </c>
      <c r="AN596" s="46" t="s">
        <v>1724</v>
      </c>
      <c r="AO596" s="46" t="s">
        <v>279</v>
      </c>
      <c r="AP596" s="46" t="s">
        <v>1724</v>
      </c>
      <c r="AQ596" s="46" t="s">
        <v>297</v>
      </c>
      <c r="AR596" s="46" t="s">
        <v>4859</v>
      </c>
      <c r="AS596" s="46" t="s">
        <v>302</v>
      </c>
      <c r="AT596" s="46" t="s">
        <v>313</v>
      </c>
      <c r="AU596" s="46" t="s">
        <v>5112</v>
      </c>
      <c r="AV596" s="216">
        <v>25.0</v>
      </c>
      <c r="AW596" s="46" t="s">
        <v>5113</v>
      </c>
      <c r="AX596" s="46" t="s">
        <v>5114</v>
      </c>
      <c r="AY596" s="46" t="s">
        <v>5115</v>
      </c>
    </row>
    <row r="597">
      <c r="A597" s="155">
        <v>596.0</v>
      </c>
      <c r="B597" s="231">
        <v>44347.48477009259</v>
      </c>
      <c r="C597" s="46" t="s">
        <v>466</v>
      </c>
      <c r="D597" s="46" t="s">
        <v>91</v>
      </c>
      <c r="E597" s="46" t="s">
        <v>5102</v>
      </c>
      <c r="F597" s="46" t="s">
        <v>5103</v>
      </c>
      <c r="G597" s="46" t="s">
        <v>99</v>
      </c>
      <c r="H597" s="46"/>
      <c r="I597" s="46"/>
      <c r="J597" s="46" t="s">
        <v>5101</v>
      </c>
      <c r="K597" s="46"/>
      <c r="L597" s="46"/>
      <c r="M597" s="46"/>
      <c r="N597" s="46" t="s">
        <v>5108</v>
      </c>
      <c r="O597" s="46" t="s">
        <v>130</v>
      </c>
      <c r="P597" s="46" t="s">
        <v>135</v>
      </c>
      <c r="Q597" s="46" t="s">
        <v>89</v>
      </c>
      <c r="R597" s="46" t="s">
        <v>1123</v>
      </c>
      <c r="S597" s="46" t="s">
        <v>995</v>
      </c>
      <c r="T597" s="46" t="s">
        <v>186</v>
      </c>
      <c r="U597" s="46" t="s">
        <v>1222</v>
      </c>
      <c r="V597" s="46" t="s">
        <v>1827</v>
      </c>
      <c r="W597" s="46" t="s">
        <v>5198</v>
      </c>
      <c r="X597" s="46" t="s">
        <v>1123</v>
      </c>
      <c r="Y597" s="46" t="s">
        <v>5108</v>
      </c>
      <c r="Z597" s="46" t="s">
        <v>5133</v>
      </c>
      <c r="AA597" s="46" t="s">
        <v>248</v>
      </c>
      <c r="AB597" s="46" t="s">
        <v>253</v>
      </c>
      <c r="AC597" s="46" t="s">
        <v>259</v>
      </c>
      <c r="AD597" s="46" t="s">
        <v>5368</v>
      </c>
      <c r="AE597" s="46" t="s">
        <v>278</v>
      </c>
      <c r="AF597" s="46" t="s">
        <v>2405</v>
      </c>
      <c r="AG597" s="46" t="s">
        <v>279</v>
      </c>
      <c r="AH597" s="46" t="s">
        <v>2577</v>
      </c>
      <c r="AI597" s="46" t="s">
        <v>279</v>
      </c>
      <c r="AJ597" s="46" t="s">
        <v>3261</v>
      </c>
      <c r="AK597" s="46" t="s">
        <v>279</v>
      </c>
      <c r="AL597" s="46" t="s">
        <v>3642</v>
      </c>
      <c r="AM597" s="46" t="s">
        <v>278</v>
      </c>
      <c r="AN597" s="46" t="s">
        <v>4280</v>
      </c>
      <c r="AO597" s="46" t="s">
        <v>279</v>
      </c>
      <c r="AP597" s="46" t="s">
        <v>4589</v>
      </c>
      <c r="AQ597" s="46" t="s">
        <v>296</v>
      </c>
      <c r="AR597" s="46" t="s">
        <v>4860</v>
      </c>
      <c r="AS597" s="46" t="s">
        <v>5216</v>
      </c>
      <c r="AT597" s="46" t="s">
        <v>311</v>
      </c>
      <c r="AU597" s="46" t="s">
        <v>5112</v>
      </c>
      <c r="AV597" s="216">
        <v>25.0</v>
      </c>
      <c r="AW597" s="46" t="s">
        <v>5130</v>
      </c>
      <c r="AX597" s="46" t="s">
        <v>5114</v>
      </c>
      <c r="AY597" s="46" t="s">
        <v>5131</v>
      </c>
    </row>
    <row r="598">
      <c r="A598" s="155">
        <v>597.0</v>
      </c>
      <c r="B598" s="231">
        <v>44347.49199685185</v>
      </c>
      <c r="C598" s="46" t="s">
        <v>480</v>
      </c>
      <c r="D598" s="46" t="s">
        <v>92</v>
      </c>
      <c r="E598" s="46"/>
      <c r="F598" s="46" t="s">
        <v>5101</v>
      </c>
      <c r="G598" s="46" t="s">
        <v>99</v>
      </c>
      <c r="H598" s="46" t="s">
        <v>5104</v>
      </c>
      <c r="I598" s="46"/>
      <c r="J598" s="46" t="s">
        <v>5102</v>
      </c>
      <c r="K598" s="46" t="s">
        <v>5103</v>
      </c>
      <c r="L598" s="46"/>
      <c r="M598" s="46"/>
      <c r="N598" s="46" t="s">
        <v>115</v>
      </c>
      <c r="O598" s="46" t="s">
        <v>142</v>
      </c>
      <c r="P598" s="46" t="s">
        <v>135</v>
      </c>
      <c r="Q598" s="46" t="s">
        <v>5106</v>
      </c>
      <c r="R598" s="46" t="s">
        <v>1123</v>
      </c>
      <c r="S598" s="46" t="s">
        <v>876</v>
      </c>
      <c r="T598" s="46" t="s">
        <v>186</v>
      </c>
      <c r="U598" s="162" t="s">
        <v>1641</v>
      </c>
      <c r="V598" s="46"/>
      <c r="W598" s="46" t="s">
        <v>5254</v>
      </c>
      <c r="X598" s="46" t="s">
        <v>1123</v>
      </c>
      <c r="Y598" s="46" t="s">
        <v>5251</v>
      </c>
      <c r="Z598" s="46" t="s">
        <v>5190</v>
      </c>
      <c r="AA598" s="46" t="s">
        <v>248</v>
      </c>
      <c r="AB598" s="46" t="s">
        <v>5129</v>
      </c>
      <c r="AC598" s="46" t="s">
        <v>259</v>
      </c>
      <c r="AD598" s="46" t="s">
        <v>5676</v>
      </c>
      <c r="AE598" s="46" t="s">
        <v>277</v>
      </c>
      <c r="AF598" s="46" t="s">
        <v>2406</v>
      </c>
      <c r="AG598" s="46" t="s">
        <v>278</v>
      </c>
      <c r="AH598" s="46" t="s">
        <v>2478</v>
      </c>
      <c r="AI598" s="46" t="s">
        <v>279</v>
      </c>
      <c r="AJ598" s="46" t="s">
        <v>3201</v>
      </c>
      <c r="AK598" s="46" t="s">
        <v>279</v>
      </c>
      <c r="AL598" s="46" t="s">
        <v>3723</v>
      </c>
      <c r="AM598" s="46" t="s">
        <v>277</v>
      </c>
      <c r="AN598" s="46" t="s">
        <v>4281</v>
      </c>
      <c r="AO598" s="46" t="s">
        <v>292</v>
      </c>
      <c r="AP598" s="46"/>
      <c r="AQ598" s="46" t="s">
        <v>295</v>
      </c>
      <c r="AR598" s="46"/>
      <c r="AS598" s="46" t="s">
        <v>5239</v>
      </c>
      <c r="AT598" s="46" t="s">
        <v>314</v>
      </c>
      <c r="AU598" s="46" t="s">
        <v>5112</v>
      </c>
      <c r="AV598" s="46" t="s">
        <v>5365</v>
      </c>
      <c r="AW598" s="46" t="s">
        <v>5113</v>
      </c>
      <c r="AX598" s="46" t="s">
        <v>5120</v>
      </c>
      <c r="AY598" s="46" t="s">
        <v>5115</v>
      </c>
    </row>
    <row r="599">
      <c r="A599" s="155">
        <v>598.0</v>
      </c>
      <c r="B599" s="231">
        <v>44347.493076875</v>
      </c>
      <c r="C599" s="46" t="s">
        <v>549</v>
      </c>
      <c r="D599" s="46" t="s">
        <v>92</v>
      </c>
      <c r="E599" s="46" t="s">
        <v>5101</v>
      </c>
      <c r="F599" s="46" t="s">
        <v>5102</v>
      </c>
      <c r="G599" s="46" t="s">
        <v>99</v>
      </c>
      <c r="H599" s="46" t="s">
        <v>5104</v>
      </c>
      <c r="I599" s="46"/>
      <c r="J599" s="46" t="s">
        <v>5103</v>
      </c>
      <c r="K599" s="46"/>
      <c r="L599" s="46"/>
      <c r="M599" s="46"/>
      <c r="N599" s="46" t="s">
        <v>5189</v>
      </c>
      <c r="O599" s="46" t="s">
        <v>142</v>
      </c>
      <c r="P599" s="46" t="s">
        <v>135</v>
      </c>
      <c r="Q599" s="46" t="s">
        <v>5106</v>
      </c>
      <c r="R599" s="46" t="s">
        <v>1123</v>
      </c>
      <c r="S599" s="46" t="s">
        <v>996</v>
      </c>
      <c r="T599" s="46" t="s">
        <v>186</v>
      </c>
      <c r="U599" s="46" t="s">
        <v>1294</v>
      </c>
      <c r="V599" s="46" t="s">
        <v>215</v>
      </c>
      <c r="W599" s="46" t="s">
        <v>5677</v>
      </c>
      <c r="X599" s="46" t="s">
        <v>1123</v>
      </c>
      <c r="Y599" s="46" t="s">
        <v>5189</v>
      </c>
      <c r="Z599" s="46" t="s">
        <v>5199</v>
      </c>
      <c r="AA599" s="46" t="s">
        <v>249</v>
      </c>
      <c r="AB599" s="46" t="s">
        <v>5129</v>
      </c>
      <c r="AC599" s="46" t="s">
        <v>5150</v>
      </c>
      <c r="AD599" s="46" t="s">
        <v>5545</v>
      </c>
      <c r="AE599" s="46" t="s">
        <v>277</v>
      </c>
      <c r="AF599" s="46" t="s">
        <v>2407</v>
      </c>
      <c r="AG599" s="46" t="s">
        <v>277</v>
      </c>
      <c r="AH599" s="46" t="s">
        <v>2531</v>
      </c>
      <c r="AI599" s="46" t="s">
        <v>277</v>
      </c>
      <c r="AJ599" s="46" t="s">
        <v>3091</v>
      </c>
      <c r="AK599" s="46" t="s">
        <v>279</v>
      </c>
      <c r="AL599" s="46" t="s">
        <v>3529</v>
      </c>
      <c r="AM599" s="46" t="s">
        <v>277</v>
      </c>
      <c r="AN599" s="46" t="s">
        <v>4282</v>
      </c>
      <c r="AO599" s="46" t="s">
        <v>277</v>
      </c>
      <c r="AP599" s="46" t="s">
        <v>4569</v>
      </c>
      <c r="AQ599" s="46" t="s">
        <v>295</v>
      </c>
      <c r="AR599" s="46" t="s">
        <v>4861</v>
      </c>
      <c r="AS599" s="46" t="s">
        <v>5255</v>
      </c>
      <c r="AT599" s="46" t="s">
        <v>312</v>
      </c>
      <c r="AU599" s="46" t="s">
        <v>5112</v>
      </c>
      <c r="AV599" s="216">
        <v>25.0</v>
      </c>
      <c r="AW599" s="46" t="s">
        <v>5196</v>
      </c>
      <c r="AX599" s="46" t="s">
        <v>5114</v>
      </c>
      <c r="AY599" s="46" t="s">
        <v>5131</v>
      </c>
    </row>
    <row r="600">
      <c r="A600" s="155">
        <v>599.0</v>
      </c>
      <c r="B600" s="231">
        <v>44347.51722395833</v>
      </c>
      <c r="C600" s="46" t="s">
        <v>348</v>
      </c>
      <c r="D600" s="46" t="s">
        <v>92</v>
      </c>
      <c r="E600" s="46" t="s">
        <v>5101</v>
      </c>
      <c r="F600" s="46" t="s">
        <v>99</v>
      </c>
      <c r="G600" s="46" t="s">
        <v>5103</v>
      </c>
      <c r="H600" s="46"/>
      <c r="I600" s="46"/>
      <c r="J600" s="46" t="s">
        <v>5102</v>
      </c>
      <c r="K600" s="46" t="s">
        <v>5104</v>
      </c>
      <c r="L600" s="46"/>
      <c r="M600" s="46"/>
      <c r="N600" s="46" t="s">
        <v>5192</v>
      </c>
      <c r="O600" s="46" t="s">
        <v>134</v>
      </c>
      <c r="P600" s="46" t="s">
        <v>135</v>
      </c>
      <c r="Q600" s="46" t="s">
        <v>5116</v>
      </c>
      <c r="R600" s="46" t="s">
        <v>1123</v>
      </c>
      <c r="S600" s="46" t="s">
        <v>812</v>
      </c>
      <c r="T600" s="46" t="s">
        <v>186</v>
      </c>
      <c r="U600" s="162" t="s">
        <v>1179</v>
      </c>
      <c r="V600" s="46"/>
      <c r="W600" s="46" t="s">
        <v>5158</v>
      </c>
      <c r="X600" s="46" t="s">
        <v>1123</v>
      </c>
      <c r="Y600" s="46" t="s">
        <v>5192</v>
      </c>
      <c r="Z600" s="46" t="s">
        <v>5128</v>
      </c>
      <c r="AA600" s="46" t="s">
        <v>248</v>
      </c>
      <c r="AB600" s="46" t="s">
        <v>5134</v>
      </c>
      <c r="AC600" s="46" t="s">
        <v>259</v>
      </c>
      <c r="AD600" s="46" t="s">
        <v>5357</v>
      </c>
      <c r="AE600" s="46" t="s">
        <v>278</v>
      </c>
      <c r="AF600" s="46" t="s">
        <v>2408</v>
      </c>
      <c r="AG600" s="46" t="s">
        <v>279</v>
      </c>
      <c r="AH600" s="46" t="s">
        <v>2465</v>
      </c>
      <c r="AI600" s="46" t="s">
        <v>278</v>
      </c>
      <c r="AJ600" s="46"/>
      <c r="AK600" s="46" t="s">
        <v>278</v>
      </c>
      <c r="AL600" s="46"/>
      <c r="AM600" s="46" t="s">
        <v>277</v>
      </c>
      <c r="AN600" s="46"/>
      <c r="AO600" s="46" t="s">
        <v>279</v>
      </c>
      <c r="AP600" s="46"/>
      <c r="AQ600" s="46" t="s">
        <v>295</v>
      </c>
      <c r="AR600" s="46"/>
      <c r="AS600" s="46" t="s">
        <v>302</v>
      </c>
      <c r="AT600" s="46" t="s">
        <v>312</v>
      </c>
      <c r="AU600" s="46" t="s">
        <v>5112</v>
      </c>
      <c r="AV600" s="216">
        <v>26.0</v>
      </c>
      <c r="AW600" s="46" t="s">
        <v>5130</v>
      </c>
      <c r="AX600" s="46" t="s">
        <v>5114</v>
      </c>
      <c r="AY600" s="46" t="s">
        <v>5115</v>
      </c>
    </row>
    <row r="601">
      <c r="A601" s="155">
        <v>600.0</v>
      </c>
      <c r="B601" s="231">
        <v>44347.54641214121</v>
      </c>
      <c r="C601" s="46" t="s">
        <v>436</v>
      </c>
      <c r="D601" s="46" t="s">
        <v>94</v>
      </c>
      <c r="E601" s="46" t="s">
        <v>5103</v>
      </c>
      <c r="F601" s="46" t="s">
        <v>5102</v>
      </c>
      <c r="G601" s="46" t="s">
        <v>5101</v>
      </c>
      <c r="H601" s="46"/>
      <c r="I601" s="46"/>
      <c r="J601" s="46" t="s">
        <v>5104</v>
      </c>
      <c r="K601" s="46"/>
      <c r="L601" s="46"/>
      <c r="M601" s="46" t="s">
        <v>99</v>
      </c>
      <c r="N601" s="46" t="s">
        <v>5144</v>
      </c>
      <c r="O601" s="46" t="s">
        <v>142</v>
      </c>
      <c r="P601" s="46" t="s">
        <v>137</v>
      </c>
      <c r="Q601" s="46" t="s">
        <v>5116</v>
      </c>
      <c r="R601" s="46" t="s">
        <v>1123</v>
      </c>
      <c r="S601" s="46" t="s">
        <v>829</v>
      </c>
      <c r="T601" s="46" t="s">
        <v>189</v>
      </c>
      <c r="U601" s="46" t="s">
        <v>1453</v>
      </c>
      <c r="V601" s="46" t="s">
        <v>215</v>
      </c>
      <c r="W601" s="46" t="s">
        <v>5223</v>
      </c>
      <c r="X601" s="46" t="s">
        <v>1123</v>
      </c>
      <c r="Y601" s="46" t="s">
        <v>5127</v>
      </c>
      <c r="Z601" s="46" t="s">
        <v>5109</v>
      </c>
      <c r="AA601" s="46" t="s">
        <v>249</v>
      </c>
      <c r="AB601" s="46" t="s">
        <v>5261</v>
      </c>
      <c r="AC601" s="46" t="s">
        <v>5150</v>
      </c>
      <c r="AD601" s="46" t="s">
        <v>5678</v>
      </c>
      <c r="AE601" s="46" t="s">
        <v>278</v>
      </c>
      <c r="AF601" s="46" t="s">
        <v>2409</v>
      </c>
      <c r="AG601" s="46" t="s">
        <v>279</v>
      </c>
      <c r="AH601" s="46" t="s">
        <v>2728</v>
      </c>
      <c r="AI601" s="46" t="s">
        <v>278</v>
      </c>
      <c r="AJ601" s="46"/>
      <c r="AK601" s="46" t="s">
        <v>279</v>
      </c>
      <c r="AL601" s="46"/>
      <c r="AM601" s="46" t="s">
        <v>278</v>
      </c>
      <c r="AN601" s="46"/>
      <c r="AO601" s="46" t="s">
        <v>277</v>
      </c>
      <c r="AP601" s="46"/>
      <c r="AQ601" s="46" t="s">
        <v>296</v>
      </c>
      <c r="AR601" s="46"/>
      <c r="AS601" s="46" t="s">
        <v>302</v>
      </c>
      <c r="AT601" s="46" t="s">
        <v>311</v>
      </c>
      <c r="AU601" s="46" t="s">
        <v>5112</v>
      </c>
      <c r="AV601" s="216">
        <v>24.0</v>
      </c>
      <c r="AW601" s="46" t="s">
        <v>5113</v>
      </c>
      <c r="AX601" s="46" t="s">
        <v>5114</v>
      </c>
      <c r="AY601" s="46" t="s">
        <v>5115</v>
      </c>
    </row>
  </sheetData>
  <autoFilter ref="$A$1:$AY$60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43"/>
    <col customWidth="1" min="2" max="2" width="9.86"/>
  </cols>
  <sheetData>
    <row r="2">
      <c r="B2" s="9" t="s">
        <v>64</v>
      </c>
      <c r="C2" s="10"/>
      <c r="D2" s="10"/>
      <c r="E2" s="10"/>
      <c r="F2" s="11"/>
    </row>
    <row r="4">
      <c r="B4" s="52" t="s">
        <v>65</v>
      </c>
      <c r="C4" s="53"/>
      <c r="D4" s="53"/>
      <c r="E4" s="53"/>
    </row>
    <row r="5">
      <c r="B5" s="52" t="s">
        <v>66</v>
      </c>
      <c r="C5" s="53"/>
      <c r="D5" s="53"/>
      <c r="E5" s="53"/>
    </row>
    <row r="6">
      <c r="B6" s="52" t="s">
        <v>67</v>
      </c>
      <c r="C6" s="53"/>
      <c r="D6" s="53"/>
      <c r="E6" s="53"/>
    </row>
    <row r="9">
      <c r="B9" s="9" t="s">
        <v>68</v>
      </c>
      <c r="C9" s="10"/>
      <c r="D9" s="10"/>
      <c r="E9" s="10"/>
      <c r="F9" s="11"/>
    </row>
    <row r="11">
      <c r="B11" s="54" t="s">
        <v>69</v>
      </c>
    </row>
    <row r="12" ht="9.75" customHeight="1">
      <c r="B12" s="55"/>
    </row>
    <row r="13">
      <c r="C13" s="56" t="s">
        <v>70</v>
      </c>
      <c r="D13" s="57" t="s">
        <v>71</v>
      </c>
    </row>
    <row r="14">
      <c r="C14" s="55"/>
      <c r="D14" s="57" t="s">
        <v>72</v>
      </c>
    </row>
    <row r="15">
      <c r="C15" s="55"/>
      <c r="D15" s="57" t="s">
        <v>73</v>
      </c>
    </row>
    <row r="16">
      <c r="C16" s="55"/>
      <c r="D16" s="57" t="s">
        <v>74</v>
      </c>
    </row>
    <row r="17">
      <c r="B17" s="55"/>
    </row>
    <row r="18">
      <c r="B18" s="54" t="s">
        <v>75</v>
      </c>
      <c r="C18" s="58"/>
    </row>
    <row r="19">
      <c r="B19" s="54" t="s">
        <v>76</v>
      </c>
      <c r="C19" s="58"/>
    </row>
    <row r="20">
      <c r="B20" s="59"/>
      <c r="C20" s="58"/>
    </row>
    <row r="21">
      <c r="C21" s="56" t="s">
        <v>70</v>
      </c>
      <c r="D21" s="60" t="s">
        <v>77</v>
      </c>
    </row>
    <row r="22">
      <c r="C22" s="59"/>
      <c r="D22" s="60" t="s">
        <v>78</v>
      </c>
    </row>
    <row r="23">
      <c r="C23" s="59"/>
      <c r="D23" s="60" t="s">
        <v>79</v>
      </c>
    </row>
    <row r="24">
      <c r="C24" s="59"/>
      <c r="D24" s="60" t="s">
        <v>80</v>
      </c>
    </row>
    <row r="25">
      <c r="C25" s="59"/>
      <c r="D25" s="60" t="s">
        <v>81</v>
      </c>
    </row>
    <row r="26">
      <c r="C26" s="59"/>
      <c r="D26" s="60" t="s">
        <v>82</v>
      </c>
    </row>
    <row r="27">
      <c r="C27" s="59"/>
      <c r="D27" s="60" t="s">
        <v>83</v>
      </c>
    </row>
    <row r="28">
      <c r="B28" s="59"/>
      <c r="C28" s="58"/>
    </row>
    <row r="29">
      <c r="B29" s="54" t="s">
        <v>84</v>
      </c>
      <c r="C29" s="58"/>
    </row>
  </sheetData>
  <hyperlinks>
    <hyperlink display="1. Part A" location="1. Part A!A1" ref="B11"/>
    <hyperlink display="A1: 당일 배송하면 떠오르는 것" location="A1!A1" ref="D13"/>
    <hyperlink display="A8-1: 당일 배송 쇼핑몰 검색 상황" location="A8-1!A1" ref="D14"/>
    <hyperlink display="A9-1: 옷 당일 배송이 되어야 하는 이유/ 되지 않아도 되는 이유" location="A9-1!A1" ref="D15"/>
    <hyperlink display="A9-2: 당일 배송 되는 여성 쇼핑몰(브랜디 제외)" location="A9-2!A1" ref="D16"/>
    <hyperlink display="2. Part B" location="2. Part B!A1" ref="B18"/>
    <hyperlink display="3. Part C" location="3. Part C!A1" ref="B19"/>
    <hyperlink display="C1-1: 하루배송 만족/불만족 이유" location="C1-1!A1" ref="D21"/>
    <hyperlink display="C4-1-1: 하루배송 [제품 퀄리티] 만족/불만족 이유" location="C4-1-1!A1" ref="D22"/>
    <hyperlink display="C4-2-1: 하루배송 [제품 종류] 만족/불만족 이유" location="C4-2-1!A1" ref="D23"/>
    <hyperlink display="C4-3-1: 하루배송 [제품 가격] 만족/불만족 이유" location="C4-3-1!A1" ref="D24"/>
    <hyperlink display="C4-4-1: 하루배송 [배송 서비스] 만족/불만족 이유" location="C4-4-1!A1" ref="D25"/>
    <hyperlink display="C4-5-1: 하루배송 [제품 교환/환불] 만족/불만족 이유" location="C4-5-1!A1" ref="D26"/>
    <hyperlink display="C6: 하루배송 친구 추천/비추천 이유" location="C6!A1" ref="D27"/>
    <hyperlink display="4. Part D" location="4. Part D!A1" ref="B29"/>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29"/>
    <col customWidth="1" min="2" max="2" width="4.0"/>
  </cols>
  <sheetData>
    <row r="2">
      <c r="B2" s="61" t="s">
        <v>85</v>
      </c>
      <c r="C2" s="62"/>
      <c r="D2" s="62"/>
      <c r="E2" s="62"/>
      <c r="F2" s="62"/>
      <c r="G2" s="62"/>
      <c r="H2" s="62"/>
      <c r="I2" s="62"/>
      <c r="J2" s="62"/>
      <c r="K2" s="62"/>
      <c r="L2" s="62"/>
      <c r="M2" s="62"/>
      <c r="N2" s="62"/>
      <c r="O2" s="62"/>
      <c r="P2" s="62"/>
      <c r="Q2" s="62"/>
      <c r="R2" s="62"/>
      <c r="S2" s="62"/>
      <c r="T2" s="62"/>
      <c r="U2" s="62"/>
    </row>
    <row r="3">
      <c r="B3" s="63"/>
      <c r="C3" s="64"/>
      <c r="D3" s="64"/>
    </row>
    <row r="4">
      <c r="B4" s="63" t="s">
        <v>86</v>
      </c>
      <c r="C4" s="64"/>
      <c r="D4" s="64"/>
    </row>
    <row r="5" ht="9.0" customHeight="1"/>
    <row r="6">
      <c r="C6" s="1" t="s">
        <v>87</v>
      </c>
    </row>
    <row r="9">
      <c r="G9" s="65"/>
      <c r="H9" s="66" t="s">
        <v>88</v>
      </c>
      <c r="I9" s="66" t="s">
        <v>88</v>
      </c>
    </row>
    <row r="10">
      <c r="G10" s="67" t="s">
        <v>89</v>
      </c>
      <c r="H10" s="67">
        <v>8.0</v>
      </c>
      <c r="I10" s="68">
        <f t="shared" ref="I10:I15" si="1">H10/600</f>
        <v>0.01333333333</v>
      </c>
    </row>
    <row r="11">
      <c r="G11" s="67" t="s">
        <v>90</v>
      </c>
      <c r="H11" s="67">
        <v>38.0</v>
      </c>
      <c r="I11" s="68">
        <f t="shared" si="1"/>
        <v>0.06333333333</v>
      </c>
    </row>
    <row r="12">
      <c r="G12" s="67" t="s">
        <v>91</v>
      </c>
      <c r="H12" s="67">
        <v>115.0</v>
      </c>
      <c r="I12" s="68">
        <f t="shared" si="1"/>
        <v>0.1916666667</v>
      </c>
    </row>
    <row r="13">
      <c r="G13" s="67" t="s">
        <v>92</v>
      </c>
      <c r="H13" s="67">
        <v>141.0</v>
      </c>
      <c r="I13" s="68">
        <f t="shared" si="1"/>
        <v>0.235</v>
      </c>
    </row>
    <row r="14">
      <c r="G14" s="67" t="s">
        <v>93</v>
      </c>
      <c r="H14" s="67">
        <v>74.0</v>
      </c>
      <c r="I14" s="68">
        <f t="shared" si="1"/>
        <v>0.1233333333</v>
      </c>
    </row>
    <row r="15">
      <c r="G15" s="69" t="s">
        <v>94</v>
      </c>
      <c r="H15" s="70">
        <v>224.0</v>
      </c>
      <c r="I15" s="71">
        <f t="shared" si="1"/>
        <v>0.3733333333</v>
      </c>
    </row>
    <row r="20">
      <c r="B20" s="63" t="s">
        <v>95</v>
      </c>
    </row>
    <row r="21" ht="9.75" customHeight="1"/>
    <row r="22">
      <c r="C22" s="1" t="s">
        <v>96</v>
      </c>
    </row>
    <row r="23">
      <c r="C23" s="1" t="s">
        <v>97</v>
      </c>
    </row>
    <row r="24">
      <c r="C24" s="1" t="s">
        <v>98</v>
      </c>
    </row>
    <row r="26">
      <c r="J26" s="72"/>
      <c r="K26" s="66" t="s">
        <v>99</v>
      </c>
      <c r="L26" s="66" t="s">
        <v>88</v>
      </c>
      <c r="N26" s="72"/>
      <c r="O26" s="66" t="s">
        <v>100</v>
      </c>
      <c r="P26" s="66" t="s">
        <v>88</v>
      </c>
      <c r="R26" s="72"/>
      <c r="S26" s="66" t="s">
        <v>101</v>
      </c>
      <c r="T26" s="66" t="s">
        <v>88</v>
      </c>
    </row>
    <row r="27">
      <c r="J27" s="73" t="s">
        <v>102</v>
      </c>
      <c r="K27" s="73">
        <v>323.0</v>
      </c>
      <c r="L27" s="74">
        <f t="shared" ref="L27:L35" si="2">K27/600</f>
        <v>0.5383333333</v>
      </c>
      <c r="N27" s="75" t="s">
        <v>102</v>
      </c>
      <c r="O27" s="75">
        <v>467.0</v>
      </c>
      <c r="P27" s="71">
        <f t="shared" ref="P27:P35" si="3">O27/600</f>
        <v>0.7783333333</v>
      </c>
      <c r="R27" s="75" t="s">
        <v>103</v>
      </c>
      <c r="S27" s="75">
        <v>515.0</v>
      </c>
      <c r="T27" s="71">
        <f t="shared" ref="T27:T35" si="4">S27/600</f>
        <v>0.8583333333</v>
      </c>
    </row>
    <row r="28">
      <c r="J28" s="76" t="s">
        <v>104</v>
      </c>
      <c r="K28" s="76">
        <v>97.0</v>
      </c>
      <c r="L28" s="77">
        <f t="shared" si="2"/>
        <v>0.1616666667</v>
      </c>
      <c r="N28" s="78" t="s">
        <v>103</v>
      </c>
      <c r="O28" s="78">
        <v>346.0</v>
      </c>
      <c r="P28" s="77">
        <f t="shared" si="3"/>
        <v>0.5766666667</v>
      </c>
      <c r="R28" s="79" t="s">
        <v>102</v>
      </c>
      <c r="S28" s="79">
        <v>511.0</v>
      </c>
      <c r="T28" s="74">
        <f t="shared" si="4"/>
        <v>0.8516666667</v>
      </c>
    </row>
    <row r="29">
      <c r="J29" s="76" t="s">
        <v>103</v>
      </c>
      <c r="K29" s="76">
        <v>64.0</v>
      </c>
      <c r="L29" s="77">
        <f t="shared" si="2"/>
        <v>0.1066666667</v>
      </c>
      <c r="N29" s="78" t="s">
        <v>104</v>
      </c>
      <c r="O29" s="78">
        <v>343.0</v>
      </c>
      <c r="P29" s="77">
        <f t="shared" si="3"/>
        <v>0.5716666667</v>
      </c>
      <c r="R29" s="75" t="s">
        <v>105</v>
      </c>
      <c r="S29" s="75">
        <v>467.0</v>
      </c>
      <c r="T29" s="71">
        <f t="shared" si="4"/>
        <v>0.7783333333</v>
      </c>
    </row>
    <row r="30">
      <c r="J30" s="80" t="s">
        <v>105</v>
      </c>
      <c r="K30" s="80">
        <v>52.0</v>
      </c>
      <c r="L30" s="68">
        <f t="shared" si="2"/>
        <v>0.08666666667</v>
      </c>
      <c r="N30" s="81" t="s">
        <v>105</v>
      </c>
      <c r="O30" s="81">
        <v>267.0</v>
      </c>
      <c r="P30" s="82">
        <f t="shared" si="3"/>
        <v>0.445</v>
      </c>
      <c r="R30" s="81" t="s">
        <v>104</v>
      </c>
      <c r="S30" s="81">
        <v>451.0</v>
      </c>
      <c r="T30" s="82">
        <f t="shared" si="4"/>
        <v>0.7516666667</v>
      </c>
    </row>
    <row r="31">
      <c r="J31" s="80" t="s">
        <v>106</v>
      </c>
      <c r="K31" s="80">
        <v>34.0</v>
      </c>
      <c r="L31" s="68">
        <f t="shared" si="2"/>
        <v>0.05666666667</v>
      </c>
      <c r="N31" s="81" t="s">
        <v>106</v>
      </c>
      <c r="O31" s="81">
        <v>162.0</v>
      </c>
      <c r="P31" s="82">
        <f t="shared" si="3"/>
        <v>0.27</v>
      </c>
      <c r="R31" s="81" t="s">
        <v>106</v>
      </c>
      <c r="S31" s="81">
        <v>363.0</v>
      </c>
      <c r="T31" s="82">
        <f t="shared" si="4"/>
        <v>0.605</v>
      </c>
    </row>
    <row r="32">
      <c r="J32" s="80" t="s">
        <v>107</v>
      </c>
      <c r="K32" s="80">
        <v>17.0</v>
      </c>
      <c r="L32" s="68">
        <f t="shared" si="2"/>
        <v>0.02833333333</v>
      </c>
      <c r="N32" s="81" t="s">
        <v>107</v>
      </c>
      <c r="O32" s="81">
        <v>105.0</v>
      </c>
      <c r="P32" s="82">
        <f t="shared" si="3"/>
        <v>0.175</v>
      </c>
      <c r="R32" s="81" t="s">
        <v>107</v>
      </c>
      <c r="S32" s="81">
        <v>279.0</v>
      </c>
      <c r="T32" s="82">
        <f t="shared" si="4"/>
        <v>0.465</v>
      </c>
    </row>
    <row r="33">
      <c r="J33" s="80" t="s">
        <v>108</v>
      </c>
      <c r="K33" s="80">
        <v>8.0</v>
      </c>
      <c r="L33" s="68">
        <f t="shared" si="2"/>
        <v>0.01333333333</v>
      </c>
      <c r="N33" s="81" t="s">
        <v>108</v>
      </c>
      <c r="O33" s="81">
        <v>67.0</v>
      </c>
      <c r="P33" s="82">
        <f t="shared" si="3"/>
        <v>0.1116666667</v>
      </c>
      <c r="R33" s="81" t="s">
        <v>108</v>
      </c>
      <c r="S33" s="81">
        <v>166.0</v>
      </c>
      <c r="T33" s="82">
        <f t="shared" si="4"/>
        <v>0.2766666667</v>
      </c>
    </row>
    <row r="34">
      <c r="J34" s="80" t="s">
        <v>109</v>
      </c>
      <c r="K34" s="80">
        <v>3.0</v>
      </c>
      <c r="L34" s="68">
        <f t="shared" si="2"/>
        <v>0.005</v>
      </c>
      <c r="N34" s="81" t="s">
        <v>110</v>
      </c>
      <c r="O34" s="81">
        <v>12.0</v>
      </c>
      <c r="P34" s="82">
        <f t="shared" si="3"/>
        <v>0.02</v>
      </c>
      <c r="R34" s="81" t="s">
        <v>110</v>
      </c>
      <c r="S34" s="81">
        <v>52.0</v>
      </c>
      <c r="T34" s="82">
        <f t="shared" si="4"/>
        <v>0.08666666667</v>
      </c>
    </row>
    <row r="35">
      <c r="J35" s="80" t="s">
        <v>110</v>
      </c>
      <c r="K35" s="80">
        <v>1.0</v>
      </c>
      <c r="L35" s="68">
        <f t="shared" si="2"/>
        <v>0.001666666667</v>
      </c>
      <c r="N35" s="81" t="s">
        <v>109</v>
      </c>
      <c r="O35" s="81">
        <v>7.0</v>
      </c>
      <c r="P35" s="82">
        <f t="shared" si="3"/>
        <v>0.01166666667</v>
      </c>
      <c r="R35" s="81" t="s">
        <v>109</v>
      </c>
      <c r="S35" s="81">
        <v>34.0</v>
      </c>
      <c r="T35" s="82">
        <f t="shared" si="4"/>
        <v>0.05666666667</v>
      </c>
    </row>
    <row r="38">
      <c r="J38" s="72"/>
      <c r="K38" s="66" t="s">
        <v>99</v>
      </c>
      <c r="L38" s="66" t="s">
        <v>100</v>
      </c>
      <c r="M38" s="66" t="s">
        <v>101</v>
      </c>
    </row>
    <row r="39">
      <c r="J39" s="76" t="s">
        <v>102</v>
      </c>
      <c r="K39" s="73">
        <v>323.0</v>
      </c>
      <c r="L39" s="73">
        <v>467.0</v>
      </c>
      <c r="M39" s="76">
        <v>511.0</v>
      </c>
    </row>
    <row r="40">
      <c r="J40" s="76" t="s">
        <v>104</v>
      </c>
      <c r="K40" s="76">
        <v>97.0</v>
      </c>
      <c r="L40" s="76">
        <v>343.0</v>
      </c>
      <c r="M40" s="76">
        <v>451.0</v>
      </c>
    </row>
    <row r="41">
      <c r="J41" s="76" t="s">
        <v>103</v>
      </c>
      <c r="K41" s="76">
        <v>64.0</v>
      </c>
      <c r="L41" s="76">
        <v>346.0</v>
      </c>
      <c r="M41" s="73">
        <v>515.0</v>
      </c>
    </row>
    <row r="42">
      <c r="J42" s="80" t="s">
        <v>105</v>
      </c>
      <c r="K42" s="80">
        <v>52.0</v>
      </c>
      <c r="L42" s="80">
        <v>267.0</v>
      </c>
      <c r="M42" s="80">
        <v>467.0</v>
      </c>
    </row>
    <row r="43">
      <c r="J43" s="80" t="s">
        <v>106</v>
      </c>
      <c r="K43" s="80">
        <v>34.0</v>
      </c>
      <c r="L43" s="80">
        <v>162.0</v>
      </c>
      <c r="M43" s="80">
        <v>363.0</v>
      </c>
    </row>
    <row r="44">
      <c r="J44" s="80" t="s">
        <v>107</v>
      </c>
      <c r="K44" s="80">
        <v>17.0</v>
      </c>
      <c r="L44" s="80">
        <v>105.0</v>
      </c>
      <c r="M44" s="80">
        <v>279.0</v>
      </c>
    </row>
    <row r="45">
      <c r="J45" s="80" t="s">
        <v>108</v>
      </c>
      <c r="K45" s="80">
        <v>8.0</v>
      </c>
      <c r="L45" s="80">
        <v>67.0</v>
      </c>
      <c r="M45" s="80">
        <v>166.0</v>
      </c>
    </row>
    <row r="46">
      <c r="J46" s="80" t="s">
        <v>109</v>
      </c>
      <c r="K46" s="80">
        <v>3.0</v>
      </c>
      <c r="L46" s="80">
        <v>7.0</v>
      </c>
      <c r="M46" s="80">
        <v>34.0</v>
      </c>
    </row>
    <row r="47">
      <c r="J47" s="80" t="s">
        <v>110</v>
      </c>
      <c r="K47" s="80">
        <v>1.0</v>
      </c>
      <c r="L47" s="80">
        <v>12.0</v>
      </c>
      <c r="M47" s="80">
        <v>52.0</v>
      </c>
    </row>
    <row r="49">
      <c r="B49" s="63"/>
    </row>
    <row r="50">
      <c r="B50" s="63" t="s">
        <v>111</v>
      </c>
    </row>
    <row r="51" ht="9.0" customHeight="1"/>
    <row r="52">
      <c r="C52" s="1" t="s">
        <v>112</v>
      </c>
    </row>
    <row r="53">
      <c r="M53" s="30" t="s">
        <v>113</v>
      </c>
    </row>
    <row r="54">
      <c r="J54" s="83"/>
      <c r="K54" s="84"/>
      <c r="L54" s="85"/>
      <c r="M54" s="66" t="s">
        <v>88</v>
      </c>
      <c r="N54" s="66" t="s">
        <v>114</v>
      </c>
    </row>
    <row r="55">
      <c r="J55" s="86" t="s">
        <v>115</v>
      </c>
      <c r="K55" s="84"/>
      <c r="L55" s="85"/>
      <c r="M55" s="79">
        <v>435.0</v>
      </c>
      <c r="N55" s="74">
        <f t="shared" ref="N55:N61" si="5">M55/600</f>
        <v>0.725</v>
      </c>
      <c r="O55" s="1" t="s">
        <v>116</v>
      </c>
    </row>
    <row r="56">
      <c r="J56" s="87" t="s">
        <v>117</v>
      </c>
      <c r="K56" s="84"/>
      <c r="L56" s="85"/>
      <c r="M56" s="78">
        <v>359.0</v>
      </c>
      <c r="N56" s="77">
        <f t="shared" si="5"/>
        <v>0.5983333333</v>
      </c>
      <c r="O56" s="1" t="s">
        <v>118</v>
      </c>
    </row>
    <row r="57">
      <c r="J57" s="87" t="s">
        <v>119</v>
      </c>
      <c r="K57" s="84"/>
      <c r="L57" s="85"/>
      <c r="M57" s="78">
        <v>333.0</v>
      </c>
      <c r="N57" s="77">
        <f t="shared" si="5"/>
        <v>0.555</v>
      </c>
      <c r="O57" s="1" t="s">
        <v>118</v>
      </c>
    </row>
    <row r="58">
      <c r="J58" s="87" t="s">
        <v>120</v>
      </c>
      <c r="K58" s="84"/>
      <c r="L58" s="85"/>
      <c r="M58" s="78">
        <v>313.0</v>
      </c>
      <c r="N58" s="77">
        <f t="shared" si="5"/>
        <v>0.5216666667</v>
      </c>
      <c r="O58" s="1" t="s">
        <v>118</v>
      </c>
    </row>
    <row r="59">
      <c r="J59" s="88" t="s">
        <v>121</v>
      </c>
      <c r="K59" s="84"/>
      <c r="L59" s="85"/>
      <c r="M59" s="81">
        <v>278.0</v>
      </c>
      <c r="N59" s="68">
        <f t="shared" si="5"/>
        <v>0.4633333333</v>
      </c>
    </row>
    <row r="60">
      <c r="J60" s="88" t="s">
        <v>122</v>
      </c>
      <c r="K60" s="84"/>
      <c r="L60" s="85"/>
      <c r="M60" s="81">
        <v>229.0</v>
      </c>
      <c r="N60" s="68">
        <f t="shared" si="5"/>
        <v>0.3816666667</v>
      </c>
      <c r="O60" s="1" t="s">
        <v>118</v>
      </c>
    </row>
    <row r="61">
      <c r="J61" s="88" t="s">
        <v>123</v>
      </c>
      <c r="K61" s="84"/>
      <c r="L61" s="85"/>
      <c r="M61" s="81">
        <v>8.0</v>
      </c>
      <c r="N61" s="68">
        <f t="shared" si="5"/>
        <v>0.01333333333</v>
      </c>
    </row>
    <row r="65">
      <c r="B65" s="63" t="s">
        <v>124</v>
      </c>
      <c r="L65" s="63" t="s">
        <v>125</v>
      </c>
    </row>
    <row r="66" ht="9.75" customHeight="1"/>
    <row r="67">
      <c r="C67" s="1" t="s">
        <v>126</v>
      </c>
      <c r="L67" s="1" t="s">
        <v>127</v>
      </c>
    </row>
    <row r="68">
      <c r="C68" s="1" t="s">
        <v>128</v>
      </c>
      <c r="L68" s="1" t="s">
        <v>129</v>
      </c>
    </row>
    <row r="70">
      <c r="H70" s="89"/>
      <c r="I70" s="66" t="s">
        <v>88</v>
      </c>
      <c r="J70" s="66" t="s">
        <v>114</v>
      </c>
      <c r="R70" s="89"/>
      <c r="S70" s="66" t="s">
        <v>88</v>
      </c>
      <c r="T70" s="66" t="s">
        <v>114</v>
      </c>
    </row>
    <row r="71">
      <c r="H71" s="80" t="s">
        <v>130</v>
      </c>
      <c r="I71" s="80">
        <v>14.0</v>
      </c>
      <c r="J71" s="82">
        <f t="shared" ref="J71:J77" si="6">I71/600</f>
        <v>0.02333333333</v>
      </c>
      <c r="R71" s="90" t="s">
        <v>131</v>
      </c>
      <c r="S71" s="91">
        <v>22.0</v>
      </c>
      <c r="T71" s="92">
        <f t="shared" ref="T71:T78" si="7">S71/600</f>
        <v>0.03666666667</v>
      </c>
    </row>
    <row r="72">
      <c r="H72" s="80" t="s">
        <v>132</v>
      </c>
      <c r="I72" s="80">
        <v>63.0</v>
      </c>
      <c r="J72" s="82">
        <f t="shared" si="6"/>
        <v>0.105</v>
      </c>
      <c r="R72" s="78" t="s">
        <v>133</v>
      </c>
      <c r="S72" s="76">
        <v>250.0</v>
      </c>
      <c r="T72" s="77">
        <f t="shared" si="7"/>
        <v>0.4166666667</v>
      </c>
    </row>
    <row r="73">
      <c r="H73" s="76" t="s">
        <v>134</v>
      </c>
      <c r="I73" s="76">
        <v>156.0</v>
      </c>
      <c r="J73" s="77">
        <f t="shared" si="6"/>
        <v>0.26</v>
      </c>
      <c r="R73" s="78" t="s">
        <v>135</v>
      </c>
      <c r="S73" s="76">
        <v>248.0</v>
      </c>
      <c r="T73" s="77">
        <f t="shared" si="7"/>
        <v>0.4133333333</v>
      </c>
    </row>
    <row r="74">
      <c r="H74" s="80" t="s">
        <v>136</v>
      </c>
      <c r="I74" s="80">
        <v>77.0</v>
      </c>
      <c r="J74" s="82">
        <f t="shared" si="6"/>
        <v>0.1283333333</v>
      </c>
      <c r="R74" s="81" t="s">
        <v>137</v>
      </c>
      <c r="S74" s="80">
        <v>42.0</v>
      </c>
      <c r="T74" s="82">
        <f t="shared" si="7"/>
        <v>0.07</v>
      </c>
    </row>
    <row r="75">
      <c r="H75" s="80" t="s">
        <v>138</v>
      </c>
      <c r="I75" s="80">
        <v>100.0</v>
      </c>
      <c r="J75" s="68">
        <f t="shared" si="6"/>
        <v>0.1666666667</v>
      </c>
      <c r="R75" s="81" t="s">
        <v>139</v>
      </c>
      <c r="S75" s="80">
        <v>16.0</v>
      </c>
      <c r="T75" s="68">
        <f t="shared" si="7"/>
        <v>0.02666666667</v>
      </c>
    </row>
    <row r="76">
      <c r="H76" s="80" t="s">
        <v>140</v>
      </c>
      <c r="I76" s="80">
        <v>44.0</v>
      </c>
      <c r="J76" s="68">
        <f t="shared" si="6"/>
        <v>0.07333333333</v>
      </c>
      <c r="R76" s="65" t="s">
        <v>141</v>
      </c>
      <c r="S76" s="93">
        <v>4.0</v>
      </c>
      <c r="T76" s="82">
        <f t="shared" si="7"/>
        <v>0.006666666667</v>
      </c>
    </row>
    <row r="77">
      <c r="H77" s="76" t="s">
        <v>142</v>
      </c>
      <c r="I77" s="76">
        <v>146.0</v>
      </c>
      <c r="J77" s="77">
        <f t="shared" si="6"/>
        <v>0.2433333333</v>
      </c>
      <c r="R77" s="65" t="s">
        <v>143</v>
      </c>
      <c r="S77" s="93">
        <v>16.0</v>
      </c>
      <c r="T77" s="82">
        <f t="shared" si="7"/>
        <v>0.02666666667</v>
      </c>
    </row>
    <row r="78">
      <c r="R78" s="65" t="s">
        <v>144</v>
      </c>
      <c r="S78" s="65">
        <v>2.0</v>
      </c>
      <c r="T78" s="82">
        <f t="shared" si="7"/>
        <v>0.003333333333</v>
      </c>
    </row>
    <row r="81">
      <c r="B81" s="63" t="s">
        <v>145</v>
      </c>
    </row>
    <row r="82" ht="9.75" customHeight="1"/>
    <row r="83">
      <c r="C83" s="1" t="s">
        <v>146</v>
      </c>
    </row>
    <row r="85">
      <c r="H85" s="30" t="s">
        <v>113</v>
      </c>
    </row>
    <row r="86">
      <c r="G86" s="89"/>
      <c r="H86" s="66" t="s">
        <v>88</v>
      </c>
      <c r="I86" s="66" t="s">
        <v>114</v>
      </c>
    </row>
    <row r="87">
      <c r="G87" s="78" t="s">
        <v>147</v>
      </c>
      <c r="H87" s="78">
        <v>564.0</v>
      </c>
      <c r="I87" s="77">
        <f t="shared" ref="I87:I89" si="8">H87/600</f>
        <v>0.94</v>
      </c>
    </row>
    <row r="88">
      <c r="G88" s="78" t="s">
        <v>148</v>
      </c>
      <c r="H88" s="78">
        <v>243.0</v>
      </c>
      <c r="I88" s="77">
        <f t="shared" si="8"/>
        <v>0.405</v>
      </c>
    </row>
    <row r="89">
      <c r="G89" s="65" t="s">
        <v>89</v>
      </c>
      <c r="H89" s="65">
        <v>16.0</v>
      </c>
      <c r="I89" s="82">
        <f t="shared" si="8"/>
        <v>0.02666666667</v>
      </c>
    </row>
    <row r="93">
      <c r="B93" s="61" t="s">
        <v>149</v>
      </c>
      <c r="C93" s="62"/>
      <c r="D93" s="62"/>
      <c r="E93" s="62"/>
      <c r="F93" s="62"/>
      <c r="G93" s="62"/>
      <c r="H93" s="62"/>
      <c r="I93" s="62"/>
      <c r="J93" s="62"/>
      <c r="K93" s="62"/>
      <c r="L93" s="62"/>
      <c r="M93" s="62"/>
      <c r="N93" s="62"/>
      <c r="O93" s="62"/>
      <c r="P93" s="62"/>
      <c r="Q93" s="62"/>
      <c r="R93" s="62"/>
      <c r="S93" s="62"/>
      <c r="T93" s="62"/>
      <c r="U93" s="62"/>
    </row>
    <row r="94">
      <c r="B94" s="63"/>
    </row>
    <row r="95">
      <c r="B95" s="63" t="s">
        <v>150</v>
      </c>
      <c r="C95" s="64"/>
      <c r="D95" s="64"/>
    </row>
    <row r="96" ht="9.75" customHeight="1"/>
    <row r="97">
      <c r="C97" s="1" t="s">
        <v>151</v>
      </c>
    </row>
    <row r="98">
      <c r="C98" s="1" t="s">
        <v>152</v>
      </c>
    </row>
    <row r="99">
      <c r="N99" s="30" t="s">
        <v>113</v>
      </c>
    </row>
    <row r="100">
      <c r="G100" s="63"/>
      <c r="H100" s="64"/>
      <c r="I100" s="64"/>
      <c r="M100" s="94" t="s">
        <v>153</v>
      </c>
      <c r="N100" s="94" t="s">
        <v>88</v>
      </c>
      <c r="O100" s="94" t="s">
        <v>114</v>
      </c>
    </row>
    <row r="101">
      <c r="G101" s="63"/>
      <c r="H101" s="64"/>
      <c r="I101" s="64"/>
      <c r="M101" s="76" t="s">
        <v>154</v>
      </c>
      <c r="N101" s="95">
        <v>165.0</v>
      </c>
      <c r="O101" s="77">
        <v>0.275</v>
      </c>
    </row>
    <row r="102">
      <c r="G102" s="63"/>
      <c r="H102" s="64"/>
      <c r="I102" s="64"/>
      <c r="M102" s="96" t="s">
        <v>155</v>
      </c>
      <c r="N102" s="97">
        <v>144.0</v>
      </c>
      <c r="O102" s="71">
        <v>0.24</v>
      </c>
    </row>
    <row r="103">
      <c r="G103" s="63"/>
      <c r="H103" s="64"/>
      <c r="I103" s="64"/>
      <c r="M103" s="76" t="s">
        <v>156</v>
      </c>
      <c r="N103" s="95">
        <v>132.0</v>
      </c>
      <c r="O103" s="77">
        <v>0.22</v>
      </c>
    </row>
    <row r="104">
      <c r="G104" s="63"/>
      <c r="H104" s="64"/>
      <c r="I104" s="64"/>
      <c r="M104" s="80" t="s">
        <v>157</v>
      </c>
      <c r="N104" s="89">
        <v>51.0</v>
      </c>
      <c r="O104" s="68">
        <v>0.085</v>
      </c>
    </row>
    <row r="105">
      <c r="G105" s="63"/>
      <c r="H105" s="64"/>
      <c r="I105" s="64"/>
      <c r="M105" s="80" t="s">
        <v>158</v>
      </c>
      <c r="N105" s="89">
        <v>43.0</v>
      </c>
      <c r="O105" s="68">
        <v>0.07166666666666667</v>
      </c>
    </row>
    <row r="106">
      <c r="G106" s="63"/>
      <c r="H106" s="64"/>
      <c r="I106" s="64"/>
      <c r="M106" s="80" t="s">
        <v>159</v>
      </c>
      <c r="N106" s="89">
        <v>42.0</v>
      </c>
      <c r="O106" s="68">
        <v>0.07</v>
      </c>
    </row>
    <row r="107">
      <c r="G107" s="63"/>
      <c r="H107" s="64"/>
      <c r="I107" s="64"/>
      <c r="M107" s="80" t="s">
        <v>160</v>
      </c>
      <c r="N107" s="89">
        <v>40.0</v>
      </c>
      <c r="O107" s="68">
        <v>0.06666666666666667</v>
      </c>
    </row>
    <row r="108">
      <c r="G108" s="63"/>
      <c r="H108" s="64"/>
      <c r="I108" s="64"/>
      <c r="M108" s="80" t="s">
        <v>161</v>
      </c>
      <c r="N108" s="89">
        <v>28.0</v>
      </c>
      <c r="O108" s="68">
        <v>0.04666666666666667</v>
      </c>
    </row>
    <row r="109">
      <c r="G109" s="63"/>
      <c r="H109" s="64"/>
      <c r="I109" s="64"/>
      <c r="M109" s="80" t="s">
        <v>162</v>
      </c>
      <c r="N109" s="89">
        <v>25.0</v>
      </c>
      <c r="O109" s="68">
        <v>0.041666666666666664</v>
      </c>
    </row>
    <row r="110">
      <c r="G110" s="63"/>
      <c r="H110" s="64"/>
      <c r="I110" s="64"/>
      <c r="M110" s="80" t="s">
        <v>163</v>
      </c>
      <c r="N110" s="89">
        <v>23.0</v>
      </c>
      <c r="O110" s="68">
        <v>0.03833333333333333</v>
      </c>
    </row>
    <row r="111">
      <c r="G111" s="63"/>
      <c r="H111" s="64"/>
      <c r="I111" s="64"/>
      <c r="M111" s="80" t="s">
        <v>164</v>
      </c>
      <c r="N111" s="89">
        <v>23.0</v>
      </c>
      <c r="O111" s="68">
        <v>0.03833333333333333</v>
      </c>
    </row>
    <row r="112">
      <c r="G112" s="63"/>
      <c r="H112" s="64"/>
      <c r="I112" s="64"/>
      <c r="M112" s="80" t="s">
        <v>165</v>
      </c>
      <c r="N112" s="89">
        <v>18.0</v>
      </c>
      <c r="O112" s="68">
        <v>0.03</v>
      </c>
    </row>
    <row r="113">
      <c r="G113" s="63"/>
      <c r="H113" s="64"/>
      <c r="I113" s="64"/>
      <c r="M113" s="80" t="s">
        <v>166</v>
      </c>
      <c r="N113" s="89">
        <v>17.0</v>
      </c>
      <c r="O113" s="68">
        <v>0.028333333333333332</v>
      </c>
    </row>
    <row r="114">
      <c r="G114" s="63"/>
      <c r="H114" s="64"/>
      <c r="I114" s="64"/>
      <c r="M114" s="80" t="s">
        <v>167</v>
      </c>
      <c r="N114" s="89">
        <v>16.0</v>
      </c>
      <c r="O114" s="68">
        <v>0.02666666666666667</v>
      </c>
    </row>
    <row r="115">
      <c r="G115" s="63"/>
      <c r="H115" s="64"/>
      <c r="I115" s="64"/>
      <c r="M115" s="80" t="s">
        <v>168</v>
      </c>
      <c r="N115" s="89">
        <v>7.0</v>
      </c>
      <c r="O115" s="68">
        <v>0.011666666666666667</v>
      </c>
    </row>
    <row r="116">
      <c r="G116" s="63"/>
      <c r="H116" s="64"/>
      <c r="I116" s="64"/>
      <c r="M116" s="80" t="s">
        <v>169</v>
      </c>
      <c r="N116" s="89">
        <v>6.0</v>
      </c>
      <c r="O116" s="68">
        <v>0.01</v>
      </c>
    </row>
    <row r="117">
      <c r="G117" s="63"/>
      <c r="H117" s="64"/>
      <c r="I117" s="64"/>
      <c r="M117" s="80" t="s">
        <v>170</v>
      </c>
      <c r="N117" s="89">
        <v>4.0</v>
      </c>
      <c r="O117" s="68">
        <v>0.006666666666666667</v>
      </c>
    </row>
    <row r="118">
      <c r="G118" s="63"/>
      <c r="H118" s="64"/>
      <c r="I118" s="64"/>
      <c r="M118" s="80" t="s">
        <v>123</v>
      </c>
      <c r="N118" s="89">
        <v>44.0</v>
      </c>
      <c r="O118" s="68">
        <v>0.07333333333333333</v>
      </c>
    </row>
    <row r="119">
      <c r="B119" s="63"/>
    </row>
    <row r="120">
      <c r="B120" s="63"/>
    </row>
    <row r="121">
      <c r="B121" s="63" t="s">
        <v>171</v>
      </c>
    </row>
    <row r="122" ht="9.75" customHeight="1"/>
    <row r="123">
      <c r="C123" s="1" t="s">
        <v>172</v>
      </c>
    </row>
    <row r="125">
      <c r="G125" s="89"/>
      <c r="H125" s="66" t="s">
        <v>88</v>
      </c>
      <c r="I125" s="66" t="s">
        <v>114</v>
      </c>
    </row>
    <row r="126">
      <c r="G126" s="75" t="s">
        <v>173</v>
      </c>
      <c r="H126" s="75">
        <v>491.0</v>
      </c>
      <c r="I126" s="71">
        <f t="shared" ref="I126:I127" si="9">H126/600</f>
        <v>0.8183333333</v>
      </c>
    </row>
    <row r="127">
      <c r="G127" s="65" t="s">
        <v>89</v>
      </c>
      <c r="H127" s="65">
        <v>109.0</v>
      </c>
      <c r="I127" s="82">
        <f t="shared" si="9"/>
        <v>0.1816666667</v>
      </c>
    </row>
    <row r="131">
      <c r="B131" s="63" t="s">
        <v>174</v>
      </c>
    </row>
    <row r="132" ht="10.5" customHeight="1"/>
    <row r="133">
      <c r="C133" s="1" t="s">
        <v>175</v>
      </c>
    </row>
    <row r="134">
      <c r="M134" s="30" t="s">
        <v>113</v>
      </c>
    </row>
    <row r="135">
      <c r="J135" s="83"/>
      <c r="K135" s="84"/>
      <c r="L135" s="85"/>
      <c r="M135" s="66" t="s">
        <v>88</v>
      </c>
      <c r="N135" s="66" t="s">
        <v>114</v>
      </c>
    </row>
    <row r="136">
      <c r="J136" s="98" t="s">
        <v>176</v>
      </c>
      <c r="K136" s="84"/>
      <c r="L136" s="85"/>
      <c r="M136" s="99">
        <v>207.0</v>
      </c>
      <c r="N136" s="77">
        <v>0.345</v>
      </c>
    </row>
    <row r="137">
      <c r="J137" s="100" t="s">
        <v>177</v>
      </c>
      <c r="K137" s="84"/>
      <c r="L137" s="85"/>
      <c r="M137" s="101">
        <v>164.0</v>
      </c>
      <c r="N137" s="82">
        <v>0.2733333333333333</v>
      </c>
    </row>
    <row r="138">
      <c r="J138" s="102" t="s">
        <v>178</v>
      </c>
      <c r="K138" s="84"/>
      <c r="L138" s="85"/>
      <c r="M138" s="89">
        <v>28.0</v>
      </c>
      <c r="N138" s="68">
        <v>0.04666666666666667</v>
      </c>
    </row>
    <row r="139">
      <c r="J139" s="102" t="s">
        <v>179</v>
      </c>
      <c r="K139" s="84"/>
      <c r="L139" s="85"/>
      <c r="M139" s="89">
        <v>23.0</v>
      </c>
      <c r="N139" s="68">
        <v>0.03833333333333333</v>
      </c>
    </row>
    <row r="140">
      <c r="B140" s="63"/>
      <c r="J140" s="102" t="s">
        <v>180</v>
      </c>
      <c r="K140" s="84"/>
      <c r="L140" s="85"/>
      <c r="M140" s="89">
        <v>14.0</v>
      </c>
      <c r="N140" s="68">
        <v>0.023333333333333334</v>
      </c>
    </row>
    <row r="141">
      <c r="B141" s="63"/>
      <c r="J141" s="102" t="s">
        <v>181</v>
      </c>
      <c r="K141" s="84"/>
      <c r="L141" s="85"/>
      <c r="M141" s="89">
        <v>10.0</v>
      </c>
      <c r="N141" s="68">
        <v>0.016666666666666666</v>
      </c>
    </row>
    <row r="142">
      <c r="B142" s="63"/>
      <c r="J142" s="102" t="s">
        <v>182</v>
      </c>
      <c r="K142" s="84"/>
      <c r="L142" s="85"/>
      <c r="M142" s="89">
        <v>6.0</v>
      </c>
      <c r="N142" s="68">
        <v>0.01</v>
      </c>
    </row>
    <row r="143">
      <c r="B143" s="63"/>
      <c r="J143" s="102" t="s">
        <v>183</v>
      </c>
      <c r="K143" s="84"/>
      <c r="L143" s="85"/>
      <c r="M143" s="89">
        <v>3.0</v>
      </c>
      <c r="N143" s="68">
        <v>0.005</v>
      </c>
    </row>
    <row r="144">
      <c r="B144" s="63"/>
      <c r="J144" s="102" t="s">
        <v>123</v>
      </c>
      <c r="K144" s="84"/>
      <c r="L144" s="85"/>
      <c r="M144" s="89">
        <v>13.0</v>
      </c>
      <c r="N144" s="68">
        <v>0.021666666666666667</v>
      </c>
    </row>
    <row r="145">
      <c r="B145" s="63"/>
      <c r="J145" s="102" t="s">
        <v>89</v>
      </c>
      <c r="K145" s="84"/>
      <c r="L145" s="85"/>
      <c r="M145" s="89">
        <v>146.0</v>
      </c>
      <c r="N145" s="68">
        <v>0.24333333333333335</v>
      </c>
    </row>
    <row r="146">
      <c r="B146" s="63"/>
    </row>
    <row r="147">
      <c r="B147" s="63"/>
    </row>
    <row r="148">
      <c r="B148" s="103" t="s">
        <v>184</v>
      </c>
    </row>
    <row r="149" ht="9.75" customHeight="1"/>
    <row r="150">
      <c r="C150" s="1" t="s">
        <v>185</v>
      </c>
    </row>
    <row r="152">
      <c r="G152" s="104"/>
      <c r="H152" s="85"/>
      <c r="I152" s="66" t="s">
        <v>88</v>
      </c>
      <c r="J152" s="66" t="s">
        <v>114</v>
      </c>
    </row>
    <row r="153">
      <c r="G153" s="98" t="s">
        <v>186</v>
      </c>
      <c r="H153" s="85"/>
      <c r="I153" s="78">
        <v>293.0</v>
      </c>
      <c r="J153" s="77">
        <f t="shared" ref="J153:J157" si="10">I153/600</f>
        <v>0.4883333333</v>
      </c>
      <c r="K153" s="105" t="s">
        <v>187</v>
      </c>
      <c r="L153" s="106">
        <f>J153+J154</f>
        <v>0.8066666667</v>
      </c>
    </row>
    <row r="154">
      <c r="G154" s="98" t="s">
        <v>188</v>
      </c>
      <c r="H154" s="85"/>
      <c r="I154" s="78">
        <v>191.0</v>
      </c>
      <c r="J154" s="77">
        <f t="shared" si="10"/>
        <v>0.3183333333</v>
      </c>
      <c r="K154" s="107"/>
      <c r="L154" s="108"/>
    </row>
    <row r="155">
      <c r="G155" s="109" t="s">
        <v>189</v>
      </c>
      <c r="H155" s="85"/>
      <c r="I155" s="81">
        <v>102.0</v>
      </c>
      <c r="J155" s="82">
        <f t="shared" si="10"/>
        <v>0.17</v>
      </c>
      <c r="K155" s="107"/>
      <c r="L155" s="108"/>
    </row>
    <row r="156">
      <c r="G156" s="109" t="s">
        <v>190</v>
      </c>
      <c r="H156" s="85"/>
      <c r="I156" s="81">
        <v>11.0</v>
      </c>
      <c r="J156" s="82">
        <f t="shared" si="10"/>
        <v>0.01833333333</v>
      </c>
      <c r="K156" s="107"/>
      <c r="L156" s="108"/>
    </row>
    <row r="157">
      <c r="G157" s="109" t="s">
        <v>191</v>
      </c>
      <c r="H157" s="85"/>
      <c r="I157" s="81">
        <v>3.0</v>
      </c>
      <c r="J157" s="82">
        <f t="shared" si="10"/>
        <v>0.005</v>
      </c>
      <c r="K157" s="110" t="s">
        <v>192</v>
      </c>
      <c r="L157" s="111">
        <f>J156+J157</f>
        <v>0.02333333333</v>
      </c>
    </row>
    <row r="162">
      <c r="B162" s="103" t="s">
        <v>193</v>
      </c>
    </row>
    <row r="164">
      <c r="C164" s="112" t="s">
        <v>194</v>
      </c>
    </row>
    <row r="165">
      <c r="C165" s="113" t="s">
        <v>195</v>
      </c>
    </row>
    <row r="167">
      <c r="C167" s="18" t="s">
        <v>196</v>
      </c>
      <c r="I167" s="18" t="s">
        <v>197</v>
      </c>
    </row>
    <row r="168">
      <c r="C168" s="83"/>
      <c r="D168" s="84"/>
      <c r="E168" s="85"/>
      <c r="F168" s="114" t="s">
        <v>88</v>
      </c>
      <c r="G168" s="114" t="s">
        <v>114</v>
      </c>
      <c r="I168" s="83"/>
      <c r="J168" s="85"/>
      <c r="K168" s="114" t="s">
        <v>88</v>
      </c>
      <c r="L168" s="114" t="s">
        <v>114</v>
      </c>
    </row>
    <row r="169">
      <c r="C169" s="115" t="s">
        <v>198</v>
      </c>
      <c r="D169" s="84"/>
      <c r="E169" s="85"/>
      <c r="F169" s="116">
        <v>180.0</v>
      </c>
      <c r="G169" s="117">
        <v>0.3</v>
      </c>
      <c r="I169" s="118" t="s">
        <v>199</v>
      </c>
      <c r="J169" s="85"/>
      <c r="K169" s="119">
        <v>57.0</v>
      </c>
      <c r="L169" s="120">
        <v>0.095</v>
      </c>
    </row>
    <row r="170">
      <c r="C170" s="115" t="s">
        <v>200</v>
      </c>
      <c r="D170" s="84"/>
      <c r="E170" s="85"/>
      <c r="F170" s="116">
        <v>116.0</v>
      </c>
      <c r="G170" s="117">
        <v>0.19333333333333333</v>
      </c>
      <c r="I170" s="118" t="s">
        <v>201</v>
      </c>
      <c r="J170" s="85"/>
      <c r="K170" s="119">
        <v>23.0</v>
      </c>
      <c r="L170" s="120">
        <v>0.03833333333333333</v>
      </c>
    </row>
    <row r="171">
      <c r="C171" s="115" t="s">
        <v>202</v>
      </c>
      <c r="D171" s="84"/>
      <c r="E171" s="85"/>
      <c r="F171" s="116">
        <v>52.0</v>
      </c>
      <c r="G171" s="117">
        <v>0.08666666666666667</v>
      </c>
      <c r="I171" s="118" t="s">
        <v>203</v>
      </c>
      <c r="J171" s="85"/>
      <c r="K171" s="119">
        <v>14.0</v>
      </c>
      <c r="L171" s="120">
        <v>0.023333333333333334</v>
      </c>
    </row>
    <row r="172">
      <c r="C172" s="118" t="s">
        <v>204</v>
      </c>
      <c r="D172" s="84"/>
      <c r="E172" s="85"/>
      <c r="F172" s="119">
        <v>36.0</v>
      </c>
      <c r="G172" s="121">
        <v>0.06</v>
      </c>
    </row>
    <row r="173">
      <c r="C173" s="118" t="s">
        <v>205</v>
      </c>
      <c r="D173" s="84"/>
      <c r="E173" s="85"/>
      <c r="F173" s="119">
        <v>25.0</v>
      </c>
      <c r="G173" s="121">
        <v>0.041666666666666664</v>
      </c>
    </row>
    <row r="174">
      <c r="C174" s="118" t="s">
        <v>206</v>
      </c>
      <c r="D174" s="84"/>
      <c r="E174" s="85"/>
      <c r="F174" s="119">
        <v>20.0</v>
      </c>
      <c r="G174" s="121">
        <v>0.03333333333333333</v>
      </c>
    </row>
    <row r="175">
      <c r="C175" s="118" t="s">
        <v>207</v>
      </c>
      <c r="D175" s="84"/>
      <c r="E175" s="85"/>
      <c r="F175" s="119">
        <v>16.0</v>
      </c>
      <c r="G175" s="121">
        <v>0.02666666666666667</v>
      </c>
    </row>
    <row r="176">
      <c r="B176" s="63"/>
      <c r="C176" s="118" t="s">
        <v>208</v>
      </c>
      <c r="D176" s="84"/>
      <c r="E176" s="85"/>
      <c r="F176" s="119">
        <v>9.0</v>
      </c>
      <c r="G176" s="121">
        <v>0.015</v>
      </c>
    </row>
    <row r="177">
      <c r="B177" s="63"/>
      <c r="C177" s="118" t="s">
        <v>209</v>
      </c>
      <c r="D177" s="84"/>
      <c r="E177" s="85"/>
      <c r="F177" s="119">
        <v>8.0</v>
      </c>
      <c r="G177" s="121">
        <v>0.013333333333333334</v>
      </c>
    </row>
    <row r="178">
      <c r="B178" s="63"/>
      <c r="C178" s="118" t="s">
        <v>210</v>
      </c>
      <c r="D178" s="84"/>
      <c r="E178" s="85"/>
      <c r="F178" s="119">
        <v>6.0</v>
      </c>
      <c r="G178" s="121">
        <v>0.01</v>
      </c>
    </row>
    <row r="179">
      <c r="B179" s="63"/>
    </row>
    <row r="180">
      <c r="B180" s="63"/>
    </row>
    <row r="181">
      <c r="B181" s="63" t="s">
        <v>211</v>
      </c>
    </row>
    <row r="182" ht="9.75" customHeight="1"/>
    <row r="183">
      <c r="C183" s="1" t="s">
        <v>212</v>
      </c>
    </row>
    <row r="184">
      <c r="C184" s="1" t="s">
        <v>213</v>
      </c>
    </row>
    <row r="186">
      <c r="H186" s="119"/>
      <c r="I186" s="122" t="s">
        <v>88</v>
      </c>
      <c r="J186" s="122" t="s">
        <v>114</v>
      </c>
    </row>
    <row r="187">
      <c r="H187" s="76" t="s">
        <v>214</v>
      </c>
      <c r="I187" s="95">
        <v>98.0</v>
      </c>
      <c r="J187" s="77">
        <v>0.16333333333333333</v>
      </c>
    </row>
    <row r="188">
      <c r="H188" s="76" t="s">
        <v>215</v>
      </c>
      <c r="I188" s="95">
        <v>70.0</v>
      </c>
      <c r="J188" s="77">
        <v>0.11666666666666667</v>
      </c>
    </row>
    <row r="189">
      <c r="H189" s="80" t="s">
        <v>216</v>
      </c>
      <c r="I189" s="89">
        <v>8.0</v>
      </c>
      <c r="J189" s="68">
        <v>0.013333333333333334</v>
      </c>
    </row>
    <row r="190">
      <c r="H190" s="80" t="s">
        <v>217</v>
      </c>
      <c r="I190" s="89">
        <v>7.0</v>
      </c>
      <c r="J190" s="68">
        <v>0.011666666666666667</v>
      </c>
    </row>
    <row r="191">
      <c r="H191" s="80" t="s">
        <v>218</v>
      </c>
      <c r="I191" s="89">
        <v>3.0</v>
      </c>
      <c r="J191" s="68">
        <v>0.005</v>
      </c>
    </row>
    <row r="192">
      <c r="H192" s="80" t="s">
        <v>219</v>
      </c>
      <c r="I192" s="89">
        <v>2.0</v>
      </c>
      <c r="J192" s="68">
        <v>0.0033333333333333335</v>
      </c>
    </row>
    <row r="193">
      <c r="H193" s="80" t="s">
        <v>220</v>
      </c>
      <c r="I193" s="89">
        <v>2.0</v>
      </c>
      <c r="J193" s="68">
        <v>0.0033333333333333335</v>
      </c>
    </row>
    <row r="194">
      <c r="H194" s="80" t="s">
        <v>221</v>
      </c>
      <c r="I194" s="89">
        <v>2.0</v>
      </c>
      <c r="J194" s="68">
        <v>0.0033333333333333335</v>
      </c>
    </row>
    <row r="195">
      <c r="H195" s="80" t="s">
        <v>154</v>
      </c>
      <c r="I195" s="89">
        <v>28.0</v>
      </c>
      <c r="J195" s="68">
        <v>0.04666666666666667</v>
      </c>
    </row>
    <row r="196">
      <c r="H196" s="89" t="s">
        <v>123</v>
      </c>
      <c r="I196" s="89">
        <v>17.0</v>
      </c>
      <c r="J196" s="68">
        <v>0.028333333333333332</v>
      </c>
    </row>
    <row r="197">
      <c r="H197" s="76" t="s">
        <v>222</v>
      </c>
      <c r="I197" s="95">
        <v>398.0</v>
      </c>
      <c r="J197" s="77">
        <v>0.6633333333333333</v>
      </c>
    </row>
  </sheetData>
  <mergeCells count="40">
    <mergeCell ref="J54:L54"/>
    <mergeCell ref="J55:L55"/>
    <mergeCell ref="J56:L56"/>
    <mergeCell ref="J57:L57"/>
    <mergeCell ref="J58:L58"/>
    <mergeCell ref="J59:L59"/>
    <mergeCell ref="J60:L60"/>
    <mergeCell ref="J61:L61"/>
    <mergeCell ref="J135:L135"/>
    <mergeCell ref="J136:L136"/>
    <mergeCell ref="J137:L137"/>
    <mergeCell ref="J138:L138"/>
    <mergeCell ref="J139:L139"/>
    <mergeCell ref="J140:L140"/>
    <mergeCell ref="J141:L141"/>
    <mergeCell ref="J142:L142"/>
    <mergeCell ref="J143:L143"/>
    <mergeCell ref="J144:L144"/>
    <mergeCell ref="J145:L145"/>
    <mergeCell ref="G152:H152"/>
    <mergeCell ref="G153:H153"/>
    <mergeCell ref="C170:E170"/>
    <mergeCell ref="C171:E171"/>
    <mergeCell ref="C175:E175"/>
    <mergeCell ref="C168:E168"/>
    <mergeCell ref="I168:J168"/>
    <mergeCell ref="I169:J169"/>
    <mergeCell ref="I170:J170"/>
    <mergeCell ref="I171:J171"/>
    <mergeCell ref="C169:E169"/>
    <mergeCell ref="C174:E174"/>
    <mergeCell ref="C172:E172"/>
    <mergeCell ref="C173:E173"/>
    <mergeCell ref="G154:H154"/>
    <mergeCell ref="G155:H155"/>
    <mergeCell ref="G156:H156"/>
    <mergeCell ref="G157:H157"/>
    <mergeCell ref="C176:E176"/>
    <mergeCell ref="C177:E177"/>
    <mergeCell ref="C178:E17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43"/>
    <col customWidth="1" min="2" max="2" width="3.71"/>
  </cols>
  <sheetData>
    <row r="2">
      <c r="B2" s="61" t="s">
        <v>223</v>
      </c>
      <c r="C2" s="62"/>
      <c r="D2" s="62"/>
      <c r="E2" s="62"/>
      <c r="F2" s="62"/>
      <c r="G2" s="62"/>
      <c r="H2" s="62"/>
      <c r="I2" s="62"/>
      <c r="J2" s="62"/>
      <c r="K2" s="62"/>
      <c r="L2" s="62"/>
      <c r="M2" s="62"/>
      <c r="N2" s="62"/>
      <c r="O2" s="62"/>
      <c r="P2" s="62"/>
      <c r="Q2" s="62"/>
      <c r="R2" s="62"/>
      <c r="S2" s="62"/>
      <c r="T2" s="62"/>
      <c r="U2" s="62"/>
      <c r="V2" s="62"/>
    </row>
    <row r="4">
      <c r="B4" s="63" t="s">
        <v>224</v>
      </c>
      <c r="C4" s="64"/>
      <c r="D4" s="64"/>
    </row>
    <row r="5" ht="9.75" customHeight="1"/>
    <row r="6">
      <c r="C6" s="1" t="s">
        <v>225</v>
      </c>
    </row>
    <row r="7">
      <c r="I7" s="30"/>
      <c r="N7" s="30" t="s">
        <v>113</v>
      </c>
    </row>
    <row r="8">
      <c r="L8" s="100"/>
      <c r="M8" s="85"/>
      <c r="N8" s="66" t="s">
        <v>88</v>
      </c>
      <c r="O8" s="66" t="s">
        <v>114</v>
      </c>
    </row>
    <row r="9">
      <c r="L9" s="123" t="s">
        <v>226</v>
      </c>
      <c r="M9" s="85"/>
      <c r="N9" s="124">
        <v>473.0</v>
      </c>
      <c r="O9" s="77">
        <f t="shared" ref="O9:O19" si="1">N9/600</f>
        <v>0.7883333333</v>
      </c>
    </row>
    <row r="10">
      <c r="L10" s="123" t="s">
        <v>227</v>
      </c>
      <c r="M10" s="85"/>
      <c r="N10" s="78">
        <v>463.0</v>
      </c>
      <c r="O10" s="77">
        <f t="shared" si="1"/>
        <v>0.7716666667</v>
      </c>
    </row>
    <row r="11">
      <c r="L11" s="109" t="s">
        <v>228</v>
      </c>
      <c r="M11" s="85"/>
      <c r="N11" s="81">
        <v>336.0</v>
      </c>
      <c r="O11" s="68">
        <f t="shared" si="1"/>
        <v>0.56</v>
      </c>
    </row>
    <row r="12">
      <c r="L12" s="109" t="s">
        <v>229</v>
      </c>
      <c r="M12" s="85"/>
      <c r="N12" s="67">
        <v>247.0</v>
      </c>
      <c r="O12" s="68">
        <f t="shared" si="1"/>
        <v>0.4116666667</v>
      </c>
    </row>
    <row r="13">
      <c r="L13" s="125" t="s">
        <v>230</v>
      </c>
      <c r="M13" s="85"/>
      <c r="N13" s="67">
        <v>190.0</v>
      </c>
      <c r="O13" s="68">
        <f t="shared" si="1"/>
        <v>0.3166666667</v>
      </c>
    </row>
    <row r="14">
      <c r="L14" s="109" t="s">
        <v>231</v>
      </c>
      <c r="M14" s="85"/>
      <c r="N14" s="81">
        <v>158.0</v>
      </c>
      <c r="O14" s="68">
        <f t="shared" si="1"/>
        <v>0.2633333333</v>
      </c>
    </row>
    <row r="15">
      <c r="L15" s="125" t="s">
        <v>232</v>
      </c>
      <c r="M15" s="85"/>
      <c r="N15" s="67">
        <v>113.0</v>
      </c>
      <c r="O15" s="68">
        <f t="shared" si="1"/>
        <v>0.1883333333</v>
      </c>
    </row>
    <row r="16">
      <c r="L16" s="109" t="s">
        <v>233</v>
      </c>
      <c r="M16" s="85"/>
      <c r="N16" s="81">
        <v>60.0</v>
      </c>
      <c r="O16" s="68">
        <f t="shared" si="1"/>
        <v>0.1</v>
      </c>
    </row>
    <row r="17">
      <c r="L17" s="125" t="s">
        <v>234</v>
      </c>
      <c r="M17" s="85"/>
      <c r="N17" s="67">
        <v>42.0</v>
      </c>
      <c r="O17" s="68">
        <f t="shared" si="1"/>
        <v>0.07</v>
      </c>
    </row>
    <row r="18">
      <c r="L18" s="125" t="s">
        <v>235</v>
      </c>
      <c r="M18" s="85"/>
      <c r="N18" s="67">
        <v>30.0</v>
      </c>
      <c r="O18" s="68">
        <f t="shared" si="1"/>
        <v>0.05</v>
      </c>
    </row>
    <row r="19">
      <c r="L19" s="109" t="s">
        <v>123</v>
      </c>
      <c r="M19" s="85"/>
      <c r="N19" s="81">
        <v>10.0</v>
      </c>
      <c r="O19" s="68">
        <f t="shared" si="1"/>
        <v>0.01666666667</v>
      </c>
    </row>
    <row r="21">
      <c r="B21" s="63" t="s">
        <v>236</v>
      </c>
      <c r="C21" s="64"/>
    </row>
    <row r="22" ht="10.5" customHeight="1"/>
    <row r="23">
      <c r="C23" s="1" t="s">
        <v>237</v>
      </c>
    </row>
    <row r="24">
      <c r="C24" s="1" t="s">
        <v>238</v>
      </c>
    </row>
    <row r="25">
      <c r="O25" s="30" t="s">
        <v>113</v>
      </c>
    </row>
    <row r="26">
      <c r="L26" s="100"/>
      <c r="M26" s="84"/>
      <c r="N26" s="85"/>
      <c r="O26" s="66" t="s">
        <v>88</v>
      </c>
      <c r="P26" s="66" t="s">
        <v>114</v>
      </c>
    </row>
    <row r="27">
      <c r="L27" s="123" t="s">
        <v>119</v>
      </c>
      <c r="M27" s="84"/>
      <c r="N27" s="85"/>
      <c r="O27" s="78">
        <v>373.0</v>
      </c>
      <c r="P27" s="77">
        <f t="shared" ref="P27:P34" si="2">O27/600</f>
        <v>0.6216666667</v>
      </c>
    </row>
    <row r="28">
      <c r="L28" s="98" t="s">
        <v>117</v>
      </c>
      <c r="M28" s="84"/>
      <c r="N28" s="85"/>
      <c r="O28" s="78">
        <v>356.0</v>
      </c>
      <c r="P28" s="77">
        <f t="shared" si="2"/>
        <v>0.5933333333</v>
      </c>
    </row>
    <row r="29">
      <c r="L29" s="126" t="s">
        <v>120</v>
      </c>
      <c r="M29" s="84"/>
      <c r="N29" s="85"/>
      <c r="O29" s="127">
        <v>243.0</v>
      </c>
      <c r="P29" s="82">
        <f t="shared" si="2"/>
        <v>0.405</v>
      </c>
    </row>
    <row r="30">
      <c r="L30" s="109" t="s">
        <v>115</v>
      </c>
      <c r="M30" s="84"/>
      <c r="N30" s="85"/>
      <c r="O30" s="67">
        <v>234.0</v>
      </c>
      <c r="P30" s="68">
        <f t="shared" si="2"/>
        <v>0.39</v>
      </c>
    </row>
    <row r="31">
      <c r="L31" s="109" t="s">
        <v>121</v>
      </c>
      <c r="M31" s="84"/>
      <c r="N31" s="85"/>
      <c r="O31" s="81">
        <v>190.0</v>
      </c>
      <c r="P31" s="68">
        <f t="shared" si="2"/>
        <v>0.3166666667</v>
      </c>
    </row>
    <row r="32">
      <c r="L32" s="125" t="s">
        <v>122</v>
      </c>
      <c r="M32" s="84"/>
      <c r="N32" s="85"/>
      <c r="O32" s="67">
        <v>114.0</v>
      </c>
      <c r="P32" s="68">
        <f t="shared" si="2"/>
        <v>0.19</v>
      </c>
    </row>
    <row r="33">
      <c r="L33" s="125" t="s">
        <v>239</v>
      </c>
      <c r="M33" s="84"/>
      <c r="N33" s="85"/>
      <c r="O33" s="67">
        <v>22.0</v>
      </c>
      <c r="P33" s="68">
        <f t="shared" si="2"/>
        <v>0.03666666667</v>
      </c>
    </row>
    <row r="34">
      <c r="L34" s="109" t="s">
        <v>123</v>
      </c>
      <c r="M34" s="84"/>
      <c r="N34" s="85"/>
      <c r="O34" s="81">
        <v>21.0</v>
      </c>
      <c r="P34" s="68">
        <f t="shared" si="2"/>
        <v>0.035</v>
      </c>
    </row>
    <row r="38">
      <c r="L38" s="63" t="s">
        <v>240</v>
      </c>
    </row>
    <row r="39">
      <c r="O39" s="30" t="s">
        <v>113</v>
      </c>
    </row>
    <row r="40">
      <c r="L40" s="83"/>
      <c r="M40" s="84"/>
      <c r="N40" s="85"/>
      <c r="O40" s="66" t="s">
        <v>88</v>
      </c>
      <c r="P40" s="66" t="s">
        <v>114</v>
      </c>
    </row>
    <row r="41">
      <c r="L41" s="98" t="s">
        <v>115</v>
      </c>
      <c r="M41" s="84"/>
      <c r="N41" s="85"/>
      <c r="O41" s="78">
        <v>435.0</v>
      </c>
      <c r="P41" s="77">
        <f t="shared" ref="P41:P47" si="3">O41/600</f>
        <v>0.725</v>
      </c>
      <c r="Q41" s="1" t="s">
        <v>116</v>
      </c>
    </row>
    <row r="42">
      <c r="L42" s="98" t="s">
        <v>117</v>
      </c>
      <c r="M42" s="84"/>
      <c r="N42" s="85"/>
      <c r="O42" s="78">
        <v>359.0</v>
      </c>
      <c r="P42" s="77">
        <f t="shared" si="3"/>
        <v>0.5983333333</v>
      </c>
      <c r="Q42" s="1" t="s">
        <v>118</v>
      </c>
    </row>
    <row r="43">
      <c r="L43" s="98" t="s">
        <v>119</v>
      </c>
      <c r="M43" s="84"/>
      <c r="N43" s="85"/>
      <c r="O43" s="78">
        <v>333.0</v>
      </c>
      <c r="P43" s="77">
        <f t="shared" si="3"/>
        <v>0.555</v>
      </c>
      <c r="Q43" s="1" t="s">
        <v>118</v>
      </c>
    </row>
    <row r="44">
      <c r="L44" s="98" t="s">
        <v>120</v>
      </c>
      <c r="M44" s="84"/>
      <c r="N44" s="85"/>
      <c r="O44" s="78">
        <v>313.0</v>
      </c>
      <c r="P44" s="77">
        <f t="shared" si="3"/>
        <v>0.5216666667</v>
      </c>
    </row>
    <row r="45">
      <c r="L45" s="109" t="s">
        <v>121</v>
      </c>
      <c r="M45" s="84"/>
      <c r="N45" s="85"/>
      <c r="O45" s="81">
        <v>278.0</v>
      </c>
      <c r="P45" s="68">
        <f t="shared" si="3"/>
        <v>0.4633333333</v>
      </c>
    </row>
    <row r="46">
      <c r="L46" s="109" t="s">
        <v>122</v>
      </c>
      <c r="M46" s="84"/>
      <c r="N46" s="85"/>
      <c r="O46" s="81">
        <v>229.0</v>
      </c>
      <c r="P46" s="68">
        <f t="shared" si="3"/>
        <v>0.3816666667</v>
      </c>
    </row>
    <row r="47">
      <c r="L47" s="109" t="s">
        <v>123</v>
      </c>
      <c r="M47" s="84"/>
      <c r="N47" s="85"/>
      <c r="O47" s="81">
        <v>8.0</v>
      </c>
      <c r="P47" s="68">
        <f t="shared" si="3"/>
        <v>0.01333333333</v>
      </c>
    </row>
    <row r="50">
      <c r="B50" s="63" t="s">
        <v>241</v>
      </c>
      <c r="C50" s="64"/>
    </row>
    <row r="51" ht="10.5" customHeight="1"/>
    <row r="52">
      <c r="C52" s="1" t="s">
        <v>242</v>
      </c>
    </row>
    <row r="54">
      <c r="G54" s="83"/>
      <c r="H54" s="85"/>
      <c r="I54" s="66" t="s">
        <v>88</v>
      </c>
      <c r="J54" s="66" t="s">
        <v>114</v>
      </c>
    </row>
    <row r="55">
      <c r="G55" s="128" t="s">
        <v>243</v>
      </c>
      <c r="H55" s="85"/>
      <c r="I55" s="65">
        <v>176.0</v>
      </c>
      <c r="J55" s="82">
        <f t="shared" ref="J55:J57" si="4">I55/600</f>
        <v>0.2933333333</v>
      </c>
    </row>
    <row r="56">
      <c r="G56" s="115" t="s">
        <v>244</v>
      </c>
      <c r="H56" s="85"/>
      <c r="I56" s="78">
        <v>301.0</v>
      </c>
      <c r="J56" s="77">
        <f t="shared" si="4"/>
        <v>0.5016666667</v>
      </c>
    </row>
    <row r="57">
      <c r="G57" s="115" t="s">
        <v>245</v>
      </c>
      <c r="H57" s="85"/>
      <c r="I57" s="78">
        <v>313.0</v>
      </c>
      <c r="J57" s="77">
        <f t="shared" si="4"/>
        <v>0.5216666667</v>
      </c>
    </row>
    <row r="62">
      <c r="B62" s="63" t="s">
        <v>246</v>
      </c>
      <c r="C62" s="64"/>
    </row>
    <row r="63" ht="9.0" customHeight="1"/>
    <row r="64">
      <c r="C64" s="1" t="s">
        <v>247</v>
      </c>
    </row>
    <row r="66">
      <c r="K66" s="83"/>
      <c r="L66" s="84"/>
      <c r="M66" s="84"/>
      <c r="N66" s="85"/>
      <c r="O66" s="66" t="s">
        <v>88</v>
      </c>
      <c r="P66" s="66" t="s">
        <v>114</v>
      </c>
    </row>
    <row r="67">
      <c r="K67" s="98" t="s">
        <v>248</v>
      </c>
      <c r="L67" s="84"/>
      <c r="M67" s="84"/>
      <c r="N67" s="85"/>
      <c r="O67" s="78">
        <v>360.0</v>
      </c>
      <c r="P67" s="77">
        <f t="shared" ref="P67:P70" si="5">O67/600</f>
        <v>0.6</v>
      </c>
    </row>
    <row r="68">
      <c r="K68" s="100" t="s">
        <v>249</v>
      </c>
      <c r="L68" s="84"/>
      <c r="M68" s="84"/>
      <c r="N68" s="85"/>
      <c r="O68" s="65">
        <v>135.0</v>
      </c>
      <c r="P68" s="82">
        <f t="shared" si="5"/>
        <v>0.225</v>
      </c>
    </row>
    <row r="69">
      <c r="K69" s="100" t="s">
        <v>250</v>
      </c>
      <c r="L69" s="84"/>
      <c r="M69" s="84"/>
      <c r="N69" s="85"/>
      <c r="O69" s="65">
        <v>96.0</v>
      </c>
      <c r="P69" s="82">
        <f t="shared" si="5"/>
        <v>0.16</v>
      </c>
    </row>
    <row r="70">
      <c r="K70" s="100" t="s">
        <v>123</v>
      </c>
      <c r="L70" s="84"/>
      <c r="M70" s="84"/>
      <c r="N70" s="85"/>
      <c r="O70" s="65">
        <v>9.0</v>
      </c>
      <c r="P70" s="82">
        <f t="shared" si="5"/>
        <v>0.015</v>
      </c>
    </row>
    <row r="77">
      <c r="B77" s="63" t="s">
        <v>251</v>
      </c>
      <c r="C77" s="64"/>
    </row>
    <row r="78" ht="9.75" customHeight="1"/>
    <row r="79">
      <c r="C79" s="1" t="s">
        <v>252</v>
      </c>
    </row>
    <row r="80">
      <c r="O80" s="30" t="s">
        <v>113</v>
      </c>
    </row>
    <row r="81">
      <c r="K81" s="83"/>
      <c r="L81" s="84"/>
      <c r="M81" s="84"/>
      <c r="N81" s="85"/>
      <c r="O81" s="66" t="s">
        <v>88</v>
      </c>
      <c r="P81" s="66" t="s">
        <v>114</v>
      </c>
    </row>
    <row r="82">
      <c r="K82" s="98" t="s">
        <v>253</v>
      </c>
      <c r="L82" s="84"/>
      <c r="M82" s="84"/>
      <c r="N82" s="85"/>
      <c r="O82" s="78">
        <v>410.0</v>
      </c>
      <c r="P82" s="77">
        <f t="shared" ref="P82:P86" si="6">O82/600</f>
        <v>0.6833333333</v>
      </c>
    </row>
    <row r="83">
      <c r="K83" s="98" t="s">
        <v>254</v>
      </c>
      <c r="L83" s="84"/>
      <c r="M83" s="84"/>
      <c r="N83" s="85"/>
      <c r="O83" s="78">
        <v>353.0</v>
      </c>
      <c r="P83" s="77">
        <f t="shared" si="6"/>
        <v>0.5883333333</v>
      </c>
    </row>
    <row r="84">
      <c r="K84" s="100" t="s">
        <v>255</v>
      </c>
      <c r="L84" s="84"/>
      <c r="M84" s="84"/>
      <c r="N84" s="85"/>
      <c r="O84" s="65">
        <v>191.0</v>
      </c>
      <c r="P84" s="82">
        <f t="shared" si="6"/>
        <v>0.3183333333</v>
      </c>
    </row>
    <row r="85">
      <c r="K85" s="100" t="s">
        <v>256</v>
      </c>
      <c r="L85" s="84"/>
      <c r="M85" s="84"/>
      <c r="N85" s="85"/>
      <c r="O85" s="65">
        <v>156.0</v>
      </c>
      <c r="P85" s="82">
        <f t="shared" si="6"/>
        <v>0.26</v>
      </c>
    </row>
    <row r="86">
      <c r="K86" s="109" t="s">
        <v>123</v>
      </c>
      <c r="L86" s="84"/>
      <c r="M86" s="84"/>
      <c r="N86" s="85"/>
      <c r="O86" s="81">
        <v>12.0</v>
      </c>
      <c r="P86" s="82">
        <f t="shared" si="6"/>
        <v>0.02</v>
      </c>
    </row>
    <row r="92">
      <c r="B92" s="63" t="s">
        <v>257</v>
      </c>
      <c r="C92" s="64"/>
    </row>
    <row r="93" ht="8.25" customHeight="1"/>
    <row r="94">
      <c r="C94" s="1" t="s">
        <v>258</v>
      </c>
    </row>
    <row r="95">
      <c r="O95" s="30"/>
    </row>
    <row r="96">
      <c r="I96" s="83"/>
      <c r="J96" s="84"/>
      <c r="K96" s="84"/>
      <c r="L96" s="85"/>
      <c r="M96" s="66" t="s">
        <v>88</v>
      </c>
      <c r="N96" s="66" t="s">
        <v>114</v>
      </c>
    </row>
    <row r="97">
      <c r="I97" s="98" t="s">
        <v>259</v>
      </c>
      <c r="J97" s="84"/>
      <c r="K97" s="84"/>
      <c r="L97" s="85"/>
      <c r="M97" s="78">
        <v>426.0</v>
      </c>
      <c r="N97" s="77">
        <f t="shared" ref="N97:N99" si="7">M97/600</f>
        <v>0.71</v>
      </c>
    </row>
    <row r="98">
      <c r="I98" s="100" t="s">
        <v>260</v>
      </c>
      <c r="J98" s="84"/>
      <c r="K98" s="84"/>
      <c r="L98" s="85"/>
      <c r="M98" s="65">
        <v>88.0</v>
      </c>
      <c r="N98" s="82">
        <f t="shared" si="7"/>
        <v>0.1466666667</v>
      </c>
    </row>
    <row r="99">
      <c r="I99" s="100" t="s">
        <v>261</v>
      </c>
      <c r="J99" s="84"/>
      <c r="K99" s="84"/>
      <c r="L99" s="85"/>
      <c r="M99" s="65">
        <v>86.0</v>
      </c>
      <c r="N99" s="82">
        <f t="shared" si="7"/>
        <v>0.1433333333</v>
      </c>
    </row>
    <row r="104">
      <c r="B104" s="63" t="s">
        <v>262</v>
      </c>
      <c r="C104" s="64"/>
    </row>
    <row r="105" ht="9.75" customHeight="1"/>
    <row r="106">
      <c r="C106" s="1" t="s">
        <v>263</v>
      </c>
    </row>
    <row r="107">
      <c r="L107" s="30" t="s">
        <v>113</v>
      </c>
    </row>
    <row r="108">
      <c r="K108" s="72"/>
      <c r="L108" s="66" t="s">
        <v>88</v>
      </c>
      <c r="M108" s="66" t="s">
        <v>114</v>
      </c>
    </row>
    <row r="109">
      <c r="K109" s="78" t="s">
        <v>264</v>
      </c>
      <c r="L109" s="78">
        <v>254.0</v>
      </c>
      <c r="M109" s="77">
        <f t="shared" ref="M109:M119" si="8">L109/400</f>
        <v>0.635</v>
      </c>
    </row>
    <row r="110">
      <c r="K110" s="78" t="s">
        <v>265</v>
      </c>
      <c r="L110" s="78">
        <v>241.0</v>
      </c>
      <c r="M110" s="77">
        <f t="shared" si="8"/>
        <v>0.6025</v>
      </c>
    </row>
    <row r="111">
      <c r="K111" s="81" t="s">
        <v>266</v>
      </c>
      <c r="L111" s="81">
        <v>223.0</v>
      </c>
      <c r="M111" s="82">
        <f t="shared" si="8"/>
        <v>0.5575</v>
      </c>
    </row>
    <row r="112">
      <c r="K112" s="81" t="s">
        <v>267</v>
      </c>
      <c r="L112" s="81">
        <v>188.0</v>
      </c>
      <c r="M112" s="82">
        <f t="shared" si="8"/>
        <v>0.47</v>
      </c>
    </row>
    <row r="113">
      <c r="K113" s="81" t="s">
        <v>268</v>
      </c>
      <c r="L113" s="81">
        <v>119.0</v>
      </c>
      <c r="M113" s="82">
        <f t="shared" si="8"/>
        <v>0.2975</v>
      </c>
    </row>
    <row r="114">
      <c r="K114" s="81" t="s">
        <v>269</v>
      </c>
      <c r="L114" s="65">
        <v>105.0</v>
      </c>
      <c r="M114" s="82">
        <f t="shared" si="8"/>
        <v>0.2625</v>
      </c>
    </row>
    <row r="115">
      <c r="K115" s="81" t="s">
        <v>270</v>
      </c>
      <c r="L115" s="81">
        <v>85.0</v>
      </c>
      <c r="M115" s="82">
        <f t="shared" si="8"/>
        <v>0.2125</v>
      </c>
    </row>
    <row r="116">
      <c r="K116" s="81" t="s">
        <v>271</v>
      </c>
      <c r="L116" s="81">
        <v>64.0</v>
      </c>
      <c r="M116" s="82">
        <f t="shared" si="8"/>
        <v>0.16</v>
      </c>
    </row>
    <row r="117">
      <c r="K117" s="81" t="s">
        <v>272</v>
      </c>
      <c r="L117" s="81">
        <v>53.0</v>
      </c>
      <c r="M117" s="82">
        <f t="shared" si="8"/>
        <v>0.1325</v>
      </c>
    </row>
    <row r="118">
      <c r="K118" s="81" t="s">
        <v>273</v>
      </c>
      <c r="L118" s="81">
        <v>32.0</v>
      </c>
      <c r="M118" s="82">
        <f t="shared" si="8"/>
        <v>0.08</v>
      </c>
    </row>
    <row r="119">
      <c r="K119" s="81" t="s">
        <v>123</v>
      </c>
      <c r="L119" s="81">
        <v>14.0</v>
      </c>
      <c r="M119" s="82">
        <f t="shared" si="8"/>
        <v>0.035</v>
      </c>
    </row>
  </sheetData>
  <mergeCells count="48">
    <mergeCell ref="L8:M8"/>
    <mergeCell ref="L9:M9"/>
    <mergeCell ref="L10:M10"/>
    <mergeCell ref="L11:M11"/>
    <mergeCell ref="L12:M12"/>
    <mergeCell ref="L13:M13"/>
    <mergeCell ref="L14:M14"/>
    <mergeCell ref="L15:M15"/>
    <mergeCell ref="L16:M16"/>
    <mergeCell ref="L17:M17"/>
    <mergeCell ref="L18:M18"/>
    <mergeCell ref="L19:M19"/>
    <mergeCell ref="L26:N26"/>
    <mergeCell ref="L27:N27"/>
    <mergeCell ref="L28:N28"/>
    <mergeCell ref="L29:N29"/>
    <mergeCell ref="L30:N30"/>
    <mergeCell ref="L31:N31"/>
    <mergeCell ref="L32:N32"/>
    <mergeCell ref="L33:N33"/>
    <mergeCell ref="L34:N34"/>
    <mergeCell ref="L40:N40"/>
    <mergeCell ref="L41:N41"/>
    <mergeCell ref="L42:N42"/>
    <mergeCell ref="L43:N43"/>
    <mergeCell ref="L44:N44"/>
    <mergeCell ref="L45:N45"/>
    <mergeCell ref="L46:N46"/>
    <mergeCell ref="L47:N47"/>
    <mergeCell ref="G54:H54"/>
    <mergeCell ref="G55:H55"/>
    <mergeCell ref="G56:H56"/>
    <mergeCell ref="G57:H57"/>
    <mergeCell ref="K66:N66"/>
    <mergeCell ref="K67:N67"/>
    <mergeCell ref="K85:N85"/>
    <mergeCell ref="K86:N86"/>
    <mergeCell ref="I96:L96"/>
    <mergeCell ref="I97:L97"/>
    <mergeCell ref="I98:L98"/>
    <mergeCell ref="I99:L99"/>
    <mergeCell ref="K68:N68"/>
    <mergeCell ref="K69:N69"/>
    <mergeCell ref="K70:N70"/>
    <mergeCell ref="K81:N81"/>
    <mergeCell ref="K82:N82"/>
    <mergeCell ref="K83:N83"/>
    <mergeCell ref="K84:N8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57"/>
    <col customWidth="1" min="2" max="2" width="3.71"/>
  </cols>
  <sheetData>
    <row r="2">
      <c r="B2" s="61" t="s">
        <v>274</v>
      </c>
      <c r="C2" s="62"/>
      <c r="D2" s="62"/>
      <c r="E2" s="62"/>
      <c r="F2" s="62"/>
      <c r="G2" s="62"/>
      <c r="H2" s="62"/>
      <c r="I2" s="62"/>
      <c r="J2" s="62"/>
      <c r="K2" s="62"/>
      <c r="L2" s="62"/>
      <c r="M2" s="62"/>
      <c r="N2" s="62"/>
      <c r="O2" s="62"/>
      <c r="P2" s="62"/>
      <c r="Q2" s="62"/>
      <c r="R2" s="62"/>
      <c r="S2" s="62"/>
      <c r="T2" s="62"/>
      <c r="U2" s="62"/>
      <c r="V2" s="62"/>
    </row>
    <row r="4">
      <c r="B4" s="63" t="s">
        <v>275</v>
      </c>
      <c r="C4" s="64"/>
      <c r="D4" s="64"/>
    </row>
    <row r="5" ht="9.0" customHeight="1"/>
    <row r="6">
      <c r="C6" s="1" t="s">
        <v>276</v>
      </c>
    </row>
    <row r="8">
      <c r="G8" s="104"/>
      <c r="H8" s="85"/>
      <c r="I8" s="66" t="s">
        <v>88</v>
      </c>
      <c r="J8" s="66" t="s">
        <v>114</v>
      </c>
    </row>
    <row r="9">
      <c r="G9" s="98" t="s">
        <v>277</v>
      </c>
      <c r="H9" s="85"/>
      <c r="I9" s="78">
        <v>315.0</v>
      </c>
      <c r="J9" s="77">
        <f t="shared" ref="J9:J13" si="1">I9/600</f>
        <v>0.525</v>
      </c>
      <c r="K9" s="105" t="s">
        <v>187</v>
      </c>
      <c r="L9" s="106">
        <f>J9+J10</f>
        <v>0.9283333333</v>
      </c>
    </row>
    <row r="10">
      <c r="G10" s="98" t="s">
        <v>278</v>
      </c>
      <c r="H10" s="85"/>
      <c r="I10" s="78">
        <v>242.0</v>
      </c>
      <c r="J10" s="77">
        <f t="shared" si="1"/>
        <v>0.4033333333</v>
      </c>
      <c r="K10" s="107"/>
      <c r="L10" s="108"/>
    </row>
    <row r="11">
      <c r="G11" s="109" t="s">
        <v>279</v>
      </c>
      <c r="H11" s="85"/>
      <c r="I11" s="81">
        <v>36.0</v>
      </c>
      <c r="J11" s="82">
        <f t="shared" si="1"/>
        <v>0.06</v>
      </c>
      <c r="K11" s="107"/>
      <c r="L11" s="108"/>
    </row>
    <row r="12">
      <c r="G12" s="109" t="s">
        <v>280</v>
      </c>
      <c r="H12" s="85"/>
      <c r="I12" s="81">
        <v>6.0</v>
      </c>
      <c r="J12" s="82">
        <f t="shared" si="1"/>
        <v>0.01</v>
      </c>
      <c r="K12" s="107"/>
      <c r="L12" s="108"/>
    </row>
    <row r="13">
      <c r="G13" s="109" t="s">
        <v>281</v>
      </c>
      <c r="H13" s="85"/>
      <c r="I13" s="81">
        <v>1.0</v>
      </c>
      <c r="J13" s="82">
        <f t="shared" si="1"/>
        <v>0.001666666667</v>
      </c>
      <c r="K13" s="110" t="s">
        <v>192</v>
      </c>
      <c r="L13" s="111">
        <f>J12+J13</f>
        <v>0.01166666667</v>
      </c>
    </row>
    <row r="20">
      <c r="B20" s="63" t="s">
        <v>282</v>
      </c>
      <c r="C20" s="64"/>
      <c r="D20" s="64"/>
    </row>
    <row r="21" ht="9.0" customHeight="1"/>
    <row r="22">
      <c r="C22" s="1" t="s">
        <v>283</v>
      </c>
    </row>
    <row r="23">
      <c r="C23" s="1" t="s">
        <v>284</v>
      </c>
    </row>
    <row r="24">
      <c r="C24" s="1" t="s">
        <v>285</v>
      </c>
    </row>
    <row r="25">
      <c r="D25" s="129"/>
      <c r="E25" s="129"/>
    </row>
    <row r="26">
      <c r="D26" s="129"/>
      <c r="E26" s="129"/>
    </row>
    <row r="27">
      <c r="C27" s="129"/>
      <c r="D27" s="129"/>
    </row>
    <row r="28">
      <c r="C28" s="129"/>
      <c r="D28" s="129"/>
    </row>
    <row r="29">
      <c r="C29" s="129"/>
      <c r="D29" s="129"/>
    </row>
    <row r="30">
      <c r="C30" s="129"/>
      <c r="D30" s="129"/>
    </row>
    <row r="31">
      <c r="C31" s="129"/>
      <c r="D31" s="129"/>
    </row>
    <row r="32">
      <c r="C32" s="129"/>
      <c r="D32" s="129"/>
    </row>
    <row r="33">
      <c r="C33" s="129"/>
      <c r="D33" s="129"/>
    </row>
    <row r="34">
      <c r="C34" s="129"/>
      <c r="D34" s="129"/>
    </row>
    <row r="35">
      <c r="C35" s="129"/>
      <c r="D35" s="129"/>
    </row>
    <row r="36">
      <c r="C36" s="129"/>
      <c r="D36" s="129"/>
    </row>
    <row r="37">
      <c r="C37" s="129"/>
      <c r="D37" s="129"/>
    </row>
    <row r="38">
      <c r="C38" s="129"/>
      <c r="D38" s="129"/>
    </row>
    <row r="39">
      <c r="C39" s="129"/>
      <c r="D39" s="129"/>
    </row>
    <row r="40">
      <c r="C40" s="130"/>
      <c r="D40" s="85"/>
      <c r="E40" s="131" t="s">
        <v>286</v>
      </c>
      <c r="F40" s="131" t="s">
        <v>287</v>
      </c>
      <c r="G40" s="131" t="s">
        <v>288</v>
      </c>
      <c r="H40" s="131" t="s">
        <v>289</v>
      </c>
      <c r="I40" s="131" t="s">
        <v>290</v>
      </c>
    </row>
    <row r="41">
      <c r="C41" s="132" t="s">
        <v>187</v>
      </c>
      <c r="D41" s="85"/>
      <c r="E41" s="133">
        <v>0.6514382402707276</v>
      </c>
      <c r="F41" s="133">
        <v>0.505982905982906</v>
      </c>
      <c r="G41" s="133">
        <v>0.6728813559322034</v>
      </c>
      <c r="H41" s="133">
        <v>0.912751677852349</v>
      </c>
      <c r="I41" s="133">
        <v>0.6197604790419162</v>
      </c>
    </row>
    <row r="42">
      <c r="C42" s="134" t="s">
        <v>192</v>
      </c>
      <c r="D42" s="85"/>
      <c r="E42" s="135">
        <v>0.0338409475465313</v>
      </c>
      <c r="F42" s="135">
        <v>0.09743589743589744</v>
      </c>
      <c r="G42" s="135">
        <v>0.04406779661016949</v>
      </c>
      <c r="H42" s="135">
        <v>0.01174496644295302</v>
      </c>
      <c r="I42" s="135">
        <v>0.05389221556886228</v>
      </c>
    </row>
    <row r="43">
      <c r="C43" s="98" t="s">
        <v>277</v>
      </c>
      <c r="D43" s="85"/>
      <c r="E43" s="77">
        <v>0.13367174280879865</v>
      </c>
      <c r="F43" s="77">
        <v>0.1094017094017094</v>
      </c>
      <c r="G43" s="77">
        <v>0.14067796610169492</v>
      </c>
      <c r="H43" s="77">
        <v>0.5067114093959731</v>
      </c>
      <c r="I43" s="77">
        <v>0.23952095808383234</v>
      </c>
    </row>
    <row r="44">
      <c r="C44" s="98" t="s">
        <v>278</v>
      </c>
      <c r="D44" s="85"/>
      <c r="E44" s="77">
        <v>0.5177664974619289</v>
      </c>
      <c r="F44" s="77">
        <v>0.39658119658119656</v>
      </c>
      <c r="G44" s="77">
        <v>0.5322033898305085</v>
      </c>
      <c r="H44" s="77">
        <v>0.40604026845637586</v>
      </c>
      <c r="I44" s="77">
        <v>0.38023952095808383</v>
      </c>
    </row>
    <row r="45">
      <c r="C45" s="109" t="s">
        <v>279</v>
      </c>
      <c r="D45" s="85"/>
      <c r="E45" s="82">
        <v>0.3147208121827411</v>
      </c>
      <c r="F45" s="82">
        <v>0.39658119658119656</v>
      </c>
      <c r="G45" s="82">
        <v>0.2830508474576271</v>
      </c>
      <c r="H45" s="82">
        <v>0.07550335570469799</v>
      </c>
      <c r="I45" s="82">
        <v>0.3263473053892216</v>
      </c>
    </row>
    <row r="46">
      <c r="C46" s="109" t="s">
        <v>280</v>
      </c>
      <c r="D46" s="85"/>
      <c r="E46" s="82">
        <v>0.032148900169204735</v>
      </c>
      <c r="F46" s="82">
        <v>0.0905982905982906</v>
      </c>
      <c r="G46" s="82">
        <v>0.0423728813559322</v>
      </c>
      <c r="H46" s="82">
        <v>0.01174496644295302</v>
      </c>
      <c r="I46" s="82">
        <v>0.04491017964071856</v>
      </c>
    </row>
    <row r="47">
      <c r="C47" s="109" t="s">
        <v>281</v>
      </c>
      <c r="D47" s="85"/>
      <c r="E47" s="82">
        <v>0.001692047377326565</v>
      </c>
      <c r="F47" s="82">
        <v>0.006837606837606838</v>
      </c>
      <c r="G47" s="82">
        <v>0.001694915254237288</v>
      </c>
      <c r="H47" s="82">
        <v>0.0</v>
      </c>
      <c r="I47" s="82">
        <v>0.008982035928143712</v>
      </c>
    </row>
    <row r="48">
      <c r="F48" s="129"/>
      <c r="G48" s="129"/>
    </row>
    <row r="49">
      <c r="F49" s="129"/>
      <c r="G49" s="129"/>
    </row>
    <row r="50">
      <c r="C50" s="136" t="s">
        <v>291</v>
      </c>
    </row>
    <row r="52">
      <c r="C52" s="130" t="s">
        <v>286</v>
      </c>
      <c r="D52" s="85"/>
      <c r="E52" s="66" t="s">
        <v>88</v>
      </c>
      <c r="F52" s="66" t="s">
        <v>114</v>
      </c>
      <c r="I52" s="130" t="s">
        <v>287</v>
      </c>
      <c r="J52" s="85"/>
      <c r="K52" s="66" t="s">
        <v>88</v>
      </c>
      <c r="L52" s="66" t="s">
        <v>114</v>
      </c>
      <c r="O52" s="130" t="s">
        <v>288</v>
      </c>
      <c r="P52" s="85"/>
      <c r="Q52" s="66" t="s">
        <v>88</v>
      </c>
      <c r="R52" s="66" t="s">
        <v>114</v>
      </c>
    </row>
    <row r="53">
      <c r="C53" s="98" t="s">
        <v>277</v>
      </c>
      <c r="D53" s="85"/>
      <c r="E53" s="78">
        <v>79.0</v>
      </c>
      <c r="F53" s="77">
        <f t="shared" ref="F53:F57" si="2">E53/591</f>
        <v>0.1336717428</v>
      </c>
      <c r="G53" s="105" t="s">
        <v>187</v>
      </c>
      <c r="H53" s="106">
        <f>F53+F54</f>
        <v>0.6514382403</v>
      </c>
      <c r="I53" s="98" t="s">
        <v>277</v>
      </c>
      <c r="J53" s="85"/>
      <c r="K53" s="78">
        <v>64.0</v>
      </c>
      <c r="L53" s="77">
        <f t="shared" ref="L53:L57" si="3">K53/585</f>
        <v>0.1094017094</v>
      </c>
      <c r="M53" s="105" t="s">
        <v>187</v>
      </c>
      <c r="N53" s="106">
        <f>L53+L54</f>
        <v>0.505982906</v>
      </c>
      <c r="O53" s="98" t="s">
        <v>277</v>
      </c>
      <c r="P53" s="85"/>
      <c r="Q53" s="78">
        <v>83.0</v>
      </c>
      <c r="R53" s="77">
        <f t="shared" ref="R53:R57" si="4">Q53/590</f>
        <v>0.1406779661</v>
      </c>
      <c r="S53" s="105" t="s">
        <v>187</v>
      </c>
      <c r="T53" s="106">
        <f>R53+R54</f>
        <v>0.6728813559</v>
      </c>
    </row>
    <row r="54">
      <c r="C54" s="98" t="s">
        <v>278</v>
      </c>
      <c r="D54" s="85"/>
      <c r="E54" s="78">
        <v>306.0</v>
      </c>
      <c r="F54" s="77">
        <f t="shared" si="2"/>
        <v>0.5177664975</v>
      </c>
      <c r="G54" s="107"/>
      <c r="H54" s="108"/>
      <c r="I54" s="98" t="s">
        <v>278</v>
      </c>
      <c r="J54" s="85"/>
      <c r="K54" s="78">
        <v>232.0</v>
      </c>
      <c r="L54" s="77">
        <f t="shared" si="3"/>
        <v>0.3965811966</v>
      </c>
      <c r="M54" s="107"/>
      <c r="N54" s="108"/>
      <c r="O54" s="98" t="s">
        <v>278</v>
      </c>
      <c r="P54" s="85"/>
      <c r="Q54" s="78">
        <v>314.0</v>
      </c>
      <c r="R54" s="77">
        <f t="shared" si="4"/>
        <v>0.5322033898</v>
      </c>
      <c r="S54" s="107"/>
      <c r="T54" s="108"/>
    </row>
    <row r="55">
      <c r="C55" s="109" t="s">
        <v>279</v>
      </c>
      <c r="D55" s="85"/>
      <c r="E55" s="81">
        <v>186.0</v>
      </c>
      <c r="F55" s="82">
        <f t="shared" si="2"/>
        <v>0.3147208122</v>
      </c>
      <c r="G55" s="107"/>
      <c r="H55" s="108"/>
      <c r="I55" s="109" t="s">
        <v>279</v>
      </c>
      <c r="J55" s="85"/>
      <c r="K55" s="81">
        <v>232.0</v>
      </c>
      <c r="L55" s="82">
        <f t="shared" si="3"/>
        <v>0.3965811966</v>
      </c>
      <c r="M55" s="107"/>
      <c r="N55" s="108"/>
      <c r="O55" s="109" t="s">
        <v>279</v>
      </c>
      <c r="P55" s="85"/>
      <c r="Q55" s="81">
        <v>167.0</v>
      </c>
      <c r="R55" s="82">
        <f t="shared" si="4"/>
        <v>0.2830508475</v>
      </c>
      <c r="S55" s="107"/>
      <c r="T55" s="108"/>
    </row>
    <row r="56">
      <c r="C56" s="109" t="s">
        <v>280</v>
      </c>
      <c r="D56" s="85"/>
      <c r="E56" s="81">
        <v>19.0</v>
      </c>
      <c r="F56" s="82">
        <f t="shared" si="2"/>
        <v>0.03214890017</v>
      </c>
      <c r="G56" s="107"/>
      <c r="H56" s="108"/>
      <c r="I56" s="109" t="s">
        <v>280</v>
      </c>
      <c r="J56" s="85"/>
      <c r="K56" s="81">
        <v>53.0</v>
      </c>
      <c r="L56" s="82">
        <f t="shared" si="3"/>
        <v>0.0905982906</v>
      </c>
      <c r="M56" s="107"/>
      <c r="N56" s="108"/>
      <c r="O56" s="109" t="s">
        <v>280</v>
      </c>
      <c r="P56" s="85"/>
      <c r="Q56" s="81">
        <v>25.0</v>
      </c>
      <c r="R56" s="82">
        <f t="shared" si="4"/>
        <v>0.04237288136</v>
      </c>
      <c r="S56" s="107"/>
      <c r="T56" s="108"/>
    </row>
    <row r="57">
      <c r="C57" s="109" t="s">
        <v>281</v>
      </c>
      <c r="D57" s="85"/>
      <c r="E57" s="81">
        <v>1.0</v>
      </c>
      <c r="F57" s="82">
        <f t="shared" si="2"/>
        <v>0.001692047377</v>
      </c>
      <c r="G57" s="110" t="s">
        <v>192</v>
      </c>
      <c r="H57" s="111">
        <f>F56+F57</f>
        <v>0.03384094755</v>
      </c>
      <c r="I57" s="109" t="s">
        <v>281</v>
      </c>
      <c r="J57" s="85"/>
      <c r="K57" s="81">
        <v>4.0</v>
      </c>
      <c r="L57" s="82">
        <f t="shared" si="3"/>
        <v>0.006837606838</v>
      </c>
      <c r="M57" s="110" t="s">
        <v>192</v>
      </c>
      <c r="N57" s="111">
        <f>L56+L57</f>
        <v>0.09743589744</v>
      </c>
      <c r="O57" s="109" t="s">
        <v>281</v>
      </c>
      <c r="P57" s="85"/>
      <c r="Q57" s="81">
        <v>1.0</v>
      </c>
      <c r="R57" s="82">
        <f t="shared" si="4"/>
        <v>0.001694915254</v>
      </c>
      <c r="S57" s="110" t="s">
        <v>192</v>
      </c>
      <c r="T57" s="111">
        <f>R56+R57</f>
        <v>0.04406779661</v>
      </c>
    </row>
    <row r="58">
      <c r="C58" s="109" t="s">
        <v>292</v>
      </c>
      <c r="D58" s="85"/>
      <c r="E58" s="81">
        <v>9.0</v>
      </c>
      <c r="F58" s="82"/>
      <c r="I58" s="109" t="s">
        <v>292</v>
      </c>
      <c r="J58" s="85"/>
      <c r="K58" s="81">
        <v>15.0</v>
      </c>
      <c r="L58" s="82"/>
      <c r="O58" s="109" t="s">
        <v>292</v>
      </c>
      <c r="P58" s="85"/>
      <c r="Q58" s="81">
        <v>10.0</v>
      </c>
      <c r="R58" s="82"/>
    </row>
    <row r="60">
      <c r="C60" s="130" t="s">
        <v>289</v>
      </c>
      <c r="D60" s="85"/>
      <c r="E60" s="66" t="s">
        <v>88</v>
      </c>
      <c r="F60" s="66" t="s">
        <v>114</v>
      </c>
      <c r="I60" s="130" t="s">
        <v>290</v>
      </c>
      <c r="J60" s="85"/>
      <c r="K60" s="66" t="s">
        <v>88</v>
      </c>
      <c r="L60" s="66" t="s">
        <v>114</v>
      </c>
    </row>
    <row r="61">
      <c r="C61" s="98" t="s">
        <v>277</v>
      </c>
      <c r="D61" s="85"/>
      <c r="E61" s="78">
        <v>302.0</v>
      </c>
      <c r="F61" s="77">
        <f t="shared" ref="F61:F65" si="5">E61/596</f>
        <v>0.5067114094</v>
      </c>
      <c r="G61" s="105" t="s">
        <v>187</v>
      </c>
      <c r="H61" s="106">
        <f>F61+F62</f>
        <v>0.9127516779</v>
      </c>
      <c r="I61" s="98" t="s">
        <v>277</v>
      </c>
      <c r="J61" s="85"/>
      <c r="K61" s="78">
        <v>80.0</v>
      </c>
      <c r="L61" s="77">
        <f t="shared" ref="L61:L65" si="6">K61/334</f>
        <v>0.2395209581</v>
      </c>
      <c r="M61" s="105" t="s">
        <v>187</v>
      </c>
      <c r="N61" s="106">
        <f>L61+L62</f>
        <v>0.619760479</v>
      </c>
    </row>
    <row r="62">
      <c r="C62" s="98" t="s">
        <v>278</v>
      </c>
      <c r="D62" s="85"/>
      <c r="E62" s="78">
        <v>242.0</v>
      </c>
      <c r="F62" s="77">
        <f t="shared" si="5"/>
        <v>0.4060402685</v>
      </c>
      <c r="G62" s="107"/>
      <c r="H62" s="108"/>
      <c r="I62" s="98" t="s">
        <v>278</v>
      </c>
      <c r="J62" s="85"/>
      <c r="K62" s="78">
        <v>127.0</v>
      </c>
      <c r="L62" s="77">
        <f t="shared" si="6"/>
        <v>0.380239521</v>
      </c>
      <c r="M62" s="107"/>
      <c r="N62" s="108"/>
    </row>
    <row r="63">
      <c r="C63" s="109" t="s">
        <v>279</v>
      </c>
      <c r="D63" s="85"/>
      <c r="E63" s="81">
        <v>45.0</v>
      </c>
      <c r="F63" s="82">
        <f t="shared" si="5"/>
        <v>0.0755033557</v>
      </c>
      <c r="G63" s="107"/>
      <c r="H63" s="108"/>
      <c r="I63" s="109" t="s">
        <v>279</v>
      </c>
      <c r="J63" s="85"/>
      <c r="K63" s="81">
        <v>109.0</v>
      </c>
      <c r="L63" s="82">
        <f t="shared" si="6"/>
        <v>0.3263473054</v>
      </c>
      <c r="M63" s="107"/>
      <c r="N63" s="108"/>
    </row>
    <row r="64">
      <c r="C64" s="109" t="s">
        <v>280</v>
      </c>
      <c r="D64" s="85"/>
      <c r="E64" s="81">
        <v>7.0</v>
      </c>
      <c r="F64" s="82">
        <f t="shared" si="5"/>
        <v>0.01174496644</v>
      </c>
      <c r="G64" s="107"/>
      <c r="H64" s="108"/>
      <c r="I64" s="109" t="s">
        <v>280</v>
      </c>
      <c r="J64" s="85"/>
      <c r="K64" s="81">
        <v>15.0</v>
      </c>
      <c r="L64" s="82">
        <f t="shared" si="6"/>
        <v>0.04491017964</v>
      </c>
      <c r="M64" s="107"/>
      <c r="N64" s="108"/>
    </row>
    <row r="65">
      <c r="C65" s="109" t="s">
        <v>281</v>
      </c>
      <c r="D65" s="85"/>
      <c r="E65" s="81">
        <v>0.0</v>
      </c>
      <c r="F65" s="82">
        <f t="shared" si="5"/>
        <v>0</v>
      </c>
      <c r="G65" s="110" t="s">
        <v>192</v>
      </c>
      <c r="H65" s="111">
        <f>F64+F65</f>
        <v>0.01174496644</v>
      </c>
      <c r="I65" s="109" t="s">
        <v>281</v>
      </c>
      <c r="J65" s="85"/>
      <c r="K65" s="81">
        <v>3.0</v>
      </c>
      <c r="L65" s="82">
        <f t="shared" si="6"/>
        <v>0.008982035928</v>
      </c>
      <c r="M65" s="110" t="s">
        <v>192</v>
      </c>
      <c r="N65" s="111">
        <f>L64+L65</f>
        <v>0.05389221557</v>
      </c>
    </row>
    <row r="66">
      <c r="C66" s="109" t="s">
        <v>292</v>
      </c>
      <c r="D66" s="85"/>
      <c r="E66" s="81">
        <v>4.0</v>
      </c>
      <c r="F66" s="82"/>
      <c r="I66" s="109" t="s">
        <v>292</v>
      </c>
      <c r="J66" s="85"/>
      <c r="K66" s="81">
        <v>266.0</v>
      </c>
      <c r="L66" s="82"/>
    </row>
    <row r="69">
      <c r="B69" s="63" t="s">
        <v>293</v>
      </c>
      <c r="C69" s="64"/>
      <c r="D69" s="64"/>
    </row>
    <row r="70" ht="9.0" customHeight="1"/>
    <row r="71">
      <c r="C71" s="1" t="s">
        <v>294</v>
      </c>
    </row>
    <row r="73">
      <c r="G73" s="104"/>
      <c r="H73" s="85"/>
      <c r="I73" s="66" t="s">
        <v>88</v>
      </c>
      <c r="J73" s="66" t="s">
        <v>114</v>
      </c>
    </row>
    <row r="74">
      <c r="G74" s="98" t="s">
        <v>295</v>
      </c>
      <c r="H74" s="85"/>
      <c r="I74" s="78">
        <v>280.0</v>
      </c>
      <c r="J74" s="77">
        <f t="shared" ref="J74:J78" si="7">I74/600</f>
        <v>0.4666666667</v>
      </c>
      <c r="K74" s="105" t="s">
        <v>187</v>
      </c>
      <c r="L74" s="106">
        <f>J74+J75</f>
        <v>0.8766666667</v>
      </c>
    </row>
    <row r="75">
      <c r="G75" s="98" t="s">
        <v>296</v>
      </c>
      <c r="H75" s="85"/>
      <c r="I75" s="78">
        <v>246.0</v>
      </c>
      <c r="J75" s="77">
        <f t="shared" si="7"/>
        <v>0.41</v>
      </c>
      <c r="K75" s="107"/>
      <c r="L75" s="108"/>
    </row>
    <row r="76">
      <c r="G76" s="109" t="s">
        <v>279</v>
      </c>
      <c r="H76" s="85"/>
      <c r="I76" s="81">
        <v>68.0</v>
      </c>
      <c r="J76" s="82">
        <f t="shared" si="7"/>
        <v>0.1133333333</v>
      </c>
      <c r="K76" s="107"/>
      <c r="L76" s="108"/>
    </row>
    <row r="77">
      <c r="G77" s="109" t="s">
        <v>297</v>
      </c>
      <c r="H77" s="85"/>
      <c r="I77" s="81">
        <v>4.0</v>
      </c>
      <c r="J77" s="82">
        <f t="shared" si="7"/>
        <v>0.006666666667</v>
      </c>
      <c r="K77" s="107"/>
      <c r="L77" s="108"/>
    </row>
    <row r="78">
      <c r="G78" s="109" t="s">
        <v>298</v>
      </c>
      <c r="H78" s="85"/>
      <c r="I78" s="81">
        <v>2.0</v>
      </c>
      <c r="J78" s="82">
        <f t="shared" si="7"/>
        <v>0.003333333333</v>
      </c>
      <c r="K78" s="110" t="s">
        <v>192</v>
      </c>
      <c r="L78" s="111">
        <f>J77+J78</f>
        <v>0.01</v>
      </c>
    </row>
  </sheetData>
  <mergeCells count="55">
    <mergeCell ref="C56:D56"/>
    <mergeCell ref="C57:D57"/>
    <mergeCell ref="C58:D58"/>
    <mergeCell ref="C60:D60"/>
    <mergeCell ref="C61:D61"/>
    <mergeCell ref="C62:D62"/>
    <mergeCell ref="C63:D63"/>
    <mergeCell ref="G77:H77"/>
    <mergeCell ref="G78:H78"/>
    <mergeCell ref="C64:D64"/>
    <mergeCell ref="C65:D65"/>
    <mergeCell ref="C66:D66"/>
    <mergeCell ref="G73:H73"/>
    <mergeCell ref="G74:H74"/>
    <mergeCell ref="G75:H75"/>
    <mergeCell ref="G76:H76"/>
    <mergeCell ref="G8:H8"/>
    <mergeCell ref="G9:H9"/>
    <mergeCell ref="G10:H10"/>
    <mergeCell ref="G11:H11"/>
    <mergeCell ref="G12:H12"/>
    <mergeCell ref="G13:H13"/>
    <mergeCell ref="C40:D40"/>
    <mergeCell ref="C52:D52"/>
    <mergeCell ref="I52:J52"/>
    <mergeCell ref="O52:P52"/>
    <mergeCell ref="I53:J53"/>
    <mergeCell ref="O53:P53"/>
    <mergeCell ref="C41:D41"/>
    <mergeCell ref="C42:D42"/>
    <mergeCell ref="C43:D43"/>
    <mergeCell ref="C44:D44"/>
    <mergeCell ref="C45:D45"/>
    <mergeCell ref="C46:D46"/>
    <mergeCell ref="C47:D47"/>
    <mergeCell ref="O57:P57"/>
    <mergeCell ref="O58:P58"/>
    <mergeCell ref="C53:D53"/>
    <mergeCell ref="C54:D54"/>
    <mergeCell ref="I54:J54"/>
    <mergeCell ref="O54:P54"/>
    <mergeCell ref="C55:D55"/>
    <mergeCell ref="O55:P55"/>
    <mergeCell ref="O56:P56"/>
    <mergeCell ref="I63:J63"/>
    <mergeCell ref="I64:J64"/>
    <mergeCell ref="I65:J65"/>
    <mergeCell ref="I66:J66"/>
    <mergeCell ref="I55:J55"/>
    <mergeCell ref="I56:J56"/>
    <mergeCell ref="I57:J57"/>
    <mergeCell ref="I58:J58"/>
    <mergeCell ref="I60:J60"/>
    <mergeCell ref="I61:J61"/>
    <mergeCell ref="I62:J6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71"/>
    <col customWidth="1" min="2" max="2" width="3.71"/>
  </cols>
  <sheetData>
    <row r="2">
      <c r="B2" s="61" t="s">
        <v>123</v>
      </c>
      <c r="C2" s="62"/>
      <c r="D2" s="62"/>
      <c r="E2" s="62"/>
      <c r="F2" s="62"/>
      <c r="G2" s="62"/>
      <c r="H2" s="62"/>
      <c r="I2" s="62"/>
      <c r="J2" s="62"/>
      <c r="K2" s="62"/>
      <c r="L2" s="62"/>
      <c r="M2" s="62"/>
      <c r="N2" s="62"/>
      <c r="O2" s="62"/>
      <c r="P2" s="62"/>
      <c r="Q2" s="62"/>
      <c r="R2" s="62"/>
      <c r="S2" s="62"/>
      <c r="T2" s="62"/>
      <c r="U2" s="62"/>
      <c r="V2" s="62"/>
    </row>
    <row r="4">
      <c r="B4" s="63" t="s">
        <v>299</v>
      </c>
      <c r="C4" s="64"/>
      <c r="D4" s="64"/>
    </row>
    <row r="5" ht="9.75" customHeight="1"/>
    <row r="6">
      <c r="C6" s="1" t="s">
        <v>300</v>
      </c>
    </row>
    <row r="7">
      <c r="C7" s="1" t="s">
        <v>301</v>
      </c>
    </row>
    <row r="9">
      <c r="K9" s="30" t="s">
        <v>113</v>
      </c>
    </row>
    <row r="10">
      <c r="I10" s="104"/>
      <c r="J10" s="85"/>
      <c r="K10" s="66" t="s">
        <v>88</v>
      </c>
      <c r="L10" s="66" t="s">
        <v>114</v>
      </c>
    </row>
    <row r="11">
      <c r="I11" s="98" t="s">
        <v>302</v>
      </c>
      <c r="J11" s="85"/>
      <c r="K11" s="78">
        <v>485.0</v>
      </c>
      <c r="L11" s="77">
        <f t="shared" ref="L11:L16" si="1">K11/600</f>
        <v>0.8083333333</v>
      </c>
    </row>
    <row r="12">
      <c r="I12" s="98" t="s">
        <v>303</v>
      </c>
      <c r="J12" s="85"/>
      <c r="K12" s="78">
        <v>205.0</v>
      </c>
      <c r="L12" s="77">
        <f t="shared" si="1"/>
        <v>0.3416666667</v>
      </c>
    </row>
    <row r="13">
      <c r="I13" s="100" t="s">
        <v>304</v>
      </c>
      <c r="J13" s="85"/>
      <c r="K13" s="65">
        <v>178.0</v>
      </c>
      <c r="L13" s="82">
        <f t="shared" si="1"/>
        <v>0.2966666667</v>
      </c>
    </row>
    <row r="14">
      <c r="I14" s="100" t="s">
        <v>305</v>
      </c>
      <c r="J14" s="85"/>
      <c r="K14" s="65">
        <v>121.0</v>
      </c>
      <c r="L14" s="82">
        <f t="shared" si="1"/>
        <v>0.2016666667</v>
      </c>
    </row>
    <row r="15">
      <c r="I15" s="100" t="s">
        <v>123</v>
      </c>
      <c r="J15" s="85"/>
      <c r="K15" s="65">
        <v>15.0</v>
      </c>
      <c r="L15" s="82">
        <f t="shared" si="1"/>
        <v>0.025</v>
      </c>
    </row>
    <row r="16">
      <c r="I16" s="100" t="s">
        <v>306</v>
      </c>
      <c r="J16" s="85"/>
      <c r="K16" s="65">
        <v>61.0</v>
      </c>
      <c r="L16" s="82">
        <f t="shared" si="1"/>
        <v>0.1016666667</v>
      </c>
    </row>
    <row r="21">
      <c r="B21" s="63" t="s">
        <v>307</v>
      </c>
      <c r="C21" s="64"/>
      <c r="D21" s="64"/>
    </row>
    <row r="22" ht="9.75" customHeight="1"/>
    <row r="23">
      <c r="C23" s="1" t="s">
        <v>308</v>
      </c>
    </row>
    <row r="24">
      <c r="C24" s="1" t="s">
        <v>309</v>
      </c>
    </row>
    <row r="27">
      <c r="I27" s="104"/>
      <c r="J27" s="85"/>
      <c r="K27" s="66" t="s">
        <v>88</v>
      </c>
      <c r="L27" s="66" t="s">
        <v>114</v>
      </c>
    </row>
    <row r="28">
      <c r="I28" s="100" t="s">
        <v>310</v>
      </c>
      <c r="J28" s="85"/>
      <c r="K28" s="65">
        <v>43.0</v>
      </c>
      <c r="L28" s="82">
        <f t="shared" ref="L28:L35" si="2">K28/600</f>
        <v>0.07166666667</v>
      </c>
    </row>
    <row r="29">
      <c r="I29" s="98" t="s">
        <v>311</v>
      </c>
      <c r="J29" s="85"/>
      <c r="K29" s="78">
        <v>187.0</v>
      </c>
      <c r="L29" s="77">
        <f t="shared" si="2"/>
        <v>0.3116666667</v>
      </c>
    </row>
    <row r="30">
      <c r="I30" s="98" t="s">
        <v>312</v>
      </c>
      <c r="J30" s="85"/>
      <c r="K30" s="78">
        <v>226.0</v>
      </c>
      <c r="L30" s="77">
        <f t="shared" si="2"/>
        <v>0.3766666667</v>
      </c>
    </row>
    <row r="31">
      <c r="I31" s="100" t="s">
        <v>313</v>
      </c>
      <c r="J31" s="85"/>
      <c r="K31" s="65">
        <v>83.0</v>
      </c>
      <c r="L31" s="82">
        <f t="shared" si="2"/>
        <v>0.1383333333</v>
      </c>
    </row>
    <row r="32">
      <c r="I32" s="100" t="s">
        <v>314</v>
      </c>
      <c r="J32" s="85"/>
      <c r="K32" s="65">
        <v>33.0</v>
      </c>
      <c r="L32" s="82">
        <f t="shared" si="2"/>
        <v>0.055</v>
      </c>
    </row>
    <row r="33">
      <c r="I33" s="100" t="s">
        <v>315</v>
      </c>
      <c r="J33" s="85"/>
      <c r="K33" s="65">
        <v>10.0</v>
      </c>
      <c r="L33" s="82">
        <f t="shared" si="2"/>
        <v>0.01666666667</v>
      </c>
    </row>
    <row r="34">
      <c r="I34" s="100" t="s">
        <v>316</v>
      </c>
      <c r="J34" s="85"/>
      <c r="K34" s="65">
        <v>3.0</v>
      </c>
      <c r="L34" s="82">
        <f t="shared" si="2"/>
        <v>0.005</v>
      </c>
    </row>
    <row r="35">
      <c r="I35" s="100" t="s">
        <v>317</v>
      </c>
      <c r="J35" s="85"/>
      <c r="K35" s="65">
        <v>15.0</v>
      </c>
      <c r="L35" s="82">
        <f t="shared" si="2"/>
        <v>0.025</v>
      </c>
    </row>
  </sheetData>
  <mergeCells count="16">
    <mergeCell ref="I10:J10"/>
    <mergeCell ref="I11:J11"/>
    <mergeCell ref="I12:J12"/>
    <mergeCell ref="I13:J13"/>
    <mergeCell ref="I14:J14"/>
    <mergeCell ref="I15:J15"/>
    <mergeCell ref="I16:J16"/>
    <mergeCell ref="I34:J34"/>
    <mergeCell ref="I35:J35"/>
    <mergeCell ref="I27:J27"/>
    <mergeCell ref="I28:J28"/>
    <mergeCell ref="I29:J29"/>
    <mergeCell ref="I30:J30"/>
    <mergeCell ref="I31:J31"/>
    <mergeCell ref="I32:J32"/>
    <mergeCell ref="I33:J3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6.29"/>
    <col customWidth="1" min="3" max="3" width="41.29"/>
    <col customWidth="1" min="10" max="10" width="14.86"/>
  </cols>
  <sheetData>
    <row r="1">
      <c r="B1" s="46" t="s">
        <v>318</v>
      </c>
    </row>
    <row r="2">
      <c r="B2" s="137" t="s">
        <v>319</v>
      </c>
      <c r="C2" s="138" t="s">
        <v>320</v>
      </c>
      <c r="D2" s="139" t="s">
        <v>321</v>
      </c>
      <c r="E2" s="139" t="s">
        <v>322</v>
      </c>
      <c r="F2" s="139" t="s">
        <v>323</v>
      </c>
      <c r="G2" s="139" t="s">
        <v>324</v>
      </c>
      <c r="I2" s="66" t="s">
        <v>325</v>
      </c>
      <c r="J2" s="66" t="s">
        <v>153</v>
      </c>
      <c r="K2" s="66" t="s">
        <v>88</v>
      </c>
      <c r="L2" s="66" t="s">
        <v>114</v>
      </c>
    </row>
    <row r="3">
      <c r="B3" s="30">
        <v>1.0</v>
      </c>
      <c r="C3" s="46" t="s">
        <v>154</v>
      </c>
      <c r="D3" s="1">
        <v>1.0</v>
      </c>
      <c r="G3" s="1"/>
      <c r="H3" s="1"/>
      <c r="I3" s="81">
        <v>1.0</v>
      </c>
      <c r="J3" s="78" t="s">
        <v>154</v>
      </c>
      <c r="K3" s="95">
        <f>countif($D$3:$G$602,1)</f>
        <v>165</v>
      </c>
      <c r="L3" s="140">
        <f t="shared" ref="L3:L20" si="1">K3/600</f>
        <v>0.275</v>
      </c>
    </row>
    <row r="4">
      <c r="B4" s="30">
        <v>4.0</v>
      </c>
      <c r="C4" s="46" t="s">
        <v>154</v>
      </c>
      <c r="D4" s="1">
        <v>1.0</v>
      </c>
      <c r="G4" s="1"/>
      <c r="H4" s="1"/>
      <c r="I4" s="81">
        <v>2.0</v>
      </c>
      <c r="J4" s="78" t="s">
        <v>155</v>
      </c>
      <c r="K4" s="95">
        <f>countif($D$3:$G$602,2)</f>
        <v>144</v>
      </c>
      <c r="L4" s="140">
        <f t="shared" si="1"/>
        <v>0.24</v>
      </c>
    </row>
    <row r="5">
      <c r="B5" s="30">
        <v>7.0</v>
      </c>
      <c r="C5" s="46" t="s">
        <v>154</v>
      </c>
      <c r="D5" s="1">
        <v>1.0</v>
      </c>
      <c r="G5" s="1"/>
      <c r="H5" s="1"/>
      <c r="I5" s="81">
        <v>3.0</v>
      </c>
      <c r="J5" s="78" t="s">
        <v>156</v>
      </c>
      <c r="K5" s="95">
        <f>countif($D$3:$G$602,3)</f>
        <v>132</v>
      </c>
      <c r="L5" s="140">
        <f t="shared" si="1"/>
        <v>0.22</v>
      </c>
    </row>
    <row r="6">
      <c r="B6" s="30">
        <v>12.0</v>
      </c>
      <c r="C6" s="46" t="s">
        <v>326</v>
      </c>
      <c r="D6" s="1">
        <v>1.0</v>
      </c>
      <c r="G6" s="1"/>
      <c r="H6" s="1"/>
      <c r="I6" s="81">
        <v>4.0</v>
      </c>
      <c r="J6" s="81" t="s">
        <v>157</v>
      </c>
      <c r="K6" s="89">
        <f>countif($D$3:$G$602,4)</f>
        <v>51</v>
      </c>
      <c r="L6" s="141">
        <f t="shared" si="1"/>
        <v>0.085</v>
      </c>
    </row>
    <row r="7">
      <c r="B7" s="30">
        <v>16.0</v>
      </c>
      <c r="C7" s="46" t="s">
        <v>302</v>
      </c>
      <c r="D7" s="1">
        <v>1.0</v>
      </c>
      <c r="G7" s="1"/>
      <c r="H7" s="1"/>
      <c r="I7" s="81">
        <v>11.0</v>
      </c>
      <c r="J7" s="81" t="s">
        <v>158</v>
      </c>
      <c r="K7" s="89">
        <f>countif($D$3:$G$602,11)</f>
        <v>43</v>
      </c>
      <c r="L7" s="141">
        <f t="shared" si="1"/>
        <v>0.07166666667</v>
      </c>
    </row>
    <row r="8">
      <c r="B8" s="30">
        <v>21.0</v>
      </c>
      <c r="C8" s="46" t="s">
        <v>326</v>
      </c>
      <c r="D8" s="1">
        <v>1.0</v>
      </c>
      <c r="G8" s="1"/>
      <c r="H8" s="1"/>
      <c r="I8" s="81">
        <v>5.0</v>
      </c>
      <c r="J8" s="81" t="s">
        <v>159</v>
      </c>
      <c r="K8" s="89">
        <f>countif($D$3:$G$602,5)</f>
        <v>42</v>
      </c>
      <c r="L8" s="141">
        <f t="shared" si="1"/>
        <v>0.07</v>
      </c>
    </row>
    <row r="9">
      <c r="B9" s="30">
        <v>33.0</v>
      </c>
      <c r="C9" s="46" t="s">
        <v>327</v>
      </c>
      <c r="D9" s="1">
        <v>1.0</v>
      </c>
      <c r="G9" s="1"/>
      <c r="H9" s="1"/>
      <c r="I9" s="81">
        <v>7.0</v>
      </c>
      <c r="J9" s="81" t="s">
        <v>160</v>
      </c>
      <c r="K9" s="89">
        <f>countif($D$3:$G$602,7)</f>
        <v>40</v>
      </c>
      <c r="L9" s="141">
        <f t="shared" si="1"/>
        <v>0.06666666667</v>
      </c>
    </row>
    <row r="10">
      <c r="B10" s="30">
        <v>36.0</v>
      </c>
      <c r="C10" s="46" t="s">
        <v>302</v>
      </c>
      <c r="D10" s="1">
        <v>1.0</v>
      </c>
      <c r="G10" s="1"/>
      <c r="H10" s="1"/>
      <c r="I10" s="81">
        <v>8.0</v>
      </c>
      <c r="J10" s="81" t="s">
        <v>161</v>
      </c>
      <c r="K10" s="89">
        <f>countif($D$3:$G$602,8)</f>
        <v>28</v>
      </c>
      <c r="L10" s="141">
        <f t="shared" si="1"/>
        <v>0.04666666667</v>
      </c>
    </row>
    <row r="11">
      <c r="B11" s="30">
        <v>41.0</v>
      </c>
      <c r="C11" s="46" t="s">
        <v>328</v>
      </c>
      <c r="D11" s="1">
        <v>1.0</v>
      </c>
      <c r="G11" s="1"/>
      <c r="H11" s="1"/>
      <c r="I11" s="81">
        <v>16.0</v>
      </c>
      <c r="J11" s="81" t="s">
        <v>162</v>
      </c>
      <c r="K11" s="89">
        <f>countif($D$3:$G$602,16)</f>
        <v>25</v>
      </c>
      <c r="L11" s="141">
        <f t="shared" si="1"/>
        <v>0.04166666667</v>
      </c>
    </row>
    <row r="12">
      <c r="B12" s="30">
        <v>45.0</v>
      </c>
      <c r="C12" s="46" t="s">
        <v>154</v>
      </c>
      <c r="D12" s="1">
        <v>1.0</v>
      </c>
      <c r="G12" s="1"/>
      <c r="H12" s="1"/>
      <c r="I12" s="81">
        <v>9.0</v>
      </c>
      <c r="J12" s="81" t="s">
        <v>163</v>
      </c>
      <c r="K12" s="89">
        <f>countif($D$3:$G$602,9)</f>
        <v>23</v>
      </c>
      <c r="L12" s="141">
        <f t="shared" si="1"/>
        <v>0.03833333333</v>
      </c>
    </row>
    <row r="13">
      <c r="B13" s="30">
        <v>55.0</v>
      </c>
      <c r="C13" s="46" t="s">
        <v>154</v>
      </c>
      <c r="D13" s="1">
        <v>1.0</v>
      </c>
      <c r="G13" s="1"/>
      <c r="H13" s="1"/>
      <c r="I13" s="81">
        <v>14.0</v>
      </c>
      <c r="J13" s="81" t="s">
        <v>164</v>
      </c>
      <c r="K13" s="89">
        <f>countif($D$3:$G$602,14)</f>
        <v>23</v>
      </c>
      <c r="L13" s="141">
        <f t="shared" si="1"/>
        <v>0.03833333333</v>
      </c>
    </row>
    <row r="14">
      <c r="B14" s="30">
        <v>59.0</v>
      </c>
      <c r="C14" s="46" t="s">
        <v>329</v>
      </c>
      <c r="D14" s="1">
        <v>1.0</v>
      </c>
      <c r="G14" s="1"/>
      <c r="H14" s="1"/>
      <c r="I14" s="81">
        <v>6.0</v>
      </c>
      <c r="J14" s="81" t="s">
        <v>165</v>
      </c>
      <c r="K14" s="89">
        <f>countif($D$3:$G$602,6)</f>
        <v>18</v>
      </c>
      <c r="L14" s="141">
        <f t="shared" si="1"/>
        <v>0.03</v>
      </c>
    </row>
    <row r="15">
      <c r="B15" s="30">
        <v>60.0</v>
      </c>
      <c r="C15" s="46" t="s">
        <v>154</v>
      </c>
      <c r="D15" s="1">
        <v>1.0</v>
      </c>
      <c r="G15" s="1"/>
      <c r="H15" s="1"/>
      <c r="I15" s="81">
        <v>12.0</v>
      </c>
      <c r="J15" s="81" t="s">
        <v>166</v>
      </c>
      <c r="K15" s="89">
        <f>countif($D$3:$G$602,12)</f>
        <v>17</v>
      </c>
      <c r="L15" s="141">
        <f t="shared" si="1"/>
        <v>0.02833333333</v>
      </c>
    </row>
    <row r="16">
      <c r="B16" s="30">
        <v>66.0</v>
      </c>
      <c r="C16" s="46" t="s">
        <v>154</v>
      </c>
      <c r="D16" s="1">
        <v>1.0</v>
      </c>
      <c r="G16" s="1"/>
      <c r="H16" s="1"/>
      <c r="I16" s="81">
        <v>10.0</v>
      </c>
      <c r="J16" s="81" t="s">
        <v>167</v>
      </c>
      <c r="K16" s="89">
        <f>countif($D$3:$G$602,10)</f>
        <v>16</v>
      </c>
      <c r="L16" s="141">
        <f t="shared" si="1"/>
        <v>0.02666666667</v>
      </c>
    </row>
    <row r="17">
      <c r="B17" s="30">
        <v>69.0</v>
      </c>
      <c r="C17" s="46" t="s">
        <v>326</v>
      </c>
      <c r="D17" s="1">
        <v>1.0</v>
      </c>
      <c r="G17" s="1"/>
      <c r="H17" s="1"/>
      <c r="I17" s="81">
        <v>17.0</v>
      </c>
      <c r="J17" s="81" t="s">
        <v>168</v>
      </c>
      <c r="K17" s="89">
        <f>countif($D$3:$G$602,17)</f>
        <v>7</v>
      </c>
      <c r="L17" s="141">
        <f t="shared" si="1"/>
        <v>0.01166666667</v>
      </c>
    </row>
    <row r="18">
      <c r="B18" s="30">
        <v>71.0</v>
      </c>
      <c r="C18" s="46" t="s">
        <v>326</v>
      </c>
      <c r="D18" s="1">
        <v>1.0</v>
      </c>
      <c r="G18" s="1"/>
      <c r="H18" s="1"/>
      <c r="I18" s="81">
        <v>15.0</v>
      </c>
      <c r="J18" s="81" t="s">
        <v>169</v>
      </c>
      <c r="K18" s="89">
        <f>countif($D$3:$G$602,15)</f>
        <v>6</v>
      </c>
      <c r="L18" s="141">
        <f t="shared" si="1"/>
        <v>0.01</v>
      </c>
    </row>
    <row r="19">
      <c r="B19" s="30">
        <v>75.0</v>
      </c>
      <c r="C19" s="46" t="s">
        <v>154</v>
      </c>
      <c r="D19" s="1">
        <v>1.0</v>
      </c>
      <c r="H19" s="1"/>
      <c r="I19" s="81">
        <v>13.0</v>
      </c>
      <c r="J19" s="81" t="s">
        <v>170</v>
      </c>
      <c r="K19" s="89">
        <f>countif($D$3:$G$602,13)</f>
        <v>4</v>
      </c>
      <c r="L19" s="141">
        <f t="shared" si="1"/>
        <v>0.006666666667</v>
      </c>
    </row>
    <row r="20">
      <c r="B20" s="30">
        <v>81.0</v>
      </c>
      <c r="C20" s="46" t="s">
        <v>326</v>
      </c>
      <c r="D20" s="1">
        <v>1.0</v>
      </c>
      <c r="H20" s="1"/>
      <c r="I20" s="81">
        <v>98.0</v>
      </c>
      <c r="J20" s="81" t="s">
        <v>123</v>
      </c>
      <c r="K20" s="89">
        <f>countif($D$3:$G$602,98)</f>
        <v>44</v>
      </c>
      <c r="L20" s="141">
        <f t="shared" si="1"/>
        <v>0.07333333333</v>
      </c>
    </row>
    <row r="21">
      <c r="B21" s="30">
        <v>83.0</v>
      </c>
      <c r="C21" s="46" t="s">
        <v>154</v>
      </c>
      <c r="D21" s="1">
        <v>1.0</v>
      </c>
    </row>
    <row r="22">
      <c r="B22" s="30">
        <v>117.0</v>
      </c>
      <c r="C22" s="46" t="s">
        <v>154</v>
      </c>
      <c r="D22" s="1">
        <v>1.0</v>
      </c>
    </row>
    <row r="23">
      <c r="B23" s="30">
        <v>123.0</v>
      </c>
      <c r="C23" s="46" t="s">
        <v>330</v>
      </c>
      <c r="D23" s="1">
        <v>1.0</v>
      </c>
    </row>
    <row r="24">
      <c r="B24" s="30">
        <v>125.0</v>
      </c>
      <c r="C24" s="46" t="s">
        <v>154</v>
      </c>
      <c r="D24" s="1">
        <v>1.0</v>
      </c>
    </row>
    <row r="25">
      <c r="B25" s="30">
        <v>135.0</v>
      </c>
      <c r="C25" s="46" t="s">
        <v>331</v>
      </c>
      <c r="D25" s="1">
        <v>1.0</v>
      </c>
    </row>
    <row r="26">
      <c r="B26" s="30">
        <v>137.0</v>
      </c>
      <c r="C26" s="46" t="s">
        <v>332</v>
      </c>
      <c r="D26" s="1">
        <v>1.0</v>
      </c>
    </row>
    <row r="27">
      <c r="B27" s="30">
        <v>140.0</v>
      </c>
      <c r="C27" s="46" t="s">
        <v>302</v>
      </c>
      <c r="D27" s="1">
        <v>1.0</v>
      </c>
    </row>
    <row r="28">
      <c r="B28" s="30">
        <v>176.0</v>
      </c>
      <c r="C28" s="46" t="s">
        <v>326</v>
      </c>
      <c r="D28" s="1">
        <v>1.0</v>
      </c>
    </row>
    <row r="29">
      <c r="B29" s="30">
        <v>177.0</v>
      </c>
      <c r="C29" s="46" t="s">
        <v>154</v>
      </c>
      <c r="D29" s="1">
        <v>1.0</v>
      </c>
    </row>
    <row r="30">
      <c r="B30" s="30">
        <v>180.0</v>
      </c>
      <c r="C30" s="46" t="s">
        <v>154</v>
      </c>
      <c r="D30" s="1">
        <v>1.0</v>
      </c>
    </row>
    <row r="31">
      <c r="B31" s="30">
        <v>183.0</v>
      </c>
      <c r="C31" s="46" t="s">
        <v>154</v>
      </c>
      <c r="D31" s="1">
        <v>1.0</v>
      </c>
    </row>
    <row r="32">
      <c r="B32" s="30">
        <v>185.0</v>
      </c>
      <c r="C32" s="46" t="s">
        <v>154</v>
      </c>
      <c r="D32" s="1">
        <v>1.0</v>
      </c>
    </row>
    <row r="33">
      <c r="B33" s="30">
        <v>187.0</v>
      </c>
      <c r="C33" s="46" t="s">
        <v>154</v>
      </c>
      <c r="D33" s="1">
        <v>1.0</v>
      </c>
    </row>
    <row r="34">
      <c r="B34" s="30">
        <v>194.0</v>
      </c>
      <c r="C34" s="46" t="s">
        <v>154</v>
      </c>
      <c r="D34" s="1">
        <v>1.0</v>
      </c>
    </row>
    <row r="35">
      <c r="B35" s="30">
        <v>213.0</v>
      </c>
      <c r="C35" s="46" t="s">
        <v>326</v>
      </c>
      <c r="D35" s="1">
        <v>1.0</v>
      </c>
    </row>
    <row r="36">
      <c r="B36" s="30">
        <v>218.0</v>
      </c>
      <c r="C36" s="46" t="s">
        <v>154</v>
      </c>
      <c r="D36" s="1">
        <v>1.0</v>
      </c>
    </row>
    <row r="37">
      <c r="B37" s="30">
        <v>230.0</v>
      </c>
      <c r="C37" s="46" t="s">
        <v>333</v>
      </c>
      <c r="D37" s="1">
        <v>1.0</v>
      </c>
    </row>
    <row r="38">
      <c r="B38" s="30">
        <v>237.0</v>
      </c>
      <c r="C38" s="46" t="s">
        <v>154</v>
      </c>
      <c r="D38" s="1">
        <v>1.0</v>
      </c>
    </row>
    <row r="39">
      <c r="B39" s="30">
        <v>246.0</v>
      </c>
      <c r="C39" s="46" t="s">
        <v>154</v>
      </c>
      <c r="D39" s="1">
        <v>1.0</v>
      </c>
    </row>
    <row r="40">
      <c r="B40" s="30">
        <v>249.0</v>
      </c>
      <c r="C40" s="46" t="s">
        <v>326</v>
      </c>
      <c r="D40" s="1">
        <v>1.0</v>
      </c>
    </row>
    <row r="41">
      <c r="B41" s="30">
        <v>252.0</v>
      </c>
      <c r="C41" s="46" t="s">
        <v>334</v>
      </c>
      <c r="D41" s="1">
        <v>1.0</v>
      </c>
    </row>
    <row r="42">
      <c r="B42" s="30">
        <v>257.0</v>
      </c>
      <c r="C42" s="46" t="s">
        <v>154</v>
      </c>
      <c r="D42" s="1">
        <v>1.0</v>
      </c>
    </row>
    <row r="43">
      <c r="B43" s="30">
        <v>262.0</v>
      </c>
      <c r="C43" s="46" t="s">
        <v>335</v>
      </c>
      <c r="D43" s="1">
        <v>1.0</v>
      </c>
      <c r="E43" s="1">
        <v>2.0</v>
      </c>
    </row>
    <row r="44">
      <c r="B44" s="30">
        <v>266.0</v>
      </c>
      <c r="C44" s="46" t="s">
        <v>336</v>
      </c>
      <c r="D44" s="1">
        <v>1.0</v>
      </c>
      <c r="E44" s="1">
        <v>2.0</v>
      </c>
    </row>
    <row r="45">
      <c r="B45" s="30">
        <v>267.0</v>
      </c>
      <c r="C45" s="46" t="s">
        <v>337</v>
      </c>
      <c r="D45" s="1">
        <v>1.0</v>
      </c>
      <c r="E45" s="1">
        <v>9.0</v>
      </c>
    </row>
    <row r="46">
      <c r="B46" s="30">
        <v>269.0</v>
      </c>
      <c r="C46" s="46" t="s">
        <v>338</v>
      </c>
      <c r="D46" s="1">
        <v>1.0</v>
      </c>
      <c r="E46" s="1">
        <v>9.0</v>
      </c>
    </row>
    <row r="47">
      <c r="B47" s="30">
        <v>275.0</v>
      </c>
      <c r="C47" s="46" t="s">
        <v>339</v>
      </c>
      <c r="D47" s="1">
        <v>1.0</v>
      </c>
      <c r="E47" s="1">
        <v>2.0</v>
      </c>
    </row>
    <row r="48">
      <c r="B48" s="30">
        <v>285.0</v>
      </c>
      <c r="C48" s="46" t="s">
        <v>154</v>
      </c>
      <c r="D48" s="1">
        <v>1.0</v>
      </c>
    </row>
    <row r="49">
      <c r="B49" s="30">
        <v>286.0</v>
      </c>
      <c r="C49" s="46" t="s">
        <v>340</v>
      </c>
      <c r="D49" s="1">
        <v>1.0</v>
      </c>
    </row>
    <row r="50">
      <c r="B50" s="30">
        <v>291.0</v>
      </c>
      <c r="C50" s="46" t="s">
        <v>154</v>
      </c>
      <c r="D50" s="1">
        <v>1.0</v>
      </c>
    </row>
    <row r="51">
      <c r="B51" s="30">
        <v>293.0</v>
      </c>
      <c r="C51" s="46" t="s">
        <v>302</v>
      </c>
      <c r="D51" s="1">
        <v>1.0</v>
      </c>
    </row>
    <row r="52">
      <c r="B52" s="30">
        <v>299.0</v>
      </c>
      <c r="C52" s="46" t="s">
        <v>154</v>
      </c>
      <c r="D52" s="1">
        <v>1.0</v>
      </c>
    </row>
    <row r="53">
      <c r="B53" s="30">
        <v>304.0</v>
      </c>
      <c r="C53" s="46" t="s">
        <v>154</v>
      </c>
      <c r="D53" s="1">
        <v>1.0</v>
      </c>
    </row>
    <row r="54">
      <c r="B54" s="30">
        <v>305.0</v>
      </c>
      <c r="C54" s="46" t="s">
        <v>341</v>
      </c>
      <c r="D54" s="1">
        <v>1.0</v>
      </c>
    </row>
    <row r="55">
      <c r="B55" s="30">
        <v>310.0</v>
      </c>
      <c r="C55" s="46" t="s">
        <v>342</v>
      </c>
      <c r="D55" s="1">
        <v>1.0</v>
      </c>
      <c r="E55" s="1">
        <v>5.0</v>
      </c>
    </row>
    <row r="56">
      <c r="B56" s="30">
        <v>321.0</v>
      </c>
      <c r="C56" s="46" t="s">
        <v>154</v>
      </c>
      <c r="D56" s="1">
        <v>1.0</v>
      </c>
    </row>
    <row r="57">
      <c r="B57" s="30">
        <v>325.0</v>
      </c>
      <c r="C57" s="46" t="s">
        <v>154</v>
      </c>
      <c r="D57" s="1">
        <v>1.0</v>
      </c>
    </row>
    <row r="58">
      <c r="B58" s="30">
        <v>326.0</v>
      </c>
      <c r="C58" s="46" t="s">
        <v>154</v>
      </c>
      <c r="D58" s="1">
        <v>1.0</v>
      </c>
    </row>
    <row r="59">
      <c r="B59" s="30">
        <v>331.0</v>
      </c>
      <c r="C59" s="46" t="s">
        <v>154</v>
      </c>
      <c r="D59" s="1">
        <v>1.0</v>
      </c>
    </row>
    <row r="60">
      <c r="B60" s="30">
        <v>335.0</v>
      </c>
      <c r="C60" s="46" t="s">
        <v>302</v>
      </c>
      <c r="D60" s="1">
        <v>1.0</v>
      </c>
    </row>
    <row r="61">
      <c r="B61" s="30">
        <v>336.0</v>
      </c>
      <c r="C61" s="46" t="s">
        <v>154</v>
      </c>
      <c r="D61" s="1">
        <v>1.0</v>
      </c>
    </row>
    <row r="62">
      <c r="B62" s="30">
        <v>345.0</v>
      </c>
      <c r="C62" s="46" t="s">
        <v>154</v>
      </c>
      <c r="D62" s="1">
        <v>1.0</v>
      </c>
    </row>
    <row r="63">
      <c r="B63" s="30">
        <v>364.0</v>
      </c>
      <c r="C63" s="46" t="s">
        <v>332</v>
      </c>
      <c r="D63" s="1">
        <v>1.0</v>
      </c>
    </row>
    <row r="64">
      <c r="B64" s="30">
        <v>370.0</v>
      </c>
      <c r="C64" s="46" t="s">
        <v>154</v>
      </c>
      <c r="D64" s="1">
        <v>1.0</v>
      </c>
    </row>
    <row r="65">
      <c r="B65" s="30">
        <v>378.0</v>
      </c>
      <c r="C65" s="46" t="s">
        <v>343</v>
      </c>
      <c r="D65" s="1">
        <v>1.0</v>
      </c>
    </row>
    <row r="66">
      <c r="B66" s="30">
        <v>380.0</v>
      </c>
      <c r="C66" s="46" t="s">
        <v>154</v>
      </c>
      <c r="D66" s="1">
        <v>1.0</v>
      </c>
    </row>
    <row r="67">
      <c r="B67" s="30">
        <v>383.0</v>
      </c>
      <c r="C67" s="46" t="s">
        <v>154</v>
      </c>
      <c r="D67" s="1">
        <v>1.0</v>
      </c>
    </row>
    <row r="68">
      <c r="B68" s="30">
        <v>397.0</v>
      </c>
      <c r="C68" s="46" t="s">
        <v>344</v>
      </c>
      <c r="D68" s="1">
        <v>1.0</v>
      </c>
    </row>
    <row r="69">
      <c r="B69" s="30">
        <v>398.0</v>
      </c>
      <c r="C69" s="46" t="s">
        <v>154</v>
      </c>
      <c r="D69" s="1">
        <v>1.0</v>
      </c>
    </row>
    <row r="70">
      <c r="B70" s="30">
        <v>400.0</v>
      </c>
      <c r="C70" s="46" t="s">
        <v>328</v>
      </c>
      <c r="D70" s="1">
        <v>1.0</v>
      </c>
    </row>
    <row r="71">
      <c r="B71" s="30">
        <v>402.0</v>
      </c>
      <c r="C71" s="46" t="s">
        <v>154</v>
      </c>
      <c r="D71" s="1">
        <v>1.0</v>
      </c>
    </row>
    <row r="72">
      <c r="B72" s="30">
        <v>415.0</v>
      </c>
      <c r="C72" s="46" t="s">
        <v>302</v>
      </c>
      <c r="D72" s="1">
        <v>1.0</v>
      </c>
    </row>
    <row r="73">
      <c r="B73" s="30">
        <v>416.0</v>
      </c>
      <c r="C73" s="46" t="s">
        <v>154</v>
      </c>
      <c r="D73" s="1">
        <v>1.0</v>
      </c>
    </row>
    <row r="74">
      <c r="B74" s="30">
        <v>448.0</v>
      </c>
      <c r="C74" s="46" t="s">
        <v>334</v>
      </c>
      <c r="D74" s="1">
        <v>1.0</v>
      </c>
    </row>
    <row r="75">
      <c r="B75" s="30">
        <v>451.0</v>
      </c>
      <c r="C75" s="46" t="s">
        <v>345</v>
      </c>
      <c r="D75" s="1">
        <v>1.0</v>
      </c>
    </row>
    <row r="76">
      <c r="B76" s="30">
        <v>462.0</v>
      </c>
      <c r="C76" s="46" t="s">
        <v>328</v>
      </c>
      <c r="D76" s="1">
        <v>1.0</v>
      </c>
    </row>
    <row r="77">
      <c r="B77" s="30">
        <v>466.0</v>
      </c>
      <c r="C77" s="46" t="s">
        <v>346</v>
      </c>
      <c r="D77" s="1">
        <v>1.0</v>
      </c>
    </row>
    <row r="78">
      <c r="B78" s="30">
        <v>471.0</v>
      </c>
      <c r="C78" s="46" t="s">
        <v>154</v>
      </c>
      <c r="D78" s="1">
        <v>1.0</v>
      </c>
    </row>
    <row r="79">
      <c r="B79" s="30">
        <v>474.0</v>
      </c>
      <c r="C79" s="46" t="s">
        <v>302</v>
      </c>
      <c r="D79" s="1">
        <v>1.0</v>
      </c>
    </row>
    <row r="80">
      <c r="B80" s="30">
        <v>494.0</v>
      </c>
      <c r="C80" s="46" t="s">
        <v>154</v>
      </c>
      <c r="D80" s="1">
        <v>1.0</v>
      </c>
    </row>
    <row r="81">
      <c r="B81" s="30">
        <v>499.0</v>
      </c>
      <c r="C81" s="46" t="s">
        <v>326</v>
      </c>
      <c r="D81" s="1">
        <v>1.0</v>
      </c>
    </row>
    <row r="82">
      <c r="B82" s="30">
        <v>509.0</v>
      </c>
      <c r="C82" s="46" t="s">
        <v>154</v>
      </c>
      <c r="D82" s="1">
        <v>1.0</v>
      </c>
    </row>
    <row r="83">
      <c r="B83" s="30">
        <v>512.0</v>
      </c>
      <c r="C83" s="46" t="s">
        <v>154</v>
      </c>
      <c r="D83" s="1">
        <v>1.0</v>
      </c>
    </row>
    <row r="84">
      <c r="B84" s="30">
        <v>514.0</v>
      </c>
      <c r="C84" s="46" t="s">
        <v>154</v>
      </c>
      <c r="D84" s="1">
        <v>1.0</v>
      </c>
    </row>
    <row r="85">
      <c r="B85" s="30">
        <v>525.0</v>
      </c>
      <c r="C85" s="46" t="s">
        <v>327</v>
      </c>
      <c r="D85" s="1">
        <v>1.0</v>
      </c>
    </row>
    <row r="86">
      <c r="B86" s="30">
        <v>527.0</v>
      </c>
      <c r="C86" s="46" t="s">
        <v>154</v>
      </c>
      <c r="D86" s="1">
        <v>1.0</v>
      </c>
    </row>
    <row r="87">
      <c r="B87" s="30">
        <v>528.0</v>
      </c>
      <c r="C87" s="46" t="s">
        <v>347</v>
      </c>
      <c r="D87" s="1">
        <v>1.0</v>
      </c>
    </row>
    <row r="88">
      <c r="B88" s="30">
        <v>545.0</v>
      </c>
      <c r="C88" s="46" t="s">
        <v>154</v>
      </c>
      <c r="D88" s="1">
        <v>1.0</v>
      </c>
    </row>
    <row r="89">
      <c r="B89" s="30">
        <v>552.0</v>
      </c>
      <c r="C89" s="46" t="s">
        <v>154</v>
      </c>
      <c r="D89" s="1">
        <v>1.0</v>
      </c>
    </row>
    <row r="90">
      <c r="B90" s="30">
        <v>559.0</v>
      </c>
      <c r="C90" s="46" t="s">
        <v>326</v>
      </c>
      <c r="D90" s="1">
        <v>1.0</v>
      </c>
    </row>
    <row r="91">
      <c r="B91" s="30">
        <v>569.0</v>
      </c>
      <c r="C91" s="46" t="s">
        <v>154</v>
      </c>
      <c r="D91" s="1">
        <v>1.0</v>
      </c>
    </row>
    <row r="92">
      <c r="B92" s="30">
        <v>570.0</v>
      </c>
      <c r="C92" s="46" t="s">
        <v>154</v>
      </c>
      <c r="D92" s="1">
        <v>1.0</v>
      </c>
    </row>
    <row r="93">
      <c r="B93" s="30">
        <v>574.0</v>
      </c>
      <c r="C93" s="46" t="s">
        <v>154</v>
      </c>
      <c r="D93" s="1">
        <v>1.0</v>
      </c>
    </row>
    <row r="94">
      <c r="B94" s="30">
        <v>575.0</v>
      </c>
      <c r="C94" s="46" t="s">
        <v>154</v>
      </c>
      <c r="D94" s="1">
        <v>1.0</v>
      </c>
    </row>
    <row r="95">
      <c r="B95" s="30">
        <v>584.0</v>
      </c>
      <c r="C95" s="46" t="s">
        <v>154</v>
      </c>
      <c r="D95" s="1">
        <v>1.0</v>
      </c>
    </row>
    <row r="96">
      <c r="B96" s="30">
        <v>587.0</v>
      </c>
      <c r="C96" s="46" t="s">
        <v>302</v>
      </c>
      <c r="D96" s="1">
        <v>1.0</v>
      </c>
    </row>
    <row r="97">
      <c r="B97" s="30">
        <v>588.0</v>
      </c>
      <c r="C97" s="46" t="s">
        <v>326</v>
      </c>
      <c r="D97" s="1">
        <v>1.0</v>
      </c>
    </row>
    <row r="98">
      <c r="B98" s="30">
        <v>592.0</v>
      </c>
      <c r="C98" s="46" t="s">
        <v>328</v>
      </c>
      <c r="D98" s="1">
        <v>1.0</v>
      </c>
    </row>
    <row r="99">
      <c r="B99" s="30">
        <v>595.0</v>
      </c>
      <c r="C99" s="46" t="s">
        <v>154</v>
      </c>
      <c r="D99" s="1">
        <v>1.0</v>
      </c>
    </row>
    <row r="100">
      <c r="B100" s="30">
        <v>599.0</v>
      </c>
      <c r="C100" s="46" t="s">
        <v>348</v>
      </c>
      <c r="D100" s="1">
        <v>1.0</v>
      </c>
    </row>
    <row r="101">
      <c r="B101" s="30">
        <v>39.0</v>
      </c>
      <c r="C101" s="46" t="s">
        <v>341</v>
      </c>
      <c r="D101" s="1">
        <v>1.0</v>
      </c>
      <c r="E101" s="1">
        <v>2.0</v>
      </c>
    </row>
    <row r="102">
      <c r="B102" s="30">
        <v>52.0</v>
      </c>
      <c r="C102" s="46" t="s">
        <v>349</v>
      </c>
      <c r="D102" s="1">
        <v>1.0</v>
      </c>
      <c r="E102" s="1">
        <v>2.0</v>
      </c>
    </row>
    <row r="103">
      <c r="B103" s="30">
        <v>87.0</v>
      </c>
      <c r="C103" s="46" t="s">
        <v>350</v>
      </c>
      <c r="D103" s="1">
        <v>1.0</v>
      </c>
      <c r="E103" s="1">
        <v>2.0</v>
      </c>
    </row>
    <row r="104">
      <c r="B104" s="30">
        <v>91.0</v>
      </c>
      <c r="C104" s="46" t="s">
        <v>351</v>
      </c>
      <c r="D104" s="1">
        <v>1.0</v>
      </c>
      <c r="E104" s="1">
        <v>6.0</v>
      </c>
    </row>
    <row r="105">
      <c r="B105" s="30">
        <v>100.0</v>
      </c>
      <c r="C105" s="46" t="s">
        <v>352</v>
      </c>
      <c r="D105" s="1">
        <v>1.0</v>
      </c>
      <c r="E105" s="1">
        <v>3.0</v>
      </c>
    </row>
    <row r="106">
      <c r="B106" s="30">
        <v>68.0</v>
      </c>
      <c r="C106" s="46" t="s">
        <v>353</v>
      </c>
      <c r="D106" s="1">
        <v>1.0</v>
      </c>
      <c r="E106" s="1">
        <v>2.0</v>
      </c>
    </row>
    <row r="107">
      <c r="B107" s="30">
        <v>78.0</v>
      </c>
      <c r="C107" s="46" t="s">
        <v>350</v>
      </c>
      <c r="D107" s="1">
        <v>1.0</v>
      </c>
      <c r="E107" s="1">
        <v>2.0</v>
      </c>
    </row>
    <row r="108">
      <c r="B108" s="30">
        <v>122.0</v>
      </c>
      <c r="C108" s="46" t="s">
        <v>354</v>
      </c>
      <c r="D108" s="1">
        <v>1.0</v>
      </c>
      <c r="E108" s="1">
        <v>6.0</v>
      </c>
    </row>
    <row r="109">
      <c r="B109" s="30">
        <v>136.0</v>
      </c>
      <c r="C109" s="46" t="s">
        <v>355</v>
      </c>
      <c r="D109" s="1">
        <v>1.0</v>
      </c>
      <c r="E109" s="1">
        <v>6.0</v>
      </c>
    </row>
    <row r="110">
      <c r="B110" s="30">
        <v>147.0</v>
      </c>
      <c r="C110" s="46" t="s">
        <v>356</v>
      </c>
      <c r="D110" s="1">
        <v>1.0</v>
      </c>
      <c r="E110" s="1">
        <v>7.0</v>
      </c>
    </row>
    <row r="111">
      <c r="B111" s="30">
        <v>153.0</v>
      </c>
      <c r="C111" s="46" t="s">
        <v>357</v>
      </c>
      <c r="D111" s="1">
        <v>1.0</v>
      </c>
      <c r="E111" s="1">
        <v>2.0</v>
      </c>
    </row>
    <row r="112">
      <c r="B112" s="30">
        <v>155.0</v>
      </c>
      <c r="C112" s="46" t="s">
        <v>341</v>
      </c>
      <c r="D112" s="1">
        <v>1.0</v>
      </c>
      <c r="E112" s="1">
        <v>2.0</v>
      </c>
    </row>
    <row r="113">
      <c r="B113" s="30">
        <v>166.0</v>
      </c>
      <c r="C113" s="46" t="s">
        <v>358</v>
      </c>
      <c r="D113" s="1">
        <v>1.0</v>
      </c>
      <c r="E113" s="1">
        <v>9.0</v>
      </c>
    </row>
    <row r="114">
      <c r="B114" s="30">
        <v>172.0</v>
      </c>
      <c r="C114" s="46" t="s">
        <v>350</v>
      </c>
      <c r="D114" s="1">
        <v>1.0</v>
      </c>
      <c r="E114" s="1">
        <v>2.0</v>
      </c>
    </row>
    <row r="115">
      <c r="B115" s="30">
        <v>182.0</v>
      </c>
      <c r="C115" s="46" t="s">
        <v>359</v>
      </c>
      <c r="D115" s="1">
        <v>1.0</v>
      </c>
      <c r="E115" s="1">
        <v>2.0</v>
      </c>
      <c r="F115" s="1">
        <v>6.0</v>
      </c>
    </row>
    <row r="116">
      <c r="B116" s="30">
        <v>198.0</v>
      </c>
      <c r="C116" s="46" t="s">
        <v>360</v>
      </c>
      <c r="D116" s="1">
        <v>1.0</v>
      </c>
      <c r="E116" s="1">
        <v>2.0</v>
      </c>
    </row>
    <row r="117">
      <c r="B117" s="30">
        <v>210.0</v>
      </c>
      <c r="C117" s="46" t="s">
        <v>361</v>
      </c>
      <c r="D117" s="1">
        <v>1.0</v>
      </c>
      <c r="E117" s="1">
        <v>2.0</v>
      </c>
      <c r="F117" s="1">
        <v>6.0</v>
      </c>
    </row>
    <row r="118">
      <c r="B118" s="30">
        <v>217.0</v>
      </c>
      <c r="C118" s="46" t="s">
        <v>362</v>
      </c>
      <c r="D118" s="1">
        <v>1.0</v>
      </c>
      <c r="E118" s="1">
        <v>2.0</v>
      </c>
    </row>
    <row r="119">
      <c r="B119" s="30">
        <v>470.0</v>
      </c>
      <c r="C119" s="46" t="s">
        <v>349</v>
      </c>
      <c r="D119" s="1">
        <v>1.0</v>
      </c>
      <c r="E119" s="1">
        <v>2.0</v>
      </c>
    </row>
    <row r="120">
      <c r="B120" s="30">
        <v>491.0</v>
      </c>
      <c r="C120" s="46" t="s">
        <v>363</v>
      </c>
      <c r="D120" s="1">
        <v>1.0</v>
      </c>
      <c r="E120" s="1">
        <v>6.0</v>
      </c>
    </row>
    <row r="121">
      <c r="B121" s="30">
        <v>548.0</v>
      </c>
      <c r="C121" s="46" t="s">
        <v>364</v>
      </c>
      <c r="D121" s="1">
        <v>1.0</v>
      </c>
      <c r="E121" s="1">
        <v>7.0</v>
      </c>
    </row>
    <row r="122">
      <c r="B122" s="30">
        <v>554.0</v>
      </c>
      <c r="C122" s="46" t="s">
        <v>365</v>
      </c>
      <c r="D122" s="1">
        <v>1.0</v>
      </c>
      <c r="E122" s="1">
        <v>2.0</v>
      </c>
      <c r="F122" s="1">
        <v>9.0</v>
      </c>
    </row>
    <row r="123">
      <c r="B123" s="30">
        <v>556.0</v>
      </c>
      <c r="C123" s="46" t="s">
        <v>366</v>
      </c>
      <c r="D123" s="1">
        <v>1.0</v>
      </c>
      <c r="E123" s="1">
        <v>2.0</v>
      </c>
      <c r="F123" s="1">
        <v>7.0</v>
      </c>
    </row>
    <row r="124">
      <c r="B124" s="30">
        <v>562.0</v>
      </c>
      <c r="C124" s="46" t="s">
        <v>350</v>
      </c>
      <c r="D124" s="1">
        <v>1.0</v>
      </c>
      <c r="E124" s="1">
        <v>2.0</v>
      </c>
    </row>
    <row r="125">
      <c r="B125" s="30">
        <v>572.0</v>
      </c>
      <c r="C125" s="46" t="s">
        <v>350</v>
      </c>
      <c r="D125" s="1">
        <v>1.0</v>
      </c>
      <c r="E125" s="1">
        <v>2.0</v>
      </c>
    </row>
    <row r="126">
      <c r="B126" s="30">
        <v>583.0</v>
      </c>
      <c r="C126" s="46" t="s">
        <v>367</v>
      </c>
      <c r="D126" s="1">
        <v>1.0</v>
      </c>
      <c r="E126" s="1">
        <v>2.0</v>
      </c>
    </row>
    <row r="127">
      <c r="B127" s="30">
        <v>585.0</v>
      </c>
      <c r="C127" s="46" t="s">
        <v>368</v>
      </c>
      <c r="D127" s="1">
        <v>1.0</v>
      </c>
      <c r="E127" s="1">
        <v>3.0</v>
      </c>
      <c r="F127" s="1">
        <v>2.0</v>
      </c>
    </row>
    <row r="128">
      <c r="B128" s="30">
        <v>319.0</v>
      </c>
      <c r="C128" s="46" t="s">
        <v>369</v>
      </c>
      <c r="D128" s="1">
        <v>1.0</v>
      </c>
      <c r="E128" s="1">
        <v>2.0</v>
      </c>
    </row>
    <row r="129">
      <c r="B129" s="30">
        <v>409.0</v>
      </c>
      <c r="C129" s="46" t="s">
        <v>370</v>
      </c>
      <c r="D129" s="1">
        <v>1.0</v>
      </c>
      <c r="E129" s="1">
        <v>2.0</v>
      </c>
    </row>
    <row r="130">
      <c r="B130" s="30">
        <v>420.0</v>
      </c>
      <c r="C130" s="46" t="s">
        <v>355</v>
      </c>
      <c r="D130" s="1">
        <v>1.0</v>
      </c>
      <c r="E130" s="1">
        <v>6.0</v>
      </c>
    </row>
    <row r="131">
      <c r="B131" s="30">
        <v>426.0</v>
      </c>
      <c r="C131" s="46" t="s">
        <v>357</v>
      </c>
      <c r="D131" s="1">
        <v>1.0</v>
      </c>
      <c r="E131" s="1">
        <v>2.0</v>
      </c>
    </row>
    <row r="132">
      <c r="B132" s="30">
        <v>37.0</v>
      </c>
      <c r="C132" s="46" t="s">
        <v>371</v>
      </c>
      <c r="D132" s="1">
        <v>1.0</v>
      </c>
      <c r="E132" s="1">
        <v>2.0</v>
      </c>
      <c r="F132" s="1">
        <v>11.0</v>
      </c>
      <c r="G132" s="1">
        <v>10.0</v>
      </c>
    </row>
    <row r="133">
      <c r="B133" s="30">
        <v>64.0</v>
      </c>
      <c r="C133" s="46" t="s">
        <v>372</v>
      </c>
      <c r="D133" s="1">
        <v>1.0</v>
      </c>
      <c r="E133" s="1">
        <v>2.0</v>
      </c>
      <c r="F133" s="1">
        <v>9.0</v>
      </c>
    </row>
    <row r="134">
      <c r="B134" s="30">
        <v>98.0</v>
      </c>
      <c r="C134" s="46" t="s">
        <v>373</v>
      </c>
      <c r="D134" s="1">
        <v>1.0</v>
      </c>
      <c r="E134" s="1">
        <v>2.0</v>
      </c>
    </row>
    <row r="135">
      <c r="B135" s="30">
        <v>254.0</v>
      </c>
      <c r="C135" s="46" t="s">
        <v>374</v>
      </c>
      <c r="D135" s="1">
        <v>1.0</v>
      </c>
      <c r="E135" s="1">
        <v>2.0</v>
      </c>
      <c r="F135" s="1">
        <v>6.0</v>
      </c>
    </row>
    <row r="136">
      <c r="B136" s="30">
        <v>313.0</v>
      </c>
      <c r="C136" s="46" t="s">
        <v>375</v>
      </c>
      <c r="D136" s="1">
        <v>1.0</v>
      </c>
      <c r="E136" s="1">
        <v>2.0</v>
      </c>
    </row>
    <row r="137">
      <c r="B137" s="30">
        <v>348.0</v>
      </c>
      <c r="C137" s="46" t="s">
        <v>376</v>
      </c>
      <c r="D137" s="1">
        <v>1.0</v>
      </c>
      <c r="E137" s="1">
        <v>6.0</v>
      </c>
    </row>
    <row r="138">
      <c r="B138" s="30">
        <v>354.0</v>
      </c>
      <c r="C138" s="46" t="s">
        <v>377</v>
      </c>
      <c r="D138" s="1">
        <v>1.0</v>
      </c>
      <c r="E138" s="1">
        <v>6.0</v>
      </c>
      <c r="F138" s="1">
        <v>2.0</v>
      </c>
      <c r="G138" s="1">
        <v>13.0</v>
      </c>
    </row>
    <row r="139">
      <c r="B139" s="30">
        <v>425.0</v>
      </c>
      <c r="C139" s="46" t="s">
        <v>378</v>
      </c>
      <c r="D139" s="1">
        <v>1.0</v>
      </c>
      <c r="E139" s="1">
        <v>2.0</v>
      </c>
    </row>
    <row r="140">
      <c r="B140" s="30">
        <v>429.0</v>
      </c>
      <c r="C140" s="46" t="s">
        <v>379</v>
      </c>
      <c r="D140" s="1">
        <v>1.0</v>
      </c>
      <c r="E140" s="1">
        <v>2.0</v>
      </c>
    </row>
    <row r="141">
      <c r="B141" s="30">
        <v>433.0</v>
      </c>
      <c r="C141" s="46" t="s">
        <v>380</v>
      </c>
      <c r="D141" s="1">
        <v>1.0</v>
      </c>
      <c r="E141" s="1">
        <v>2.0</v>
      </c>
      <c r="F141" s="1">
        <v>6.0</v>
      </c>
    </row>
    <row r="142">
      <c r="B142" s="30">
        <v>530.0</v>
      </c>
      <c r="C142" s="46" t="s">
        <v>381</v>
      </c>
      <c r="D142" s="1">
        <v>1.0</v>
      </c>
      <c r="E142" s="1">
        <v>2.0</v>
      </c>
    </row>
    <row r="143">
      <c r="B143" s="30">
        <v>563.0</v>
      </c>
      <c r="C143" s="46" t="s">
        <v>382</v>
      </c>
      <c r="D143" s="1">
        <v>1.0</v>
      </c>
      <c r="E143" s="1">
        <v>2.0</v>
      </c>
      <c r="F143" s="1">
        <v>12.0</v>
      </c>
    </row>
    <row r="144">
      <c r="B144" s="30">
        <v>344.0</v>
      </c>
      <c r="C144" s="46" t="s">
        <v>383</v>
      </c>
      <c r="D144" s="1">
        <v>1.0</v>
      </c>
      <c r="E144" s="1">
        <v>2.0</v>
      </c>
      <c r="F144" s="1">
        <v>5.0</v>
      </c>
    </row>
    <row r="145">
      <c r="B145" s="30">
        <v>447.0</v>
      </c>
      <c r="C145" s="46" t="s">
        <v>384</v>
      </c>
      <c r="D145" s="1">
        <v>1.0</v>
      </c>
      <c r="E145" s="1">
        <v>2.0</v>
      </c>
      <c r="F145" s="1">
        <v>14.0</v>
      </c>
    </row>
    <row r="146">
      <c r="B146" s="30">
        <v>34.0</v>
      </c>
      <c r="C146" s="46" t="s">
        <v>385</v>
      </c>
      <c r="D146" s="1">
        <v>1.0</v>
      </c>
      <c r="E146" s="1">
        <v>2.0</v>
      </c>
    </row>
    <row r="147">
      <c r="B147" s="30">
        <v>115.0</v>
      </c>
      <c r="C147" s="46" t="s">
        <v>386</v>
      </c>
      <c r="D147" s="1">
        <v>1.0</v>
      </c>
      <c r="E147" s="1">
        <v>2.0</v>
      </c>
      <c r="F147" s="1">
        <v>3.0</v>
      </c>
      <c r="G147" s="1">
        <v>5.0</v>
      </c>
    </row>
    <row r="148">
      <c r="B148" s="30">
        <v>192.0</v>
      </c>
      <c r="C148" s="46" t="s">
        <v>387</v>
      </c>
      <c r="D148" s="1">
        <v>1.0</v>
      </c>
      <c r="E148" s="1">
        <v>2.0</v>
      </c>
    </row>
    <row r="149">
      <c r="B149" s="30">
        <v>295.0</v>
      </c>
      <c r="C149" s="46" t="s">
        <v>388</v>
      </c>
      <c r="D149" s="1">
        <v>1.0</v>
      </c>
      <c r="E149" s="1">
        <v>9.0</v>
      </c>
      <c r="F149" s="1">
        <v>11.0</v>
      </c>
    </row>
    <row r="150">
      <c r="B150" s="30">
        <v>303.0</v>
      </c>
      <c r="C150" s="46" t="s">
        <v>389</v>
      </c>
      <c r="D150" s="1">
        <v>1.0</v>
      </c>
      <c r="E150" s="1">
        <v>2.0</v>
      </c>
      <c r="F150" s="1">
        <v>11.0</v>
      </c>
      <c r="G150" s="1">
        <v>10.0</v>
      </c>
    </row>
    <row r="151">
      <c r="B151" s="30">
        <v>312.0</v>
      </c>
      <c r="C151" s="46" t="s">
        <v>390</v>
      </c>
      <c r="D151" s="1">
        <v>1.0</v>
      </c>
      <c r="E151" s="1">
        <v>9.0</v>
      </c>
    </row>
    <row r="152">
      <c r="B152" s="30">
        <v>516.0</v>
      </c>
      <c r="C152" s="46" t="s">
        <v>391</v>
      </c>
      <c r="D152" s="1">
        <v>1.0</v>
      </c>
    </row>
    <row r="153">
      <c r="B153" s="30">
        <v>70.0</v>
      </c>
      <c r="C153" s="46" t="s">
        <v>392</v>
      </c>
      <c r="D153" s="1">
        <v>1.0</v>
      </c>
    </row>
    <row r="154">
      <c r="B154" s="30">
        <v>109.0</v>
      </c>
      <c r="C154" s="46" t="s">
        <v>393</v>
      </c>
      <c r="D154" s="1">
        <v>1.0</v>
      </c>
      <c r="E154" s="1">
        <v>9.0</v>
      </c>
      <c r="F154" s="1">
        <v>5.0</v>
      </c>
    </row>
    <row r="155">
      <c r="B155" s="30">
        <v>157.0</v>
      </c>
      <c r="C155" s="46" t="s">
        <v>394</v>
      </c>
      <c r="D155" s="1">
        <v>1.0</v>
      </c>
      <c r="E155" s="1">
        <v>7.0</v>
      </c>
    </row>
    <row r="156">
      <c r="B156" s="30">
        <v>211.0</v>
      </c>
      <c r="C156" s="46" t="s">
        <v>395</v>
      </c>
      <c r="D156" s="1">
        <v>1.0</v>
      </c>
      <c r="E156" s="1">
        <v>2.0</v>
      </c>
    </row>
    <row r="157">
      <c r="B157" s="30">
        <v>287.0</v>
      </c>
      <c r="C157" s="46" t="s">
        <v>396</v>
      </c>
      <c r="D157" s="1">
        <v>1.0</v>
      </c>
      <c r="E157" s="1">
        <v>16.0</v>
      </c>
      <c r="F157" s="1">
        <v>7.0</v>
      </c>
    </row>
    <row r="158">
      <c r="B158" s="30">
        <v>2.0</v>
      </c>
      <c r="C158" s="46" t="s">
        <v>155</v>
      </c>
      <c r="D158" s="1">
        <v>2.0</v>
      </c>
    </row>
    <row r="159">
      <c r="B159" s="30">
        <v>3.0</v>
      </c>
      <c r="C159" s="46" t="s">
        <v>155</v>
      </c>
      <c r="D159" s="1">
        <v>2.0</v>
      </c>
    </row>
    <row r="160">
      <c r="B160" s="30">
        <v>6.0</v>
      </c>
      <c r="C160" s="46" t="s">
        <v>155</v>
      </c>
      <c r="D160" s="1">
        <v>2.0</v>
      </c>
    </row>
    <row r="161">
      <c r="B161" s="30">
        <v>13.0</v>
      </c>
      <c r="C161" s="46" t="s">
        <v>155</v>
      </c>
      <c r="D161" s="1">
        <v>2.0</v>
      </c>
    </row>
    <row r="162">
      <c r="B162" s="30">
        <v>18.0</v>
      </c>
      <c r="C162" s="46" t="s">
        <v>397</v>
      </c>
      <c r="D162" s="1">
        <v>2.0</v>
      </c>
    </row>
    <row r="163">
      <c r="B163" s="30">
        <v>26.0</v>
      </c>
      <c r="C163" s="46" t="s">
        <v>155</v>
      </c>
      <c r="D163" s="1">
        <v>2.0</v>
      </c>
    </row>
    <row r="164">
      <c r="B164" s="30">
        <v>27.0</v>
      </c>
      <c r="C164" s="46" t="s">
        <v>155</v>
      </c>
      <c r="D164" s="1">
        <v>2.0</v>
      </c>
    </row>
    <row r="165">
      <c r="B165" s="30">
        <v>38.0</v>
      </c>
      <c r="C165" s="46" t="s">
        <v>155</v>
      </c>
      <c r="D165" s="1">
        <v>2.0</v>
      </c>
    </row>
    <row r="166">
      <c r="B166" s="30">
        <v>50.0</v>
      </c>
      <c r="C166" s="46" t="s">
        <v>155</v>
      </c>
      <c r="D166" s="1">
        <v>2.0</v>
      </c>
    </row>
    <row r="167">
      <c r="B167" s="30">
        <v>51.0</v>
      </c>
      <c r="C167" s="46" t="s">
        <v>155</v>
      </c>
      <c r="D167" s="1">
        <v>2.0</v>
      </c>
    </row>
    <row r="168">
      <c r="B168" s="30">
        <v>56.0</v>
      </c>
      <c r="C168" s="46" t="s">
        <v>397</v>
      </c>
      <c r="D168" s="1">
        <v>2.0</v>
      </c>
    </row>
    <row r="169">
      <c r="B169" s="30">
        <v>93.0</v>
      </c>
      <c r="C169" s="46" t="s">
        <v>398</v>
      </c>
      <c r="D169" s="1">
        <v>2.0</v>
      </c>
    </row>
    <row r="170">
      <c r="B170" s="30">
        <v>94.0</v>
      </c>
      <c r="C170" s="46" t="s">
        <v>155</v>
      </c>
      <c r="D170" s="1">
        <v>2.0</v>
      </c>
    </row>
    <row r="171">
      <c r="B171" s="30">
        <v>106.0</v>
      </c>
      <c r="C171" s="46" t="s">
        <v>399</v>
      </c>
      <c r="D171" s="1">
        <v>2.0</v>
      </c>
    </row>
    <row r="172">
      <c r="B172" s="30">
        <v>110.0</v>
      </c>
      <c r="C172" s="46" t="s">
        <v>397</v>
      </c>
      <c r="D172" s="1">
        <v>2.0</v>
      </c>
    </row>
    <row r="173">
      <c r="B173" s="30">
        <v>111.0</v>
      </c>
      <c r="C173" s="46" t="s">
        <v>397</v>
      </c>
      <c r="D173" s="1">
        <v>2.0</v>
      </c>
    </row>
    <row r="174">
      <c r="B174" s="30">
        <v>112.0</v>
      </c>
      <c r="C174" s="46" t="s">
        <v>398</v>
      </c>
      <c r="D174" s="1">
        <v>2.0</v>
      </c>
    </row>
    <row r="175">
      <c r="B175" s="30">
        <v>124.0</v>
      </c>
      <c r="C175" s="46" t="s">
        <v>155</v>
      </c>
      <c r="D175" s="1">
        <v>2.0</v>
      </c>
    </row>
    <row r="176">
      <c r="B176" s="30">
        <v>130.0</v>
      </c>
      <c r="C176" s="46" t="s">
        <v>155</v>
      </c>
      <c r="D176" s="1">
        <v>2.0</v>
      </c>
    </row>
    <row r="177">
      <c r="B177" s="30">
        <v>133.0</v>
      </c>
      <c r="C177" s="46" t="s">
        <v>397</v>
      </c>
      <c r="D177" s="1">
        <v>2.0</v>
      </c>
    </row>
    <row r="178">
      <c r="B178" s="30">
        <v>171.0</v>
      </c>
      <c r="C178" s="46" t="s">
        <v>155</v>
      </c>
      <c r="D178" s="1">
        <v>2.0</v>
      </c>
    </row>
    <row r="179">
      <c r="B179" s="30">
        <v>189.0</v>
      </c>
      <c r="C179" s="46" t="s">
        <v>155</v>
      </c>
      <c r="D179" s="1">
        <v>2.0</v>
      </c>
    </row>
    <row r="180">
      <c r="B180" s="30">
        <v>199.0</v>
      </c>
      <c r="C180" s="46" t="s">
        <v>400</v>
      </c>
      <c r="D180" s="1">
        <v>2.0</v>
      </c>
    </row>
    <row r="181">
      <c r="B181" s="30">
        <v>206.0</v>
      </c>
      <c r="C181" s="46" t="s">
        <v>397</v>
      </c>
      <c r="D181" s="1">
        <v>2.0</v>
      </c>
    </row>
    <row r="182">
      <c r="B182" s="30">
        <v>226.0</v>
      </c>
      <c r="C182" s="46" t="s">
        <v>397</v>
      </c>
      <c r="D182" s="1">
        <v>2.0</v>
      </c>
    </row>
    <row r="183">
      <c r="B183" s="30">
        <v>227.0</v>
      </c>
      <c r="C183" s="46" t="s">
        <v>398</v>
      </c>
      <c r="D183" s="1">
        <v>2.0</v>
      </c>
    </row>
    <row r="184">
      <c r="B184" s="30">
        <v>234.0</v>
      </c>
      <c r="C184" s="46" t="s">
        <v>155</v>
      </c>
      <c r="D184" s="1">
        <v>2.0</v>
      </c>
    </row>
    <row r="185">
      <c r="B185" s="30">
        <v>235.0</v>
      </c>
      <c r="C185" s="46" t="s">
        <v>397</v>
      </c>
      <c r="D185" s="1">
        <v>2.0</v>
      </c>
    </row>
    <row r="186">
      <c r="B186" s="30">
        <v>247.0</v>
      </c>
      <c r="C186" s="46" t="s">
        <v>397</v>
      </c>
      <c r="D186" s="1">
        <v>2.0</v>
      </c>
    </row>
    <row r="187">
      <c r="B187" s="30">
        <v>251.0</v>
      </c>
      <c r="C187" s="46" t="s">
        <v>397</v>
      </c>
      <c r="D187" s="1">
        <v>2.0</v>
      </c>
    </row>
    <row r="188">
      <c r="B188" s="30">
        <v>260.0</v>
      </c>
      <c r="C188" s="46" t="s">
        <v>397</v>
      </c>
      <c r="D188" s="1">
        <v>2.0</v>
      </c>
    </row>
    <row r="189">
      <c r="B189" s="30">
        <v>278.0</v>
      </c>
      <c r="C189" s="46" t="s">
        <v>401</v>
      </c>
      <c r="D189" s="1">
        <v>2.0</v>
      </c>
    </row>
    <row r="190">
      <c r="B190" s="30">
        <v>280.0</v>
      </c>
      <c r="C190" s="46" t="s">
        <v>155</v>
      </c>
      <c r="D190" s="1">
        <v>2.0</v>
      </c>
    </row>
    <row r="191">
      <c r="B191" s="30">
        <v>283.0</v>
      </c>
      <c r="C191" s="46" t="s">
        <v>155</v>
      </c>
      <c r="D191" s="1">
        <v>2.0</v>
      </c>
    </row>
    <row r="192">
      <c r="B192" s="30">
        <v>289.0</v>
      </c>
      <c r="C192" s="46" t="s">
        <v>402</v>
      </c>
      <c r="D192" s="1">
        <v>2.0</v>
      </c>
    </row>
    <row r="193">
      <c r="B193" s="30">
        <v>297.0</v>
      </c>
      <c r="C193" s="46" t="s">
        <v>155</v>
      </c>
      <c r="D193" s="1">
        <v>2.0</v>
      </c>
    </row>
    <row r="194">
      <c r="B194" s="30">
        <v>323.0</v>
      </c>
      <c r="C194" s="46" t="s">
        <v>398</v>
      </c>
      <c r="D194" s="1">
        <v>2.0</v>
      </c>
    </row>
    <row r="195">
      <c r="B195" s="30">
        <v>327.0</v>
      </c>
      <c r="C195" s="46" t="s">
        <v>155</v>
      </c>
      <c r="D195" s="1">
        <v>2.0</v>
      </c>
    </row>
    <row r="196">
      <c r="B196" s="30">
        <v>329.0</v>
      </c>
      <c r="C196" s="46" t="s">
        <v>403</v>
      </c>
      <c r="D196" s="1">
        <v>2.0</v>
      </c>
    </row>
    <row r="197">
      <c r="B197" s="30">
        <v>350.0</v>
      </c>
      <c r="C197" s="46" t="s">
        <v>155</v>
      </c>
      <c r="D197" s="1">
        <v>2.0</v>
      </c>
    </row>
    <row r="198">
      <c r="B198" s="30">
        <v>351.0</v>
      </c>
      <c r="C198" s="46" t="s">
        <v>155</v>
      </c>
      <c r="D198" s="1">
        <v>2.0</v>
      </c>
    </row>
    <row r="199">
      <c r="B199" s="30">
        <v>371.0</v>
      </c>
      <c r="C199" s="46" t="s">
        <v>398</v>
      </c>
      <c r="D199" s="1">
        <v>2.0</v>
      </c>
    </row>
    <row r="200">
      <c r="B200" s="30">
        <v>386.0</v>
      </c>
      <c r="C200" s="46" t="s">
        <v>155</v>
      </c>
      <c r="D200" s="1">
        <v>2.0</v>
      </c>
    </row>
    <row r="201">
      <c r="B201" s="30">
        <v>395.0</v>
      </c>
      <c r="C201" s="46" t="s">
        <v>155</v>
      </c>
      <c r="D201" s="1">
        <v>2.0</v>
      </c>
    </row>
    <row r="202">
      <c r="B202" s="30">
        <v>404.0</v>
      </c>
      <c r="C202" s="46" t="s">
        <v>155</v>
      </c>
      <c r="D202" s="1">
        <v>2.0</v>
      </c>
    </row>
    <row r="203">
      <c r="B203" s="30">
        <v>412.0</v>
      </c>
      <c r="C203" s="46" t="s">
        <v>397</v>
      </c>
      <c r="D203" s="1">
        <v>2.0</v>
      </c>
    </row>
    <row r="204">
      <c r="B204" s="30">
        <v>414.0</v>
      </c>
      <c r="C204" s="46" t="s">
        <v>404</v>
      </c>
      <c r="D204" s="1">
        <v>2.0</v>
      </c>
    </row>
    <row r="205">
      <c r="B205" s="30">
        <v>417.0</v>
      </c>
      <c r="C205" s="46" t="s">
        <v>398</v>
      </c>
      <c r="D205" s="1">
        <v>2.0</v>
      </c>
    </row>
    <row r="206">
      <c r="B206" s="30">
        <v>423.0</v>
      </c>
      <c r="C206" s="46" t="s">
        <v>397</v>
      </c>
      <c r="D206" s="1">
        <v>2.0</v>
      </c>
    </row>
    <row r="207">
      <c r="B207" s="30">
        <v>432.0</v>
      </c>
      <c r="C207" s="46" t="s">
        <v>397</v>
      </c>
      <c r="D207" s="1">
        <v>2.0</v>
      </c>
    </row>
    <row r="208">
      <c r="B208" s="30">
        <v>434.0</v>
      </c>
      <c r="C208" s="46" t="s">
        <v>401</v>
      </c>
      <c r="D208" s="1">
        <v>2.0</v>
      </c>
    </row>
    <row r="209">
      <c r="B209" s="30">
        <v>443.0</v>
      </c>
      <c r="C209" s="46" t="s">
        <v>397</v>
      </c>
      <c r="D209" s="1">
        <v>2.0</v>
      </c>
    </row>
    <row r="210">
      <c r="B210" s="30">
        <v>454.0</v>
      </c>
      <c r="C210" s="46" t="s">
        <v>155</v>
      </c>
      <c r="D210" s="1">
        <v>2.0</v>
      </c>
    </row>
    <row r="211">
      <c r="B211" s="30">
        <v>461.0</v>
      </c>
      <c r="C211" s="46" t="s">
        <v>155</v>
      </c>
      <c r="D211" s="1">
        <v>2.0</v>
      </c>
    </row>
    <row r="212">
      <c r="B212" s="30">
        <v>468.0</v>
      </c>
      <c r="C212" s="46" t="s">
        <v>397</v>
      </c>
      <c r="D212" s="1">
        <v>2.0</v>
      </c>
    </row>
    <row r="213">
      <c r="B213" s="30">
        <v>469.0</v>
      </c>
      <c r="C213" s="46" t="s">
        <v>155</v>
      </c>
      <c r="D213" s="1">
        <v>2.0</v>
      </c>
    </row>
    <row r="214">
      <c r="B214" s="30">
        <v>475.0</v>
      </c>
      <c r="C214" s="46" t="s">
        <v>405</v>
      </c>
      <c r="D214" s="1">
        <v>2.0</v>
      </c>
    </row>
    <row r="215">
      <c r="B215" s="30">
        <v>482.0</v>
      </c>
      <c r="C215" s="46" t="s">
        <v>155</v>
      </c>
      <c r="D215" s="1">
        <v>2.0</v>
      </c>
    </row>
    <row r="216">
      <c r="B216" s="30">
        <v>483.0</v>
      </c>
      <c r="C216" s="46" t="s">
        <v>155</v>
      </c>
      <c r="D216" s="1">
        <v>2.0</v>
      </c>
    </row>
    <row r="217">
      <c r="B217" s="30">
        <v>487.0</v>
      </c>
      <c r="C217" s="46" t="s">
        <v>155</v>
      </c>
      <c r="D217" s="1">
        <v>2.0</v>
      </c>
    </row>
    <row r="218">
      <c r="B218" s="30">
        <v>496.0</v>
      </c>
      <c r="C218" s="46" t="s">
        <v>397</v>
      </c>
      <c r="D218" s="1">
        <v>2.0</v>
      </c>
    </row>
    <row r="219">
      <c r="B219" s="30">
        <v>538.0</v>
      </c>
      <c r="C219" s="46" t="s">
        <v>155</v>
      </c>
      <c r="D219" s="1">
        <v>2.0</v>
      </c>
    </row>
    <row r="220">
      <c r="B220" s="30">
        <v>539.0</v>
      </c>
      <c r="C220" s="46" t="s">
        <v>401</v>
      </c>
      <c r="D220" s="1">
        <v>2.0</v>
      </c>
    </row>
    <row r="221">
      <c r="B221" s="30">
        <v>542.0</v>
      </c>
      <c r="C221" s="46" t="s">
        <v>155</v>
      </c>
      <c r="D221" s="1">
        <v>2.0</v>
      </c>
    </row>
    <row r="222">
      <c r="B222" s="30">
        <v>543.0</v>
      </c>
      <c r="C222" s="46" t="s">
        <v>398</v>
      </c>
      <c r="D222" s="1">
        <v>2.0</v>
      </c>
    </row>
    <row r="223">
      <c r="B223" s="30">
        <v>560.0</v>
      </c>
      <c r="C223" s="46" t="s">
        <v>155</v>
      </c>
      <c r="D223" s="1">
        <v>2.0</v>
      </c>
    </row>
    <row r="224">
      <c r="B224" s="30">
        <v>568.0</v>
      </c>
      <c r="C224" s="46" t="s">
        <v>155</v>
      </c>
      <c r="D224" s="1">
        <v>2.0</v>
      </c>
    </row>
    <row r="225">
      <c r="B225" s="30">
        <v>44.0</v>
      </c>
      <c r="C225" s="46" t="s">
        <v>406</v>
      </c>
      <c r="D225" s="1">
        <v>2.0</v>
      </c>
      <c r="E225" s="1">
        <v>3.0</v>
      </c>
    </row>
    <row r="226">
      <c r="B226" s="30">
        <v>65.0</v>
      </c>
      <c r="C226" s="46" t="s">
        <v>398</v>
      </c>
      <c r="D226" s="1">
        <v>2.0</v>
      </c>
    </row>
    <row r="227">
      <c r="B227" s="30">
        <v>142.0</v>
      </c>
      <c r="C227" s="46" t="s">
        <v>407</v>
      </c>
      <c r="D227" s="1">
        <v>2.0</v>
      </c>
    </row>
    <row r="228">
      <c r="B228" s="30">
        <v>178.0</v>
      </c>
      <c r="C228" s="46" t="s">
        <v>408</v>
      </c>
      <c r="D228" s="1">
        <v>2.0</v>
      </c>
      <c r="E228" s="1">
        <v>7.0</v>
      </c>
    </row>
    <row r="229">
      <c r="B229" s="30">
        <v>186.0</v>
      </c>
      <c r="C229" s="46" t="s">
        <v>409</v>
      </c>
      <c r="D229" s="1">
        <v>2.0</v>
      </c>
      <c r="E229" s="1">
        <v>9.0</v>
      </c>
    </row>
    <row r="230">
      <c r="B230" s="30">
        <v>519.0</v>
      </c>
      <c r="C230" s="46" t="s">
        <v>410</v>
      </c>
      <c r="D230" s="1">
        <v>2.0</v>
      </c>
      <c r="E230" s="1">
        <v>15.0</v>
      </c>
    </row>
    <row r="231">
      <c r="B231" s="30">
        <v>520.0</v>
      </c>
      <c r="C231" s="46" t="s">
        <v>410</v>
      </c>
      <c r="D231" s="1">
        <v>2.0</v>
      </c>
      <c r="E231" s="1">
        <v>15.0</v>
      </c>
    </row>
    <row r="232">
      <c r="B232" s="30">
        <v>591.0</v>
      </c>
      <c r="C232" s="46" t="s">
        <v>411</v>
      </c>
      <c r="D232" s="1">
        <v>2.0</v>
      </c>
      <c r="E232" s="1">
        <v>9.0</v>
      </c>
    </row>
    <row r="233">
      <c r="B233" s="30">
        <v>216.0</v>
      </c>
      <c r="C233" s="46" t="s">
        <v>412</v>
      </c>
      <c r="D233" s="1">
        <v>2.0</v>
      </c>
      <c r="E233" s="1">
        <v>5.0</v>
      </c>
    </row>
    <row r="234">
      <c r="B234" s="30">
        <v>241.0</v>
      </c>
      <c r="C234" s="46" t="s">
        <v>413</v>
      </c>
      <c r="D234" s="1">
        <v>2.0</v>
      </c>
      <c r="E234" s="1">
        <v>3.0</v>
      </c>
    </row>
    <row r="235">
      <c r="B235" s="30">
        <v>294.0</v>
      </c>
      <c r="C235" s="46" t="s">
        <v>414</v>
      </c>
      <c r="D235" s="1">
        <v>2.0</v>
      </c>
      <c r="E235" s="1">
        <v>5.0</v>
      </c>
    </row>
    <row r="236">
      <c r="B236" s="30">
        <v>337.0</v>
      </c>
      <c r="C236" s="46" t="s">
        <v>415</v>
      </c>
      <c r="D236" s="1">
        <v>2.0</v>
      </c>
      <c r="E236" s="1">
        <v>9.0</v>
      </c>
    </row>
    <row r="237">
      <c r="B237" s="30">
        <v>311.0</v>
      </c>
      <c r="C237" s="46" t="s">
        <v>416</v>
      </c>
      <c r="D237" s="1">
        <v>2.0</v>
      </c>
      <c r="E237" s="1">
        <v>14.0</v>
      </c>
    </row>
    <row r="238">
      <c r="B238" s="30">
        <v>346.0</v>
      </c>
      <c r="C238" s="46" t="s">
        <v>417</v>
      </c>
      <c r="D238" s="1">
        <v>2.0</v>
      </c>
      <c r="E238" s="1">
        <v>1.0</v>
      </c>
    </row>
    <row r="239">
      <c r="B239" s="30">
        <v>430.0</v>
      </c>
      <c r="C239" s="46" t="s">
        <v>418</v>
      </c>
      <c r="D239" s="1">
        <v>2.0</v>
      </c>
      <c r="E239" s="1">
        <v>1.0</v>
      </c>
    </row>
    <row r="240">
      <c r="B240" s="30">
        <v>334.0</v>
      </c>
      <c r="C240" s="46" t="s">
        <v>419</v>
      </c>
      <c r="D240" s="1">
        <v>2.0</v>
      </c>
      <c r="E240" s="1">
        <v>3.0</v>
      </c>
      <c r="F240" s="1">
        <v>7.0</v>
      </c>
    </row>
    <row r="241">
      <c r="B241" s="30">
        <v>338.0</v>
      </c>
      <c r="C241" s="46" t="s">
        <v>361</v>
      </c>
      <c r="D241" s="1">
        <v>2.0</v>
      </c>
      <c r="E241" s="1">
        <v>1.0</v>
      </c>
      <c r="F241" s="1">
        <v>6.0</v>
      </c>
    </row>
    <row r="242">
      <c r="B242" s="30">
        <v>410.0</v>
      </c>
      <c r="C242" s="46" t="s">
        <v>420</v>
      </c>
      <c r="D242" s="1">
        <v>2.0</v>
      </c>
      <c r="E242" s="1">
        <v>11.0</v>
      </c>
    </row>
    <row r="243">
      <c r="B243" s="30">
        <v>92.0</v>
      </c>
      <c r="C243" s="46" t="s">
        <v>421</v>
      </c>
      <c r="D243" s="1">
        <v>2.0</v>
      </c>
      <c r="E243" s="1">
        <v>1.0</v>
      </c>
    </row>
    <row r="244">
      <c r="B244" s="30">
        <v>149.0</v>
      </c>
      <c r="C244" s="46" t="s">
        <v>422</v>
      </c>
      <c r="D244" s="1">
        <v>2.0</v>
      </c>
      <c r="E244" s="1">
        <v>1.0</v>
      </c>
    </row>
    <row r="245">
      <c r="B245" s="30">
        <v>179.0</v>
      </c>
      <c r="C245" s="46" t="s">
        <v>423</v>
      </c>
      <c r="D245" s="1">
        <v>2.0</v>
      </c>
      <c r="E245" s="1">
        <v>9.0</v>
      </c>
    </row>
    <row r="246">
      <c r="B246" s="30">
        <v>261.0</v>
      </c>
      <c r="C246" s="46" t="s">
        <v>424</v>
      </c>
      <c r="D246" s="1">
        <v>2.0</v>
      </c>
      <c r="E246" s="1">
        <v>7.0</v>
      </c>
      <c r="F246" s="1">
        <v>5.0</v>
      </c>
    </row>
    <row r="247">
      <c r="B247" s="30">
        <v>307.0</v>
      </c>
      <c r="C247" s="46" t="s">
        <v>425</v>
      </c>
      <c r="D247" s="1">
        <v>2.0</v>
      </c>
      <c r="E247" s="1">
        <v>3.0</v>
      </c>
    </row>
    <row r="248">
      <c r="B248" s="30">
        <v>324.0</v>
      </c>
      <c r="C248" s="46" t="s">
        <v>426</v>
      </c>
      <c r="D248" s="1">
        <v>2.0</v>
      </c>
      <c r="E248" s="1">
        <v>3.0</v>
      </c>
      <c r="F248" s="1">
        <v>11.0</v>
      </c>
    </row>
    <row r="249">
      <c r="B249" s="30">
        <v>126.0</v>
      </c>
      <c r="C249" s="46" t="s">
        <v>427</v>
      </c>
      <c r="D249" s="1">
        <v>2.0</v>
      </c>
      <c r="E249" s="1">
        <v>8.0</v>
      </c>
    </row>
    <row r="250">
      <c r="B250" s="30">
        <v>159.0</v>
      </c>
      <c r="C250" s="46" t="s">
        <v>428</v>
      </c>
      <c r="D250" s="1">
        <v>2.0</v>
      </c>
    </row>
    <row r="251">
      <c r="B251" s="30">
        <v>207.0</v>
      </c>
      <c r="C251" s="46" t="s">
        <v>429</v>
      </c>
      <c r="D251" s="1">
        <v>2.0</v>
      </c>
      <c r="E251" s="1">
        <v>1.0</v>
      </c>
    </row>
    <row r="252">
      <c r="B252" s="30">
        <v>5.0</v>
      </c>
      <c r="C252" s="46" t="s">
        <v>430</v>
      </c>
      <c r="D252" s="1">
        <v>3.0</v>
      </c>
    </row>
    <row r="253">
      <c r="B253" s="30">
        <v>10.0</v>
      </c>
      <c r="C253" s="46" t="s">
        <v>431</v>
      </c>
      <c r="D253" s="1">
        <v>3.0</v>
      </c>
    </row>
    <row r="254">
      <c r="B254" s="30">
        <v>22.0</v>
      </c>
      <c r="C254" s="46" t="s">
        <v>432</v>
      </c>
      <c r="D254" s="1">
        <v>3.0</v>
      </c>
    </row>
    <row r="255">
      <c r="B255" s="30">
        <v>28.0</v>
      </c>
      <c r="C255" s="46" t="s">
        <v>156</v>
      </c>
      <c r="D255" s="1">
        <v>3.0</v>
      </c>
    </row>
    <row r="256">
      <c r="B256" s="30">
        <v>35.0</v>
      </c>
      <c r="C256" s="46" t="s">
        <v>430</v>
      </c>
      <c r="D256" s="1">
        <v>3.0</v>
      </c>
    </row>
    <row r="257">
      <c r="B257" s="30">
        <v>43.0</v>
      </c>
      <c r="C257" s="46" t="s">
        <v>433</v>
      </c>
      <c r="D257" s="1">
        <v>3.0</v>
      </c>
    </row>
    <row r="258">
      <c r="B258" s="30">
        <v>47.0</v>
      </c>
      <c r="C258" s="46" t="s">
        <v>434</v>
      </c>
      <c r="D258" s="1">
        <v>3.0</v>
      </c>
    </row>
    <row r="259">
      <c r="B259" s="30">
        <v>54.0</v>
      </c>
      <c r="C259" s="46" t="s">
        <v>156</v>
      </c>
      <c r="D259" s="1">
        <v>3.0</v>
      </c>
    </row>
    <row r="260">
      <c r="B260" s="30">
        <v>62.0</v>
      </c>
      <c r="C260" s="46" t="s">
        <v>435</v>
      </c>
      <c r="D260" s="1">
        <v>3.0</v>
      </c>
    </row>
    <row r="261">
      <c r="B261" s="30">
        <v>76.0</v>
      </c>
      <c r="C261" s="46" t="s">
        <v>156</v>
      </c>
      <c r="D261" s="1">
        <v>3.0</v>
      </c>
    </row>
    <row r="262">
      <c r="B262" s="30">
        <v>80.0</v>
      </c>
      <c r="C262" s="46" t="s">
        <v>436</v>
      </c>
      <c r="D262" s="1">
        <v>3.0</v>
      </c>
    </row>
    <row r="263">
      <c r="B263" s="30">
        <v>88.0</v>
      </c>
      <c r="C263" s="46" t="s">
        <v>434</v>
      </c>
      <c r="D263" s="1">
        <v>3.0</v>
      </c>
    </row>
    <row r="264">
      <c r="B264" s="30">
        <v>90.0</v>
      </c>
      <c r="C264" s="46" t="s">
        <v>430</v>
      </c>
      <c r="D264" s="1">
        <v>3.0</v>
      </c>
    </row>
    <row r="265">
      <c r="B265" s="30">
        <v>96.0</v>
      </c>
      <c r="C265" s="46" t="s">
        <v>437</v>
      </c>
      <c r="D265" s="1">
        <v>3.0</v>
      </c>
    </row>
    <row r="266">
      <c r="B266" s="30">
        <v>101.0</v>
      </c>
      <c r="C266" s="46" t="s">
        <v>156</v>
      </c>
      <c r="D266" s="1">
        <v>3.0</v>
      </c>
    </row>
    <row r="267">
      <c r="B267" s="30">
        <v>102.0</v>
      </c>
      <c r="C267" s="46" t="s">
        <v>438</v>
      </c>
      <c r="D267" s="1">
        <v>3.0</v>
      </c>
    </row>
    <row r="268">
      <c r="B268" s="30">
        <v>114.0</v>
      </c>
      <c r="C268" s="46" t="s">
        <v>432</v>
      </c>
      <c r="D268" s="1">
        <v>3.0</v>
      </c>
    </row>
    <row r="269">
      <c r="B269" s="30">
        <v>119.0</v>
      </c>
      <c r="C269" s="46" t="s">
        <v>439</v>
      </c>
      <c r="D269" s="1">
        <v>3.0</v>
      </c>
    </row>
    <row r="270">
      <c r="B270" s="30">
        <v>134.0</v>
      </c>
      <c r="C270" s="46" t="s">
        <v>156</v>
      </c>
      <c r="D270" s="1">
        <v>3.0</v>
      </c>
    </row>
    <row r="271">
      <c r="B271" s="30">
        <v>144.0</v>
      </c>
      <c r="C271" s="46" t="s">
        <v>436</v>
      </c>
      <c r="D271" s="1">
        <v>3.0</v>
      </c>
    </row>
    <row r="272">
      <c r="B272" s="30">
        <v>188.0</v>
      </c>
      <c r="C272" s="46" t="s">
        <v>440</v>
      </c>
      <c r="D272" s="1">
        <v>3.0</v>
      </c>
    </row>
    <row r="273">
      <c r="B273" s="30">
        <v>202.0</v>
      </c>
      <c r="C273" s="46" t="s">
        <v>441</v>
      </c>
      <c r="D273" s="1">
        <v>3.0</v>
      </c>
    </row>
    <row r="274">
      <c r="B274" s="30">
        <v>220.0</v>
      </c>
      <c r="C274" s="46" t="s">
        <v>156</v>
      </c>
      <c r="D274" s="1">
        <v>3.0</v>
      </c>
    </row>
    <row r="275">
      <c r="B275" s="30">
        <v>221.0</v>
      </c>
      <c r="C275" s="46" t="s">
        <v>156</v>
      </c>
      <c r="D275" s="1">
        <v>3.0</v>
      </c>
    </row>
    <row r="276">
      <c r="B276" s="30">
        <v>232.0</v>
      </c>
      <c r="C276" s="46" t="s">
        <v>442</v>
      </c>
      <c r="D276" s="1">
        <v>3.0</v>
      </c>
    </row>
    <row r="277">
      <c r="B277" s="30">
        <v>243.0</v>
      </c>
      <c r="C277" s="46" t="s">
        <v>443</v>
      </c>
      <c r="D277" s="1">
        <v>3.0</v>
      </c>
    </row>
    <row r="278">
      <c r="B278" s="30">
        <v>255.0</v>
      </c>
      <c r="C278" s="46" t="s">
        <v>444</v>
      </c>
      <c r="D278" s="1">
        <v>3.0</v>
      </c>
    </row>
    <row r="279">
      <c r="B279" s="30">
        <v>263.0</v>
      </c>
      <c r="C279" s="46" t="s">
        <v>436</v>
      </c>
      <c r="D279" s="1">
        <v>3.0</v>
      </c>
    </row>
    <row r="280">
      <c r="B280" s="30">
        <v>268.0</v>
      </c>
      <c r="C280" s="46" t="s">
        <v>430</v>
      </c>
      <c r="D280" s="1">
        <v>3.0</v>
      </c>
    </row>
    <row r="281">
      <c r="B281" s="30">
        <v>274.0</v>
      </c>
      <c r="C281" s="46" t="s">
        <v>436</v>
      </c>
      <c r="D281" s="1">
        <v>3.0</v>
      </c>
    </row>
    <row r="282">
      <c r="B282" s="30">
        <v>277.0</v>
      </c>
      <c r="C282" s="46" t="s">
        <v>445</v>
      </c>
      <c r="D282" s="1">
        <v>3.0</v>
      </c>
    </row>
    <row r="283">
      <c r="B283" s="30">
        <v>279.0</v>
      </c>
      <c r="C283" s="46" t="s">
        <v>436</v>
      </c>
      <c r="D283" s="1">
        <v>3.0</v>
      </c>
    </row>
    <row r="284">
      <c r="B284" s="30">
        <v>282.0</v>
      </c>
      <c r="C284" s="46" t="s">
        <v>432</v>
      </c>
      <c r="D284" s="1">
        <v>3.0</v>
      </c>
    </row>
    <row r="285">
      <c r="B285" s="30">
        <v>284.0</v>
      </c>
      <c r="C285" s="46" t="s">
        <v>433</v>
      </c>
      <c r="D285" s="1">
        <v>3.0</v>
      </c>
    </row>
    <row r="286">
      <c r="B286" s="30">
        <v>290.0</v>
      </c>
      <c r="C286" s="46" t="s">
        <v>446</v>
      </c>
      <c r="D286" s="1">
        <v>3.0</v>
      </c>
    </row>
    <row r="287">
      <c r="B287" s="30">
        <v>352.0</v>
      </c>
      <c r="C287" s="46" t="s">
        <v>447</v>
      </c>
      <c r="D287" s="1">
        <v>3.0</v>
      </c>
    </row>
    <row r="288">
      <c r="B288" s="30">
        <v>355.0</v>
      </c>
      <c r="C288" s="46" t="s">
        <v>448</v>
      </c>
      <c r="D288" s="1">
        <v>3.0</v>
      </c>
    </row>
    <row r="289">
      <c r="B289" s="30">
        <v>358.0</v>
      </c>
      <c r="C289" s="46" t="s">
        <v>449</v>
      </c>
      <c r="D289" s="1">
        <v>3.0</v>
      </c>
    </row>
    <row r="290">
      <c r="B290" s="30">
        <v>363.0</v>
      </c>
      <c r="C290" s="46" t="s">
        <v>430</v>
      </c>
      <c r="D290" s="1">
        <v>3.0</v>
      </c>
    </row>
    <row r="291">
      <c r="B291" s="30">
        <v>368.0</v>
      </c>
      <c r="C291" s="46" t="s">
        <v>156</v>
      </c>
      <c r="D291" s="1">
        <v>3.0</v>
      </c>
    </row>
    <row r="292">
      <c r="B292" s="30">
        <v>372.0</v>
      </c>
      <c r="C292" s="46" t="s">
        <v>450</v>
      </c>
      <c r="D292" s="1">
        <v>3.0</v>
      </c>
    </row>
    <row r="293">
      <c r="B293" s="30">
        <v>401.0</v>
      </c>
      <c r="C293" s="46" t="s">
        <v>156</v>
      </c>
      <c r="D293" s="1">
        <v>3.0</v>
      </c>
    </row>
    <row r="294">
      <c r="B294" s="30">
        <v>403.0</v>
      </c>
      <c r="C294" s="46" t="s">
        <v>156</v>
      </c>
      <c r="D294" s="1">
        <v>3.0</v>
      </c>
    </row>
    <row r="295">
      <c r="B295" s="30">
        <v>407.0</v>
      </c>
      <c r="C295" s="46" t="s">
        <v>156</v>
      </c>
      <c r="D295" s="1">
        <v>3.0</v>
      </c>
    </row>
    <row r="296">
      <c r="B296" s="30">
        <v>421.0</v>
      </c>
      <c r="C296" s="46" t="s">
        <v>432</v>
      </c>
      <c r="D296" s="1">
        <v>3.0</v>
      </c>
    </row>
    <row r="297">
      <c r="B297" s="30">
        <v>424.0</v>
      </c>
      <c r="C297" s="46" t="s">
        <v>436</v>
      </c>
      <c r="D297" s="1">
        <v>3.0</v>
      </c>
    </row>
    <row r="298">
      <c r="B298" s="30">
        <v>435.0</v>
      </c>
      <c r="C298" s="46" t="s">
        <v>434</v>
      </c>
      <c r="D298" s="1">
        <v>3.0</v>
      </c>
    </row>
    <row r="299">
      <c r="B299" s="30">
        <v>442.0</v>
      </c>
      <c r="C299" s="46" t="s">
        <v>430</v>
      </c>
      <c r="D299" s="1">
        <v>3.0</v>
      </c>
    </row>
    <row r="300">
      <c r="B300" s="30">
        <v>446.0</v>
      </c>
      <c r="C300" s="46" t="s">
        <v>436</v>
      </c>
      <c r="D300" s="1">
        <v>3.0</v>
      </c>
    </row>
    <row r="301">
      <c r="B301" s="30">
        <v>455.0</v>
      </c>
      <c r="C301" s="46" t="s">
        <v>156</v>
      </c>
      <c r="D301" s="1">
        <v>3.0</v>
      </c>
    </row>
    <row r="302">
      <c r="B302" s="30">
        <v>467.0</v>
      </c>
      <c r="C302" s="46" t="s">
        <v>436</v>
      </c>
      <c r="D302" s="1">
        <v>3.0</v>
      </c>
    </row>
    <row r="303">
      <c r="B303" s="30">
        <v>472.0</v>
      </c>
      <c r="C303" s="46" t="s">
        <v>436</v>
      </c>
      <c r="D303" s="1">
        <v>3.0</v>
      </c>
    </row>
    <row r="304">
      <c r="B304" s="30">
        <v>478.0</v>
      </c>
      <c r="C304" s="46" t="s">
        <v>451</v>
      </c>
      <c r="D304" s="1">
        <v>3.0</v>
      </c>
    </row>
    <row r="305">
      <c r="B305" s="30">
        <v>479.0</v>
      </c>
      <c r="C305" s="46" t="s">
        <v>430</v>
      </c>
      <c r="D305" s="1">
        <v>3.0</v>
      </c>
    </row>
    <row r="306">
      <c r="B306" s="30">
        <v>489.0</v>
      </c>
      <c r="C306" s="46" t="s">
        <v>452</v>
      </c>
      <c r="D306" s="1">
        <v>3.0</v>
      </c>
    </row>
    <row r="307">
      <c r="B307" s="30">
        <v>505.0</v>
      </c>
      <c r="C307" s="46" t="s">
        <v>430</v>
      </c>
      <c r="D307" s="1">
        <v>3.0</v>
      </c>
    </row>
    <row r="308">
      <c r="B308" s="30">
        <v>506.0</v>
      </c>
      <c r="C308" s="46" t="s">
        <v>436</v>
      </c>
      <c r="D308" s="1">
        <v>3.0</v>
      </c>
    </row>
    <row r="309">
      <c r="B309" s="30">
        <v>523.0</v>
      </c>
      <c r="C309" s="46" t="s">
        <v>453</v>
      </c>
      <c r="D309" s="1">
        <v>3.0</v>
      </c>
    </row>
    <row r="310">
      <c r="B310" s="30">
        <v>535.0</v>
      </c>
      <c r="C310" s="46" t="s">
        <v>430</v>
      </c>
      <c r="D310" s="1">
        <v>3.0</v>
      </c>
    </row>
    <row r="311">
      <c r="B311" s="30">
        <v>537.0</v>
      </c>
      <c r="C311" s="46" t="s">
        <v>156</v>
      </c>
      <c r="D311" s="1">
        <v>3.0</v>
      </c>
    </row>
    <row r="312">
      <c r="B312" s="30">
        <v>544.0</v>
      </c>
      <c r="C312" s="46" t="s">
        <v>432</v>
      </c>
      <c r="D312" s="1">
        <v>3.0</v>
      </c>
    </row>
    <row r="313">
      <c r="B313" s="30">
        <v>546.0</v>
      </c>
      <c r="C313" s="46" t="s">
        <v>454</v>
      </c>
      <c r="D313" s="1">
        <v>3.0</v>
      </c>
    </row>
    <row r="314">
      <c r="B314" s="30">
        <v>547.0</v>
      </c>
      <c r="C314" s="46" t="s">
        <v>455</v>
      </c>
      <c r="D314" s="1">
        <v>3.0</v>
      </c>
    </row>
    <row r="315">
      <c r="B315" s="30">
        <v>555.0</v>
      </c>
      <c r="C315" s="46" t="s">
        <v>156</v>
      </c>
      <c r="D315" s="1">
        <v>3.0</v>
      </c>
    </row>
    <row r="316">
      <c r="B316" s="30">
        <v>561.0</v>
      </c>
      <c r="C316" s="46" t="s">
        <v>432</v>
      </c>
      <c r="D316" s="1">
        <v>3.0</v>
      </c>
    </row>
    <row r="317">
      <c r="B317" s="30">
        <v>576.0</v>
      </c>
      <c r="C317" s="46" t="s">
        <v>430</v>
      </c>
      <c r="D317" s="1">
        <v>3.0</v>
      </c>
    </row>
    <row r="318">
      <c r="B318" s="30">
        <v>577.0</v>
      </c>
      <c r="C318" s="46" t="s">
        <v>456</v>
      </c>
      <c r="D318" s="1">
        <v>3.0</v>
      </c>
    </row>
    <row r="319">
      <c r="B319" s="30">
        <v>579.0</v>
      </c>
      <c r="C319" s="46" t="s">
        <v>434</v>
      </c>
      <c r="D319" s="1">
        <v>3.0</v>
      </c>
    </row>
    <row r="320">
      <c r="B320" s="30">
        <v>600.0</v>
      </c>
      <c r="C320" s="46" t="s">
        <v>436</v>
      </c>
      <c r="D320" s="1">
        <v>3.0</v>
      </c>
    </row>
    <row r="321">
      <c r="B321" s="30">
        <v>120.0</v>
      </c>
      <c r="C321" s="46" t="s">
        <v>457</v>
      </c>
      <c r="D321" s="1">
        <v>3.0</v>
      </c>
      <c r="E321" s="1">
        <v>5.0</v>
      </c>
    </row>
    <row r="322">
      <c r="B322" s="30">
        <v>86.0</v>
      </c>
      <c r="C322" s="46" t="s">
        <v>458</v>
      </c>
      <c r="D322" s="1">
        <v>3.0</v>
      </c>
      <c r="E322" s="1">
        <v>5.0</v>
      </c>
    </row>
    <row r="323">
      <c r="B323" s="30">
        <v>151.0</v>
      </c>
      <c r="C323" s="46" t="s">
        <v>459</v>
      </c>
      <c r="D323" s="1">
        <v>3.0</v>
      </c>
      <c r="E323" s="1">
        <v>8.0</v>
      </c>
    </row>
    <row r="324">
      <c r="B324" s="30">
        <v>174.0</v>
      </c>
      <c r="C324" s="46" t="s">
        <v>460</v>
      </c>
      <c r="D324" s="1">
        <v>3.0</v>
      </c>
      <c r="E324" s="1">
        <v>5.0</v>
      </c>
    </row>
    <row r="325">
      <c r="B325" s="30">
        <v>175.0</v>
      </c>
      <c r="C325" s="46" t="s">
        <v>461</v>
      </c>
      <c r="D325" s="1">
        <v>3.0</v>
      </c>
    </row>
    <row r="326">
      <c r="B326" s="30">
        <v>208.0</v>
      </c>
      <c r="C326" s="46" t="s">
        <v>462</v>
      </c>
      <c r="D326" s="1">
        <v>3.0</v>
      </c>
      <c r="E326" s="1">
        <v>5.0</v>
      </c>
    </row>
    <row r="327">
      <c r="B327" s="30">
        <v>515.0</v>
      </c>
      <c r="C327" s="46" t="s">
        <v>463</v>
      </c>
      <c r="D327" s="1">
        <v>3.0</v>
      </c>
      <c r="E327" s="1">
        <v>5.0</v>
      </c>
    </row>
    <row r="328">
      <c r="B328" s="30">
        <v>533.0</v>
      </c>
      <c r="C328" s="46" t="s">
        <v>464</v>
      </c>
      <c r="D328" s="1">
        <v>3.0</v>
      </c>
      <c r="E328" s="1">
        <v>5.0</v>
      </c>
    </row>
    <row r="329">
      <c r="B329" s="30">
        <v>586.0</v>
      </c>
      <c r="C329" s="46" t="s">
        <v>465</v>
      </c>
      <c r="D329" s="1">
        <v>3.0</v>
      </c>
      <c r="E329" s="1">
        <v>11.0</v>
      </c>
    </row>
    <row r="330">
      <c r="B330" s="30">
        <v>596.0</v>
      </c>
      <c r="C330" s="46" t="s">
        <v>466</v>
      </c>
      <c r="D330" s="1">
        <v>3.0</v>
      </c>
      <c r="E330" s="1">
        <v>10.0</v>
      </c>
    </row>
    <row r="331">
      <c r="B331" s="30">
        <v>292.0</v>
      </c>
      <c r="C331" s="46" t="s">
        <v>467</v>
      </c>
      <c r="D331" s="1">
        <v>3.0</v>
      </c>
      <c r="E331" s="1">
        <v>5.0</v>
      </c>
      <c r="F331" s="1">
        <v>4.0</v>
      </c>
    </row>
    <row r="332">
      <c r="B332" s="30">
        <v>391.0</v>
      </c>
      <c r="C332" s="46" t="s">
        <v>468</v>
      </c>
      <c r="D332" s="1">
        <v>3.0</v>
      </c>
      <c r="E332" s="1">
        <v>4.0</v>
      </c>
    </row>
    <row r="333">
      <c r="B333" s="30">
        <v>394.0</v>
      </c>
      <c r="C333" s="46" t="s">
        <v>469</v>
      </c>
      <c r="D333" s="1">
        <v>3.0</v>
      </c>
      <c r="E333" s="1">
        <v>5.0</v>
      </c>
      <c r="F333" s="1">
        <v>1.0</v>
      </c>
    </row>
    <row r="334">
      <c r="B334" s="30">
        <v>238.0</v>
      </c>
      <c r="C334" s="46" t="s">
        <v>470</v>
      </c>
      <c r="D334" s="1">
        <v>3.0</v>
      </c>
    </row>
    <row r="335">
      <c r="B335" s="30">
        <v>259.0</v>
      </c>
      <c r="C335" s="46" t="s">
        <v>471</v>
      </c>
      <c r="D335" s="1">
        <v>3.0</v>
      </c>
      <c r="E335" s="1">
        <v>12.0</v>
      </c>
    </row>
    <row r="336">
      <c r="B336" s="30">
        <v>362.0</v>
      </c>
      <c r="C336" s="46" t="s">
        <v>472</v>
      </c>
      <c r="D336" s="1">
        <v>3.0</v>
      </c>
    </row>
    <row r="337">
      <c r="B337" s="30">
        <v>513.0</v>
      </c>
      <c r="C337" s="46" t="s">
        <v>473</v>
      </c>
      <c r="D337" s="1">
        <v>3.0</v>
      </c>
      <c r="E337" s="1">
        <v>4.0</v>
      </c>
    </row>
    <row r="338">
      <c r="B338" s="30">
        <v>550.0</v>
      </c>
      <c r="C338" s="46" t="s">
        <v>474</v>
      </c>
      <c r="D338" s="1">
        <v>3.0</v>
      </c>
    </row>
    <row r="339">
      <c r="B339" s="30">
        <v>553.0</v>
      </c>
      <c r="C339" s="46" t="s">
        <v>475</v>
      </c>
      <c r="D339" s="1">
        <v>3.0</v>
      </c>
    </row>
    <row r="340">
      <c r="B340" s="30">
        <v>411.0</v>
      </c>
      <c r="C340" s="46" t="s">
        <v>476</v>
      </c>
      <c r="D340" s="1">
        <v>3.0</v>
      </c>
      <c r="E340" s="1">
        <v>11.0</v>
      </c>
    </row>
    <row r="341">
      <c r="B341" s="30">
        <v>441.0</v>
      </c>
      <c r="C341" s="46" t="s">
        <v>477</v>
      </c>
      <c r="D341" s="1">
        <v>3.0</v>
      </c>
      <c r="E341" s="1">
        <v>4.0</v>
      </c>
    </row>
    <row r="342">
      <c r="B342" s="30">
        <v>456.0</v>
      </c>
      <c r="C342" s="46" t="s">
        <v>478</v>
      </c>
      <c r="D342" s="1">
        <v>3.0</v>
      </c>
      <c r="E342" s="1">
        <v>5.0</v>
      </c>
      <c r="F342" s="1">
        <v>11.0</v>
      </c>
    </row>
    <row r="343">
      <c r="B343" s="30">
        <v>458.0</v>
      </c>
      <c r="C343" s="46" t="s">
        <v>479</v>
      </c>
      <c r="D343" s="1">
        <v>3.0</v>
      </c>
      <c r="E343" s="1">
        <v>4.0</v>
      </c>
    </row>
    <row r="344">
      <c r="B344" s="30">
        <v>597.0</v>
      </c>
      <c r="C344" s="46" t="s">
        <v>480</v>
      </c>
      <c r="D344" s="1">
        <v>3.0</v>
      </c>
      <c r="E344" s="1">
        <v>11.0</v>
      </c>
    </row>
    <row r="345">
      <c r="B345" s="30">
        <v>17.0</v>
      </c>
      <c r="C345" s="46" t="s">
        <v>481</v>
      </c>
      <c r="D345" s="1">
        <v>3.0</v>
      </c>
    </row>
    <row r="346">
      <c r="B346" s="30">
        <v>143.0</v>
      </c>
      <c r="C346" s="46" t="s">
        <v>482</v>
      </c>
      <c r="D346" s="1">
        <v>3.0</v>
      </c>
      <c r="E346" s="1">
        <v>5.0</v>
      </c>
      <c r="F346" s="1">
        <v>11.0</v>
      </c>
    </row>
    <row r="347">
      <c r="B347" s="30">
        <v>154.0</v>
      </c>
      <c r="C347" s="46" t="s">
        <v>483</v>
      </c>
      <c r="D347" s="1">
        <v>3.0</v>
      </c>
      <c r="E347" s="1">
        <v>10.0</v>
      </c>
      <c r="F347" s="1">
        <v>4.0</v>
      </c>
    </row>
    <row r="348">
      <c r="B348" s="30">
        <v>200.0</v>
      </c>
      <c r="C348" s="46" t="s">
        <v>484</v>
      </c>
      <c r="D348" s="1">
        <v>3.0</v>
      </c>
    </row>
    <row r="349">
      <c r="B349" s="30">
        <v>276.0</v>
      </c>
      <c r="C349" s="46" t="s">
        <v>485</v>
      </c>
      <c r="D349" s="1">
        <v>3.0</v>
      </c>
    </row>
    <row r="350">
      <c r="B350" s="30">
        <v>288.0</v>
      </c>
      <c r="C350" s="46" t="s">
        <v>486</v>
      </c>
      <c r="D350" s="1">
        <v>3.0</v>
      </c>
      <c r="E350" s="1">
        <v>5.0</v>
      </c>
      <c r="F350" s="1">
        <v>4.0</v>
      </c>
    </row>
    <row r="351">
      <c r="B351" s="30">
        <v>387.0</v>
      </c>
      <c r="C351" s="46" t="s">
        <v>487</v>
      </c>
      <c r="D351" s="1">
        <v>3.0</v>
      </c>
      <c r="E351" s="1">
        <v>11.0</v>
      </c>
      <c r="F351" s="1">
        <v>8.0</v>
      </c>
    </row>
    <row r="352">
      <c r="B352" s="30">
        <v>476.0</v>
      </c>
      <c r="C352" s="46" t="s">
        <v>488</v>
      </c>
      <c r="D352" s="1">
        <v>3.0</v>
      </c>
      <c r="E352" s="1">
        <v>5.0</v>
      </c>
    </row>
    <row r="353">
      <c r="B353" s="30">
        <v>510.0</v>
      </c>
      <c r="C353" s="46" t="s">
        <v>489</v>
      </c>
      <c r="D353" s="1">
        <v>3.0</v>
      </c>
      <c r="E353" s="1">
        <v>8.0</v>
      </c>
    </row>
    <row r="354">
      <c r="B354" s="30">
        <v>82.0</v>
      </c>
      <c r="C354" s="46" t="s">
        <v>490</v>
      </c>
      <c r="D354" s="1">
        <v>3.0</v>
      </c>
      <c r="E354" s="1">
        <v>12.0</v>
      </c>
    </row>
    <row r="355">
      <c r="B355" s="30">
        <v>141.0</v>
      </c>
      <c r="C355" s="46" t="s">
        <v>491</v>
      </c>
      <c r="D355" s="1">
        <v>3.0</v>
      </c>
    </row>
    <row r="356">
      <c r="B356" s="30">
        <v>201.0</v>
      </c>
      <c r="C356" s="46" t="s">
        <v>492</v>
      </c>
      <c r="D356" s="1">
        <v>3.0</v>
      </c>
    </row>
    <row r="357">
      <c r="B357" s="30">
        <v>209.0</v>
      </c>
      <c r="C357" s="46" t="s">
        <v>493</v>
      </c>
      <c r="D357" s="1">
        <v>3.0</v>
      </c>
      <c r="E357" s="1">
        <v>12.0</v>
      </c>
      <c r="F357" s="1">
        <v>2.0</v>
      </c>
      <c r="G357" s="1">
        <v>1.0</v>
      </c>
    </row>
    <row r="358">
      <c r="B358" s="30">
        <v>302.0</v>
      </c>
      <c r="C358" s="46" t="s">
        <v>494</v>
      </c>
      <c r="D358" s="1">
        <v>3.0</v>
      </c>
      <c r="E358" s="1">
        <v>8.0</v>
      </c>
      <c r="F358" s="1">
        <v>4.0</v>
      </c>
    </row>
    <row r="359">
      <c r="B359" s="30">
        <v>493.0</v>
      </c>
      <c r="C359" s="46" t="s">
        <v>495</v>
      </c>
      <c r="D359" s="1">
        <v>3.0</v>
      </c>
      <c r="E359" s="1">
        <v>8.0</v>
      </c>
    </row>
    <row r="360">
      <c r="B360" s="30">
        <v>524.0</v>
      </c>
      <c r="C360" s="46" t="s">
        <v>496</v>
      </c>
      <c r="D360" s="1">
        <v>3.0</v>
      </c>
      <c r="E360" s="1">
        <v>11.0</v>
      </c>
    </row>
    <row r="361">
      <c r="B361" s="30">
        <v>49.0</v>
      </c>
      <c r="C361" s="46" t="s">
        <v>497</v>
      </c>
      <c r="D361" s="1">
        <v>4.0</v>
      </c>
    </row>
    <row r="362">
      <c r="B362" s="30">
        <v>63.0</v>
      </c>
      <c r="C362" s="46" t="s">
        <v>498</v>
      </c>
      <c r="D362" s="1">
        <v>4.0</v>
      </c>
      <c r="E362" s="1">
        <v>3.0</v>
      </c>
    </row>
    <row r="363">
      <c r="B363" s="30">
        <v>107.0</v>
      </c>
      <c r="C363" s="46" t="s">
        <v>499</v>
      </c>
      <c r="D363" s="1">
        <v>4.0</v>
      </c>
    </row>
    <row r="364">
      <c r="B364" s="30">
        <v>169.0</v>
      </c>
      <c r="C364" s="46" t="s">
        <v>500</v>
      </c>
      <c r="D364" s="1">
        <v>4.0</v>
      </c>
    </row>
    <row r="365">
      <c r="B365" s="30">
        <v>181.0</v>
      </c>
      <c r="C365" s="46" t="s">
        <v>501</v>
      </c>
      <c r="D365" s="1">
        <v>4.0</v>
      </c>
    </row>
    <row r="366">
      <c r="B366" s="30">
        <v>191.0</v>
      </c>
      <c r="C366" s="46" t="s">
        <v>502</v>
      </c>
      <c r="D366" s="1">
        <v>4.0</v>
      </c>
    </row>
    <row r="367">
      <c r="B367" s="30">
        <v>195.0</v>
      </c>
      <c r="C367" s="46" t="s">
        <v>503</v>
      </c>
      <c r="D367" s="1">
        <v>4.0</v>
      </c>
    </row>
    <row r="368">
      <c r="B368" s="30">
        <v>219.0</v>
      </c>
      <c r="C368" s="46" t="s">
        <v>504</v>
      </c>
      <c r="D368" s="1">
        <v>4.0</v>
      </c>
    </row>
    <row r="369">
      <c r="B369" s="30">
        <v>256.0</v>
      </c>
      <c r="C369" s="46" t="s">
        <v>499</v>
      </c>
      <c r="D369" s="1">
        <v>4.0</v>
      </c>
    </row>
    <row r="370">
      <c r="B370" s="30">
        <v>301.0</v>
      </c>
      <c r="C370" s="46" t="s">
        <v>505</v>
      </c>
      <c r="D370" s="1">
        <v>4.0</v>
      </c>
    </row>
    <row r="371">
      <c r="B371" s="30">
        <v>314.0</v>
      </c>
      <c r="C371" s="46" t="s">
        <v>157</v>
      </c>
      <c r="D371" s="1">
        <v>4.0</v>
      </c>
    </row>
    <row r="372">
      <c r="B372" s="30">
        <v>333.0</v>
      </c>
      <c r="C372" s="46" t="s">
        <v>506</v>
      </c>
      <c r="D372" s="1">
        <v>4.0</v>
      </c>
    </row>
    <row r="373">
      <c r="B373" s="30">
        <v>379.0</v>
      </c>
      <c r="C373" s="46" t="s">
        <v>507</v>
      </c>
      <c r="D373" s="1">
        <v>4.0</v>
      </c>
      <c r="E373" s="1">
        <v>3.0</v>
      </c>
    </row>
    <row r="374">
      <c r="B374" s="30">
        <v>388.0</v>
      </c>
      <c r="C374" s="46" t="s">
        <v>508</v>
      </c>
      <c r="D374" s="1">
        <v>4.0</v>
      </c>
    </row>
    <row r="375">
      <c r="B375" s="30">
        <v>393.0</v>
      </c>
      <c r="C375" s="46" t="s">
        <v>509</v>
      </c>
      <c r="D375" s="1">
        <v>4.0</v>
      </c>
      <c r="E375" s="1">
        <v>3.0</v>
      </c>
    </row>
    <row r="376">
      <c r="B376" s="30">
        <v>406.0</v>
      </c>
      <c r="C376" s="46" t="s">
        <v>510</v>
      </c>
      <c r="D376" s="1">
        <v>4.0</v>
      </c>
    </row>
    <row r="377">
      <c r="B377" s="30">
        <v>418.0</v>
      </c>
      <c r="C377" s="46" t="s">
        <v>511</v>
      </c>
      <c r="D377" s="1">
        <v>4.0</v>
      </c>
      <c r="E377" s="1">
        <v>11.0</v>
      </c>
    </row>
    <row r="378">
      <c r="B378" s="30">
        <v>440.0</v>
      </c>
      <c r="C378" s="46" t="s">
        <v>512</v>
      </c>
      <c r="D378" s="1">
        <v>4.0</v>
      </c>
    </row>
    <row r="379">
      <c r="B379" s="30">
        <v>465.0</v>
      </c>
      <c r="C379" s="46" t="s">
        <v>513</v>
      </c>
      <c r="D379" s="1">
        <v>4.0</v>
      </c>
    </row>
    <row r="380">
      <c r="B380" s="30">
        <v>484.0</v>
      </c>
      <c r="C380" s="46" t="s">
        <v>514</v>
      </c>
      <c r="D380" s="1">
        <v>4.0</v>
      </c>
    </row>
    <row r="381">
      <c r="B381" s="30">
        <v>488.0</v>
      </c>
      <c r="C381" s="46" t="s">
        <v>515</v>
      </c>
      <c r="D381" s="1">
        <v>4.0</v>
      </c>
    </row>
    <row r="382">
      <c r="B382" s="30">
        <v>503.0</v>
      </c>
      <c r="C382" s="46" t="s">
        <v>157</v>
      </c>
      <c r="D382" s="1">
        <v>4.0</v>
      </c>
    </row>
    <row r="383">
      <c r="B383" s="30">
        <v>507.0</v>
      </c>
      <c r="C383" s="46" t="s">
        <v>516</v>
      </c>
      <c r="D383" s="1">
        <v>4.0</v>
      </c>
    </row>
    <row r="384">
      <c r="B384" s="30">
        <v>508.0</v>
      </c>
      <c r="C384" s="46" t="s">
        <v>517</v>
      </c>
      <c r="D384" s="1">
        <v>4.0</v>
      </c>
    </row>
    <row r="385">
      <c r="B385" s="30">
        <v>534.0</v>
      </c>
      <c r="C385" s="46" t="s">
        <v>518</v>
      </c>
      <c r="D385" s="1">
        <v>4.0</v>
      </c>
    </row>
    <row r="386">
      <c r="B386" s="30">
        <v>551.0</v>
      </c>
      <c r="C386" s="46" t="s">
        <v>519</v>
      </c>
      <c r="D386" s="1">
        <v>4.0</v>
      </c>
    </row>
    <row r="387">
      <c r="B387" s="30">
        <v>564.0</v>
      </c>
      <c r="C387" s="46" t="s">
        <v>157</v>
      </c>
      <c r="D387" s="1">
        <v>4.0</v>
      </c>
    </row>
    <row r="388">
      <c r="B388" s="30">
        <v>567.0</v>
      </c>
      <c r="C388" s="46" t="s">
        <v>520</v>
      </c>
      <c r="D388" s="1">
        <v>4.0</v>
      </c>
    </row>
    <row r="389">
      <c r="B389" s="30">
        <v>581.0</v>
      </c>
      <c r="C389" s="46" t="s">
        <v>521</v>
      </c>
      <c r="D389" s="1">
        <v>4.0</v>
      </c>
    </row>
    <row r="390">
      <c r="B390" s="30">
        <v>589.0</v>
      </c>
      <c r="C390" s="46" t="s">
        <v>522</v>
      </c>
      <c r="D390" s="1">
        <v>4.0</v>
      </c>
    </row>
    <row r="391">
      <c r="B391" s="30">
        <v>11.0</v>
      </c>
      <c r="C391" s="46" t="s">
        <v>523</v>
      </c>
      <c r="D391" s="1">
        <v>4.0</v>
      </c>
      <c r="E391" s="1">
        <v>11.0</v>
      </c>
    </row>
    <row r="392">
      <c r="B392" s="30">
        <v>23.0</v>
      </c>
      <c r="C392" s="46" t="s">
        <v>524</v>
      </c>
      <c r="D392" s="1">
        <v>4.0</v>
      </c>
      <c r="E392" s="1">
        <v>11.0</v>
      </c>
    </row>
    <row r="393">
      <c r="B393" s="30">
        <v>32.0</v>
      </c>
      <c r="C393" s="46" t="s">
        <v>515</v>
      </c>
      <c r="D393" s="1">
        <v>4.0</v>
      </c>
    </row>
    <row r="394">
      <c r="B394" s="30">
        <v>132.0</v>
      </c>
      <c r="C394" s="46" t="s">
        <v>525</v>
      </c>
      <c r="D394" s="1">
        <v>4.0</v>
      </c>
    </row>
    <row r="395">
      <c r="B395" s="30">
        <v>501.0</v>
      </c>
      <c r="C395" s="46" t="s">
        <v>526</v>
      </c>
      <c r="D395" s="1">
        <v>4.0</v>
      </c>
    </row>
    <row r="396">
      <c r="B396" s="30">
        <v>405.0</v>
      </c>
      <c r="C396" s="46" t="s">
        <v>525</v>
      </c>
      <c r="D396" s="1">
        <v>4.0</v>
      </c>
      <c r="E396" s="1">
        <v>2.0</v>
      </c>
    </row>
    <row r="397">
      <c r="B397" s="30">
        <v>373.0</v>
      </c>
      <c r="C397" s="46" t="s">
        <v>527</v>
      </c>
      <c r="D397" s="1">
        <v>4.0</v>
      </c>
    </row>
    <row r="398">
      <c r="B398" s="30">
        <v>184.0</v>
      </c>
      <c r="C398" s="46" t="s">
        <v>528</v>
      </c>
      <c r="D398" s="1">
        <v>4.0</v>
      </c>
    </row>
    <row r="399">
      <c r="B399" s="30">
        <v>320.0</v>
      </c>
      <c r="C399" s="46" t="s">
        <v>529</v>
      </c>
      <c r="D399" s="1">
        <v>4.0</v>
      </c>
      <c r="E399" s="1">
        <v>3.0</v>
      </c>
      <c r="F399" s="1">
        <v>12.0</v>
      </c>
    </row>
    <row r="400">
      <c r="B400" s="30">
        <v>360.0</v>
      </c>
      <c r="C400" s="46" t="s">
        <v>530</v>
      </c>
      <c r="D400" s="1">
        <v>4.0</v>
      </c>
    </row>
    <row r="401">
      <c r="B401" s="30">
        <v>46.0</v>
      </c>
      <c r="C401" s="46" t="s">
        <v>531</v>
      </c>
      <c r="D401" s="1">
        <v>5.0</v>
      </c>
    </row>
    <row r="402">
      <c r="B402" s="30">
        <v>79.0</v>
      </c>
      <c r="C402" s="46" t="s">
        <v>532</v>
      </c>
      <c r="D402" s="1">
        <v>5.0</v>
      </c>
      <c r="E402" s="1">
        <v>11.0</v>
      </c>
    </row>
    <row r="403">
      <c r="B403" s="30">
        <v>116.0</v>
      </c>
      <c r="C403" s="46" t="s">
        <v>531</v>
      </c>
      <c r="D403" s="1">
        <v>5.0</v>
      </c>
    </row>
    <row r="404">
      <c r="B404" s="30">
        <v>121.0</v>
      </c>
      <c r="C404" s="46" t="s">
        <v>533</v>
      </c>
      <c r="D404" s="1">
        <v>5.0</v>
      </c>
    </row>
    <row r="405">
      <c r="B405" s="30">
        <v>150.0</v>
      </c>
      <c r="C405" s="46" t="s">
        <v>159</v>
      </c>
      <c r="D405" s="1">
        <v>5.0</v>
      </c>
    </row>
    <row r="406">
      <c r="B406" s="30">
        <v>193.0</v>
      </c>
      <c r="C406" s="46" t="s">
        <v>531</v>
      </c>
      <c r="D406" s="1">
        <v>5.0</v>
      </c>
    </row>
    <row r="407">
      <c r="B407" s="30">
        <v>224.0</v>
      </c>
      <c r="C407" s="46" t="s">
        <v>159</v>
      </c>
      <c r="D407" s="1">
        <v>5.0</v>
      </c>
    </row>
    <row r="408">
      <c r="B408" s="30">
        <v>271.0</v>
      </c>
      <c r="C408" s="46" t="s">
        <v>534</v>
      </c>
      <c r="D408" s="1">
        <v>5.0</v>
      </c>
      <c r="E408" s="1">
        <v>11.0</v>
      </c>
    </row>
    <row r="409">
      <c r="B409" s="30">
        <v>347.0</v>
      </c>
      <c r="C409" s="46" t="s">
        <v>535</v>
      </c>
      <c r="D409" s="1">
        <v>5.0</v>
      </c>
      <c r="E409" s="1">
        <v>3.0</v>
      </c>
    </row>
    <row r="410">
      <c r="B410" s="30">
        <v>385.0</v>
      </c>
      <c r="C410" s="46" t="s">
        <v>536</v>
      </c>
      <c r="D410" s="1">
        <v>5.0</v>
      </c>
    </row>
    <row r="411">
      <c r="B411" s="30">
        <v>511.0</v>
      </c>
      <c r="C411" s="46" t="s">
        <v>537</v>
      </c>
      <c r="D411" s="1">
        <v>5.0</v>
      </c>
      <c r="E411" s="1">
        <v>3.0</v>
      </c>
    </row>
    <row r="412">
      <c r="B412" s="30">
        <v>148.0</v>
      </c>
      <c r="C412" s="46" t="s">
        <v>538</v>
      </c>
      <c r="D412" s="1">
        <v>5.0</v>
      </c>
      <c r="E412" s="1">
        <v>3.0</v>
      </c>
      <c r="F412" s="1">
        <v>4.0</v>
      </c>
    </row>
    <row r="413">
      <c r="B413" s="30">
        <v>571.0</v>
      </c>
      <c r="C413" s="46" t="s">
        <v>539</v>
      </c>
      <c r="D413" s="1">
        <v>5.0</v>
      </c>
    </row>
    <row r="414">
      <c r="B414" s="30">
        <v>328.0</v>
      </c>
      <c r="C414" s="46" t="s">
        <v>540</v>
      </c>
      <c r="D414" s="1">
        <v>5.0</v>
      </c>
      <c r="E414" s="1">
        <v>1.0</v>
      </c>
      <c r="F414" s="1">
        <v>11.0</v>
      </c>
    </row>
    <row r="415">
      <c r="B415" s="30">
        <v>67.0</v>
      </c>
      <c r="C415" s="46" t="s">
        <v>541</v>
      </c>
      <c r="D415" s="1">
        <v>5.0</v>
      </c>
      <c r="E415" s="1">
        <v>3.0</v>
      </c>
    </row>
    <row r="416">
      <c r="B416" s="30">
        <v>359.0</v>
      </c>
      <c r="C416" s="46" t="s">
        <v>542</v>
      </c>
      <c r="D416" s="1">
        <v>5.0</v>
      </c>
    </row>
    <row r="417">
      <c r="B417" s="30">
        <v>361.0</v>
      </c>
      <c r="C417" s="46" t="s">
        <v>543</v>
      </c>
      <c r="D417" s="1">
        <v>5.0</v>
      </c>
      <c r="E417" s="1">
        <v>3.0</v>
      </c>
    </row>
    <row r="418">
      <c r="B418" s="30">
        <v>464.0</v>
      </c>
      <c r="C418" s="46" t="s">
        <v>544</v>
      </c>
      <c r="D418" s="1">
        <v>5.0</v>
      </c>
      <c r="E418" s="1">
        <v>12.0</v>
      </c>
    </row>
    <row r="419">
      <c r="B419" s="30">
        <v>531.0</v>
      </c>
      <c r="C419" s="46" t="s">
        <v>545</v>
      </c>
      <c r="D419" s="1">
        <v>5.0</v>
      </c>
      <c r="E419" s="1">
        <v>3.0</v>
      </c>
      <c r="F419" s="1">
        <v>12.0</v>
      </c>
    </row>
    <row r="420">
      <c r="B420" s="142">
        <v>99.0</v>
      </c>
      <c r="C420" s="143" t="s">
        <v>546</v>
      </c>
      <c r="D420" s="144">
        <v>5.0</v>
      </c>
      <c r="E420" s="144">
        <v>11.0</v>
      </c>
      <c r="F420" s="144">
        <v>3.0</v>
      </c>
      <c r="G420" s="145"/>
    </row>
    <row r="421">
      <c r="B421" s="30">
        <v>57.0</v>
      </c>
      <c r="C421" s="46" t="s">
        <v>547</v>
      </c>
      <c r="D421" s="1">
        <v>5.0</v>
      </c>
    </row>
    <row r="422">
      <c r="B422" s="30">
        <v>9.0</v>
      </c>
      <c r="C422" s="46" t="s">
        <v>165</v>
      </c>
      <c r="D422" s="1">
        <v>6.0</v>
      </c>
    </row>
    <row r="423">
      <c r="B423" s="30">
        <v>14.0</v>
      </c>
      <c r="C423" s="46" t="s">
        <v>165</v>
      </c>
      <c r="D423" s="1">
        <v>6.0</v>
      </c>
    </row>
    <row r="424">
      <c r="B424" s="30">
        <v>84.0</v>
      </c>
      <c r="C424" s="46" t="s">
        <v>165</v>
      </c>
      <c r="D424" s="1">
        <v>6.0</v>
      </c>
    </row>
    <row r="425">
      <c r="B425" s="30">
        <v>365.0</v>
      </c>
      <c r="C425" s="46" t="s">
        <v>165</v>
      </c>
      <c r="D425" s="1">
        <v>6.0</v>
      </c>
    </row>
    <row r="426">
      <c r="B426" s="30">
        <v>517.0</v>
      </c>
      <c r="C426" s="46" t="s">
        <v>548</v>
      </c>
      <c r="D426" s="1">
        <v>6.0</v>
      </c>
      <c r="E426" s="1">
        <v>2.0</v>
      </c>
    </row>
    <row r="427">
      <c r="B427" s="30">
        <v>598.0</v>
      </c>
      <c r="C427" s="46" t="s">
        <v>549</v>
      </c>
      <c r="D427" s="1">
        <v>6.0</v>
      </c>
      <c r="E427" s="1">
        <v>2.0</v>
      </c>
    </row>
    <row r="428">
      <c r="B428" s="30">
        <v>139.0</v>
      </c>
      <c r="C428" s="46" t="s">
        <v>160</v>
      </c>
      <c r="D428" s="1">
        <v>7.0</v>
      </c>
    </row>
    <row r="429">
      <c r="B429" s="30">
        <v>158.0</v>
      </c>
      <c r="C429" s="46" t="s">
        <v>550</v>
      </c>
      <c r="D429" s="1">
        <v>7.0</v>
      </c>
    </row>
    <row r="430">
      <c r="B430" s="30">
        <v>196.0</v>
      </c>
      <c r="C430" s="46" t="s">
        <v>551</v>
      </c>
      <c r="D430" s="1">
        <v>7.0</v>
      </c>
    </row>
    <row r="431">
      <c r="B431" s="30">
        <v>197.0</v>
      </c>
      <c r="C431" s="46" t="s">
        <v>160</v>
      </c>
      <c r="D431" s="1">
        <v>7.0</v>
      </c>
    </row>
    <row r="432">
      <c r="B432" s="30">
        <v>265.0</v>
      </c>
      <c r="C432" s="46" t="s">
        <v>552</v>
      </c>
      <c r="D432" s="1">
        <v>7.0</v>
      </c>
    </row>
    <row r="433">
      <c r="B433" s="30">
        <v>272.0</v>
      </c>
      <c r="C433" s="46" t="s">
        <v>553</v>
      </c>
      <c r="D433" s="1">
        <v>7.0</v>
      </c>
    </row>
    <row r="434">
      <c r="B434" s="30">
        <v>353.0</v>
      </c>
      <c r="C434" s="46" t="s">
        <v>160</v>
      </c>
      <c r="D434" s="1">
        <v>7.0</v>
      </c>
    </row>
    <row r="435">
      <c r="B435" s="30">
        <v>374.0</v>
      </c>
      <c r="C435" s="46" t="s">
        <v>554</v>
      </c>
      <c r="D435" s="1">
        <v>7.0</v>
      </c>
    </row>
    <row r="436">
      <c r="B436" s="30">
        <v>381.0</v>
      </c>
      <c r="C436" s="46" t="s">
        <v>555</v>
      </c>
      <c r="D436" s="1">
        <v>7.0</v>
      </c>
    </row>
    <row r="437">
      <c r="B437" s="30">
        <v>384.0</v>
      </c>
      <c r="C437" s="46" t="s">
        <v>556</v>
      </c>
      <c r="D437" s="1">
        <v>7.0</v>
      </c>
    </row>
    <row r="438">
      <c r="B438" s="30">
        <v>460.0</v>
      </c>
      <c r="C438" s="46" t="s">
        <v>160</v>
      </c>
      <c r="D438" s="1">
        <v>7.0</v>
      </c>
    </row>
    <row r="439">
      <c r="B439" s="30">
        <v>477.0</v>
      </c>
      <c r="C439" s="46" t="s">
        <v>557</v>
      </c>
      <c r="D439" s="1">
        <v>7.0</v>
      </c>
    </row>
    <row r="440">
      <c r="B440" s="30">
        <v>190.0</v>
      </c>
      <c r="C440" s="46" t="s">
        <v>558</v>
      </c>
      <c r="D440" s="1">
        <v>7.0</v>
      </c>
    </row>
    <row r="441">
      <c r="B441" s="30">
        <v>74.0</v>
      </c>
      <c r="C441" s="46" t="s">
        <v>559</v>
      </c>
      <c r="D441" s="1">
        <v>7.0</v>
      </c>
    </row>
    <row r="442">
      <c r="B442" s="30">
        <v>29.0</v>
      </c>
      <c r="C442" s="46" t="s">
        <v>560</v>
      </c>
      <c r="D442" s="1">
        <v>7.0</v>
      </c>
    </row>
    <row r="443">
      <c r="B443" s="30">
        <v>48.0</v>
      </c>
      <c r="C443" s="46" t="s">
        <v>561</v>
      </c>
      <c r="D443" s="1">
        <v>7.0</v>
      </c>
    </row>
    <row r="444">
      <c r="B444" s="30">
        <v>129.0</v>
      </c>
      <c r="C444" s="46" t="s">
        <v>562</v>
      </c>
      <c r="D444" s="1">
        <v>7.0</v>
      </c>
    </row>
    <row r="445">
      <c r="B445" s="30">
        <v>160.0</v>
      </c>
      <c r="C445" s="46" t="s">
        <v>563</v>
      </c>
      <c r="D445" s="1">
        <v>7.0</v>
      </c>
    </row>
    <row r="446">
      <c r="B446" s="30">
        <v>168.0</v>
      </c>
      <c r="C446" s="46" t="s">
        <v>564</v>
      </c>
      <c r="D446" s="1">
        <v>7.0</v>
      </c>
    </row>
    <row r="447">
      <c r="B447" s="30">
        <v>244.0</v>
      </c>
      <c r="C447" s="46" t="s">
        <v>565</v>
      </c>
      <c r="D447" s="1">
        <v>7.0</v>
      </c>
      <c r="E447" s="1">
        <v>11.0</v>
      </c>
      <c r="F447" s="1">
        <v>8.0</v>
      </c>
    </row>
    <row r="448">
      <c r="B448" s="30">
        <v>273.0</v>
      </c>
      <c r="C448" s="46" t="s">
        <v>566</v>
      </c>
      <c r="D448" s="1">
        <v>7.0</v>
      </c>
      <c r="E448" s="1">
        <v>3.0</v>
      </c>
      <c r="F448" s="1">
        <v>11.0</v>
      </c>
    </row>
    <row r="449">
      <c r="B449" s="30">
        <v>369.0</v>
      </c>
      <c r="C449" s="46" t="s">
        <v>567</v>
      </c>
      <c r="D449" s="1">
        <v>7.0</v>
      </c>
    </row>
    <row r="450">
      <c r="B450" s="30">
        <v>490.0</v>
      </c>
      <c r="C450" s="46" t="s">
        <v>568</v>
      </c>
      <c r="D450" s="1">
        <v>7.0</v>
      </c>
      <c r="E450" s="1">
        <v>11.0</v>
      </c>
    </row>
    <row r="451">
      <c r="B451" s="30">
        <v>19.0</v>
      </c>
      <c r="C451" s="46" t="s">
        <v>569</v>
      </c>
      <c r="D451" s="1">
        <v>8.0</v>
      </c>
    </row>
    <row r="452">
      <c r="B452" s="30">
        <v>486.0</v>
      </c>
      <c r="C452" s="46" t="s">
        <v>161</v>
      </c>
      <c r="D452" s="1">
        <v>8.0</v>
      </c>
    </row>
    <row r="453">
      <c r="B453" s="30">
        <v>152.0</v>
      </c>
      <c r="C453" s="46" t="s">
        <v>570</v>
      </c>
      <c r="D453" s="1">
        <v>8.0</v>
      </c>
    </row>
    <row r="454">
      <c r="B454" s="30">
        <v>233.0</v>
      </c>
      <c r="C454" s="46" t="s">
        <v>571</v>
      </c>
      <c r="D454" s="1">
        <v>8.0</v>
      </c>
    </row>
    <row r="455">
      <c r="B455" s="30">
        <v>236.0</v>
      </c>
      <c r="C455" s="46" t="s">
        <v>166</v>
      </c>
      <c r="D455" s="1">
        <v>8.0</v>
      </c>
    </row>
    <row r="456">
      <c r="B456" s="30">
        <v>399.0</v>
      </c>
      <c r="C456" s="46" t="s">
        <v>572</v>
      </c>
      <c r="D456" s="1">
        <v>8.0</v>
      </c>
      <c r="E456" s="1">
        <v>3.0</v>
      </c>
    </row>
    <row r="457">
      <c r="B457" s="30">
        <v>204.0</v>
      </c>
      <c r="C457" s="46" t="s">
        <v>573</v>
      </c>
      <c r="D457" s="1">
        <v>8.0</v>
      </c>
      <c r="E457" s="1">
        <v>3.0</v>
      </c>
    </row>
    <row r="458">
      <c r="B458" s="30">
        <v>231.0</v>
      </c>
      <c r="C458" s="46" t="s">
        <v>574</v>
      </c>
      <c r="D458" s="1">
        <v>8.0</v>
      </c>
      <c r="E458" s="1">
        <v>13.0</v>
      </c>
    </row>
    <row r="459">
      <c r="B459" s="30">
        <v>164.0</v>
      </c>
      <c r="C459" s="46" t="s">
        <v>575</v>
      </c>
      <c r="D459" s="1">
        <v>8.0</v>
      </c>
    </row>
    <row r="460">
      <c r="B460" s="30">
        <v>53.0</v>
      </c>
      <c r="C460" s="46" t="s">
        <v>576</v>
      </c>
      <c r="D460" s="1">
        <v>9.0</v>
      </c>
    </row>
    <row r="461">
      <c r="B461" s="30">
        <v>173.0</v>
      </c>
      <c r="C461" s="46" t="s">
        <v>163</v>
      </c>
      <c r="D461" s="1">
        <v>9.0</v>
      </c>
    </row>
    <row r="462">
      <c r="B462" s="30">
        <v>203.0</v>
      </c>
      <c r="C462" s="46" t="s">
        <v>577</v>
      </c>
      <c r="D462" s="1">
        <v>9.0</v>
      </c>
    </row>
    <row r="463">
      <c r="B463" s="30">
        <v>215.0</v>
      </c>
      <c r="C463" s="46" t="s">
        <v>578</v>
      </c>
      <c r="D463" s="1">
        <v>9.0</v>
      </c>
    </row>
    <row r="464">
      <c r="B464" s="30">
        <v>300.0</v>
      </c>
      <c r="C464" s="46" t="s">
        <v>579</v>
      </c>
      <c r="D464" s="1">
        <v>9.0</v>
      </c>
    </row>
    <row r="465">
      <c r="B465" s="30">
        <v>332.0</v>
      </c>
      <c r="C465" s="46" t="s">
        <v>163</v>
      </c>
      <c r="D465" s="1">
        <v>9.0</v>
      </c>
    </row>
    <row r="466">
      <c r="B466" s="30">
        <v>392.0</v>
      </c>
      <c r="C466" s="46" t="s">
        <v>580</v>
      </c>
      <c r="D466" s="1">
        <v>9.0</v>
      </c>
    </row>
    <row r="467">
      <c r="B467" s="30">
        <v>427.0</v>
      </c>
      <c r="C467" s="46" t="s">
        <v>163</v>
      </c>
      <c r="D467" s="1">
        <v>9.0</v>
      </c>
    </row>
    <row r="468">
      <c r="B468" s="30">
        <v>457.0</v>
      </c>
      <c r="C468" s="46" t="s">
        <v>163</v>
      </c>
      <c r="D468" s="1">
        <v>9.0</v>
      </c>
    </row>
    <row r="469">
      <c r="B469" s="30">
        <v>20.0</v>
      </c>
      <c r="C469" s="46" t="s">
        <v>581</v>
      </c>
      <c r="D469" s="1">
        <v>9.0</v>
      </c>
      <c r="E469" s="1">
        <v>3.0</v>
      </c>
      <c r="F469" s="1">
        <v>17.0</v>
      </c>
    </row>
    <row r="470">
      <c r="B470" s="30">
        <v>24.0</v>
      </c>
      <c r="C470" s="46" t="s">
        <v>582</v>
      </c>
      <c r="D470" s="1">
        <v>10.0</v>
      </c>
    </row>
    <row r="471">
      <c r="B471" s="30">
        <v>214.0</v>
      </c>
      <c r="C471" s="46" t="s">
        <v>167</v>
      </c>
      <c r="D471" s="1">
        <v>10.0</v>
      </c>
    </row>
    <row r="472">
      <c r="B472" s="30">
        <v>296.0</v>
      </c>
      <c r="C472" s="46" t="s">
        <v>583</v>
      </c>
      <c r="D472" s="1">
        <v>10.0</v>
      </c>
      <c r="E472" s="1">
        <v>11.0</v>
      </c>
      <c r="F472" s="1">
        <v>8.0</v>
      </c>
    </row>
    <row r="473">
      <c r="B473" s="30">
        <v>342.0</v>
      </c>
      <c r="C473" s="46" t="s">
        <v>584</v>
      </c>
      <c r="D473" s="1">
        <v>10.0</v>
      </c>
      <c r="E473" s="1">
        <v>11.0</v>
      </c>
    </row>
    <row r="474">
      <c r="B474" s="30">
        <v>580.0</v>
      </c>
      <c r="C474" s="46" t="s">
        <v>585</v>
      </c>
      <c r="D474" s="1">
        <v>10.0</v>
      </c>
      <c r="E474" s="1">
        <v>16.0</v>
      </c>
      <c r="F474" s="1">
        <v>8.0</v>
      </c>
    </row>
    <row r="475">
      <c r="B475" s="30">
        <v>97.0</v>
      </c>
      <c r="C475" s="46" t="s">
        <v>586</v>
      </c>
      <c r="D475" s="1">
        <v>10.0</v>
      </c>
      <c r="E475" s="1">
        <v>8.0</v>
      </c>
    </row>
    <row r="476">
      <c r="B476" s="30">
        <v>492.0</v>
      </c>
      <c r="C476" s="46" t="s">
        <v>587</v>
      </c>
      <c r="D476" s="1">
        <v>10.0</v>
      </c>
      <c r="E476" s="1">
        <v>8.0</v>
      </c>
    </row>
    <row r="477">
      <c r="B477" s="30">
        <v>532.0</v>
      </c>
      <c r="C477" s="46" t="s">
        <v>588</v>
      </c>
      <c r="D477" s="1">
        <v>10.0</v>
      </c>
    </row>
    <row r="478">
      <c r="B478" s="30">
        <v>25.0</v>
      </c>
      <c r="C478" s="46" t="s">
        <v>589</v>
      </c>
      <c r="D478" s="1">
        <v>11.0</v>
      </c>
    </row>
    <row r="479">
      <c r="B479" s="30">
        <v>170.0</v>
      </c>
      <c r="C479" s="46" t="s">
        <v>590</v>
      </c>
      <c r="D479" s="1">
        <v>11.0</v>
      </c>
    </row>
    <row r="480">
      <c r="B480" s="30">
        <v>536.0</v>
      </c>
      <c r="C480" s="46" t="s">
        <v>591</v>
      </c>
      <c r="D480" s="1">
        <v>11.0</v>
      </c>
    </row>
    <row r="481">
      <c r="B481" s="30">
        <v>222.0</v>
      </c>
      <c r="C481" s="46" t="s">
        <v>592</v>
      </c>
      <c r="D481" s="1">
        <v>11.0</v>
      </c>
      <c r="E481" s="1">
        <v>4.0</v>
      </c>
    </row>
    <row r="482">
      <c r="B482" s="30">
        <v>228.0</v>
      </c>
      <c r="C482" s="46" t="s">
        <v>593</v>
      </c>
      <c r="D482" s="1">
        <v>11.0</v>
      </c>
    </row>
    <row r="483">
      <c r="B483" s="30">
        <v>330.0</v>
      </c>
      <c r="C483" s="46" t="s">
        <v>594</v>
      </c>
      <c r="D483" s="1">
        <v>11.0</v>
      </c>
      <c r="E483" s="1">
        <v>10.0</v>
      </c>
      <c r="F483" s="1">
        <v>2.0</v>
      </c>
    </row>
    <row r="484">
      <c r="B484" s="30">
        <v>376.0</v>
      </c>
      <c r="C484" s="46" t="s">
        <v>595</v>
      </c>
      <c r="D484" s="1">
        <v>11.0</v>
      </c>
      <c r="E484" s="1">
        <v>8.0</v>
      </c>
    </row>
    <row r="485">
      <c r="B485" s="30">
        <v>582.0</v>
      </c>
      <c r="C485" s="46" t="s">
        <v>596</v>
      </c>
      <c r="D485" s="1">
        <v>11.0</v>
      </c>
      <c r="E485" s="1">
        <v>5.0</v>
      </c>
      <c r="F485" s="1">
        <v>1.0</v>
      </c>
      <c r="G485" s="1">
        <v>2.0</v>
      </c>
    </row>
    <row r="486">
      <c r="B486" s="30">
        <v>58.0</v>
      </c>
      <c r="C486" s="46" t="s">
        <v>597</v>
      </c>
      <c r="D486" s="1">
        <v>11.0</v>
      </c>
      <c r="E486" s="1">
        <v>8.0</v>
      </c>
    </row>
    <row r="487">
      <c r="B487" s="30">
        <v>131.0</v>
      </c>
      <c r="C487" s="46" t="s">
        <v>598</v>
      </c>
      <c r="D487" s="1">
        <v>11.0</v>
      </c>
      <c r="E487" s="1">
        <v>8.0</v>
      </c>
    </row>
    <row r="488">
      <c r="B488" s="30">
        <v>162.0</v>
      </c>
      <c r="C488" s="46" t="s">
        <v>599</v>
      </c>
      <c r="D488" s="1">
        <v>11.0</v>
      </c>
    </row>
    <row r="489">
      <c r="B489" s="30">
        <v>212.0</v>
      </c>
      <c r="C489" s="46" t="s">
        <v>600</v>
      </c>
      <c r="D489" s="1">
        <v>11.0</v>
      </c>
      <c r="E489" s="1">
        <v>8.0</v>
      </c>
    </row>
    <row r="490">
      <c r="B490" s="30">
        <v>389.0</v>
      </c>
      <c r="C490" s="46" t="s">
        <v>601</v>
      </c>
      <c r="D490" s="1">
        <v>11.0</v>
      </c>
      <c r="E490" s="1">
        <v>10.0</v>
      </c>
      <c r="F490" s="1">
        <v>2.0</v>
      </c>
      <c r="G490" s="1">
        <v>8.0</v>
      </c>
    </row>
    <row r="491">
      <c r="B491" s="30">
        <v>463.0</v>
      </c>
      <c r="C491" s="46" t="s">
        <v>602</v>
      </c>
      <c r="D491" s="1">
        <v>11.0</v>
      </c>
    </row>
    <row r="492">
      <c r="B492" s="30">
        <v>485.0</v>
      </c>
      <c r="C492" s="46" t="s">
        <v>603</v>
      </c>
      <c r="D492" s="1">
        <v>11.0</v>
      </c>
      <c r="E492" s="1">
        <v>7.0</v>
      </c>
    </row>
    <row r="493">
      <c r="B493" s="30">
        <v>504.0</v>
      </c>
      <c r="C493" s="46" t="s">
        <v>604</v>
      </c>
      <c r="D493" s="1">
        <v>11.0</v>
      </c>
    </row>
    <row r="494">
      <c r="B494" s="30">
        <v>518.0</v>
      </c>
      <c r="C494" s="46" t="s">
        <v>605</v>
      </c>
      <c r="D494" s="1">
        <v>11.0</v>
      </c>
    </row>
    <row r="495">
      <c r="B495" s="30">
        <v>557.0</v>
      </c>
      <c r="C495" s="46" t="s">
        <v>606</v>
      </c>
      <c r="D495" s="1">
        <v>11.0</v>
      </c>
      <c r="E495" s="1">
        <v>10.0</v>
      </c>
      <c r="F495" s="1">
        <v>8.0</v>
      </c>
    </row>
    <row r="496">
      <c r="B496" s="30">
        <v>242.0</v>
      </c>
      <c r="C496" s="46" t="s">
        <v>607</v>
      </c>
      <c r="D496" s="1">
        <v>12.0</v>
      </c>
    </row>
    <row r="497">
      <c r="B497" s="30">
        <v>245.0</v>
      </c>
      <c r="C497" s="46" t="s">
        <v>608</v>
      </c>
      <c r="D497" s="1">
        <v>12.0</v>
      </c>
    </row>
    <row r="498">
      <c r="B498" s="30">
        <v>309.0</v>
      </c>
      <c r="C498" s="46" t="s">
        <v>609</v>
      </c>
      <c r="D498" s="1">
        <v>12.0</v>
      </c>
    </row>
    <row r="499">
      <c r="B499" s="30">
        <v>437.0</v>
      </c>
      <c r="C499" s="46" t="s">
        <v>610</v>
      </c>
      <c r="D499" s="1">
        <v>12.0</v>
      </c>
    </row>
    <row r="500">
      <c r="B500" s="30">
        <v>422.0</v>
      </c>
      <c r="C500" s="46" t="s">
        <v>611</v>
      </c>
      <c r="D500" s="1">
        <v>12.0</v>
      </c>
    </row>
    <row r="501">
      <c r="B501" s="30">
        <v>428.0</v>
      </c>
      <c r="C501" s="46" t="s">
        <v>612</v>
      </c>
      <c r="D501" s="1">
        <v>12.0</v>
      </c>
    </row>
    <row r="502">
      <c r="B502" s="30">
        <v>449.0</v>
      </c>
      <c r="C502" s="46" t="s">
        <v>613</v>
      </c>
      <c r="D502" s="1">
        <v>12.0</v>
      </c>
    </row>
    <row r="503">
      <c r="B503" s="30">
        <v>30.0</v>
      </c>
      <c r="C503" s="46" t="s">
        <v>614</v>
      </c>
      <c r="D503" s="1">
        <v>12.0</v>
      </c>
    </row>
    <row r="504">
      <c r="B504" s="30">
        <v>408.0</v>
      </c>
      <c r="C504" s="46" t="s">
        <v>615</v>
      </c>
      <c r="D504" s="1">
        <v>13.0</v>
      </c>
    </row>
    <row r="505">
      <c r="B505" s="30">
        <v>419.0</v>
      </c>
      <c r="C505" s="46" t="s">
        <v>616</v>
      </c>
      <c r="D505" s="1">
        <v>13.0</v>
      </c>
    </row>
    <row r="506">
      <c r="B506" s="30">
        <v>40.0</v>
      </c>
      <c r="C506" s="46" t="s">
        <v>617</v>
      </c>
      <c r="D506" s="1">
        <v>14.0</v>
      </c>
    </row>
    <row r="507">
      <c r="B507" s="30">
        <v>72.0</v>
      </c>
      <c r="C507" s="46" t="s">
        <v>618</v>
      </c>
      <c r="D507" s="1">
        <v>14.0</v>
      </c>
      <c r="E507" s="1">
        <v>9.0</v>
      </c>
    </row>
    <row r="508">
      <c r="B508" s="30">
        <v>104.0</v>
      </c>
      <c r="C508" s="46" t="s">
        <v>619</v>
      </c>
      <c r="D508" s="1">
        <v>14.0</v>
      </c>
      <c r="E508" s="1">
        <v>12.0</v>
      </c>
    </row>
    <row r="509">
      <c r="B509" s="30">
        <v>223.0</v>
      </c>
      <c r="C509" s="46" t="s">
        <v>620</v>
      </c>
      <c r="D509" s="1">
        <v>14.0</v>
      </c>
    </row>
    <row r="510">
      <c r="B510" s="30">
        <v>225.0</v>
      </c>
      <c r="C510" s="46" t="s">
        <v>621</v>
      </c>
      <c r="D510" s="1">
        <v>14.0</v>
      </c>
    </row>
    <row r="511">
      <c r="B511" s="30">
        <v>248.0</v>
      </c>
      <c r="C511" s="46" t="s">
        <v>622</v>
      </c>
      <c r="D511" s="1">
        <v>14.0</v>
      </c>
    </row>
    <row r="512">
      <c r="B512" s="30">
        <v>382.0</v>
      </c>
      <c r="C512" s="46" t="s">
        <v>623</v>
      </c>
      <c r="D512" s="1">
        <v>14.0</v>
      </c>
    </row>
    <row r="513">
      <c r="B513" s="30">
        <v>436.0</v>
      </c>
      <c r="C513" s="46" t="s">
        <v>624</v>
      </c>
      <c r="D513" s="1">
        <v>14.0</v>
      </c>
    </row>
    <row r="514">
      <c r="B514" s="30">
        <v>529.0</v>
      </c>
      <c r="C514" s="46" t="s">
        <v>625</v>
      </c>
      <c r="D514" s="1">
        <v>14.0</v>
      </c>
    </row>
    <row r="515">
      <c r="B515" s="30">
        <v>578.0</v>
      </c>
      <c r="C515" s="46" t="s">
        <v>626</v>
      </c>
      <c r="D515" s="1">
        <v>14.0</v>
      </c>
    </row>
    <row r="516">
      <c r="B516" s="30">
        <v>439.0</v>
      </c>
      <c r="C516" s="46" t="s">
        <v>627</v>
      </c>
      <c r="D516" s="1">
        <v>14.0</v>
      </c>
    </row>
    <row r="517">
      <c r="B517" s="30">
        <v>77.0</v>
      </c>
      <c r="C517" s="46" t="s">
        <v>628</v>
      </c>
      <c r="D517" s="1">
        <v>14.0</v>
      </c>
      <c r="E517" s="1">
        <v>5.0</v>
      </c>
    </row>
    <row r="518">
      <c r="B518" s="30">
        <v>108.0</v>
      </c>
      <c r="C518" s="46" t="s">
        <v>629</v>
      </c>
      <c r="D518" s="1">
        <v>14.0</v>
      </c>
      <c r="E518" s="1">
        <v>7.0</v>
      </c>
    </row>
    <row r="519">
      <c r="B519" s="30">
        <v>128.0</v>
      </c>
      <c r="C519" s="46" t="s">
        <v>625</v>
      </c>
      <c r="D519" s="1">
        <v>14.0</v>
      </c>
    </row>
    <row r="520">
      <c r="B520" s="30">
        <v>161.0</v>
      </c>
      <c r="C520" s="46" t="s">
        <v>630</v>
      </c>
      <c r="D520" s="1">
        <v>14.0</v>
      </c>
    </row>
    <row r="521">
      <c r="B521" s="30">
        <v>163.0</v>
      </c>
      <c r="C521" s="46" t="s">
        <v>631</v>
      </c>
      <c r="D521" s="1">
        <v>14.0</v>
      </c>
      <c r="E521" s="1">
        <v>16.0</v>
      </c>
    </row>
    <row r="522">
      <c r="B522" s="30">
        <v>205.0</v>
      </c>
      <c r="C522" s="46" t="s">
        <v>632</v>
      </c>
      <c r="D522" s="1">
        <v>14.0</v>
      </c>
      <c r="E522" s="1">
        <v>7.0</v>
      </c>
    </row>
    <row r="523">
      <c r="B523" s="30">
        <v>357.0</v>
      </c>
      <c r="C523" s="46" t="s">
        <v>633</v>
      </c>
      <c r="D523" s="1">
        <v>14.0</v>
      </c>
      <c r="E523" s="1">
        <v>7.0</v>
      </c>
    </row>
    <row r="524">
      <c r="B524" s="30">
        <v>390.0</v>
      </c>
      <c r="C524" s="46" t="s">
        <v>619</v>
      </c>
      <c r="D524" s="1">
        <v>14.0</v>
      </c>
      <c r="E524" s="1">
        <v>12.0</v>
      </c>
    </row>
    <row r="525">
      <c r="B525" s="30">
        <v>438.0</v>
      </c>
      <c r="C525" s="46" t="s">
        <v>634</v>
      </c>
      <c r="D525" s="1">
        <v>14.0</v>
      </c>
      <c r="E525" s="1">
        <v>7.0</v>
      </c>
    </row>
    <row r="526">
      <c r="B526" s="30">
        <v>558.0</v>
      </c>
      <c r="C526" s="46" t="s">
        <v>635</v>
      </c>
      <c r="D526" s="1">
        <v>14.0</v>
      </c>
      <c r="E526" s="1">
        <v>7.0</v>
      </c>
    </row>
    <row r="527">
      <c r="B527" s="30">
        <v>145.0</v>
      </c>
      <c r="C527" s="46" t="s">
        <v>636</v>
      </c>
      <c r="D527" s="1">
        <v>15.0</v>
      </c>
    </row>
    <row r="528">
      <c r="B528" s="30">
        <v>349.0</v>
      </c>
      <c r="C528" s="46" t="s">
        <v>636</v>
      </c>
      <c r="D528" s="1">
        <v>15.0</v>
      </c>
    </row>
    <row r="529">
      <c r="B529" s="30">
        <v>445.0</v>
      </c>
      <c r="C529" s="46" t="s">
        <v>636</v>
      </c>
      <c r="D529" s="1">
        <v>15.0</v>
      </c>
    </row>
    <row r="530">
      <c r="B530" s="30">
        <v>593.0</v>
      </c>
      <c r="C530" s="46" t="s">
        <v>636</v>
      </c>
      <c r="D530" s="1">
        <v>15.0</v>
      </c>
    </row>
    <row r="531">
      <c r="B531" s="30">
        <v>61.0</v>
      </c>
      <c r="C531" s="46" t="s">
        <v>637</v>
      </c>
      <c r="D531" s="1">
        <v>16.0</v>
      </c>
    </row>
    <row r="532">
      <c r="B532" s="30">
        <v>73.0</v>
      </c>
      <c r="C532" s="46" t="s">
        <v>638</v>
      </c>
      <c r="D532" s="1">
        <v>16.0</v>
      </c>
    </row>
    <row r="533">
      <c r="B533" s="30">
        <v>85.0</v>
      </c>
      <c r="C533" s="46" t="s">
        <v>639</v>
      </c>
      <c r="D533" s="1">
        <v>16.0</v>
      </c>
    </row>
    <row r="534">
      <c r="B534" s="30">
        <v>105.0</v>
      </c>
      <c r="C534" s="46" t="s">
        <v>640</v>
      </c>
      <c r="D534" s="1">
        <v>16.0</v>
      </c>
    </row>
    <row r="535">
      <c r="B535" s="30">
        <v>253.0</v>
      </c>
      <c r="C535" s="46" t="s">
        <v>641</v>
      </c>
      <c r="D535" s="1">
        <v>16.0</v>
      </c>
    </row>
    <row r="536">
      <c r="B536" s="30">
        <v>258.0</v>
      </c>
      <c r="C536" s="46" t="s">
        <v>642</v>
      </c>
      <c r="D536" s="1">
        <v>16.0</v>
      </c>
      <c r="E536" s="1">
        <v>7.0</v>
      </c>
    </row>
    <row r="537">
      <c r="B537" s="30">
        <v>281.0</v>
      </c>
      <c r="C537" s="46" t="s">
        <v>643</v>
      </c>
      <c r="D537" s="1">
        <v>16.0</v>
      </c>
      <c r="E537" s="1">
        <v>8.0</v>
      </c>
    </row>
    <row r="538">
      <c r="B538" s="30">
        <v>298.0</v>
      </c>
      <c r="C538" s="46" t="s">
        <v>644</v>
      </c>
      <c r="D538" s="1">
        <v>16.0</v>
      </c>
      <c r="E538" s="1">
        <v>8.0</v>
      </c>
    </row>
    <row r="539">
      <c r="B539" s="30">
        <v>316.0</v>
      </c>
      <c r="C539" s="46" t="s">
        <v>645</v>
      </c>
      <c r="D539" s="1">
        <v>16.0</v>
      </c>
    </row>
    <row r="540">
      <c r="B540" s="30">
        <v>413.0</v>
      </c>
      <c r="C540" s="46" t="s">
        <v>646</v>
      </c>
      <c r="D540" s="1">
        <v>16.0</v>
      </c>
      <c r="E540" s="1">
        <v>7.0</v>
      </c>
    </row>
    <row r="541">
      <c r="B541" s="30">
        <v>452.0</v>
      </c>
      <c r="C541" s="46" t="s">
        <v>647</v>
      </c>
      <c r="D541" s="1">
        <v>16.0</v>
      </c>
    </row>
    <row r="542">
      <c r="B542" s="30">
        <v>339.0</v>
      </c>
      <c r="C542" s="46" t="s">
        <v>648</v>
      </c>
      <c r="D542" s="1">
        <v>16.0</v>
      </c>
      <c r="E542" s="1">
        <v>4.0</v>
      </c>
    </row>
    <row r="543">
      <c r="B543" s="30">
        <v>444.0</v>
      </c>
      <c r="C543" s="46" t="s">
        <v>649</v>
      </c>
      <c r="D543" s="1">
        <v>16.0</v>
      </c>
      <c r="E543" s="1">
        <v>10.0</v>
      </c>
    </row>
    <row r="544">
      <c r="B544" s="142">
        <v>95.0</v>
      </c>
      <c r="C544" s="143" t="s">
        <v>650</v>
      </c>
      <c r="D544" s="144">
        <v>16.0</v>
      </c>
      <c r="E544" s="144">
        <v>11.0</v>
      </c>
      <c r="F544" s="145"/>
      <c r="G544" s="145"/>
    </row>
    <row r="545">
      <c r="B545" s="30">
        <v>138.0</v>
      </c>
      <c r="C545" s="46" t="s">
        <v>651</v>
      </c>
      <c r="D545" s="1">
        <v>16.0</v>
      </c>
    </row>
    <row r="546">
      <c r="B546" s="30">
        <v>156.0</v>
      </c>
      <c r="C546" s="46" t="s">
        <v>652</v>
      </c>
      <c r="D546" s="1">
        <v>16.0</v>
      </c>
    </row>
    <row r="547">
      <c r="B547" s="30">
        <v>317.0</v>
      </c>
      <c r="C547" s="46" t="s">
        <v>653</v>
      </c>
      <c r="D547" s="1">
        <v>16.0</v>
      </c>
    </row>
    <row r="548">
      <c r="B548" s="30">
        <v>167.0</v>
      </c>
      <c r="C548" s="46" t="s">
        <v>654</v>
      </c>
      <c r="D548" s="1">
        <v>16.0</v>
      </c>
      <c r="E548" s="1">
        <v>7.0</v>
      </c>
    </row>
    <row r="549">
      <c r="B549" s="30">
        <v>229.0</v>
      </c>
      <c r="C549" s="46" t="s">
        <v>655</v>
      </c>
      <c r="D549" s="1">
        <v>16.0</v>
      </c>
    </row>
    <row r="550">
      <c r="B550" s="30">
        <v>502.0</v>
      </c>
      <c r="C550" s="46" t="s">
        <v>656</v>
      </c>
      <c r="D550" s="1">
        <v>16.0</v>
      </c>
    </row>
    <row r="551">
      <c r="B551" s="30">
        <v>549.0</v>
      </c>
      <c r="C551" s="46" t="s">
        <v>657</v>
      </c>
      <c r="D551" s="1">
        <v>16.0</v>
      </c>
    </row>
    <row r="552">
      <c r="B552" s="30">
        <v>566.0</v>
      </c>
      <c r="C552" s="46" t="s">
        <v>658</v>
      </c>
      <c r="D552" s="1">
        <v>16.0</v>
      </c>
    </row>
    <row r="553">
      <c r="B553" s="30">
        <v>103.0</v>
      </c>
      <c r="C553" s="46" t="s">
        <v>659</v>
      </c>
      <c r="D553" s="1">
        <v>17.0</v>
      </c>
    </row>
    <row r="554">
      <c r="B554" s="30">
        <v>306.0</v>
      </c>
      <c r="C554" s="46" t="s">
        <v>660</v>
      </c>
      <c r="D554" s="1">
        <v>17.0</v>
      </c>
    </row>
    <row r="555">
      <c r="B555" s="30">
        <v>367.0</v>
      </c>
      <c r="C555" s="46" t="s">
        <v>661</v>
      </c>
      <c r="D555" s="1">
        <v>17.0</v>
      </c>
    </row>
    <row r="556">
      <c r="B556" s="30">
        <v>340.0</v>
      </c>
      <c r="C556" s="46" t="s">
        <v>662</v>
      </c>
      <c r="D556" s="1">
        <v>17.0</v>
      </c>
    </row>
    <row r="557">
      <c r="B557" s="30">
        <v>541.0</v>
      </c>
      <c r="C557" s="46" t="s">
        <v>663</v>
      </c>
      <c r="D557" s="1">
        <v>17.0</v>
      </c>
    </row>
    <row r="558">
      <c r="B558" s="30">
        <v>573.0</v>
      </c>
      <c r="C558" s="46" t="s">
        <v>664</v>
      </c>
      <c r="D558" s="1">
        <v>17.0</v>
      </c>
    </row>
    <row r="559">
      <c r="B559" s="30">
        <v>8.0</v>
      </c>
      <c r="C559" s="46" t="s">
        <v>665</v>
      </c>
      <c r="D559" s="1">
        <v>98.0</v>
      </c>
    </row>
    <row r="560">
      <c r="B560" s="30">
        <v>15.0</v>
      </c>
      <c r="C560" s="46" t="s">
        <v>666</v>
      </c>
      <c r="D560" s="1">
        <v>98.0</v>
      </c>
    </row>
    <row r="561">
      <c r="B561" s="30">
        <v>31.0</v>
      </c>
      <c r="C561" s="46" t="s">
        <v>667</v>
      </c>
      <c r="D561" s="1">
        <v>98.0</v>
      </c>
    </row>
    <row r="562">
      <c r="B562" s="30">
        <v>42.0</v>
      </c>
      <c r="C562" s="46" t="s">
        <v>668</v>
      </c>
      <c r="D562" s="1">
        <v>98.0</v>
      </c>
    </row>
    <row r="563">
      <c r="B563" s="30">
        <v>89.0</v>
      </c>
      <c r="C563" s="46" t="s">
        <v>669</v>
      </c>
      <c r="D563" s="1">
        <v>98.0</v>
      </c>
    </row>
    <row r="564">
      <c r="B564" s="30">
        <v>146.0</v>
      </c>
      <c r="C564" s="46" t="s">
        <v>670</v>
      </c>
      <c r="D564" s="1">
        <v>98.0</v>
      </c>
    </row>
    <row r="565">
      <c r="B565" s="30">
        <v>239.0</v>
      </c>
      <c r="C565" s="46" t="s">
        <v>671</v>
      </c>
      <c r="D565" s="1">
        <v>98.0</v>
      </c>
    </row>
    <row r="566">
      <c r="B566" s="30">
        <v>250.0</v>
      </c>
      <c r="C566" s="46" t="s">
        <v>672</v>
      </c>
      <c r="D566" s="1">
        <v>98.0</v>
      </c>
    </row>
    <row r="567">
      <c r="B567" s="30">
        <v>264.0</v>
      </c>
      <c r="C567" s="46" t="s">
        <v>673</v>
      </c>
      <c r="D567" s="1">
        <v>98.0</v>
      </c>
    </row>
    <row r="568">
      <c r="B568" s="30">
        <v>270.0</v>
      </c>
      <c r="C568" s="46" t="s">
        <v>674</v>
      </c>
      <c r="D568" s="1">
        <v>98.0</v>
      </c>
    </row>
    <row r="569">
      <c r="B569" s="30">
        <v>308.0</v>
      </c>
      <c r="C569" s="46" t="s">
        <v>675</v>
      </c>
      <c r="D569" s="1">
        <v>98.0</v>
      </c>
    </row>
    <row r="570">
      <c r="B570" s="30">
        <v>315.0</v>
      </c>
      <c r="C570" s="46" t="s">
        <v>676</v>
      </c>
      <c r="D570" s="1">
        <v>98.0</v>
      </c>
    </row>
    <row r="571">
      <c r="B571" s="30">
        <v>318.0</v>
      </c>
      <c r="C571" s="46" t="s">
        <v>677</v>
      </c>
      <c r="D571" s="1">
        <v>98.0</v>
      </c>
    </row>
    <row r="572">
      <c r="B572" s="30">
        <v>322.0</v>
      </c>
      <c r="C572" s="46" t="s">
        <v>678</v>
      </c>
      <c r="D572" s="1">
        <v>98.0</v>
      </c>
    </row>
    <row r="573">
      <c r="B573" s="30">
        <v>341.0</v>
      </c>
      <c r="C573" s="46" t="s">
        <v>679</v>
      </c>
      <c r="D573" s="1">
        <v>98.0</v>
      </c>
    </row>
    <row r="574">
      <c r="B574" s="30">
        <v>356.0</v>
      </c>
      <c r="C574" s="46" t="s">
        <v>668</v>
      </c>
      <c r="D574" s="1">
        <v>98.0</v>
      </c>
    </row>
    <row r="575">
      <c r="B575" s="30">
        <v>375.0</v>
      </c>
      <c r="C575" s="46" t="s">
        <v>680</v>
      </c>
      <c r="D575" s="1">
        <v>98.0</v>
      </c>
    </row>
    <row r="576">
      <c r="B576" s="30">
        <v>396.0</v>
      </c>
      <c r="C576" s="46" t="s">
        <v>681</v>
      </c>
      <c r="D576" s="1">
        <v>98.0</v>
      </c>
    </row>
    <row r="577">
      <c r="B577" s="30">
        <v>431.0</v>
      </c>
      <c r="C577" s="46" t="s">
        <v>682</v>
      </c>
      <c r="D577" s="1">
        <v>98.0</v>
      </c>
    </row>
    <row r="578">
      <c r="B578" s="30">
        <v>450.0</v>
      </c>
      <c r="C578" s="46" t="s">
        <v>672</v>
      </c>
      <c r="D578" s="1">
        <v>98.0</v>
      </c>
    </row>
    <row r="579">
      <c r="B579" s="30">
        <v>459.0</v>
      </c>
      <c r="C579" s="46" t="s">
        <v>683</v>
      </c>
      <c r="D579" s="1">
        <v>98.0</v>
      </c>
    </row>
    <row r="580">
      <c r="B580" s="30">
        <v>473.0</v>
      </c>
      <c r="C580" s="46" t="s">
        <v>684</v>
      </c>
      <c r="D580" s="1">
        <v>98.0</v>
      </c>
    </row>
    <row r="581">
      <c r="B581" s="30">
        <v>480.0</v>
      </c>
      <c r="C581" s="46" t="s">
        <v>685</v>
      </c>
      <c r="D581" s="1">
        <v>98.0</v>
      </c>
    </row>
    <row r="582">
      <c r="B582" s="30">
        <v>481.0</v>
      </c>
      <c r="C582" s="46" t="s">
        <v>667</v>
      </c>
      <c r="D582" s="1">
        <v>98.0</v>
      </c>
    </row>
    <row r="583">
      <c r="B583" s="30">
        <v>495.0</v>
      </c>
      <c r="C583" s="46" t="s">
        <v>686</v>
      </c>
      <c r="D583" s="1">
        <v>98.0</v>
      </c>
    </row>
    <row r="584">
      <c r="B584" s="30">
        <v>497.0</v>
      </c>
      <c r="C584" s="46" t="s">
        <v>679</v>
      </c>
      <c r="D584" s="1">
        <v>98.0</v>
      </c>
    </row>
    <row r="585">
      <c r="B585" s="30">
        <v>500.0</v>
      </c>
      <c r="C585" s="46" t="s">
        <v>687</v>
      </c>
      <c r="D585" s="1">
        <v>98.0</v>
      </c>
    </row>
    <row r="586">
      <c r="B586" s="30">
        <v>521.0</v>
      </c>
      <c r="C586" s="46" t="s">
        <v>688</v>
      </c>
      <c r="D586" s="1">
        <v>98.0</v>
      </c>
    </row>
    <row r="587">
      <c r="B587" s="30">
        <v>522.0</v>
      </c>
      <c r="C587" s="46" t="s">
        <v>689</v>
      </c>
      <c r="D587" s="1">
        <v>98.0</v>
      </c>
    </row>
    <row r="588">
      <c r="B588" s="30">
        <v>526.0</v>
      </c>
      <c r="C588" s="46" t="s">
        <v>690</v>
      </c>
      <c r="D588" s="1">
        <v>98.0</v>
      </c>
    </row>
    <row r="589">
      <c r="B589" s="30">
        <v>540.0</v>
      </c>
      <c r="C589" s="46" t="s">
        <v>691</v>
      </c>
      <c r="D589" s="1">
        <v>98.0</v>
      </c>
    </row>
    <row r="590">
      <c r="B590" s="30">
        <v>565.0</v>
      </c>
      <c r="C590" s="46" t="s">
        <v>692</v>
      </c>
      <c r="D590" s="1">
        <v>98.0</v>
      </c>
    </row>
    <row r="591">
      <c r="B591" s="30">
        <v>590.0</v>
      </c>
      <c r="C591" s="46" t="s">
        <v>693</v>
      </c>
      <c r="D591" s="1">
        <v>98.0</v>
      </c>
    </row>
    <row r="592">
      <c r="B592" s="30">
        <v>594.0</v>
      </c>
      <c r="C592" s="46" t="s">
        <v>694</v>
      </c>
      <c r="D592" s="1">
        <v>98.0</v>
      </c>
    </row>
    <row r="593">
      <c r="B593" s="30">
        <v>240.0</v>
      </c>
      <c r="C593" s="46" t="s">
        <v>695</v>
      </c>
      <c r="D593" s="1">
        <v>98.0</v>
      </c>
    </row>
    <row r="594">
      <c r="B594" s="30">
        <v>113.0</v>
      </c>
      <c r="C594" s="46" t="s">
        <v>696</v>
      </c>
      <c r="D594" s="1">
        <v>98.0</v>
      </c>
    </row>
    <row r="595">
      <c r="B595" s="30">
        <v>343.0</v>
      </c>
      <c r="C595" s="46" t="s">
        <v>692</v>
      </c>
      <c r="D595" s="1">
        <v>98.0</v>
      </c>
    </row>
    <row r="596">
      <c r="B596" s="30">
        <v>453.0</v>
      </c>
      <c r="C596" s="46" t="s">
        <v>697</v>
      </c>
      <c r="D596" s="1">
        <v>98.0</v>
      </c>
    </row>
    <row r="597">
      <c r="B597" s="30">
        <v>118.0</v>
      </c>
      <c r="C597" s="46" t="s">
        <v>698</v>
      </c>
      <c r="D597" s="1">
        <v>98.0</v>
      </c>
    </row>
    <row r="598">
      <c r="B598" s="30">
        <v>127.0</v>
      </c>
      <c r="C598" s="46" t="s">
        <v>699</v>
      </c>
      <c r="D598" s="1">
        <v>98.0</v>
      </c>
    </row>
    <row r="599">
      <c r="B599" s="30">
        <v>165.0</v>
      </c>
      <c r="C599" s="46" t="s">
        <v>700</v>
      </c>
      <c r="D599" s="1">
        <v>98.0</v>
      </c>
    </row>
    <row r="600">
      <c r="B600" s="30">
        <v>366.0</v>
      </c>
      <c r="C600" s="46" t="s">
        <v>701</v>
      </c>
      <c r="D600" s="1">
        <v>98.0</v>
      </c>
    </row>
    <row r="601">
      <c r="B601" s="30">
        <v>377.0</v>
      </c>
      <c r="C601" s="46" t="s">
        <v>702</v>
      </c>
      <c r="D601" s="1">
        <v>98.0</v>
      </c>
    </row>
    <row r="602">
      <c r="B602" s="30">
        <v>498.0</v>
      </c>
      <c r="C602" s="46" t="s">
        <v>703</v>
      </c>
      <c r="D602" s="1">
        <v>98.0</v>
      </c>
    </row>
  </sheetData>
  <autoFilter ref="$B$2:$G$602">
    <sortState ref="B2:G602">
      <sortCondition ref="D2:D602"/>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45.43"/>
    <col customWidth="1" min="10" max="10" width="38.0"/>
  </cols>
  <sheetData>
    <row r="1">
      <c r="B1" s="46" t="s">
        <v>704</v>
      </c>
    </row>
    <row r="2">
      <c r="B2" s="137" t="s">
        <v>319</v>
      </c>
      <c r="C2" s="138" t="s">
        <v>320</v>
      </c>
      <c r="D2" s="139" t="s">
        <v>321</v>
      </c>
      <c r="E2" s="139" t="s">
        <v>322</v>
      </c>
      <c r="F2" s="139" t="s">
        <v>323</v>
      </c>
      <c r="G2" s="139" t="s">
        <v>324</v>
      </c>
      <c r="I2" s="66" t="s">
        <v>325</v>
      </c>
      <c r="J2" s="66" t="s">
        <v>153</v>
      </c>
      <c r="K2" s="66" t="s">
        <v>88</v>
      </c>
      <c r="L2" s="66" t="s">
        <v>114</v>
      </c>
    </row>
    <row r="3">
      <c r="B3" s="30">
        <v>421.0</v>
      </c>
      <c r="C3" s="46" t="s">
        <v>705</v>
      </c>
      <c r="D3" s="1">
        <v>1.0</v>
      </c>
      <c r="H3" s="1"/>
      <c r="I3" s="78">
        <v>1.0</v>
      </c>
      <c r="J3" s="78" t="s">
        <v>176</v>
      </c>
      <c r="K3" s="95">
        <f>countif($D$3:$G$602,1)</f>
        <v>207</v>
      </c>
      <c r="L3" s="77">
        <f t="shared" ref="L3:L12" si="1">K3/600</f>
        <v>0.345</v>
      </c>
    </row>
    <row r="4">
      <c r="B4" s="30">
        <v>503.0</v>
      </c>
      <c r="C4" s="46" t="s">
        <v>706</v>
      </c>
      <c r="D4" s="1">
        <v>1.0</v>
      </c>
      <c r="E4" s="1">
        <v>5.0</v>
      </c>
      <c r="H4" s="1"/>
      <c r="I4" s="78">
        <v>2.0</v>
      </c>
      <c r="J4" s="78" t="s">
        <v>177</v>
      </c>
      <c r="K4" s="95">
        <f>countif($D$3:$G$602,2)</f>
        <v>164</v>
      </c>
      <c r="L4" s="77">
        <f t="shared" si="1"/>
        <v>0.2733333333</v>
      </c>
    </row>
    <row r="5">
      <c r="B5" s="30">
        <v>525.0</v>
      </c>
      <c r="C5" s="46" t="s">
        <v>707</v>
      </c>
      <c r="D5" s="1">
        <v>1.0</v>
      </c>
      <c r="E5" s="1">
        <v>3.0</v>
      </c>
      <c r="H5" s="1"/>
      <c r="I5" s="81">
        <v>5.0</v>
      </c>
      <c r="J5" s="81" t="s">
        <v>178</v>
      </c>
      <c r="K5" s="89">
        <f>countif($D$3:$G$602,5)</f>
        <v>28</v>
      </c>
      <c r="L5" s="68">
        <f t="shared" si="1"/>
        <v>0.04666666667</v>
      </c>
    </row>
    <row r="6">
      <c r="B6" s="30">
        <v>536.0</v>
      </c>
      <c r="C6" s="46" t="s">
        <v>708</v>
      </c>
      <c r="D6" s="1">
        <v>1.0</v>
      </c>
      <c r="H6" s="1"/>
      <c r="I6" s="81">
        <v>3.0</v>
      </c>
      <c r="J6" s="81" t="s">
        <v>179</v>
      </c>
      <c r="K6" s="89">
        <f>countif($D$3:$G$602,3)</f>
        <v>23</v>
      </c>
      <c r="L6" s="68">
        <f t="shared" si="1"/>
        <v>0.03833333333</v>
      </c>
    </row>
    <row r="7">
      <c r="B7" s="30">
        <v>337.0</v>
      </c>
      <c r="C7" s="46" t="s">
        <v>709</v>
      </c>
      <c r="D7" s="1">
        <v>1.0</v>
      </c>
      <c r="H7" s="1"/>
      <c r="I7" s="81">
        <v>4.0</v>
      </c>
      <c r="J7" s="81" t="s">
        <v>180</v>
      </c>
      <c r="K7" s="89">
        <f>countif($D$3:$G$602,4)</f>
        <v>14</v>
      </c>
      <c r="L7" s="68">
        <f t="shared" si="1"/>
        <v>0.02333333333</v>
      </c>
    </row>
    <row r="8">
      <c r="B8" s="30">
        <v>373.0</v>
      </c>
      <c r="C8" s="46" t="s">
        <v>710</v>
      </c>
      <c r="D8" s="1">
        <v>1.0</v>
      </c>
      <c r="E8" s="1">
        <v>7.0</v>
      </c>
      <c r="H8" s="1"/>
      <c r="I8" s="81">
        <v>6.0</v>
      </c>
      <c r="J8" s="81" t="s">
        <v>181</v>
      </c>
      <c r="K8" s="89">
        <f>countif($D$3:$G$602,6)</f>
        <v>10</v>
      </c>
      <c r="L8" s="68">
        <f t="shared" si="1"/>
        <v>0.01666666667</v>
      </c>
    </row>
    <row r="9">
      <c r="B9" s="30">
        <v>150.0</v>
      </c>
      <c r="C9" s="46" t="s">
        <v>711</v>
      </c>
      <c r="D9" s="1">
        <v>1.0</v>
      </c>
      <c r="H9" s="1"/>
      <c r="I9" s="81">
        <v>8.0</v>
      </c>
      <c r="J9" s="81" t="s">
        <v>182</v>
      </c>
      <c r="K9" s="89">
        <f>countif($D$3:$G$602,8)</f>
        <v>6</v>
      </c>
      <c r="L9" s="68">
        <f t="shared" si="1"/>
        <v>0.01</v>
      </c>
    </row>
    <row r="10">
      <c r="B10" s="30">
        <v>50.0</v>
      </c>
      <c r="C10" s="46" t="s">
        <v>712</v>
      </c>
      <c r="D10" s="1">
        <v>1.0</v>
      </c>
      <c r="H10" s="1"/>
      <c r="I10" s="81">
        <v>7.0</v>
      </c>
      <c r="J10" s="81" t="s">
        <v>183</v>
      </c>
      <c r="K10" s="89">
        <f>countif($D$3:$G$602,7)</f>
        <v>3</v>
      </c>
      <c r="L10" s="68">
        <f t="shared" si="1"/>
        <v>0.005</v>
      </c>
    </row>
    <row r="11">
      <c r="B11" s="30">
        <v>68.0</v>
      </c>
      <c r="C11" s="46" t="s">
        <v>713</v>
      </c>
      <c r="D11" s="1">
        <v>1.0</v>
      </c>
      <c r="H11" s="1"/>
      <c r="I11" s="81">
        <v>98.0</v>
      </c>
      <c r="J11" s="81" t="s">
        <v>123</v>
      </c>
      <c r="K11" s="89">
        <f>countif($D$3:$G$602,98)</f>
        <v>13</v>
      </c>
      <c r="L11" s="68">
        <f t="shared" si="1"/>
        <v>0.02166666667</v>
      </c>
    </row>
    <row r="12">
      <c r="B12" s="30">
        <v>74.0</v>
      </c>
      <c r="C12" s="46" t="s">
        <v>714</v>
      </c>
      <c r="D12" s="1">
        <v>1.0</v>
      </c>
      <c r="E12" s="1">
        <v>3.0</v>
      </c>
      <c r="H12" s="1"/>
      <c r="I12" s="81">
        <v>99.0</v>
      </c>
      <c r="J12" s="81" t="s">
        <v>89</v>
      </c>
      <c r="K12" s="89">
        <f>countif($D$3:$G$602,99)</f>
        <v>146</v>
      </c>
      <c r="L12" s="68">
        <f t="shared" si="1"/>
        <v>0.2433333333</v>
      </c>
    </row>
    <row r="13">
      <c r="B13" s="30">
        <v>99.0</v>
      </c>
      <c r="C13" s="46" t="s">
        <v>715</v>
      </c>
      <c r="D13" s="1">
        <v>1.0</v>
      </c>
      <c r="H13" s="1"/>
    </row>
    <row r="14">
      <c r="B14" s="30">
        <v>462.0</v>
      </c>
      <c r="C14" s="46" t="s">
        <v>716</v>
      </c>
      <c r="D14" s="1">
        <v>1.0</v>
      </c>
      <c r="H14" s="1"/>
    </row>
    <row r="15">
      <c r="B15" s="30">
        <v>493.0</v>
      </c>
      <c r="C15" s="46" t="s">
        <v>717</v>
      </c>
      <c r="D15" s="1">
        <v>1.0</v>
      </c>
      <c r="H15" s="1"/>
    </row>
    <row r="16">
      <c r="B16" s="30">
        <v>561.0</v>
      </c>
      <c r="C16" s="46" t="s">
        <v>718</v>
      </c>
      <c r="D16" s="1">
        <v>1.0</v>
      </c>
      <c r="H16" s="1"/>
    </row>
    <row r="17">
      <c r="B17" s="30">
        <v>541.0</v>
      </c>
      <c r="C17" s="46" t="s">
        <v>719</v>
      </c>
      <c r="D17" s="1">
        <v>1.0</v>
      </c>
      <c r="H17" s="1"/>
    </row>
    <row r="18">
      <c r="B18" s="30">
        <v>543.0</v>
      </c>
      <c r="C18" s="46" t="s">
        <v>720</v>
      </c>
      <c r="D18" s="1">
        <v>1.0</v>
      </c>
      <c r="H18" s="1"/>
    </row>
    <row r="19">
      <c r="B19" s="30">
        <v>53.0</v>
      </c>
      <c r="C19" s="46" t="s">
        <v>721</v>
      </c>
      <c r="D19" s="1">
        <v>1.0</v>
      </c>
      <c r="H19" s="1"/>
    </row>
    <row r="20">
      <c r="B20" s="30">
        <v>82.0</v>
      </c>
      <c r="C20" s="46" t="s">
        <v>722</v>
      </c>
      <c r="D20" s="1">
        <v>1.0</v>
      </c>
      <c r="H20" s="1"/>
    </row>
    <row r="21">
      <c r="B21" s="30">
        <v>147.0</v>
      </c>
      <c r="C21" s="46" t="s">
        <v>723</v>
      </c>
      <c r="D21" s="1">
        <v>1.0</v>
      </c>
      <c r="E21" s="1">
        <v>3.0</v>
      </c>
    </row>
    <row r="22">
      <c r="B22" s="30">
        <v>200.0</v>
      </c>
      <c r="C22" s="46" t="s">
        <v>724</v>
      </c>
      <c r="D22" s="1">
        <v>1.0</v>
      </c>
    </row>
    <row r="23">
      <c r="B23" s="30">
        <v>44.0</v>
      </c>
      <c r="C23" s="46" t="s">
        <v>725</v>
      </c>
      <c r="D23" s="1">
        <v>1.0</v>
      </c>
    </row>
    <row r="24">
      <c r="B24" s="30">
        <v>382.0</v>
      </c>
      <c r="C24" s="46" t="s">
        <v>726</v>
      </c>
      <c r="D24" s="1">
        <v>1.0</v>
      </c>
    </row>
    <row r="25">
      <c r="B25" s="30">
        <v>73.0</v>
      </c>
      <c r="C25" s="46" t="s">
        <v>727</v>
      </c>
      <c r="D25" s="1">
        <v>1.0</v>
      </c>
    </row>
    <row r="26">
      <c r="B26" s="30">
        <v>228.0</v>
      </c>
      <c r="C26" s="46" t="s">
        <v>728</v>
      </c>
      <c r="D26" s="1">
        <v>1.0</v>
      </c>
    </row>
    <row r="27">
      <c r="B27" s="30">
        <v>262.0</v>
      </c>
      <c r="C27" s="46" t="s">
        <v>729</v>
      </c>
      <c r="D27" s="1">
        <v>1.0</v>
      </c>
    </row>
    <row r="28">
      <c r="B28" s="30">
        <v>297.0</v>
      </c>
      <c r="C28" s="46" t="s">
        <v>730</v>
      </c>
      <c r="D28" s="1">
        <v>1.0</v>
      </c>
    </row>
    <row r="29">
      <c r="B29" s="30">
        <v>335.0</v>
      </c>
      <c r="C29" s="46" t="s">
        <v>731</v>
      </c>
      <c r="D29" s="1">
        <v>1.0</v>
      </c>
    </row>
    <row r="30">
      <c r="B30" s="30">
        <v>361.0</v>
      </c>
      <c r="C30" s="46" t="s">
        <v>732</v>
      </c>
      <c r="D30" s="1">
        <v>1.0</v>
      </c>
    </row>
    <row r="31">
      <c r="B31" s="30">
        <v>85.0</v>
      </c>
      <c r="C31" s="46" t="s">
        <v>733</v>
      </c>
      <c r="D31" s="1">
        <v>1.0</v>
      </c>
    </row>
    <row r="32">
      <c r="B32" s="30">
        <v>95.0</v>
      </c>
      <c r="C32" s="46" t="s">
        <v>734</v>
      </c>
      <c r="D32" s="1">
        <v>1.0</v>
      </c>
    </row>
    <row r="33">
      <c r="B33" s="30">
        <v>109.0</v>
      </c>
      <c r="C33" s="46" t="s">
        <v>735</v>
      </c>
      <c r="D33" s="1">
        <v>1.0</v>
      </c>
    </row>
    <row r="34">
      <c r="B34" s="30">
        <v>1.0</v>
      </c>
      <c r="C34" s="46" t="s">
        <v>736</v>
      </c>
      <c r="D34" s="1">
        <v>1.0</v>
      </c>
    </row>
    <row r="35">
      <c r="B35" s="30">
        <v>52.0</v>
      </c>
      <c r="C35" s="46" t="s">
        <v>736</v>
      </c>
      <c r="D35" s="1">
        <v>1.0</v>
      </c>
    </row>
    <row r="36">
      <c r="B36" s="30">
        <v>72.0</v>
      </c>
      <c r="C36" s="46" t="s">
        <v>737</v>
      </c>
      <c r="D36" s="1">
        <v>1.0</v>
      </c>
    </row>
    <row r="37">
      <c r="B37" s="30">
        <v>77.0</v>
      </c>
      <c r="C37" s="46" t="s">
        <v>738</v>
      </c>
      <c r="D37" s="1">
        <v>1.0</v>
      </c>
    </row>
    <row r="38">
      <c r="B38" s="30">
        <v>90.0</v>
      </c>
      <c r="C38" s="46" t="s">
        <v>739</v>
      </c>
      <c r="D38" s="1">
        <v>1.0</v>
      </c>
    </row>
    <row r="39">
      <c r="B39" s="30">
        <v>94.0</v>
      </c>
      <c r="C39" s="46" t="s">
        <v>736</v>
      </c>
      <c r="D39" s="1">
        <v>1.0</v>
      </c>
    </row>
    <row r="40">
      <c r="B40" s="30">
        <v>96.0</v>
      </c>
      <c r="C40" s="46" t="s">
        <v>740</v>
      </c>
      <c r="D40" s="1">
        <v>1.0</v>
      </c>
    </row>
    <row r="41">
      <c r="B41" s="30">
        <v>98.0</v>
      </c>
      <c r="C41" s="46" t="s">
        <v>741</v>
      </c>
      <c r="D41" s="1">
        <v>1.0</v>
      </c>
    </row>
    <row r="42">
      <c r="B42" s="30">
        <v>101.0</v>
      </c>
      <c r="C42" s="46" t="s">
        <v>742</v>
      </c>
      <c r="D42" s="1">
        <v>1.0</v>
      </c>
    </row>
    <row r="43">
      <c r="B43" s="30">
        <v>103.0</v>
      </c>
      <c r="C43" s="46" t="s">
        <v>158</v>
      </c>
      <c r="D43" s="1">
        <v>1.0</v>
      </c>
    </row>
    <row r="44">
      <c r="B44" s="30">
        <v>104.0</v>
      </c>
      <c r="C44" s="46" t="s">
        <v>743</v>
      </c>
      <c r="D44" s="1">
        <v>1.0</v>
      </c>
    </row>
    <row r="45">
      <c r="B45" s="30">
        <v>112.0</v>
      </c>
      <c r="C45" s="46" t="s">
        <v>744</v>
      </c>
      <c r="D45" s="1">
        <v>1.0</v>
      </c>
    </row>
    <row r="46">
      <c r="B46" s="30">
        <v>114.0</v>
      </c>
      <c r="C46" s="46" t="s">
        <v>745</v>
      </c>
      <c r="D46" s="1">
        <v>1.0</v>
      </c>
    </row>
    <row r="47">
      <c r="B47" s="30">
        <v>116.0</v>
      </c>
      <c r="C47" s="46" t="s">
        <v>746</v>
      </c>
      <c r="D47" s="1">
        <v>1.0</v>
      </c>
    </row>
    <row r="48">
      <c r="B48" s="30">
        <v>119.0</v>
      </c>
      <c r="C48" s="46" t="s">
        <v>747</v>
      </c>
      <c r="D48" s="1">
        <v>1.0</v>
      </c>
    </row>
    <row r="49">
      <c r="B49" s="30">
        <v>126.0</v>
      </c>
      <c r="C49" s="46" t="s">
        <v>748</v>
      </c>
      <c r="D49" s="1">
        <v>1.0</v>
      </c>
    </row>
    <row r="50">
      <c r="B50" s="30">
        <v>128.0</v>
      </c>
      <c r="C50" s="46" t="s">
        <v>749</v>
      </c>
      <c r="D50" s="1">
        <v>1.0</v>
      </c>
    </row>
    <row r="51">
      <c r="B51" s="30">
        <v>132.0</v>
      </c>
      <c r="C51" s="46" t="s">
        <v>750</v>
      </c>
      <c r="D51" s="1">
        <v>1.0</v>
      </c>
    </row>
    <row r="52">
      <c r="B52" s="30">
        <v>138.0</v>
      </c>
      <c r="C52" s="46" t="s">
        <v>751</v>
      </c>
      <c r="D52" s="1">
        <v>1.0</v>
      </c>
    </row>
    <row r="53">
      <c r="B53" s="30">
        <v>139.0</v>
      </c>
      <c r="C53" s="46" t="s">
        <v>752</v>
      </c>
      <c r="D53" s="1">
        <v>1.0</v>
      </c>
    </row>
    <row r="54">
      <c r="B54" s="30">
        <v>148.0</v>
      </c>
      <c r="C54" s="46" t="s">
        <v>753</v>
      </c>
      <c r="D54" s="1">
        <v>1.0</v>
      </c>
    </row>
    <row r="55">
      <c r="B55" s="30">
        <v>169.0</v>
      </c>
      <c r="C55" s="46" t="s">
        <v>754</v>
      </c>
      <c r="D55" s="1">
        <v>1.0</v>
      </c>
    </row>
    <row r="56">
      <c r="B56" s="30">
        <v>170.0</v>
      </c>
      <c r="C56" s="46" t="s">
        <v>755</v>
      </c>
      <c r="D56" s="1">
        <v>1.0</v>
      </c>
    </row>
    <row r="57">
      <c r="B57" s="30">
        <v>171.0</v>
      </c>
      <c r="C57" s="46" t="s">
        <v>756</v>
      </c>
      <c r="D57" s="1">
        <v>1.0</v>
      </c>
    </row>
    <row r="58">
      <c r="B58" s="30">
        <v>172.0</v>
      </c>
      <c r="C58" s="46" t="s">
        <v>757</v>
      </c>
      <c r="D58" s="1">
        <v>1.0</v>
      </c>
    </row>
    <row r="59">
      <c r="B59" s="30">
        <v>177.0</v>
      </c>
      <c r="C59" s="46" t="s">
        <v>758</v>
      </c>
      <c r="D59" s="1">
        <v>1.0</v>
      </c>
    </row>
    <row r="60">
      <c r="B60" s="30">
        <v>178.0</v>
      </c>
      <c r="C60" s="46" t="s">
        <v>759</v>
      </c>
      <c r="D60" s="1">
        <v>1.0</v>
      </c>
    </row>
    <row r="61">
      <c r="B61" s="30">
        <v>199.0</v>
      </c>
      <c r="C61" s="46" t="s">
        <v>760</v>
      </c>
      <c r="D61" s="1">
        <v>1.0</v>
      </c>
    </row>
    <row r="62">
      <c r="B62" s="30">
        <v>201.0</v>
      </c>
      <c r="C62" s="46" t="s">
        <v>761</v>
      </c>
      <c r="D62" s="1">
        <v>1.0</v>
      </c>
    </row>
    <row r="63">
      <c r="B63" s="30">
        <v>203.0</v>
      </c>
      <c r="C63" s="46" t="s">
        <v>762</v>
      </c>
      <c r="D63" s="1">
        <v>1.0</v>
      </c>
    </row>
    <row r="64">
      <c r="B64" s="30">
        <v>206.0</v>
      </c>
      <c r="C64" s="46" t="s">
        <v>759</v>
      </c>
      <c r="D64" s="1">
        <v>1.0</v>
      </c>
    </row>
    <row r="65">
      <c r="B65" s="30">
        <v>212.0</v>
      </c>
      <c r="C65" s="46" t="s">
        <v>763</v>
      </c>
      <c r="D65" s="1">
        <v>1.0</v>
      </c>
    </row>
    <row r="66">
      <c r="B66" s="30">
        <v>226.0</v>
      </c>
      <c r="C66" s="46" t="s">
        <v>764</v>
      </c>
      <c r="D66" s="1">
        <v>1.0</v>
      </c>
    </row>
    <row r="67">
      <c r="B67" s="30">
        <v>227.0</v>
      </c>
      <c r="C67" s="46" t="s">
        <v>765</v>
      </c>
      <c r="D67" s="1">
        <v>1.0</v>
      </c>
    </row>
    <row r="68">
      <c r="B68" s="30">
        <v>233.0</v>
      </c>
      <c r="C68" s="46" t="s">
        <v>766</v>
      </c>
      <c r="D68" s="1">
        <v>1.0</v>
      </c>
    </row>
    <row r="69">
      <c r="B69" s="30">
        <v>234.0</v>
      </c>
      <c r="C69" s="46" t="s">
        <v>767</v>
      </c>
      <c r="D69" s="1">
        <v>1.0</v>
      </c>
    </row>
    <row r="70">
      <c r="B70" s="30">
        <v>235.0</v>
      </c>
      <c r="C70" s="46" t="s">
        <v>768</v>
      </c>
      <c r="D70" s="1">
        <v>1.0</v>
      </c>
    </row>
    <row r="71">
      <c r="B71" s="30">
        <v>246.0</v>
      </c>
      <c r="C71" s="46" t="s">
        <v>752</v>
      </c>
      <c r="D71" s="1">
        <v>1.0</v>
      </c>
    </row>
    <row r="72">
      <c r="B72" s="30">
        <v>247.0</v>
      </c>
      <c r="C72" s="46" t="s">
        <v>769</v>
      </c>
      <c r="D72" s="1">
        <v>1.0</v>
      </c>
    </row>
    <row r="73">
      <c r="B73" s="30">
        <v>259.0</v>
      </c>
      <c r="C73" s="46" t="s">
        <v>770</v>
      </c>
      <c r="D73" s="1">
        <v>1.0</v>
      </c>
    </row>
    <row r="74">
      <c r="B74" s="30">
        <v>260.0</v>
      </c>
      <c r="C74" s="46" t="s">
        <v>758</v>
      </c>
      <c r="D74" s="1">
        <v>1.0</v>
      </c>
    </row>
    <row r="75">
      <c r="B75" s="30">
        <v>269.0</v>
      </c>
      <c r="C75" s="46" t="s">
        <v>771</v>
      </c>
      <c r="D75" s="1">
        <v>1.0</v>
      </c>
    </row>
    <row r="76">
      <c r="B76" s="30">
        <v>270.0</v>
      </c>
      <c r="C76" s="46" t="s">
        <v>772</v>
      </c>
      <c r="D76" s="1">
        <v>1.0</v>
      </c>
    </row>
    <row r="77">
      <c r="B77" s="30">
        <v>282.0</v>
      </c>
      <c r="C77" s="46" t="s">
        <v>773</v>
      </c>
      <c r="D77" s="1">
        <v>1.0</v>
      </c>
    </row>
    <row r="78">
      <c r="B78" s="30">
        <v>283.0</v>
      </c>
      <c r="C78" s="46" t="s">
        <v>774</v>
      </c>
      <c r="D78" s="1">
        <v>1.0</v>
      </c>
    </row>
    <row r="79">
      <c r="B79" s="30">
        <v>287.0</v>
      </c>
      <c r="C79" s="46" t="s">
        <v>775</v>
      </c>
      <c r="D79" s="1">
        <v>1.0</v>
      </c>
    </row>
    <row r="80">
      <c r="B80" s="30">
        <v>289.0</v>
      </c>
      <c r="C80" s="46" t="s">
        <v>776</v>
      </c>
      <c r="D80" s="1">
        <v>1.0</v>
      </c>
    </row>
    <row r="81">
      <c r="B81" s="30">
        <v>290.0</v>
      </c>
      <c r="C81" s="46" t="s">
        <v>758</v>
      </c>
      <c r="D81" s="1">
        <v>1.0</v>
      </c>
    </row>
    <row r="82">
      <c r="B82" s="30">
        <v>301.0</v>
      </c>
      <c r="C82" s="46" t="s">
        <v>736</v>
      </c>
      <c r="D82" s="1">
        <v>1.0</v>
      </c>
    </row>
    <row r="83">
      <c r="B83" s="30">
        <v>304.0</v>
      </c>
      <c r="C83" s="46" t="s">
        <v>777</v>
      </c>
      <c r="D83" s="1">
        <v>1.0</v>
      </c>
    </row>
    <row r="84">
      <c r="B84" s="30">
        <v>305.0</v>
      </c>
      <c r="C84" s="46" t="s">
        <v>778</v>
      </c>
      <c r="D84" s="1">
        <v>1.0</v>
      </c>
    </row>
    <row r="85">
      <c r="B85" s="30">
        <v>306.0</v>
      </c>
      <c r="C85" s="46" t="s">
        <v>779</v>
      </c>
      <c r="D85" s="1">
        <v>1.0</v>
      </c>
    </row>
    <row r="86">
      <c r="B86" s="30">
        <v>311.0</v>
      </c>
      <c r="C86" s="46" t="s">
        <v>780</v>
      </c>
      <c r="D86" s="1">
        <v>1.0</v>
      </c>
    </row>
    <row r="87">
      <c r="B87" s="30">
        <v>317.0</v>
      </c>
      <c r="C87" s="46" t="s">
        <v>781</v>
      </c>
      <c r="D87" s="1">
        <v>1.0</v>
      </c>
    </row>
    <row r="88">
      <c r="B88" s="30">
        <v>318.0</v>
      </c>
      <c r="C88" s="46" t="s">
        <v>758</v>
      </c>
      <c r="D88" s="1">
        <v>1.0</v>
      </c>
    </row>
    <row r="89">
      <c r="B89" s="30">
        <v>333.0</v>
      </c>
      <c r="C89" s="46" t="s">
        <v>782</v>
      </c>
      <c r="D89" s="1">
        <v>1.0</v>
      </c>
    </row>
    <row r="90">
      <c r="B90" s="30">
        <v>348.0</v>
      </c>
      <c r="C90" s="46" t="s">
        <v>758</v>
      </c>
      <c r="D90" s="1">
        <v>1.0</v>
      </c>
    </row>
    <row r="91">
      <c r="B91" s="30">
        <v>365.0</v>
      </c>
      <c r="C91" s="46" t="s">
        <v>783</v>
      </c>
      <c r="D91" s="1">
        <v>1.0</v>
      </c>
    </row>
    <row r="92">
      <c r="B92" s="30">
        <v>368.0</v>
      </c>
      <c r="C92" s="46" t="s">
        <v>784</v>
      </c>
      <c r="D92" s="1">
        <v>1.0</v>
      </c>
    </row>
    <row r="93">
      <c r="B93" s="30">
        <v>371.0</v>
      </c>
      <c r="C93" s="46" t="s">
        <v>759</v>
      </c>
      <c r="D93" s="1">
        <v>1.0</v>
      </c>
    </row>
    <row r="94">
      <c r="B94" s="30">
        <v>374.0</v>
      </c>
      <c r="C94" s="46" t="s">
        <v>785</v>
      </c>
      <c r="D94" s="1">
        <v>1.0</v>
      </c>
    </row>
    <row r="95">
      <c r="B95" s="30">
        <v>2.0</v>
      </c>
      <c r="C95" s="46" t="s">
        <v>786</v>
      </c>
      <c r="D95" s="1">
        <v>1.0</v>
      </c>
    </row>
    <row r="96">
      <c r="B96" s="30">
        <v>3.0</v>
      </c>
      <c r="C96" s="46" t="s">
        <v>787</v>
      </c>
      <c r="D96" s="1">
        <v>1.0</v>
      </c>
    </row>
    <row r="97">
      <c r="B97" s="30">
        <v>4.0</v>
      </c>
      <c r="C97" s="46" t="s">
        <v>759</v>
      </c>
      <c r="D97" s="1">
        <v>1.0</v>
      </c>
    </row>
    <row r="98">
      <c r="B98" s="30">
        <v>6.0</v>
      </c>
      <c r="C98" s="46" t="s">
        <v>774</v>
      </c>
      <c r="D98" s="1">
        <v>1.0</v>
      </c>
    </row>
    <row r="99">
      <c r="B99" s="30">
        <v>13.0</v>
      </c>
      <c r="C99" s="46" t="s">
        <v>788</v>
      </c>
      <c r="D99" s="1">
        <v>1.0</v>
      </c>
    </row>
    <row r="100">
      <c r="B100" s="30">
        <v>41.0</v>
      </c>
      <c r="C100" s="46" t="s">
        <v>789</v>
      </c>
      <c r="D100" s="1">
        <v>1.0</v>
      </c>
    </row>
    <row r="101">
      <c r="B101" s="30">
        <v>51.0</v>
      </c>
      <c r="C101" s="46" t="s">
        <v>790</v>
      </c>
      <c r="D101" s="1">
        <v>1.0</v>
      </c>
    </row>
    <row r="102">
      <c r="B102" s="30">
        <v>164.0</v>
      </c>
      <c r="C102" s="46" t="s">
        <v>791</v>
      </c>
      <c r="D102" s="1">
        <v>1.0</v>
      </c>
    </row>
    <row r="103">
      <c r="B103" s="30">
        <v>211.0</v>
      </c>
      <c r="C103" s="46" t="s">
        <v>792</v>
      </c>
      <c r="D103" s="1">
        <v>1.0</v>
      </c>
    </row>
    <row r="104">
      <c r="B104" s="30">
        <v>237.0</v>
      </c>
      <c r="C104" s="46" t="s">
        <v>793</v>
      </c>
      <c r="D104" s="1">
        <v>1.0</v>
      </c>
    </row>
    <row r="105">
      <c r="B105" s="30">
        <v>238.0</v>
      </c>
      <c r="C105" s="46" t="s">
        <v>752</v>
      </c>
      <c r="D105" s="1">
        <v>1.0</v>
      </c>
    </row>
    <row r="106">
      <c r="B106" s="30">
        <v>345.0</v>
      </c>
      <c r="C106" s="46" t="s">
        <v>794</v>
      </c>
      <c r="D106" s="1">
        <v>1.0</v>
      </c>
    </row>
    <row r="107">
      <c r="B107" s="30">
        <v>350.0</v>
      </c>
      <c r="C107" s="46" t="s">
        <v>795</v>
      </c>
      <c r="D107" s="1">
        <v>1.0</v>
      </c>
    </row>
    <row r="108">
      <c r="B108" s="30">
        <v>351.0</v>
      </c>
      <c r="C108" s="46" t="s">
        <v>795</v>
      </c>
      <c r="D108" s="1">
        <v>1.0</v>
      </c>
    </row>
    <row r="109">
      <c r="B109" s="30">
        <v>388.0</v>
      </c>
      <c r="C109" s="46" t="s">
        <v>759</v>
      </c>
      <c r="D109" s="1">
        <v>1.0</v>
      </c>
    </row>
    <row r="110">
      <c r="B110" s="30">
        <v>390.0</v>
      </c>
      <c r="C110" s="46" t="s">
        <v>743</v>
      </c>
      <c r="D110" s="1">
        <v>1.0</v>
      </c>
    </row>
    <row r="111">
      <c r="B111" s="30">
        <v>392.0</v>
      </c>
      <c r="C111" s="46" t="s">
        <v>796</v>
      </c>
      <c r="D111" s="1">
        <v>1.0</v>
      </c>
    </row>
    <row r="112">
      <c r="B112" s="30">
        <v>428.0</v>
      </c>
      <c r="C112" s="46" t="s">
        <v>797</v>
      </c>
      <c r="D112" s="1">
        <v>1.0</v>
      </c>
    </row>
    <row r="113">
      <c r="B113" s="30">
        <v>429.0</v>
      </c>
      <c r="C113" s="46" t="s">
        <v>765</v>
      </c>
      <c r="D113" s="1">
        <v>1.0</v>
      </c>
    </row>
    <row r="114">
      <c r="B114" s="30">
        <v>435.0</v>
      </c>
      <c r="C114" s="46" t="s">
        <v>798</v>
      </c>
      <c r="D114" s="1">
        <v>1.0</v>
      </c>
    </row>
    <row r="115">
      <c r="B115" s="30">
        <v>23.0</v>
      </c>
      <c r="C115" s="46" t="s">
        <v>799</v>
      </c>
      <c r="D115" s="1">
        <v>1.0</v>
      </c>
    </row>
    <row r="116">
      <c r="B116" s="30">
        <v>33.0</v>
      </c>
      <c r="C116" s="46" t="s">
        <v>800</v>
      </c>
      <c r="D116" s="1">
        <v>1.0</v>
      </c>
    </row>
    <row r="117">
      <c r="B117" s="30">
        <v>34.0</v>
      </c>
      <c r="C117" s="46" t="s">
        <v>801</v>
      </c>
      <c r="D117" s="1">
        <v>1.0</v>
      </c>
    </row>
    <row r="118">
      <c r="B118" s="30">
        <v>60.0</v>
      </c>
      <c r="C118" s="46" t="s">
        <v>802</v>
      </c>
      <c r="D118" s="1">
        <v>1.0</v>
      </c>
    </row>
    <row r="119">
      <c r="B119" s="30">
        <v>81.0</v>
      </c>
      <c r="C119" s="46" t="s">
        <v>803</v>
      </c>
      <c r="D119" s="1">
        <v>1.0</v>
      </c>
    </row>
    <row r="120">
      <c r="B120" s="30">
        <v>93.0</v>
      </c>
      <c r="C120" s="46" t="s">
        <v>804</v>
      </c>
      <c r="D120" s="1">
        <v>1.0</v>
      </c>
    </row>
    <row r="121">
      <c r="B121" s="30">
        <v>125.0</v>
      </c>
      <c r="C121" s="146" t="s">
        <v>805</v>
      </c>
      <c r="D121" s="1">
        <v>1.0</v>
      </c>
    </row>
    <row r="122">
      <c r="B122" s="30">
        <v>130.0</v>
      </c>
      <c r="C122" s="46" t="s">
        <v>806</v>
      </c>
      <c r="D122" s="1">
        <v>1.0</v>
      </c>
    </row>
    <row r="123">
      <c r="B123" s="30">
        <v>131.0</v>
      </c>
      <c r="C123" s="46" t="s">
        <v>807</v>
      </c>
      <c r="D123" s="1">
        <v>1.0</v>
      </c>
    </row>
    <row r="124">
      <c r="B124" s="30">
        <v>141.0</v>
      </c>
      <c r="C124" s="46" t="s">
        <v>808</v>
      </c>
      <c r="D124" s="1">
        <v>1.0</v>
      </c>
    </row>
    <row r="125">
      <c r="B125" s="30">
        <v>244.0</v>
      </c>
      <c r="C125" s="46" t="s">
        <v>809</v>
      </c>
      <c r="D125" s="1">
        <v>1.0</v>
      </c>
    </row>
    <row r="126">
      <c r="B126" s="30">
        <v>275.0</v>
      </c>
      <c r="C126" s="46" t="s">
        <v>810</v>
      </c>
      <c r="D126" s="1">
        <v>1.0</v>
      </c>
    </row>
    <row r="127">
      <c r="B127" s="30">
        <v>568.0</v>
      </c>
      <c r="C127" s="46" t="s">
        <v>752</v>
      </c>
      <c r="D127" s="1">
        <v>1.0</v>
      </c>
    </row>
    <row r="128">
      <c r="B128" s="30">
        <v>571.0</v>
      </c>
      <c r="C128" s="46" t="s">
        <v>811</v>
      </c>
      <c r="D128" s="1">
        <v>1.0</v>
      </c>
    </row>
    <row r="129">
      <c r="B129" s="30">
        <v>583.0</v>
      </c>
      <c r="C129" s="46" t="s">
        <v>759</v>
      </c>
      <c r="D129" s="1">
        <v>1.0</v>
      </c>
    </row>
    <row r="130">
      <c r="B130" s="30">
        <v>584.0</v>
      </c>
      <c r="C130" s="46" t="s">
        <v>759</v>
      </c>
      <c r="D130" s="1">
        <v>1.0</v>
      </c>
    </row>
    <row r="131">
      <c r="B131" s="30">
        <v>599.0</v>
      </c>
      <c r="C131" s="46" t="s">
        <v>812</v>
      </c>
      <c r="D131" s="1">
        <v>1.0</v>
      </c>
    </row>
    <row r="132">
      <c r="B132" s="30">
        <v>362.0</v>
      </c>
      <c r="C132" s="46" t="s">
        <v>813</v>
      </c>
      <c r="D132" s="1">
        <v>1.0</v>
      </c>
    </row>
    <row r="133">
      <c r="B133" s="30">
        <v>363.0</v>
      </c>
      <c r="C133" s="46" t="s">
        <v>814</v>
      </c>
      <c r="D133" s="1">
        <v>1.0</v>
      </c>
    </row>
    <row r="134">
      <c r="B134" s="30">
        <v>367.0</v>
      </c>
      <c r="C134" s="46" t="s">
        <v>815</v>
      </c>
      <c r="D134" s="1">
        <v>1.0</v>
      </c>
    </row>
    <row r="135">
      <c r="B135" s="30">
        <v>384.0</v>
      </c>
      <c r="C135" s="46" t="s">
        <v>816</v>
      </c>
      <c r="D135" s="1">
        <v>1.0</v>
      </c>
    </row>
    <row r="136">
      <c r="B136" s="30">
        <v>386.0</v>
      </c>
      <c r="C136" s="46" t="s">
        <v>817</v>
      </c>
      <c r="D136" s="1">
        <v>1.0</v>
      </c>
    </row>
    <row r="137">
      <c r="B137" s="30">
        <v>419.0</v>
      </c>
      <c r="C137" s="46" t="s">
        <v>736</v>
      </c>
      <c r="D137" s="1">
        <v>1.0</v>
      </c>
    </row>
    <row r="138">
      <c r="B138" s="30">
        <v>427.0</v>
      </c>
      <c r="C138" s="46" t="s">
        <v>818</v>
      </c>
      <c r="D138" s="1">
        <v>1.0</v>
      </c>
    </row>
    <row r="139">
      <c r="B139" s="30">
        <v>441.0</v>
      </c>
      <c r="C139" s="46" t="s">
        <v>819</v>
      </c>
      <c r="D139" s="1">
        <v>1.0</v>
      </c>
    </row>
    <row r="140">
      <c r="B140" s="30">
        <v>442.0</v>
      </c>
      <c r="C140" s="46" t="s">
        <v>820</v>
      </c>
      <c r="D140" s="1">
        <v>1.0</v>
      </c>
    </row>
    <row r="141">
      <c r="B141" s="30">
        <v>449.0</v>
      </c>
      <c r="C141" s="46" t="s">
        <v>821</v>
      </c>
      <c r="D141" s="1">
        <v>1.0</v>
      </c>
    </row>
    <row r="142">
      <c r="B142" s="30">
        <v>454.0</v>
      </c>
      <c r="C142" s="46" t="s">
        <v>822</v>
      </c>
      <c r="D142" s="1">
        <v>1.0</v>
      </c>
    </row>
    <row r="143">
      <c r="B143" s="30">
        <v>457.0</v>
      </c>
      <c r="C143" s="46" t="s">
        <v>823</v>
      </c>
      <c r="D143" s="1">
        <v>1.0</v>
      </c>
    </row>
    <row r="144">
      <c r="B144" s="30">
        <v>471.0</v>
      </c>
      <c r="C144" s="46" t="s">
        <v>736</v>
      </c>
      <c r="D144" s="1">
        <v>1.0</v>
      </c>
    </row>
    <row r="145">
      <c r="B145" s="30">
        <v>465.0</v>
      </c>
      <c r="C145" s="46" t="s">
        <v>824</v>
      </c>
      <c r="D145" s="1">
        <v>1.0</v>
      </c>
    </row>
    <row r="146">
      <c r="B146" s="30">
        <v>477.0</v>
      </c>
      <c r="C146" s="46" t="s">
        <v>813</v>
      </c>
      <c r="D146" s="1">
        <v>1.0</v>
      </c>
    </row>
    <row r="147">
      <c r="B147" s="30">
        <v>478.0</v>
      </c>
      <c r="C147" s="46" t="s">
        <v>825</v>
      </c>
      <c r="D147" s="1">
        <v>1.0</v>
      </c>
    </row>
    <row r="148">
      <c r="B148" s="30">
        <v>480.0</v>
      </c>
      <c r="C148" s="46" t="s">
        <v>742</v>
      </c>
      <c r="D148" s="1">
        <v>1.0</v>
      </c>
    </row>
    <row r="149">
      <c r="B149" s="30">
        <v>533.0</v>
      </c>
      <c r="C149" s="46" t="s">
        <v>826</v>
      </c>
      <c r="D149" s="1">
        <v>1.0</v>
      </c>
    </row>
    <row r="150">
      <c r="B150" s="30">
        <v>535.0</v>
      </c>
      <c r="C150" s="46" t="s">
        <v>759</v>
      </c>
      <c r="D150" s="1">
        <v>1.0</v>
      </c>
    </row>
    <row r="151">
      <c r="B151" s="30">
        <v>539.0</v>
      </c>
      <c r="C151" s="46" t="s">
        <v>827</v>
      </c>
      <c r="D151" s="1">
        <v>1.0</v>
      </c>
    </row>
    <row r="152">
      <c r="B152" s="30">
        <v>545.0</v>
      </c>
      <c r="C152" s="46" t="s">
        <v>759</v>
      </c>
      <c r="D152" s="1">
        <v>1.0</v>
      </c>
    </row>
    <row r="153">
      <c r="B153" s="30">
        <v>551.0</v>
      </c>
      <c r="C153" s="46" t="s">
        <v>828</v>
      </c>
      <c r="D153" s="1">
        <v>1.0</v>
      </c>
    </row>
    <row r="154">
      <c r="B154" s="30">
        <v>559.0</v>
      </c>
      <c r="C154" s="46" t="s">
        <v>759</v>
      </c>
      <c r="D154" s="1">
        <v>1.0</v>
      </c>
    </row>
    <row r="155">
      <c r="B155" s="30">
        <v>600.0</v>
      </c>
      <c r="C155" s="46" t="s">
        <v>829</v>
      </c>
      <c r="D155" s="1">
        <v>1.0</v>
      </c>
    </row>
    <row r="156">
      <c r="B156" s="30">
        <v>257.0</v>
      </c>
      <c r="C156" s="46" t="s">
        <v>830</v>
      </c>
      <c r="D156" s="1">
        <v>1.0</v>
      </c>
    </row>
    <row r="157">
      <c r="B157" s="30">
        <v>271.0</v>
      </c>
      <c r="C157" s="46" t="s">
        <v>831</v>
      </c>
      <c r="D157" s="1">
        <v>1.0</v>
      </c>
    </row>
    <row r="158">
      <c r="B158" s="30">
        <v>313.0</v>
      </c>
      <c r="C158" s="46" t="s">
        <v>832</v>
      </c>
      <c r="D158" s="1">
        <v>1.0</v>
      </c>
    </row>
    <row r="159">
      <c r="B159" s="30">
        <v>314.0</v>
      </c>
      <c r="C159" s="46" t="s">
        <v>833</v>
      </c>
      <c r="D159" s="1">
        <v>1.0</v>
      </c>
    </row>
    <row r="160">
      <c r="B160" s="30">
        <v>319.0</v>
      </c>
      <c r="C160" s="46" t="s">
        <v>834</v>
      </c>
      <c r="D160" s="1">
        <v>1.0</v>
      </c>
    </row>
    <row r="161">
      <c r="B161" s="30">
        <v>91.0</v>
      </c>
      <c r="C161" s="46" t="s">
        <v>835</v>
      </c>
      <c r="D161" s="1">
        <v>1.0</v>
      </c>
    </row>
    <row r="162">
      <c r="B162" s="30">
        <v>265.0</v>
      </c>
      <c r="C162" s="46" t="s">
        <v>836</v>
      </c>
      <c r="D162" s="1">
        <v>1.0</v>
      </c>
    </row>
    <row r="163">
      <c r="B163" s="30">
        <v>266.0</v>
      </c>
      <c r="C163" s="46" t="s">
        <v>837</v>
      </c>
      <c r="D163" s="1">
        <v>1.0</v>
      </c>
    </row>
    <row r="164">
      <c r="B164" s="30">
        <v>341.0</v>
      </c>
      <c r="C164" s="46" t="s">
        <v>838</v>
      </c>
      <c r="D164" s="1">
        <v>1.0</v>
      </c>
    </row>
    <row r="165">
      <c r="B165" s="30">
        <v>381.0</v>
      </c>
      <c r="C165" s="46" t="s">
        <v>839</v>
      </c>
      <c r="D165" s="1">
        <v>1.0</v>
      </c>
    </row>
    <row r="166">
      <c r="B166" s="30">
        <v>397.0</v>
      </c>
      <c r="C166" s="46" t="s">
        <v>840</v>
      </c>
      <c r="D166" s="1">
        <v>1.0</v>
      </c>
    </row>
    <row r="167">
      <c r="B167" s="30">
        <v>400.0</v>
      </c>
      <c r="C167" s="46" t="s">
        <v>789</v>
      </c>
      <c r="D167" s="1">
        <v>1.0</v>
      </c>
    </row>
    <row r="168">
      <c r="B168" s="30">
        <v>405.0</v>
      </c>
      <c r="C168" s="46" t="s">
        <v>750</v>
      </c>
      <c r="D168" s="1">
        <v>1.0</v>
      </c>
    </row>
    <row r="169">
      <c r="B169" s="30">
        <v>406.0</v>
      </c>
      <c r="C169" s="46" t="s">
        <v>759</v>
      </c>
      <c r="D169" s="1">
        <v>1.0</v>
      </c>
    </row>
    <row r="170">
      <c r="B170" s="30">
        <v>460.0</v>
      </c>
      <c r="C170" s="46" t="s">
        <v>841</v>
      </c>
      <c r="D170" s="1">
        <v>1.0</v>
      </c>
    </row>
    <row r="171">
      <c r="B171" s="30">
        <v>485.0</v>
      </c>
      <c r="C171" s="46" t="s">
        <v>823</v>
      </c>
      <c r="D171" s="1">
        <v>1.0</v>
      </c>
    </row>
    <row r="172">
      <c r="B172" s="30">
        <v>487.0</v>
      </c>
      <c r="C172" s="46" t="s">
        <v>842</v>
      </c>
      <c r="D172" s="1">
        <v>1.0</v>
      </c>
    </row>
    <row r="173">
      <c r="B173" s="30">
        <v>506.0</v>
      </c>
      <c r="C173" s="46" t="s">
        <v>843</v>
      </c>
      <c r="D173" s="1">
        <v>1.0</v>
      </c>
    </row>
    <row r="174">
      <c r="B174" s="30">
        <v>507.0</v>
      </c>
      <c r="C174" s="46" t="s">
        <v>736</v>
      </c>
      <c r="D174" s="1">
        <v>1.0</v>
      </c>
    </row>
    <row r="175">
      <c r="B175" s="30">
        <v>508.0</v>
      </c>
      <c r="C175" s="46" t="s">
        <v>844</v>
      </c>
      <c r="D175" s="1">
        <v>1.0</v>
      </c>
    </row>
    <row r="176">
      <c r="B176" s="30">
        <v>510.0</v>
      </c>
      <c r="C176" s="46" t="s">
        <v>845</v>
      </c>
      <c r="D176" s="1">
        <v>1.0</v>
      </c>
    </row>
    <row r="177">
      <c r="B177" s="30">
        <v>513.0</v>
      </c>
      <c r="C177" s="46" t="s">
        <v>846</v>
      </c>
      <c r="D177" s="1">
        <v>1.0</v>
      </c>
    </row>
    <row r="178">
      <c r="B178" s="30">
        <v>517.0</v>
      </c>
      <c r="C178" s="46" t="s">
        <v>847</v>
      </c>
      <c r="D178" s="1">
        <v>1.0</v>
      </c>
    </row>
    <row r="179">
      <c r="B179" s="30">
        <v>522.0</v>
      </c>
      <c r="C179" s="46" t="s">
        <v>848</v>
      </c>
      <c r="D179" s="1">
        <v>1.0</v>
      </c>
    </row>
    <row r="180">
      <c r="B180" s="30">
        <v>524.0</v>
      </c>
      <c r="C180" s="46" t="s">
        <v>849</v>
      </c>
      <c r="D180" s="1">
        <v>1.0</v>
      </c>
    </row>
    <row r="181">
      <c r="B181" s="30">
        <v>527.0</v>
      </c>
      <c r="C181" s="46" t="s">
        <v>850</v>
      </c>
      <c r="D181" s="1">
        <v>1.0</v>
      </c>
    </row>
    <row r="182">
      <c r="B182" s="30">
        <v>530.0</v>
      </c>
      <c r="C182" s="46" t="s">
        <v>851</v>
      </c>
      <c r="D182" s="1">
        <v>1.0</v>
      </c>
    </row>
    <row r="183">
      <c r="B183" s="30">
        <v>554.0</v>
      </c>
      <c r="C183" s="46" t="s">
        <v>852</v>
      </c>
      <c r="D183" s="1">
        <v>1.0</v>
      </c>
    </row>
    <row r="184">
      <c r="B184" s="30">
        <v>557.0</v>
      </c>
      <c r="C184" s="46" t="s">
        <v>853</v>
      </c>
      <c r="D184" s="1">
        <v>1.0</v>
      </c>
    </row>
    <row r="185">
      <c r="B185" s="30">
        <v>558.0</v>
      </c>
      <c r="C185" s="46" t="s">
        <v>854</v>
      </c>
      <c r="D185" s="1">
        <v>1.0</v>
      </c>
    </row>
    <row r="186">
      <c r="B186" s="30">
        <v>455.0</v>
      </c>
      <c r="C186" s="46" t="s">
        <v>855</v>
      </c>
      <c r="D186" s="1">
        <v>1.0</v>
      </c>
    </row>
    <row r="187">
      <c r="B187" s="30">
        <v>467.0</v>
      </c>
      <c r="C187" s="46" t="s">
        <v>856</v>
      </c>
      <c r="D187" s="1">
        <v>1.0</v>
      </c>
    </row>
    <row r="188">
      <c r="B188" s="30">
        <v>577.0</v>
      </c>
      <c r="C188" s="46" t="s">
        <v>857</v>
      </c>
      <c r="D188" s="1">
        <v>1.0</v>
      </c>
    </row>
    <row r="189">
      <c r="B189" s="30">
        <v>579.0</v>
      </c>
      <c r="C189" s="46" t="s">
        <v>858</v>
      </c>
      <c r="D189" s="1">
        <v>1.0</v>
      </c>
    </row>
    <row r="190">
      <c r="B190" s="30">
        <v>411.0</v>
      </c>
      <c r="C190" s="46" t="s">
        <v>859</v>
      </c>
      <c r="D190" s="1">
        <v>1.0</v>
      </c>
    </row>
    <row r="191">
      <c r="B191" s="30">
        <v>413.0</v>
      </c>
      <c r="C191" s="46" t="s">
        <v>860</v>
      </c>
      <c r="D191" s="1">
        <v>1.0</v>
      </c>
    </row>
    <row r="192">
      <c r="B192" s="30">
        <v>425.0</v>
      </c>
      <c r="C192" s="46" t="s">
        <v>861</v>
      </c>
      <c r="D192" s="1">
        <v>1.0</v>
      </c>
    </row>
    <row r="193">
      <c r="B193" s="30">
        <v>434.0</v>
      </c>
      <c r="C193" s="46" t="s">
        <v>862</v>
      </c>
      <c r="D193" s="1">
        <v>1.0</v>
      </c>
    </row>
    <row r="194">
      <c r="B194" s="30">
        <v>438.0</v>
      </c>
      <c r="C194" s="46" t="s">
        <v>863</v>
      </c>
      <c r="D194" s="1">
        <v>1.0</v>
      </c>
    </row>
    <row r="195">
      <c r="B195" s="30">
        <v>501.0</v>
      </c>
      <c r="C195" s="46" t="s">
        <v>864</v>
      </c>
      <c r="D195" s="1">
        <v>1.0</v>
      </c>
    </row>
    <row r="196">
      <c r="B196" s="30">
        <v>575.0</v>
      </c>
      <c r="C196" s="46" t="s">
        <v>865</v>
      </c>
      <c r="D196" s="1">
        <v>1.0</v>
      </c>
    </row>
    <row r="197">
      <c r="B197" s="30">
        <v>585.0</v>
      </c>
      <c r="C197" s="46" t="s">
        <v>866</v>
      </c>
      <c r="D197" s="1">
        <v>1.0</v>
      </c>
    </row>
    <row r="198">
      <c r="B198" s="30">
        <v>155.0</v>
      </c>
      <c r="C198" s="46" t="s">
        <v>867</v>
      </c>
      <c r="D198" s="1">
        <v>1.0</v>
      </c>
    </row>
    <row r="199">
      <c r="B199" s="30">
        <v>225.0</v>
      </c>
      <c r="C199" s="46" t="s">
        <v>868</v>
      </c>
      <c r="D199" s="1">
        <v>1.0</v>
      </c>
    </row>
    <row r="200">
      <c r="B200" s="30">
        <v>251.0</v>
      </c>
      <c r="C200" s="46" t="s">
        <v>869</v>
      </c>
      <c r="D200" s="1">
        <v>1.0</v>
      </c>
    </row>
    <row r="201">
      <c r="B201" s="30">
        <v>256.0</v>
      </c>
      <c r="C201" s="46" t="s">
        <v>870</v>
      </c>
      <c r="D201" s="1">
        <v>1.0</v>
      </c>
    </row>
    <row r="202">
      <c r="B202" s="30">
        <v>453.0</v>
      </c>
      <c r="C202" s="46" t="s">
        <v>871</v>
      </c>
      <c r="D202" s="1">
        <v>1.0</v>
      </c>
    </row>
    <row r="203">
      <c r="B203" s="30">
        <v>499.0</v>
      </c>
      <c r="C203" s="46" t="s">
        <v>762</v>
      </c>
      <c r="D203" s="1">
        <v>1.0</v>
      </c>
    </row>
    <row r="204">
      <c r="B204" s="30">
        <v>509.0</v>
      </c>
      <c r="C204" s="46" t="s">
        <v>872</v>
      </c>
      <c r="D204" s="1">
        <v>1.0</v>
      </c>
    </row>
    <row r="205">
      <c r="B205" s="30">
        <v>511.0</v>
      </c>
      <c r="C205" s="46" t="s">
        <v>873</v>
      </c>
      <c r="D205" s="1">
        <v>1.0</v>
      </c>
    </row>
    <row r="206">
      <c r="B206" s="30">
        <v>512.0</v>
      </c>
      <c r="C206" s="46" t="s">
        <v>874</v>
      </c>
      <c r="D206" s="1">
        <v>1.0</v>
      </c>
    </row>
    <row r="207">
      <c r="B207" s="30">
        <v>529.0</v>
      </c>
      <c r="C207" s="46" t="s">
        <v>749</v>
      </c>
      <c r="D207" s="1">
        <v>1.0</v>
      </c>
    </row>
    <row r="208">
      <c r="B208" s="30">
        <v>566.0</v>
      </c>
      <c r="C208" s="46" t="s">
        <v>875</v>
      </c>
      <c r="D208" s="1">
        <v>1.0</v>
      </c>
    </row>
    <row r="209">
      <c r="B209" s="30">
        <v>597.0</v>
      </c>
      <c r="C209" s="46" t="s">
        <v>876</v>
      </c>
      <c r="D209" s="1">
        <v>1.0</v>
      </c>
    </row>
    <row r="210">
      <c r="B210" s="30">
        <v>451.0</v>
      </c>
      <c r="C210" s="46" t="s">
        <v>877</v>
      </c>
      <c r="D210" s="1">
        <v>2.0</v>
      </c>
    </row>
    <row r="211">
      <c r="B211" s="142">
        <v>295.0</v>
      </c>
      <c r="C211" s="46" t="s">
        <v>878</v>
      </c>
      <c r="D211" s="1">
        <v>2.0</v>
      </c>
      <c r="E211" s="1">
        <v>5.0</v>
      </c>
    </row>
    <row r="212">
      <c r="B212" s="30">
        <v>354.0</v>
      </c>
      <c r="C212" s="46" t="s">
        <v>879</v>
      </c>
      <c r="D212" s="1">
        <v>2.0</v>
      </c>
    </row>
    <row r="213">
      <c r="B213" s="30">
        <v>176.0</v>
      </c>
      <c r="C213" s="46" t="s">
        <v>880</v>
      </c>
      <c r="D213" s="1">
        <v>2.0</v>
      </c>
    </row>
    <row r="214">
      <c r="B214" s="142">
        <v>179.0</v>
      </c>
      <c r="C214" s="46" t="s">
        <v>881</v>
      </c>
      <c r="D214" s="1">
        <v>2.0</v>
      </c>
      <c r="E214" s="1">
        <v>5.0</v>
      </c>
    </row>
    <row r="215">
      <c r="B215" s="142">
        <v>207.0</v>
      </c>
      <c r="C215" s="46" t="s">
        <v>882</v>
      </c>
      <c r="D215" s="1">
        <v>2.0</v>
      </c>
    </row>
    <row r="216">
      <c r="B216" s="30">
        <v>78.0</v>
      </c>
      <c r="C216" s="46" t="s">
        <v>883</v>
      </c>
      <c r="D216" s="1">
        <v>2.0</v>
      </c>
    </row>
    <row r="217">
      <c r="B217" s="30">
        <v>111.0</v>
      </c>
      <c r="C217" s="46" t="s">
        <v>884</v>
      </c>
      <c r="D217" s="1">
        <v>2.0</v>
      </c>
    </row>
    <row r="218">
      <c r="B218" s="30">
        <v>113.0</v>
      </c>
      <c r="C218" s="46" t="s">
        <v>885</v>
      </c>
      <c r="D218" s="1">
        <v>2.0</v>
      </c>
    </row>
    <row r="219">
      <c r="B219" s="30">
        <v>135.0</v>
      </c>
      <c r="C219" s="46" t="s">
        <v>886</v>
      </c>
      <c r="D219" s="1">
        <v>2.0</v>
      </c>
    </row>
    <row r="220">
      <c r="B220" s="30">
        <v>549.0</v>
      </c>
      <c r="C220" s="46" t="s">
        <v>887</v>
      </c>
      <c r="D220" s="1">
        <v>2.0</v>
      </c>
    </row>
    <row r="221">
      <c r="B221" s="30">
        <v>556.0</v>
      </c>
      <c r="C221" s="46" t="s">
        <v>888</v>
      </c>
      <c r="D221" s="1">
        <v>2.0</v>
      </c>
      <c r="E221" s="1">
        <v>4.0</v>
      </c>
    </row>
    <row r="222">
      <c r="B222" s="30">
        <v>222.0</v>
      </c>
      <c r="C222" s="46" t="s">
        <v>889</v>
      </c>
      <c r="D222" s="1">
        <v>2.0</v>
      </c>
    </row>
    <row r="223">
      <c r="B223" s="30">
        <v>343.0</v>
      </c>
      <c r="C223" s="46" t="s">
        <v>890</v>
      </c>
      <c r="D223" s="1">
        <v>2.0</v>
      </c>
    </row>
    <row r="224">
      <c r="B224" s="30">
        <v>372.0</v>
      </c>
      <c r="C224" s="46" t="s">
        <v>891</v>
      </c>
      <c r="D224" s="1">
        <v>2.0</v>
      </c>
    </row>
    <row r="225">
      <c r="B225" s="30">
        <v>547.0</v>
      </c>
      <c r="C225" s="46" t="s">
        <v>892</v>
      </c>
      <c r="D225" s="1">
        <v>2.0</v>
      </c>
    </row>
    <row r="226">
      <c r="B226" s="30">
        <v>49.0</v>
      </c>
      <c r="C226" s="46" t="s">
        <v>893</v>
      </c>
      <c r="D226" s="1">
        <v>2.0</v>
      </c>
    </row>
    <row r="227">
      <c r="B227" s="30">
        <v>67.0</v>
      </c>
      <c r="C227" s="46" t="s">
        <v>894</v>
      </c>
      <c r="D227" s="1">
        <v>2.0</v>
      </c>
    </row>
    <row r="228">
      <c r="B228" s="30">
        <v>92.0</v>
      </c>
      <c r="C228" s="46" t="s">
        <v>895</v>
      </c>
      <c r="D228" s="1">
        <v>2.0</v>
      </c>
    </row>
    <row r="229">
      <c r="B229" s="30">
        <v>136.0</v>
      </c>
      <c r="C229" s="46" t="s">
        <v>896</v>
      </c>
      <c r="D229" s="1">
        <v>2.0</v>
      </c>
    </row>
    <row r="230">
      <c r="B230" s="30">
        <v>145.0</v>
      </c>
      <c r="C230" s="46" t="s">
        <v>897</v>
      </c>
      <c r="D230" s="1">
        <v>2.0</v>
      </c>
    </row>
    <row r="231">
      <c r="B231" s="30">
        <v>152.0</v>
      </c>
      <c r="C231" s="46" t="s">
        <v>898</v>
      </c>
      <c r="D231" s="1">
        <v>2.0</v>
      </c>
    </row>
    <row r="232">
      <c r="B232" s="30">
        <v>19.0</v>
      </c>
      <c r="C232" s="46" t="s">
        <v>899</v>
      </c>
      <c r="D232" s="1">
        <v>2.0</v>
      </c>
      <c r="E232" s="1">
        <v>6.0</v>
      </c>
    </row>
    <row r="233">
      <c r="B233" s="30">
        <v>22.0</v>
      </c>
      <c r="C233" s="46" t="s">
        <v>900</v>
      </c>
      <c r="D233" s="1">
        <v>2.0</v>
      </c>
    </row>
    <row r="234">
      <c r="B234" s="30">
        <v>294.0</v>
      </c>
      <c r="C234" s="46" t="s">
        <v>901</v>
      </c>
      <c r="D234" s="1">
        <v>2.0</v>
      </c>
      <c r="E234" s="1">
        <v>4.0</v>
      </c>
    </row>
    <row r="235">
      <c r="B235" s="30">
        <v>379.0</v>
      </c>
      <c r="C235" s="46" t="s">
        <v>902</v>
      </c>
      <c r="D235" s="1">
        <v>2.0</v>
      </c>
    </row>
    <row r="236">
      <c r="B236" s="30">
        <v>387.0</v>
      </c>
      <c r="C236" s="46" t="s">
        <v>903</v>
      </c>
      <c r="D236" s="1">
        <v>2.0</v>
      </c>
    </row>
    <row r="237">
      <c r="B237" s="30">
        <v>394.0</v>
      </c>
      <c r="C237" s="46" t="s">
        <v>904</v>
      </c>
      <c r="D237" s="1">
        <v>2.0</v>
      </c>
    </row>
    <row r="238">
      <c r="B238" s="30">
        <v>404.0</v>
      </c>
      <c r="C238" s="46" t="s">
        <v>905</v>
      </c>
      <c r="D238" s="1">
        <v>2.0</v>
      </c>
    </row>
    <row r="239">
      <c r="B239" s="30">
        <v>414.0</v>
      </c>
      <c r="C239" s="46" t="s">
        <v>906</v>
      </c>
      <c r="D239" s="1">
        <v>2.0</v>
      </c>
    </row>
    <row r="240">
      <c r="B240" s="30">
        <v>426.0</v>
      </c>
      <c r="C240" s="46" t="s">
        <v>907</v>
      </c>
      <c r="D240" s="1">
        <v>2.0</v>
      </c>
    </row>
    <row r="241">
      <c r="B241" s="30">
        <v>285.0</v>
      </c>
      <c r="C241" s="46" t="s">
        <v>908</v>
      </c>
      <c r="D241" s="1">
        <v>2.0</v>
      </c>
    </row>
    <row r="242">
      <c r="B242" s="30">
        <v>298.0</v>
      </c>
      <c r="C242" s="46" t="s">
        <v>909</v>
      </c>
      <c r="D242" s="1">
        <v>2.0</v>
      </c>
    </row>
    <row r="243">
      <c r="B243" s="30">
        <v>300.0</v>
      </c>
      <c r="C243" s="46" t="s">
        <v>910</v>
      </c>
      <c r="D243" s="1">
        <v>2.0</v>
      </c>
    </row>
    <row r="244">
      <c r="B244" s="30">
        <v>307.0</v>
      </c>
      <c r="C244" s="46" t="s">
        <v>911</v>
      </c>
      <c r="D244" s="1">
        <v>2.0</v>
      </c>
    </row>
    <row r="245">
      <c r="B245" s="30">
        <v>320.0</v>
      </c>
      <c r="C245" s="46" t="s">
        <v>912</v>
      </c>
      <c r="D245" s="1">
        <v>2.0</v>
      </c>
    </row>
    <row r="246">
      <c r="B246" s="30">
        <v>325.0</v>
      </c>
      <c r="C246" s="46" t="s">
        <v>913</v>
      </c>
      <c r="D246" s="1">
        <v>2.0</v>
      </c>
    </row>
    <row r="247">
      <c r="B247" s="30">
        <v>334.0</v>
      </c>
      <c r="C247" s="46" t="s">
        <v>914</v>
      </c>
      <c r="D247" s="1">
        <v>2.0</v>
      </c>
    </row>
    <row r="248">
      <c r="B248" s="30">
        <v>336.0</v>
      </c>
      <c r="C248" s="46" t="s">
        <v>915</v>
      </c>
      <c r="D248" s="1">
        <v>2.0</v>
      </c>
    </row>
    <row r="249">
      <c r="B249" s="30">
        <v>346.0</v>
      </c>
      <c r="C249" s="46" t="s">
        <v>916</v>
      </c>
      <c r="D249" s="1">
        <v>2.0</v>
      </c>
    </row>
    <row r="250">
      <c r="B250" s="30">
        <v>355.0</v>
      </c>
      <c r="C250" s="46" t="s">
        <v>917</v>
      </c>
      <c r="D250" s="1">
        <v>2.0</v>
      </c>
    </row>
    <row r="251">
      <c r="B251" s="30">
        <v>356.0</v>
      </c>
      <c r="C251" s="46" t="s">
        <v>918</v>
      </c>
      <c r="D251" s="1">
        <v>2.0</v>
      </c>
    </row>
    <row r="252">
      <c r="B252" s="30">
        <v>364.0</v>
      </c>
      <c r="C252" s="46" t="s">
        <v>919</v>
      </c>
      <c r="D252" s="1">
        <v>2.0</v>
      </c>
    </row>
    <row r="253">
      <c r="B253" s="30">
        <v>17.0</v>
      </c>
      <c r="C253" s="46" t="s">
        <v>920</v>
      </c>
      <c r="D253" s="1">
        <v>2.0</v>
      </c>
    </row>
    <row r="254">
      <c r="B254" s="30">
        <v>55.0</v>
      </c>
      <c r="C254" s="46" t="s">
        <v>921</v>
      </c>
      <c r="D254" s="1">
        <v>2.0</v>
      </c>
    </row>
    <row r="255">
      <c r="B255" s="30">
        <v>14.0</v>
      </c>
      <c r="C255" s="46" t="s">
        <v>922</v>
      </c>
      <c r="D255" s="1">
        <v>2.0</v>
      </c>
    </row>
    <row r="256">
      <c r="B256" s="30">
        <v>18.0</v>
      </c>
      <c r="C256" s="46" t="s">
        <v>923</v>
      </c>
      <c r="D256" s="1">
        <v>2.0</v>
      </c>
    </row>
    <row r="257">
      <c r="B257" s="30">
        <v>37.0</v>
      </c>
      <c r="C257" s="46" t="s">
        <v>924</v>
      </c>
      <c r="D257" s="1">
        <v>2.0</v>
      </c>
    </row>
    <row r="258">
      <c r="B258" s="30">
        <v>58.0</v>
      </c>
      <c r="C258" s="46" t="s">
        <v>925</v>
      </c>
      <c r="D258" s="1">
        <v>2.0</v>
      </c>
    </row>
    <row r="259">
      <c r="B259" s="30">
        <v>59.0</v>
      </c>
      <c r="C259" s="46" t="s">
        <v>926</v>
      </c>
      <c r="D259" s="1">
        <v>2.0</v>
      </c>
    </row>
    <row r="260">
      <c r="B260" s="30">
        <v>64.0</v>
      </c>
      <c r="C260" s="46" t="s">
        <v>927</v>
      </c>
      <c r="D260" s="1">
        <v>2.0</v>
      </c>
    </row>
    <row r="261">
      <c r="B261" s="30">
        <v>69.0</v>
      </c>
      <c r="C261" s="46" t="s">
        <v>928</v>
      </c>
      <c r="D261" s="1">
        <v>2.0</v>
      </c>
    </row>
    <row r="262">
      <c r="B262" s="30">
        <v>100.0</v>
      </c>
      <c r="C262" s="46" t="s">
        <v>929</v>
      </c>
      <c r="D262" s="1">
        <v>2.0</v>
      </c>
    </row>
    <row r="263">
      <c r="B263" s="30">
        <v>117.0</v>
      </c>
      <c r="C263" s="46" t="s">
        <v>930</v>
      </c>
      <c r="D263" s="1">
        <v>2.0</v>
      </c>
    </row>
    <row r="264">
      <c r="B264" s="30">
        <v>124.0</v>
      </c>
      <c r="C264" s="46" t="s">
        <v>931</v>
      </c>
      <c r="D264" s="1">
        <v>2.0</v>
      </c>
    </row>
    <row r="265">
      <c r="B265" s="30">
        <v>173.0</v>
      </c>
      <c r="C265" s="46" t="s">
        <v>932</v>
      </c>
      <c r="D265" s="1">
        <v>2.0</v>
      </c>
    </row>
    <row r="266">
      <c r="B266" s="30">
        <v>174.0</v>
      </c>
      <c r="C266" s="46" t="s">
        <v>933</v>
      </c>
      <c r="D266" s="1">
        <v>2.0</v>
      </c>
    </row>
    <row r="267">
      <c r="B267" s="30">
        <v>180.0</v>
      </c>
      <c r="C267" s="46" t="s">
        <v>934</v>
      </c>
      <c r="D267" s="1">
        <v>2.0</v>
      </c>
    </row>
    <row r="268">
      <c r="B268" s="30">
        <v>185.0</v>
      </c>
      <c r="C268" s="46" t="s">
        <v>935</v>
      </c>
      <c r="D268" s="1">
        <v>2.0</v>
      </c>
    </row>
    <row r="269">
      <c r="B269" s="30">
        <v>194.0</v>
      </c>
      <c r="C269" s="46" t="s">
        <v>936</v>
      </c>
      <c r="D269" s="1">
        <v>2.0</v>
      </c>
    </row>
    <row r="270">
      <c r="B270" s="30">
        <v>216.0</v>
      </c>
      <c r="C270" s="46" t="s">
        <v>937</v>
      </c>
      <c r="D270" s="1">
        <v>2.0</v>
      </c>
    </row>
    <row r="271">
      <c r="B271" s="30">
        <v>230.0</v>
      </c>
      <c r="C271" s="46" t="s">
        <v>938</v>
      </c>
      <c r="D271" s="1">
        <v>2.0</v>
      </c>
    </row>
    <row r="272">
      <c r="B272" s="30">
        <v>232.0</v>
      </c>
      <c r="C272" s="46" t="s">
        <v>939</v>
      </c>
      <c r="D272" s="1">
        <v>2.0</v>
      </c>
    </row>
    <row r="273">
      <c r="B273" s="30">
        <v>236.0</v>
      </c>
      <c r="C273" s="46" t="s">
        <v>940</v>
      </c>
      <c r="D273" s="1">
        <v>2.0</v>
      </c>
    </row>
    <row r="274">
      <c r="B274" s="30">
        <v>245.0</v>
      </c>
      <c r="C274" s="46" t="s">
        <v>941</v>
      </c>
      <c r="D274" s="1">
        <v>2.0</v>
      </c>
    </row>
    <row r="275">
      <c r="B275" s="30">
        <v>258.0</v>
      </c>
      <c r="C275" s="46" t="s">
        <v>942</v>
      </c>
      <c r="D275" s="1">
        <v>2.0</v>
      </c>
    </row>
    <row r="276">
      <c r="B276" s="30">
        <v>261.0</v>
      </c>
      <c r="C276" s="46" t="s">
        <v>943</v>
      </c>
      <c r="D276" s="1">
        <v>2.0</v>
      </c>
    </row>
    <row r="277">
      <c r="B277" s="30">
        <v>267.0</v>
      </c>
      <c r="C277" s="46" t="s">
        <v>944</v>
      </c>
      <c r="D277" s="1">
        <v>2.0</v>
      </c>
    </row>
    <row r="278">
      <c r="B278" s="30">
        <v>268.0</v>
      </c>
      <c r="C278" s="46" t="s">
        <v>945</v>
      </c>
      <c r="D278" s="1">
        <v>2.0</v>
      </c>
    </row>
    <row r="279">
      <c r="B279" s="30">
        <v>280.0</v>
      </c>
      <c r="C279" s="46" t="s">
        <v>946</v>
      </c>
      <c r="D279" s="1">
        <v>2.0</v>
      </c>
    </row>
    <row r="280">
      <c r="B280" s="30">
        <v>291.0</v>
      </c>
      <c r="C280" s="46" t="s">
        <v>947</v>
      </c>
      <c r="D280" s="1">
        <v>2.0</v>
      </c>
    </row>
    <row r="281">
      <c r="B281" s="30">
        <v>303.0</v>
      </c>
      <c r="C281" s="46" t="s">
        <v>948</v>
      </c>
      <c r="D281" s="1">
        <v>2.0</v>
      </c>
    </row>
    <row r="282">
      <c r="B282" s="30">
        <v>323.0</v>
      </c>
      <c r="C282" s="46" t="s">
        <v>949</v>
      </c>
      <c r="D282" s="1">
        <v>2.0</v>
      </c>
    </row>
    <row r="283">
      <c r="B283" s="30">
        <v>328.0</v>
      </c>
      <c r="C283" s="46" t="s">
        <v>950</v>
      </c>
      <c r="D283" s="1">
        <v>2.0</v>
      </c>
    </row>
    <row r="284">
      <c r="B284" s="30">
        <v>370.0</v>
      </c>
      <c r="C284" s="46" t="s">
        <v>951</v>
      </c>
      <c r="D284" s="1">
        <v>2.0</v>
      </c>
    </row>
    <row r="285">
      <c r="B285" s="30">
        <v>380.0</v>
      </c>
      <c r="C285" s="46" t="s">
        <v>945</v>
      </c>
      <c r="D285" s="1">
        <v>2.0</v>
      </c>
    </row>
    <row r="286">
      <c r="B286" s="30">
        <v>8.0</v>
      </c>
      <c r="C286" s="46" t="s">
        <v>952</v>
      </c>
      <c r="D286" s="1">
        <v>2.0</v>
      </c>
    </row>
    <row r="287">
      <c r="B287" s="30">
        <v>11.0</v>
      </c>
      <c r="C287" s="46" t="s">
        <v>953</v>
      </c>
      <c r="D287" s="1">
        <v>2.0</v>
      </c>
    </row>
    <row r="288">
      <c r="B288" s="30">
        <v>12.0</v>
      </c>
      <c r="C288" s="46" t="s">
        <v>954</v>
      </c>
      <c r="D288" s="1">
        <v>2.0</v>
      </c>
    </row>
    <row r="289">
      <c r="B289" s="30">
        <v>15.0</v>
      </c>
      <c r="C289" s="46" t="s">
        <v>955</v>
      </c>
      <c r="D289" s="1">
        <v>2.0</v>
      </c>
    </row>
    <row r="290">
      <c r="B290" s="30">
        <v>40.0</v>
      </c>
      <c r="C290" s="46" t="s">
        <v>956</v>
      </c>
      <c r="D290" s="1">
        <v>2.0</v>
      </c>
    </row>
    <row r="291">
      <c r="B291" s="30">
        <v>159.0</v>
      </c>
      <c r="C291" s="46" t="s">
        <v>957</v>
      </c>
      <c r="D291" s="1">
        <v>2.0</v>
      </c>
    </row>
    <row r="292">
      <c r="B292" s="30">
        <v>162.0</v>
      </c>
      <c r="C292" s="46" t="s">
        <v>958</v>
      </c>
      <c r="D292" s="1">
        <v>2.0</v>
      </c>
    </row>
    <row r="293">
      <c r="B293" s="30">
        <v>163.0</v>
      </c>
      <c r="C293" s="46" t="s">
        <v>959</v>
      </c>
      <c r="D293" s="1">
        <v>2.0</v>
      </c>
    </row>
    <row r="294">
      <c r="B294" s="30">
        <v>165.0</v>
      </c>
      <c r="C294" s="46" t="s">
        <v>960</v>
      </c>
      <c r="D294" s="1">
        <v>2.0</v>
      </c>
    </row>
    <row r="295">
      <c r="B295" s="30">
        <v>182.0</v>
      </c>
      <c r="C295" s="46" t="s">
        <v>961</v>
      </c>
      <c r="D295" s="1">
        <v>2.0</v>
      </c>
    </row>
    <row r="296">
      <c r="B296" s="30">
        <v>183.0</v>
      </c>
      <c r="C296" s="46" t="s">
        <v>962</v>
      </c>
      <c r="D296" s="1">
        <v>2.0</v>
      </c>
    </row>
    <row r="297">
      <c r="B297" s="30">
        <v>188.0</v>
      </c>
      <c r="C297" s="46" t="s">
        <v>963</v>
      </c>
      <c r="D297" s="1">
        <v>2.0</v>
      </c>
    </row>
    <row r="298">
      <c r="B298" s="30">
        <v>189.0</v>
      </c>
      <c r="C298" s="46" t="s">
        <v>964</v>
      </c>
      <c r="D298" s="1">
        <v>2.0</v>
      </c>
    </row>
    <row r="299">
      <c r="B299" s="30">
        <v>196.0</v>
      </c>
      <c r="C299" s="46" t="s">
        <v>965</v>
      </c>
      <c r="D299" s="1">
        <v>2.0</v>
      </c>
    </row>
    <row r="300">
      <c r="B300" s="30">
        <v>210.0</v>
      </c>
      <c r="C300" s="46" t="s">
        <v>966</v>
      </c>
      <c r="D300" s="1">
        <v>2.0</v>
      </c>
    </row>
    <row r="301">
      <c r="B301" s="30">
        <v>214.0</v>
      </c>
      <c r="C301" s="46" t="s">
        <v>925</v>
      </c>
      <c r="D301" s="1">
        <v>2.0</v>
      </c>
    </row>
    <row r="302">
      <c r="B302" s="30">
        <v>215.0</v>
      </c>
      <c r="C302" s="46" t="s">
        <v>967</v>
      </c>
      <c r="D302" s="1">
        <v>2.0</v>
      </c>
    </row>
    <row r="303">
      <c r="B303" s="30">
        <v>342.0</v>
      </c>
      <c r="C303" s="46" t="s">
        <v>924</v>
      </c>
      <c r="D303" s="1">
        <v>2.0</v>
      </c>
    </row>
    <row r="304">
      <c r="B304" s="30">
        <v>347.0</v>
      </c>
      <c r="C304" s="46" t="s">
        <v>968</v>
      </c>
      <c r="D304" s="1">
        <v>2.0</v>
      </c>
    </row>
    <row r="305">
      <c r="B305" s="30">
        <v>389.0</v>
      </c>
      <c r="C305" s="46" t="s">
        <v>969</v>
      </c>
      <c r="D305" s="1">
        <v>2.0</v>
      </c>
    </row>
    <row r="306">
      <c r="B306" s="30">
        <v>393.0</v>
      </c>
      <c r="C306" s="46" t="s">
        <v>970</v>
      </c>
      <c r="D306" s="1">
        <v>2.0</v>
      </c>
    </row>
    <row r="307">
      <c r="B307" s="30">
        <v>430.0</v>
      </c>
      <c r="C307" s="46" t="s">
        <v>971</v>
      </c>
      <c r="D307" s="1">
        <v>2.0</v>
      </c>
    </row>
    <row r="308">
      <c r="B308" s="30">
        <v>437.0</v>
      </c>
      <c r="C308" s="46" t="s">
        <v>926</v>
      </c>
      <c r="D308" s="1">
        <v>2.0</v>
      </c>
    </row>
    <row r="309">
      <c r="B309" s="30">
        <v>25.0</v>
      </c>
      <c r="C309" s="46" t="s">
        <v>972</v>
      </c>
      <c r="D309" s="1">
        <v>2.0</v>
      </c>
    </row>
    <row r="310">
      <c r="B310" s="30">
        <v>42.0</v>
      </c>
      <c r="C310" s="46" t="s">
        <v>918</v>
      </c>
      <c r="D310" s="1">
        <v>2.0</v>
      </c>
    </row>
    <row r="311">
      <c r="B311" s="30">
        <v>57.0</v>
      </c>
      <c r="C311" s="46" t="s">
        <v>973</v>
      </c>
      <c r="D311" s="1">
        <v>2.0</v>
      </c>
    </row>
    <row r="312">
      <c r="B312" s="30">
        <v>61.0</v>
      </c>
      <c r="C312" s="46" t="s">
        <v>974</v>
      </c>
      <c r="D312" s="1">
        <v>2.0</v>
      </c>
    </row>
    <row r="313">
      <c r="B313" s="30">
        <v>70.0</v>
      </c>
      <c r="C313" s="46" t="s">
        <v>975</v>
      </c>
      <c r="D313" s="1">
        <v>2.0</v>
      </c>
    </row>
    <row r="314">
      <c r="B314" s="30">
        <v>83.0</v>
      </c>
      <c r="C314" s="46" t="s">
        <v>976</v>
      </c>
      <c r="D314" s="1">
        <v>2.0</v>
      </c>
    </row>
    <row r="315">
      <c r="B315" s="30">
        <v>97.0</v>
      </c>
      <c r="C315" s="46" t="s">
        <v>977</v>
      </c>
      <c r="D315" s="1">
        <v>2.0</v>
      </c>
    </row>
    <row r="316">
      <c r="B316" s="30">
        <v>110.0</v>
      </c>
      <c r="C316" s="46" t="s">
        <v>978</v>
      </c>
      <c r="D316" s="1">
        <v>2.0</v>
      </c>
    </row>
    <row r="317">
      <c r="B317" s="30">
        <v>167.0</v>
      </c>
      <c r="C317" s="46" t="s">
        <v>979</v>
      </c>
      <c r="D317" s="1">
        <v>2.0</v>
      </c>
    </row>
    <row r="318">
      <c r="B318" s="30">
        <v>229.0</v>
      </c>
      <c r="C318" s="46" t="s">
        <v>980</v>
      </c>
      <c r="D318" s="1">
        <v>2.0</v>
      </c>
    </row>
    <row r="319">
      <c r="B319" s="30">
        <v>242.0</v>
      </c>
      <c r="C319" s="46" t="s">
        <v>981</v>
      </c>
      <c r="D319" s="1">
        <v>2.0</v>
      </c>
    </row>
    <row r="320">
      <c r="B320" s="30">
        <v>292.0</v>
      </c>
      <c r="C320" s="46" t="s">
        <v>982</v>
      </c>
      <c r="D320" s="1">
        <v>2.0</v>
      </c>
    </row>
    <row r="321">
      <c r="B321" s="30">
        <v>569.0</v>
      </c>
      <c r="C321" s="46" t="s">
        <v>983</v>
      </c>
      <c r="D321" s="1">
        <v>2.0</v>
      </c>
    </row>
    <row r="322">
      <c r="B322" s="30">
        <v>572.0</v>
      </c>
      <c r="C322" s="46" t="s">
        <v>984</v>
      </c>
      <c r="D322" s="1">
        <v>2.0</v>
      </c>
    </row>
    <row r="323">
      <c r="B323" s="30">
        <v>574.0</v>
      </c>
      <c r="C323" s="46" t="s">
        <v>983</v>
      </c>
      <c r="D323" s="1">
        <v>2.0</v>
      </c>
    </row>
    <row r="324">
      <c r="B324" s="30">
        <v>330.0</v>
      </c>
      <c r="C324" s="46" t="s">
        <v>985</v>
      </c>
      <c r="D324" s="1">
        <v>2.0</v>
      </c>
    </row>
    <row r="325">
      <c r="B325" s="30">
        <v>422.0</v>
      </c>
      <c r="C325" s="46" t="s">
        <v>986</v>
      </c>
      <c r="D325" s="1">
        <v>2.0</v>
      </c>
    </row>
    <row r="326">
      <c r="B326" s="30">
        <v>445.0</v>
      </c>
      <c r="C326" s="46" t="s">
        <v>987</v>
      </c>
      <c r="D326" s="1">
        <v>2.0</v>
      </c>
    </row>
    <row r="327">
      <c r="B327" s="30">
        <v>448.0</v>
      </c>
      <c r="C327" s="46" t="s">
        <v>988</v>
      </c>
      <c r="D327" s="1">
        <v>2.0</v>
      </c>
    </row>
    <row r="328">
      <c r="B328" s="30">
        <v>469.0</v>
      </c>
      <c r="C328" s="46" t="s">
        <v>989</v>
      </c>
      <c r="D328" s="1">
        <v>2.0</v>
      </c>
    </row>
    <row r="329">
      <c r="B329" s="30">
        <v>481.0</v>
      </c>
      <c r="C329" s="46" t="s">
        <v>990</v>
      </c>
      <c r="D329" s="1">
        <v>2.0</v>
      </c>
    </row>
    <row r="330">
      <c r="B330" s="30">
        <v>542.0</v>
      </c>
      <c r="C330" s="46" t="s">
        <v>991</v>
      </c>
      <c r="D330" s="144">
        <v>2.0</v>
      </c>
      <c r="E330" s="144"/>
      <c r="F330" s="145"/>
      <c r="G330" s="145"/>
    </row>
    <row r="331">
      <c r="B331" s="30">
        <v>555.0</v>
      </c>
      <c r="C331" s="46" t="s">
        <v>992</v>
      </c>
      <c r="D331" s="1">
        <v>2.0</v>
      </c>
    </row>
    <row r="332">
      <c r="B332" s="30">
        <v>562.0</v>
      </c>
      <c r="C332" s="46" t="s">
        <v>984</v>
      </c>
      <c r="D332" s="1">
        <v>2.0</v>
      </c>
    </row>
    <row r="333">
      <c r="B333" s="30">
        <v>573.0</v>
      </c>
      <c r="C333" s="46" t="s">
        <v>993</v>
      </c>
      <c r="D333" s="1">
        <v>2.0</v>
      </c>
    </row>
    <row r="334">
      <c r="B334" s="30">
        <v>580.0</v>
      </c>
      <c r="C334" s="46" t="s">
        <v>994</v>
      </c>
      <c r="D334" s="1">
        <v>2.0</v>
      </c>
    </row>
    <row r="335">
      <c r="B335" s="30">
        <v>596.0</v>
      </c>
      <c r="C335" s="46" t="s">
        <v>995</v>
      </c>
      <c r="D335" s="1">
        <v>2.0</v>
      </c>
    </row>
    <row r="336">
      <c r="B336" s="30">
        <v>598.0</v>
      </c>
      <c r="C336" s="46" t="s">
        <v>996</v>
      </c>
      <c r="D336" s="1">
        <v>2.0</v>
      </c>
    </row>
    <row r="337">
      <c r="B337" s="30">
        <v>276.0</v>
      </c>
      <c r="C337" s="46" t="s">
        <v>997</v>
      </c>
      <c r="D337" s="1">
        <v>2.0</v>
      </c>
    </row>
    <row r="338">
      <c r="B338" s="30">
        <v>375.0</v>
      </c>
      <c r="C338" s="46" t="s">
        <v>998</v>
      </c>
      <c r="D338" s="1">
        <v>2.0</v>
      </c>
    </row>
    <row r="339">
      <c r="B339" s="30">
        <v>84.0</v>
      </c>
      <c r="C339" s="46" t="s">
        <v>999</v>
      </c>
      <c r="D339" s="1">
        <v>2.0</v>
      </c>
    </row>
    <row r="340">
      <c r="B340" s="30">
        <v>86.0</v>
      </c>
      <c r="C340" s="46" t="s">
        <v>1000</v>
      </c>
      <c r="D340" s="1">
        <v>2.0</v>
      </c>
    </row>
    <row r="341">
      <c r="B341" s="30">
        <v>87.0</v>
      </c>
      <c r="C341" s="46" t="s">
        <v>1001</v>
      </c>
      <c r="D341" s="1">
        <v>2.0</v>
      </c>
    </row>
    <row r="342">
      <c r="B342" s="30">
        <v>459.0</v>
      </c>
      <c r="C342" s="46" t="s">
        <v>1002</v>
      </c>
      <c r="D342" s="1">
        <v>2.0</v>
      </c>
    </row>
    <row r="343">
      <c r="B343" s="30">
        <v>489.0</v>
      </c>
      <c r="C343" s="46" t="s">
        <v>1003</v>
      </c>
      <c r="D343" s="1">
        <v>2.0</v>
      </c>
    </row>
    <row r="344">
      <c r="B344" s="30">
        <v>490.0</v>
      </c>
      <c r="C344" s="46" t="s">
        <v>1004</v>
      </c>
      <c r="D344" s="1">
        <v>2.0</v>
      </c>
    </row>
    <row r="345">
      <c r="B345" s="30">
        <v>526.0</v>
      </c>
      <c r="C345" s="46" t="s">
        <v>1005</v>
      </c>
      <c r="D345" s="1">
        <v>2.0</v>
      </c>
    </row>
    <row r="346">
      <c r="B346" s="30">
        <v>458.0</v>
      </c>
      <c r="C346" s="46" t="s">
        <v>1006</v>
      </c>
      <c r="D346" s="1">
        <v>2.0</v>
      </c>
    </row>
    <row r="347">
      <c r="B347" s="30">
        <v>463.0</v>
      </c>
      <c r="C347" s="46" t="s">
        <v>1007</v>
      </c>
      <c r="D347" s="1">
        <v>2.0</v>
      </c>
    </row>
    <row r="348">
      <c r="B348" s="30">
        <v>592.0</v>
      </c>
      <c r="C348" s="46" t="s">
        <v>1008</v>
      </c>
      <c r="D348" s="1">
        <v>2.0</v>
      </c>
    </row>
    <row r="349">
      <c r="B349" s="30">
        <v>241.0</v>
      </c>
      <c r="C349" s="46" t="s">
        <v>1009</v>
      </c>
      <c r="D349" s="1">
        <v>2.0</v>
      </c>
    </row>
    <row r="350">
      <c r="B350" s="30">
        <v>358.0</v>
      </c>
      <c r="C350" s="46" t="s">
        <v>1010</v>
      </c>
      <c r="D350" s="1">
        <v>2.0</v>
      </c>
    </row>
    <row r="351">
      <c r="B351" s="30">
        <v>456.0</v>
      </c>
      <c r="C351" s="46" t="s">
        <v>1011</v>
      </c>
      <c r="D351" s="1">
        <v>2.0</v>
      </c>
    </row>
    <row r="352">
      <c r="B352" s="30">
        <v>502.0</v>
      </c>
      <c r="C352" s="46" t="s">
        <v>1012</v>
      </c>
      <c r="D352" s="1">
        <v>2.0</v>
      </c>
    </row>
    <row r="353">
      <c r="B353" s="30">
        <v>578.0</v>
      </c>
      <c r="C353" s="46" t="s">
        <v>1013</v>
      </c>
      <c r="D353" s="1">
        <v>2.0</v>
      </c>
    </row>
    <row r="354">
      <c r="B354" s="30">
        <v>582.0</v>
      </c>
      <c r="C354" s="46" t="s">
        <v>1014</v>
      </c>
      <c r="D354" s="1">
        <v>2.0</v>
      </c>
    </row>
    <row r="355">
      <c r="B355" s="30">
        <v>144.0</v>
      </c>
      <c r="C355" s="46" t="s">
        <v>1015</v>
      </c>
      <c r="D355" s="1">
        <v>2.0</v>
      </c>
    </row>
    <row r="356">
      <c r="B356" s="30">
        <v>156.0</v>
      </c>
      <c r="C356" s="46" t="s">
        <v>1016</v>
      </c>
      <c r="D356" s="1">
        <v>2.0</v>
      </c>
    </row>
    <row r="357">
      <c r="B357" s="30">
        <v>158.0</v>
      </c>
      <c r="C357" s="46" t="s">
        <v>1017</v>
      </c>
      <c r="D357" s="1">
        <v>2.0</v>
      </c>
    </row>
    <row r="358">
      <c r="B358" s="30">
        <v>186.0</v>
      </c>
      <c r="C358" s="46" t="s">
        <v>1018</v>
      </c>
      <c r="D358" s="1">
        <v>2.0</v>
      </c>
    </row>
    <row r="359">
      <c r="B359" s="30">
        <v>193.0</v>
      </c>
      <c r="C359" s="46" t="s">
        <v>1019</v>
      </c>
      <c r="D359" s="1">
        <v>2.0</v>
      </c>
    </row>
    <row r="360">
      <c r="B360" s="30">
        <v>198.0</v>
      </c>
      <c r="C360" s="46" t="s">
        <v>1020</v>
      </c>
      <c r="D360" s="1">
        <v>2.0</v>
      </c>
    </row>
    <row r="361">
      <c r="B361" s="30">
        <v>255.0</v>
      </c>
      <c r="C361" s="46" t="s">
        <v>1021</v>
      </c>
      <c r="D361" s="1">
        <v>2.0</v>
      </c>
    </row>
    <row r="362">
      <c r="B362" s="30">
        <v>338.0</v>
      </c>
      <c r="C362" s="46" t="s">
        <v>966</v>
      </c>
      <c r="D362" s="1">
        <v>2.0</v>
      </c>
    </row>
    <row r="363">
      <c r="B363" s="30">
        <v>464.0</v>
      </c>
      <c r="C363" s="46" t="s">
        <v>1022</v>
      </c>
      <c r="D363" s="1">
        <v>2.0</v>
      </c>
    </row>
    <row r="364">
      <c r="B364" s="30">
        <v>492.0</v>
      </c>
      <c r="C364" s="46" t="s">
        <v>1023</v>
      </c>
      <c r="D364" s="1">
        <v>2.0</v>
      </c>
    </row>
    <row r="365">
      <c r="B365" s="30">
        <v>516.0</v>
      </c>
      <c r="C365" s="46" t="s">
        <v>950</v>
      </c>
      <c r="D365" s="1">
        <v>2.0</v>
      </c>
    </row>
    <row r="366">
      <c r="B366" s="30">
        <v>518.0</v>
      </c>
      <c r="C366" s="46" t="s">
        <v>1024</v>
      </c>
      <c r="D366" s="1">
        <v>2.0</v>
      </c>
    </row>
    <row r="367">
      <c r="B367" s="30">
        <v>532.0</v>
      </c>
      <c r="C367" s="46" t="s">
        <v>1025</v>
      </c>
      <c r="D367" s="1">
        <v>2.0</v>
      </c>
    </row>
    <row r="368">
      <c r="B368" s="30">
        <v>591.0</v>
      </c>
      <c r="C368" s="46" t="s">
        <v>1026</v>
      </c>
      <c r="D368" s="1">
        <v>2.0</v>
      </c>
    </row>
    <row r="369">
      <c r="B369" s="30">
        <v>595.0</v>
      </c>
      <c r="C369" s="46" t="s">
        <v>1027</v>
      </c>
      <c r="D369" s="1">
        <v>2.0</v>
      </c>
    </row>
    <row r="370">
      <c r="B370" s="30">
        <v>431.0</v>
      </c>
      <c r="C370" s="46" t="s">
        <v>1028</v>
      </c>
      <c r="D370" s="1">
        <v>3.0</v>
      </c>
    </row>
    <row r="371">
      <c r="B371" s="30">
        <v>218.0</v>
      </c>
      <c r="C371" s="46" t="s">
        <v>1029</v>
      </c>
      <c r="D371" s="1">
        <v>3.0</v>
      </c>
    </row>
    <row r="372">
      <c r="B372" s="30">
        <v>106.0</v>
      </c>
      <c r="C372" s="46" t="s">
        <v>1030</v>
      </c>
      <c r="D372" s="1">
        <v>3.0</v>
      </c>
    </row>
    <row r="373">
      <c r="B373" s="30">
        <v>484.0</v>
      </c>
      <c r="C373" s="46" t="s">
        <v>1031</v>
      </c>
      <c r="D373" s="1">
        <v>3.0</v>
      </c>
    </row>
    <row r="374">
      <c r="B374" s="30">
        <v>75.0</v>
      </c>
      <c r="C374" s="46" t="s">
        <v>1032</v>
      </c>
      <c r="D374" s="1">
        <v>3.0</v>
      </c>
    </row>
    <row r="375">
      <c r="B375" s="30">
        <v>377.0</v>
      </c>
      <c r="C375" s="46" t="s">
        <v>1033</v>
      </c>
      <c r="D375" s="1">
        <v>3.0</v>
      </c>
    </row>
    <row r="376">
      <c r="B376" s="30">
        <v>423.0</v>
      </c>
      <c r="C376" s="46" t="s">
        <v>1034</v>
      </c>
      <c r="D376" s="1">
        <v>3.0</v>
      </c>
    </row>
    <row r="377">
      <c r="B377" s="30">
        <v>231.0</v>
      </c>
      <c r="C377" s="46" t="s">
        <v>1035</v>
      </c>
      <c r="D377" s="1">
        <v>3.0</v>
      </c>
    </row>
    <row r="378">
      <c r="B378" s="30">
        <v>10.0</v>
      </c>
      <c r="C378" s="46" t="s">
        <v>1036</v>
      </c>
      <c r="D378" s="1">
        <v>3.0</v>
      </c>
    </row>
    <row r="379">
      <c r="B379" s="30">
        <v>36.0</v>
      </c>
      <c r="C379" s="46" t="s">
        <v>1037</v>
      </c>
      <c r="D379" s="1">
        <v>3.0</v>
      </c>
    </row>
    <row r="380">
      <c r="B380" s="30">
        <v>120.0</v>
      </c>
      <c r="C380" s="46" t="s">
        <v>1038</v>
      </c>
      <c r="D380" s="1">
        <v>3.0</v>
      </c>
    </row>
    <row r="381">
      <c r="B381" s="30">
        <v>127.0</v>
      </c>
      <c r="C381" s="46" t="s">
        <v>1039</v>
      </c>
      <c r="D381" s="1">
        <v>3.0</v>
      </c>
    </row>
    <row r="382">
      <c r="B382" s="30">
        <v>62.0</v>
      </c>
      <c r="C382" s="46" t="s">
        <v>1040</v>
      </c>
      <c r="D382" s="1">
        <v>3.0</v>
      </c>
    </row>
    <row r="383">
      <c r="B383" s="30">
        <v>66.0</v>
      </c>
      <c r="C383" s="46" t="s">
        <v>1041</v>
      </c>
      <c r="D383" s="1">
        <v>3.0</v>
      </c>
    </row>
    <row r="384">
      <c r="B384" s="30">
        <v>567.0</v>
      </c>
      <c r="C384" s="46" t="s">
        <v>1042</v>
      </c>
      <c r="D384" s="1">
        <v>3.0</v>
      </c>
    </row>
    <row r="385">
      <c r="B385" s="30">
        <v>589.0</v>
      </c>
      <c r="C385" s="46" t="s">
        <v>1043</v>
      </c>
      <c r="D385" s="1">
        <v>3.0</v>
      </c>
    </row>
    <row r="386">
      <c r="B386" s="30">
        <v>187.0</v>
      </c>
      <c r="C386" s="46" t="s">
        <v>1044</v>
      </c>
      <c r="D386" s="1">
        <v>3.0</v>
      </c>
    </row>
    <row r="387">
      <c r="B387" s="30">
        <v>468.0</v>
      </c>
      <c r="C387" s="46" t="s">
        <v>1045</v>
      </c>
      <c r="D387" s="1">
        <v>3.0</v>
      </c>
    </row>
    <row r="388">
      <c r="B388" s="30">
        <v>560.0</v>
      </c>
      <c r="C388" s="46" t="s">
        <v>1046</v>
      </c>
      <c r="D388" s="1">
        <v>3.0</v>
      </c>
    </row>
    <row r="389">
      <c r="B389" s="30">
        <v>563.0</v>
      </c>
      <c r="C389" s="46" t="s">
        <v>1047</v>
      </c>
      <c r="D389" s="1">
        <v>3.0</v>
      </c>
    </row>
    <row r="390">
      <c r="B390" s="30">
        <v>461.0</v>
      </c>
      <c r="C390" s="46" t="s">
        <v>1048</v>
      </c>
      <c r="D390" s="1">
        <v>4.0</v>
      </c>
    </row>
    <row r="391">
      <c r="B391" s="30">
        <v>504.0</v>
      </c>
      <c r="C391" s="46" t="s">
        <v>1049</v>
      </c>
      <c r="D391" s="1">
        <v>4.0</v>
      </c>
    </row>
    <row r="392">
      <c r="B392" s="30">
        <v>444.0</v>
      </c>
      <c r="C392" s="46" t="s">
        <v>1050</v>
      </c>
      <c r="D392" s="1">
        <v>4.0</v>
      </c>
      <c r="E392" s="1">
        <v>2.0</v>
      </c>
    </row>
    <row r="393">
      <c r="B393" s="30">
        <v>24.0</v>
      </c>
      <c r="C393" s="46" t="s">
        <v>1051</v>
      </c>
      <c r="D393" s="1">
        <v>4.0</v>
      </c>
    </row>
    <row r="394">
      <c r="B394" s="30">
        <v>39.0</v>
      </c>
      <c r="C394" s="46" t="s">
        <v>1052</v>
      </c>
      <c r="D394" s="1">
        <v>4.0</v>
      </c>
    </row>
    <row r="395">
      <c r="B395" s="30">
        <v>45.0</v>
      </c>
      <c r="C395" s="46" t="s">
        <v>1053</v>
      </c>
      <c r="D395" s="1">
        <v>4.0</v>
      </c>
    </row>
    <row r="396">
      <c r="B396" s="30">
        <v>105.0</v>
      </c>
      <c r="C396" s="46" t="s">
        <v>1054</v>
      </c>
      <c r="D396" s="1">
        <v>4.0</v>
      </c>
    </row>
    <row r="397">
      <c r="B397" s="30">
        <v>160.0</v>
      </c>
      <c r="C397" s="46" t="s">
        <v>1055</v>
      </c>
      <c r="D397" s="1">
        <v>4.0</v>
      </c>
    </row>
    <row r="398">
      <c r="B398" s="30">
        <v>175.0</v>
      </c>
      <c r="C398" s="46" t="s">
        <v>1056</v>
      </c>
      <c r="D398" s="1">
        <v>4.0</v>
      </c>
    </row>
    <row r="399">
      <c r="B399" s="30">
        <v>252.0</v>
      </c>
      <c r="C399" s="46" t="s">
        <v>1057</v>
      </c>
      <c r="D399" s="1">
        <v>4.0</v>
      </c>
      <c r="E399" s="1">
        <v>2.0</v>
      </c>
    </row>
    <row r="400">
      <c r="B400" s="30">
        <v>376.0</v>
      </c>
      <c r="C400" s="46" t="s">
        <v>1058</v>
      </c>
      <c r="D400" s="1">
        <v>4.0</v>
      </c>
    </row>
    <row r="401">
      <c r="B401" s="30">
        <v>410.0</v>
      </c>
      <c r="C401" s="46" t="s">
        <v>1059</v>
      </c>
      <c r="D401" s="1">
        <v>4.0</v>
      </c>
    </row>
    <row r="402">
      <c r="B402" s="30">
        <v>299.0</v>
      </c>
      <c r="C402" s="46" t="s">
        <v>1060</v>
      </c>
      <c r="D402" s="1">
        <v>5.0</v>
      </c>
    </row>
    <row r="403">
      <c r="B403" s="30">
        <v>339.0</v>
      </c>
      <c r="C403" s="46" t="s">
        <v>1061</v>
      </c>
      <c r="D403" s="1">
        <v>5.0</v>
      </c>
      <c r="E403" s="1">
        <v>2.0</v>
      </c>
    </row>
    <row r="404">
      <c r="B404" s="30">
        <v>115.0</v>
      </c>
      <c r="C404" s="46" t="s">
        <v>1062</v>
      </c>
      <c r="D404" s="1">
        <v>5.0</v>
      </c>
    </row>
    <row r="405">
      <c r="B405" s="142">
        <v>587.0</v>
      </c>
      <c r="C405" s="46" t="s">
        <v>1063</v>
      </c>
      <c r="D405" s="1">
        <v>5.0</v>
      </c>
    </row>
    <row r="406">
      <c r="B406" s="30">
        <v>366.0</v>
      </c>
      <c r="C406" s="46" t="s">
        <v>1064</v>
      </c>
      <c r="D406" s="1">
        <v>5.0</v>
      </c>
    </row>
    <row r="407">
      <c r="B407" s="30">
        <v>383.0</v>
      </c>
      <c r="C407" s="46" t="s">
        <v>1065</v>
      </c>
      <c r="D407" s="1">
        <v>5.0</v>
      </c>
      <c r="E407" s="1">
        <v>2.0</v>
      </c>
    </row>
    <row r="408">
      <c r="B408" s="30">
        <v>528.0</v>
      </c>
      <c r="C408" s="46" t="s">
        <v>1066</v>
      </c>
      <c r="D408" s="1">
        <v>5.0</v>
      </c>
    </row>
    <row r="409">
      <c r="B409" s="30">
        <v>531.0</v>
      </c>
      <c r="C409" s="46" t="s">
        <v>1067</v>
      </c>
      <c r="D409" s="1">
        <v>5.0</v>
      </c>
    </row>
    <row r="410">
      <c r="B410" s="30">
        <v>538.0</v>
      </c>
      <c r="C410" s="46" t="s">
        <v>1068</v>
      </c>
      <c r="D410" s="1">
        <v>5.0</v>
      </c>
    </row>
    <row r="411">
      <c r="B411" s="30">
        <v>546.0</v>
      </c>
      <c r="C411" s="46" t="s">
        <v>1069</v>
      </c>
      <c r="D411" s="1">
        <v>5.0</v>
      </c>
    </row>
    <row r="412">
      <c r="B412" s="30">
        <v>593.0</v>
      </c>
      <c r="C412" s="46" t="s">
        <v>1070</v>
      </c>
      <c r="D412" s="1">
        <v>5.0</v>
      </c>
      <c r="E412" s="1">
        <v>6.0</v>
      </c>
    </row>
    <row r="413">
      <c r="B413" s="30">
        <v>48.0</v>
      </c>
      <c r="C413" s="46" t="s">
        <v>1071</v>
      </c>
      <c r="D413" s="1">
        <v>5.0</v>
      </c>
    </row>
    <row r="414">
      <c r="B414" s="30">
        <v>79.0</v>
      </c>
      <c r="C414" s="46" t="s">
        <v>1072</v>
      </c>
      <c r="D414" s="1">
        <v>5.0</v>
      </c>
    </row>
    <row r="415">
      <c r="B415" s="30">
        <v>108.0</v>
      </c>
      <c r="C415" s="46" t="s">
        <v>1073</v>
      </c>
      <c r="D415" s="1">
        <v>5.0</v>
      </c>
    </row>
    <row r="416">
      <c r="B416" s="30">
        <v>143.0</v>
      </c>
      <c r="C416" s="46" t="s">
        <v>1074</v>
      </c>
      <c r="D416" s="1">
        <v>5.0</v>
      </c>
    </row>
    <row r="417">
      <c r="B417" s="30">
        <v>190.0</v>
      </c>
      <c r="C417" s="46" t="s">
        <v>1075</v>
      </c>
      <c r="D417" s="1">
        <v>5.0</v>
      </c>
    </row>
    <row r="418">
      <c r="B418" s="30">
        <v>416.0</v>
      </c>
      <c r="C418" s="46" t="s">
        <v>1076</v>
      </c>
      <c r="D418" s="1">
        <v>5.0</v>
      </c>
    </row>
    <row r="419">
      <c r="B419" s="30">
        <v>474.0</v>
      </c>
      <c r="C419" s="46" t="s">
        <v>1077</v>
      </c>
      <c r="D419" s="1">
        <v>5.0</v>
      </c>
    </row>
    <row r="420">
      <c r="B420" s="30">
        <v>514.0</v>
      </c>
      <c r="C420" s="46" t="s">
        <v>1078</v>
      </c>
      <c r="D420" s="1">
        <v>5.0</v>
      </c>
    </row>
    <row r="421">
      <c r="B421" s="30">
        <v>192.0</v>
      </c>
      <c r="C421" s="46" t="s">
        <v>1079</v>
      </c>
      <c r="D421" s="1">
        <v>5.0</v>
      </c>
    </row>
    <row r="422">
      <c r="B422" s="30">
        <v>243.0</v>
      </c>
      <c r="C422" s="46" t="s">
        <v>1080</v>
      </c>
      <c r="D422" s="1">
        <v>5.0</v>
      </c>
    </row>
    <row r="423">
      <c r="B423" s="30">
        <v>308.0</v>
      </c>
      <c r="C423" s="46" t="s">
        <v>1081</v>
      </c>
      <c r="D423" s="1">
        <v>5.0</v>
      </c>
    </row>
    <row r="424">
      <c r="B424" s="30">
        <v>309.0</v>
      </c>
      <c r="C424" s="46" t="s">
        <v>1082</v>
      </c>
      <c r="D424" s="1">
        <v>5.0</v>
      </c>
    </row>
    <row r="425">
      <c r="B425" s="30">
        <v>312.0</v>
      </c>
      <c r="C425" s="46" t="s">
        <v>1083</v>
      </c>
      <c r="D425" s="1">
        <v>5.0</v>
      </c>
    </row>
    <row r="426">
      <c r="B426" s="30">
        <v>344.0</v>
      </c>
      <c r="C426" s="46" t="s">
        <v>1084</v>
      </c>
      <c r="D426" s="1">
        <v>5.0</v>
      </c>
    </row>
    <row r="427">
      <c r="B427" s="30">
        <v>466.0</v>
      </c>
      <c r="C427" s="46" t="s">
        <v>1085</v>
      </c>
      <c r="D427" s="1">
        <v>6.0</v>
      </c>
    </row>
    <row r="428">
      <c r="B428" s="142">
        <v>248.0</v>
      </c>
      <c r="C428" s="46" t="s">
        <v>1086</v>
      </c>
      <c r="D428" s="1">
        <v>6.0</v>
      </c>
    </row>
    <row r="429">
      <c r="B429" s="30">
        <v>288.0</v>
      </c>
      <c r="C429" s="46" t="s">
        <v>1087</v>
      </c>
      <c r="D429" s="1">
        <v>6.0</v>
      </c>
    </row>
    <row r="430">
      <c r="B430" s="30">
        <v>331.0</v>
      </c>
      <c r="C430" s="46" t="s">
        <v>1088</v>
      </c>
      <c r="D430" s="1">
        <v>6.0</v>
      </c>
    </row>
    <row r="431">
      <c r="B431" s="30">
        <v>439.0</v>
      </c>
      <c r="C431" s="46" t="s">
        <v>1089</v>
      </c>
      <c r="D431" s="1">
        <v>6.0</v>
      </c>
    </row>
    <row r="432">
      <c r="B432" s="30">
        <v>447.0</v>
      </c>
      <c r="C432" s="46" t="s">
        <v>1090</v>
      </c>
      <c r="D432" s="1">
        <v>6.0</v>
      </c>
    </row>
    <row r="433">
      <c r="B433" s="30">
        <v>205.0</v>
      </c>
      <c r="C433" s="46" t="s">
        <v>1091</v>
      </c>
      <c r="D433" s="1">
        <v>6.0</v>
      </c>
    </row>
    <row r="434">
      <c r="B434" s="30">
        <v>497.0</v>
      </c>
      <c r="C434" s="46" t="s">
        <v>1092</v>
      </c>
      <c r="D434" s="1">
        <v>6.0</v>
      </c>
    </row>
    <row r="435">
      <c r="B435" s="30">
        <v>415.0</v>
      </c>
      <c r="C435" s="46" t="s">
        <v>1093</v>
      </c>
      <c r="D435" s="1">
        <v>7.0</v>
      </c>
    </row>
    <row r="436">
      <c r="B436" s="30">
        <v>149.0</v>
      </c>
      <c r="C436" s="46" t="s">
        <v>1094</v>
      </c>
      <c r="D436" s="1">
        <v>7.0</v>
      </c>
    </row>
    <row r="437">
      <c r="B437" s="30">
        <v>534.0</v>
      </c>
      <c r="C437" s="46" t="s">
        <v>1095</v>
      </c>
      <c r="D437" s="1">
        <v>8.0</v>
      </c>
    </row>
    <row r="438">
      <c r="B438" s="30">
        <v>296.0</v>
      </c>
      <c r="C438" s="46" t="s">
        <v>1096</v>
      </c>
      <c r="D438" s="1">
        <v>8.0</v>
      </c>
    </row>
    <row r="439">
      <c r="B439" s="30">
        <v>310.0</v>
      </c>
      <c r="C439" s="46" t="s">
        <v>1097</v>
      </c>
      <c r="D439" s="1">
        <v>8.0</v>
      </c>
    </row>
    <row r="440">
      <c r="B440" s="30">
        <v>424.0</v>
      </c>
      <c r="C440" s="46" t="s">
        <v>1098</v>
      </c>
      <c r="D440" s="1">
        <v>8.0</v>
      </c>
    </row>
    <row r="441">
      <c r="B441" s="30">
        <v>250.0</v>
      </c>
      <c r="C441" s="46" t="s">
        <v>1099</v>
      </c>
      <c r="D441" s="1">
        <v>8.0</v>
      </c>
    </row>
    <row r="442">
      <c r="B442" s="30">
        <v>47.0</v>
      </c>
      <c r="C442" s="46" t="s">
        <v>1100</v>
      </c>
      <c r="D442" s="1">
        <v>8.0</v>
      </c>
    </row>
    <row r="443">
      <c r="B443" s="30">
        <v>521.0</v>
      </c>
      <c r="C443" s="46" t="s">
        <v>1101</v>
      </c>
      <c r="D443" s="1">
        <v>98.0</v>
      </c>
    </row>
    <row r="444">
      <c r="B444" s="30">
        <v>470.0</v>
      </c>
      <c r="C444" s="46" t="s">
        <v>1102</v>
      </c>
      <c r="D444" s="1">
        <v>98.0</v>
      </c>
    </row>
    <row r="445">
      <c r="B445" s="30">
        <v>495.0</v>
      </c>
      <c r="C445" s="46" t="s">
        <v>1103</v>
      </c>
      <c r="D445" s="1">
        <v>98.0</v>
      </c>
    </row>
    <row r="446">
      <c r="B446" s="30">
        <v>122.0</v>
      </c>
      <c r="C446" s="46" t="s">
        <v>1104</v>
      </c>
      <c r="D446" s="1">
        <v>98.0</v>
      </c>
    </row>
    <row r="447">
      <c r="B447" s="30">
        <v>548.0</v>
      </c>
      <c r="C447" s="46" t="s">
        <v>1105</v>
      </c>
      <c r="D447" s="1">
        <v>98.0</v>
      </c>
    </row>
    <row r="448">
      <c r="B448" s="30">
        <v>249.0</v>
      </c>
      <c r="C448" s="46" t="s">
        <v>1106</v>
      </c>
      <c r="D448" s="1">
        <v>98.0</v>
      </c>
    </row>
    <row r="449">
      <c r="B449" s="30">
        <v>349.0</v>
      </c>
      <c r="C449" s="46" t="s">
        <v>1107</v>
      </c>
      <c r="D449" s="1">
        <v>98.0</v>
      </c>
    </row>
    <row r="450">
      <c r="B450" s="30">
        <v>378.0</v>
      </c>
      <c r="C450" s="46" t="s">
        <v>1108</v>
      </c>
      <c r="D450" s="1">
        <v>98.0</v>
      </c>
    </row>
    <row r="451">
      <c r="B451" s="30">
        <v>396.0</v>
      </c>
      <c r="C451" s="46" t="s">
        <v>1109</v>
      </c>
      <c r="D451" s="1">
        <v>98.0</v>
      </c>
    </row>
    <row r="452">
      <c r="B452" s="30">
        <v>476.0</v>
      </c>
      <c r="C452" s="46" t="s">
        <v>1110</v>
      </c>
      <c r="D452" s="1">
        <v>98.0</v>
      </c>
    </row>
    <row r="453">
      <c r="B453" s="30">
        <v>586.0</v>
      </c>
      <c r="C453" s="46" t="s">
        <v>1111</v>
      </c>
      <c r="D453" s="1">
        <v>98.0</v>
      </c>
    </row>
    <row r="454">
      <c r="B454" s="30">
        <v>594.0</v>
      </c>
      <c r="C454" s="46" t="s">
        <v>1112</v>
      </c>
      <c r="D454" s="1">
        <v>98.0</v>
      </c>
    </row>
    <row r="455">
      <c r="B455" s="30">
        <v>284.0</v>
      </c>
      <c r="C455" s="46" t="s">
        <v>1113</v>
      </c>
      <c r="D455" s="1">
        <v>98.0</v>
      </c>
    </row>
    <row r="456">
      <c r="B456" s="30">
        <v>278.0</v>
      </c>
      <c r="C456" s="46" t="s">
        <v>1114</v>
      </c>
      <c r="D456" s="1">
        <v>99.0</v>
      </c>
    </row>
    <row r="457">
      <c r="B457" s="30">
        <v>417.0</v>
      </c>
      <c r="C457" s="46" t="s">
        <v>1115</v>
      </c>
      <c r="D457" s="1">
        <v>99.0</v>
      </c>
    </row>
    <row r="458">
      <c r="B458" s="30">
        <v>433.0</v>
      </c>
      <c r="C458" s="46" t="s">
        <v>1116</v>
      </c>
      <c r="D458" s="1">
        <v>99.0</v>
      </c>
    </row>
    <row r="459">
      <c r="B459" s="30">
        <v>357.0</v>
      </c>
      <c r="C459" s="46" t="s">
        <v>1117</v>
      </c>
      <c r="D459" s="1">
        <v>99.0</v>
      </c>
    </row>
    <row r="460">
      <c r="B460" s="30">
        <v>360.0</v>
      </c>
      <c r="C460" s="46" t="s">
        <v>1118</v>
      </c>
      <c r="D460" s="1">
        <v>99.0</v>
      </c>
    </row>
    <row r="461">
      <c r="B461" s="30">
        <v>7.0</v>
      </c>
      <c r="C461" s="46" t="s">
        <v>1119</v>
      </c>
      <c r="D461" s="1">
        <v>99.0</v>
      </c>
    </row>
    <row r="462">
      <c r="B462" s="30">
        <v>5.0</v>
      </c>
      <c r="C462" s="46" t="s">
        <v>89</v>
      </c>
      <c r="D462" s="1">
        <v>99.0</v>
      </c>
    </row>
    <row r="463">
      <c r="B463" s="30">
        <v>9.0</v>
      </c>
      <c r="C463" s="46" t="s">
        <v>89</v>
      </c>
      <c r="D463" s="1">
        <v>99.0</v>
      </c>
    </row>
    <row r="464">
      <c r="B464" s="30">
        <v>16.0</v>
      </c>
      <c r="C464" s="46" t="s">
        <v>89</v>
      </c>
      <c r="D464" s="1">
        <v>99.0</v>
      </c>
    </row>
    <row r="465">
      <c r="B465" s="30">
        <v>20.0</v>
      </c>
      <c r="C465" s="46" t="s">
        <v>89</v>
      </c>
      <c r="D465" s="1">
        <v>99.0</v>
      </c>
    </row>
    <row r="466">
      <c r="B466" s="30">
        <v>21.0</v>
      </c>
      <c r="C466" s="46" t="s">
        <v>89</v>
      </c>
      <c r="D466" s="1">
        <v>99.0</v>
      </c>
    </row>
    <row r="467">
      <c r="B467" s="30">
        <v>27.0</v>
      </c>
      <c r="C467" s="46" t="s">
        <v>89</v>
      </c>
      <c r="D467" s="1">
        <v>99.0</v>
      </c>
    </row>
    <row r="468">
      <c r="B468" s="30">
        <v>28.0</v>
      </c>
      <c r="C468" s="46" t="s">
        <v>89</v>
      </c>
      <c r="D468" s="1">
        <v>99.0</v>
      </c>
    </row>
    <row r="469">
      <c r="B469" s="30">
        <v>29.0</v>
      </c>
      <c r="C469" s="46" t="s">
        <v>89</v>
      </c>
      <c r="D469" s="1">
        <v>99.0</v>
      </c>
    </row>
    <row r="470">
      <c r="B470" s="30">
        <v>31.0</v>
      </c>
      <c r="C470" s="46" t="s">
        <v>89</v>
      </c>
      <c r="D470" s="1">
        <v>99.0</v>
      </c>
    </row>
    <row r="471">
      <c r="B471" s="30">
        <v>38.0</v>
      </c>
      <c r="C471" s="46" t="s">
        <v>89</v>
      </c>
      <c r="D471" s="1">
        <v>99.0</v>
      </c>
    </row>
    <row r="472">
      <c r="B472" s="30">
        <v>46.0</v>
      </c>
      <c r="C472" s="46" t="s">
        <v>89</v>
      </c>
      <c r="D472" s="1">
        <v>99.0</v>
      </c>
    </row>
    <row r="473">
      <c r="B473" s="30">
        <v>54.0</v>
      </c>
      <c r="C473" s="46" t="s">
        <v>89</v>
      </c>
      <c r="D473" s="1">
        <v>99.0</v>
      </c>
    </row>
    <row r="474">
      <c r="B474" s="30">
        <v>63.0</v>
      </c>
      <c r="C474" s="46" t="s">
        <v>89</v>
      </c>
      <c r="D474" s="1">
        <v>99.0</v>
      </c>
    </row>
    <row r="475">
      <c r="B475" s="30">
        <v>65.0</v>
      </c>
      <c r="C475" s="46" t="s">
        <v>89</v>
      </c>
      <c r="D475" s="1">
        <v>99.0</v>
      </c>
    </row>
    <row r="476">
      <c r="B476" s="30">
        <v>89.0</v>
      </c>
      <c r="C476" s="46" t="s">
        <v>89</v>
      </c>
      <c r="D476" s="1">
        <v>99.0</v>
      </c>
    </row>
    <row r="477">
      <c r="B477" s="30">
        <v>102.0</v>
      </c>
      <c r="C477" s="46" t="s">
        <v>89</v>
      </c>
      <c r="D477" s="1">
        <v>99.0</v>
      </c>
    </row>
    <row r="478">
      <c r="B478" s="30">
        <v>121.0</v>
      </c>
      <c r="C478" s="46" t="s">
        <v>89</v>
      </c>
      <c r="D478" s="1">
        <v>99.0</v>
      </c>
    </row>
    <row r="479">
      <c r="B479" s="30">
        <v>123.0</v>
      </c>
      <c r="C479" s="46" t="s">
        <v>89</v>
      </c>
      <c r="D479" s="1">
        <v>99.0</v>
      </c>
    </row>
    <row r="480">
      <c r="B480" s="30">
        <v>137.0</v>
      </c>
      <c r="C480" s="46" t="s">
        <v>89</v>
      </c>
      <c r="D480" s="1">
        <v>99.0</v>
      </c>
    </row>
    <row r="481">
      <c r="B481" s="30">
        <v>142.0</v>
      </c>
      <c r="C481" s="46" t="s">
        <v>89</v>
      </c>
      <c r="D481" s="1">
        <v>99.0</v>
      </c>
    </row>
    <row r="482">
      <c r="B482" s="30">
        <v>146.0</v>
      </c>
      <c r="C482" s="46" t="s">
        <v>89</v>
      </c>
      <c r="D482" s="1">
        <v>99.0</v>
      </c>
    </row>
    <row r="483">
      <c r="B483" s="30">
        <v>154.0</v>
      </c>
      <c r="C483" s="46" t="s">
        <v>89</v>
      </c>
      <c r="D483" s="1">
        <v>99.0</v>
      </c>
    </row>
    <row r="484">
      <c r="B484" s="30">
        <v>161.0</v>
      </c>
      <c r="C484" s="46" t="s">
        <v>89</v>
      </c>
      <c r="D484" s="1">
        <v>99.0</v>
      </c>
    </row>
    <row r="485">
      <c r="B485" s="30">
        <v>166.0</v>
      </c>
      <c r="C485" s="46" t="s">
        <v>89</v>
      </c>
      <c r="D485" s="1">
        <v>99.0</v>
      </c>
    </row>
    <row r="486">
      <c r="B486" s="30">
        <v>184.0</v>
      </c>
      <c r="C486" s="46" t="s">
        <v>89</v>
      </c>
      <c r="D486" s="1">
        <v>99.0</v>
      </c>
    </row>
    <row r="487">
      <c r="B487" s="30">
        <v>191.0</v>
      </c>
      <c r="C487" s="46" t="s">
        <v>89</v>
      </c>
      <c r="D487" s="1">
        <v>99.0</v>
      </c>
    </row>
    <row r="488">
      <c r="B488" s="30">
        <v>195.0</v>
      </c>
      <c r="C488" s="46" t="s">
        <v>89</v>
      </c>
      <c r="D488" s="1">
        <v>99.0</v>
      </c>
    </row>
    <row r="489">
      <c r="B489" s="30">
        <v>197.0</v>
      </c>
      <c r="C489" s="46" t="s">
        <v>89</v>
      </c>
      <c r="D489" s="1">
        <v>99.0</v>
      </c>
    </row>
    <row r="490">
      <c r="B490" s="30">
        <v>208.0</v>
      </c>
      <c r="C490" s="46" t="s">
        <v>89</v>
      </c>
      <c r="D490" s="1">
        <v>99.0</v>
      </c>
    </row>
    <row r="491">
      <c r="B491" s="30">
        <v>213.0</v>
      </c>
      <c r="C491" s="46" t="s">
        <v>89</v>
      </c>
      <c r="D491" s="1">
        <v>99.0</v>
      </c>
    </row>
    <row r="492">
      <c r="B492" s="30">
        <v>219.0</v>
      </c>
      <c r="C492" s="46" t="s">
        <v>1120</v>
      </c>
      <c r="D492" s="1">
        <v>99.0</v>
      </c>
    </row>
    <row r="493">
      <c r="B493" s="30">
        <v>220.0</v>
      </c>
      <c r="C493" s="46" t="s">
        <v>89</v>
      </c>
      <c r="D493" s="1">
        <v>99.0</v>
      </c>
    </row>
    <row r="494">
      <c r="B494" s="30">
        <v>223.0</v>
      </c>
      <c r="C494" s="46" t="s">
        <v>89</v>
      </c>
      <c r="D494" s="1">
        <v>99.0</v>
      </c>
    </row>
    <row r="495">
      <c r="B495" s="30">
        <v>239.0</v>
      </c>
      <c r="C495" s="46" t="s">
        <v>89</v>
      </c>
      <c r="D495" s="1">
        <v>99.0</v>
      </c>
    </row>
    <row r="496">
      <c r="B496" s="30">
        <v>254.0</v>
      </c>
      <c r="C496" s="46" t="s">
        <v>89</v>
      </c>
      <c r="D496" s="1">
        <v>99.0</v>
      </c>
    </row>
    <row r="497">
      <c r="B497" s="30">
        <v>273.0</v>
      </c>
      <c r="C497" s="46" t="s">
        <v>89</v>
      </c>
      <c r="D497" s="1">
        <v>99.0</v>
      </c>
    </row>
    <row r="498">
      <c r="B498" s="30">
        <v>277.0</v>
      </c>
      <c r="C498" s="46" t="s">
        <v>89</v>
      </c>
      <c r="D498" s="1">
        <v>99.0</v>
      </c>
    </row>
    <row r="499">
      <c r="B499" s="30">
        <v>279.0</v>
      </c>
      <c r="C499" s="46" t="s">
        <v>89</v>
      </c>
      <c r="D499" s="1">
        <v>99.0</v>
      </c>
    </row>
    <row r="500">
      <c r="B500" s="30">
        <v>302.0</v>
      </c>
      <c r="C500" s="46" t="s">
        <v>89</v>
      </c>
      <c r="D500" s="1">
        <v>99.0</v>
      </c>
    </row>
    <row r="501">
      <c r="B501" s="30">
        <v>321.0</v>
      </c>
      <c r="C501" s="46" t="s">
        <v>89</v>
      </c>
      <c r="D501" s="1">
        <v>99.0</v>
      </c>
    </row>
    <row r="502">
      <c r="B502" s="30">
        <v>322.0</v>
      </c>
      <c r="C502" s="46" t="s">
        <v>89</v>
      </c>
      <c r="D502" s="1">
        <v>99.0</v>
      </c>
    </row>
    <row r="503">
      <c r="B503" s="30">
        <v>324.0</v>
      </c>
      <c r="C503" s="46" t="s">
        <v>89</v>
      </c>
      <c r="D503" s="1">
        <v>99.0</v>
      </c>
    </row>
    <row r="504">
      <c r="B504" s="30">
        <v>326.0</v>
      </c>
      <c r="C504" s="46" t="s">
        <v>89</v>
      </c>
      <c r="D504" s="1">
        <v>99.0</v>
      </c>
    </row>
    <row r="505">
      <c r="B505" s="30">
        <v>327.0</v>
      </c>
      <c r="C505" s="46" t="s">
        <v>89</v>
      </c>
      <c r="D505" s="1">
        <v>99.0</v>
      </c>
    </row>
    <row r="506">
      <c r="B506" s="30">
        <v>352.0</v>
      </c>
      <c r="C506" s="46" t="s">
        <v>1121</v>
      </c>
      <c r="D506" s="1">
        <v>99.0</v>
      </c>
    </row>
    <row r="507">
      <c r="B507" s="30">
        <v>359.0</v>
      </c>
      <c r="C507" s="46" t="s">
        <v>89</v>
      </c>
      <c r="D507" s="1">
        <v>99.0</v>
      </c>
    </row>
    <row r="508">
      <c r="B508" s="30">
        <v>395.0</v>
      </c>
      <c r="C508" s="46" t="s">
        <v>89</v>
      </c>
      <c r="D508" s="1">
        <v>99.0</v>
      </c>
    </row>
    <row r="509">
      <c r="B509" s="30">
        <v>399.0</v>
      </c>
      <c r="C509" s="46" t="s">
        <v>1122</v>
      </c>
      <c r="D509" s="1">
        <v>99.0</v>
      </c>
    </row>
    <row r="510">
      <c r="B510" s="30">
        <v>401.0</v>
      </c>
      <c r="C510" s="46" t="s">
        <v>89</v>
      </c>
      <c r="D510" s="1">
        <v>99.0</v>
      </c>
    </row>
    <row r="511">
      <c r="B511" s="30">
        <v>402.0</v>
      </c>
      <c r="C511" s="46" t="s">
        <v>89</v>
      </c>
      <c r="D511" s="1">
        <v>99.0</v>
      </c>
    </row>
    <row r="512">
      <c r="B512" s="30">
        <v>407.0</v>
      </c>
      <c r="C512" s="46" t="s">
        <v>89</v>
      </c>
      <c r="D512" s="1">
        <v>99.0</v>
      </c>
    </row>
    <row r="513">
      <c r="B513" s="30">
        <v>408.0</v>
      </c>
      <c r="C513" s="46" t="s">
        <v>89</v>
      </c>
      <c r="D513" s="1">
        <v>99.0</v>
      </c>
    </row>
    <row r="514">
      <c r="B514" s="30">
        <v>409.0</v>
      </c>
      <c r="C514" s="46" t="s">
        <v>89</v>
      </c>
      <c r="D514" s="1">
        <v>99.0</v>
      </c>
    </row>
    <row r="515">
      <c r="B515" s="30">
        <v>412.0</v>
      </c>
      <c r="C515" s="46" t="s">
        <v>89</v>
      </c>
      <c r="D515" s="1">
        <v>99.0</v>
      </c>
    </row>
    <row r="516">
      <c r="B516" s="30">
        <v>420.0</v>
      </c>
      <c r="C516" s="46" t="s">
        <v>89</v>
      </c>
      <c r="D516" s="1">
        <v>99.0</v>
      </c>
    </row>
    <row r="517">
      <c r="B517" s="30">
        <v>436.0</v>
      </c>
      <c r="C517" s="46" t="s">
        <v>89</v>
      </c>
      <c r="D517" s="1">
        <v>99.0</v>
      </c>
    </row>
    <row r="518">
      <c r="B518" s="30">
        <v>440.0</v>
      </c>
      <c r="C518" s="46" t="s">
        <v>1123</v>
      </c>
      <c r="D518" s="1">
        <v>99.0</v>
      </c>
    </row>
    <row r="519">
      <c r="B519" s="30">
        <v>443.0</v>
      </c>
      <c r="C519" s="46" t="s">
        <v>89</v>
      </c>
      <c r="D519" s="1">
        <v>99.0</v>
      </c>
    </row>
    <row r="520">
      <c r="B520" s="30">
        <v>450.0</v>
      </c>
      <c r="C520" s="46" t="s">
        <v>89</v>
      </c>
      <c r="D520" s="1">
        <v>99.0</v>
      </c>
    </row>
    <row r="521">
      <c r="B521" s="30">
        <v>452.0</v>
      </c>
      <c r="C521" s="46" t="s">
        <v>89</v>
      </c>
      <c r="D521" s="1">
        <v>99.0</v>
      </c>
    </row>
    <row r="522">
      <c r="B522" s="30">
        <v>479.0</v>
      </c>
      <c r="C522" s="46" t="s">
        <v>89</v>
      </c>
      <c r="D522" s="1">
        <v>99.0</v>
      </c>
    </row>
    <row r="523">
      <c r="B523" s="30">
        <v>482.0</v>
      </c>
      <c r="C523" s="46" t="s">
        <v>89</v>
      </c>
      <c r="D523" s="1">
        <v>99.0</v>
      </c>
    </row>
    <row r="524">
      <c r="B524" s="30">
        <v>494.0</v>
      </c>
      <c r="C524" s="46" t="s">
        <v>89</v>
      </c>
      <c r="D524" s="1">
        <v>99.0</v>
      </c>
    </row>
    <row r="525">
      <c r="B525" s="30">
        <v>496.0</v>
      </c>
      <c r="C525" s="46" t="s">
        <v>89</v>
      </c>
      <c r="D525" s="1">
        <v>99.0</v>
      </c>
    </row>
    <row r="526">
      <c r="B526" s="30">
        <v>505.0</v>
      </c>
      <c r="C526" s="46" t="s">
        <v>89</v>
      </c>
      <c r="D526" s="1">
        <v>99.0</v>
      </c>
    </row>
    <row r="527">
      <c r="B527" s="30">
        <v>515.0</v>
      </c>
      <c r="C527" s="46" t="s">
        <v>89</v>
      </c>
      <c r="D527" s="1">
        <v>99.0</v>
      </c>
    </row>
    <row r="528">
      <c r="B528" s="30">
        <v>523.0</v>
      </c>
      <c r="C528" s="46" t="s">
        <v>89</v>
      </c>
      <c r="D528" s="1">
        <v>99.0</v>
      </c>
    </row>
    <row r="529">
      <c r="B529" s="30">
        <v>540.0</v>
      </c>
      <c r="C529" s="46" t="s">
        <v>89</v>
      </c>
      <c r="D529" s="1">
        <v>99.0</v>
      </c>
    </row>
    <row r="530">
      <c r="B530" s="30">
        <v>564.0</v>
      </c>
      <c r="C530" s="46" t="s">
        <v>89</v>
      </c>
      <c r="D530" s="1">
        <v>99.0</v>
      </c>
    </row>
    <row r="531">
      <c r="B531" s="30">
        <v>565.0</v>
      </c>
      <c r="C531" s="46" t="s">
        <v>1124</v>
      </c>
      <c r="D531" s="1">
        <v>99.0</v>
      </c>
    </row>
    <row r="532">
      <c r="B532" s="30">
        <v>570.0</v>
      </c>
      <c r="C532" s="46" t="s">
        <v>89</v>
      </c>
      <c r="D532" s="1">
        <v>99.0</v>
      </c>
    </row>
    <row r="533">
      <c r="B533" s="30">
        <v>581.0</v>
      </c>
      <c r="C533" s="46" t="s">
        <v>89</v>
      </c>
      <c r="D533" s="1">
        <v>99.0</v>
      </c>
    </row>
    <row r="534">
      <c r="B534" s="30">
        <v>26.0</v>
      </c>
      <c r="C534" s="46"/>
      <c r="D534" s="1">
        <v>99.0</v>
      </c>
    </row>
    <row r="535">
      <c r="B535" s="30">
        <v>30.0</v>
      </c>
      <c r="C535" s="46"/>
      <c r="D535" s="1">
        <v>99.0</v>
      </c>
    </row>
    <row r="536">
      <c r="B536" s="30">
        <v>32.0</v>
      </c>
      <c r="C536" s="46"/>
      <c r="D536" s="1">
        <v>99.0</v>
      </c>
    </row>
    <row r="537">
      <c r="B537" s="30">
        <v>43.0</v>
      </c>
      <c r="C537" s="46"/>
      <c r="D537" s="1">
        <v>99.0</v>
      </c>
    </row>
    <row r="538">
      <c r="B538" s="30">
        <v>56.0</v>
      </c>
      <c r="C538" s="46"/>
      <c r="D538" s="1">
        <v>99.0</v>
      </c>
    </row>
    <row r="539">
      <c r="B539" s="30">
        <v>71.0</v>
      </c>
      <c r="C539" s="46"/>
      <c r="D539" s="1">
        <v>99.0</v>
      </c>
    </row>
    <row r="540">
      <c r="B540" s="30">
        <v>76.0</v>
      </c>
      <c r="C540" s="46"/>
      <c r="D540" s="1">
        <v>99.0</v>
      </c>
    </row>
    <row r="541">
      <c r="B541" s="30">
        <v>80.0</v>
      </c>
      <c r="C541" s="46"/>
      <c r="D541" s="1">
        <v>99.0</v>
      </c>
    </row>
    <row r="542">
      <c r="B542" s="30">
        <v>88.0</v>
      </c>
      <c r="C542" s="46"/>
      <c r="D542" s="1">
        <v>99.0</v>
      </c>
    </row>
    <row r="543">
      <c r="B543" s="30">
        <v>118.0</v>
      </c>
      <c r="C543" s="46"/>
      <c r="D543" s="1">
        <v>99.0</v>
      </c>
    </row>
    <row r="544">
      <c r="B544" s="30">
        <v>133.0</v>
      </c>
      <c r="C544" s="46"/>
      <c r="D544" s="1">
        <v>99.0</v>
      </c>
    </row>
    <row r="545">
      <c r="B545" s="30">
        <v>140.0</v>
      </c>
      <c r="C545" s="46"/>
      <c r="D545" s="1">
        <v>99.0</v>
      </c>
    </row>
    <row r="546">
      <c r="B546" s="30">
        <v>151.0</v>
      </c>
      <c r="C546" s="46"/>
      <c r="D546" s="1">
        <v>99.0</v>
      </c>
    </row>
    <row r="547">
      <c r="B547" s="30">
        <v>153.0</v>
      </c>
      <c r="C547" s="46"/>
      <c r="D547" s="1">
        <v>99.0</v>
      </c>
    </row>
    <row r="548">
      <c r="B548" s="30">
        <v>157.0</v>
      </c>
      <c r="C548" s="46"/>
      <c r="D548" s="1">
        <v>99.0</v>
      </c>
    </row>
    <row r="549">
      <c r="B549" s="30">
        <v>181.0</v>
      </c>
      <c r="C549" s="46"/>
      <c r="D549" s="1">
        <v>99.0</v>
      </c>
    </row>
    <row r="550">
      <c r="B550" s="30">
        <v>202.0</v>
      </c>
      <c r="C550" s="46"/>
      <c r="D550" s="1">
        <v>99.0</v>
      </c>
    </row>
    <row r="551">
      <c r="B551" s="30">
        <v>204.0</v>
      </c>
      <c r="C551" s="46"/>
      <c r="D551" s="1">
        <v>99.0</v>
      </c>
    </row>
    <row r="552">
      <c r="B552" s="30">
        <v>209.0</v>
      </c>
      <c r="C552" s="46"/>
      <c r="D552" s="1">
        <v>99.0</v>
      </c>
    </row>
    <row r="553">
      <c r="B553" s="30">
        <v>217.0</v>
      </c>
      <c r="C553" s="46"/>
      <c r="D553" s="1">
        <v>99.0</v>
      </c>
    </row>
    <row r="554">
      <c r="B554" s="30">
        <v>221.0</v>
      </c>
      <c r="C554" s="46"/>
      <c r="D554" s="1">
        <v>99.0</v>
      </c>
    </row>
    <row r="555">
      <c r="B555" s="30">
        <v>224.0</v>
      </c>
      <c r="C555" s="46"/>
      <c r="D555" s="1">
        <v>99.0</v>
      </c>
    </row>
    <row r="556">
      <c r="B556" s="30">
        <v>240.0</v>
      </c>
      <c r="C556" s="46"/>
      <c r="D556" s="1">
        <v>99.0</v>
      </c>
    </row>
    <row r="557">
      <c r="B557" s="30">
        <v>263.0</v>
      </c>
      <c r="C557" s="46"/>
      <c r="D557" s="1">
        <v>99.0</v>
      </c>
    </row>
    <row r="558">
      <c r="B558" s="30">
        <v>264.0</v>
      </c>
      <c r="C558" s="46"/>
      <c r="D558" s="1">
        <v>99.0</v>
      </c>
    </row>
    <row r="559">
      <c r="B559" s="30">
        <v>274.0</v>
      </c>
      <c r="C559" s="46"/>
      <c r="D559" s="1">
        <v>99.0</v>
      </c>
    </row>
    <row r="560">
      <c r="B560" s="30">
        <v>281.0</v>
      </c>
      <c r="C560" s="46"/>
      <c r="D560" s="1">
        <v>99.0</v>
      </c>
    </row>
    <row r="561">
      <c r="B561" s="30">
        <v>286.0</v>
      </c>
      <c r="C561" s="46"/>
      <c r="D561" s="1">
        <v>99.0</v>
      </c>
    </row>
    <row r="562">
      <c r="B562" s="30">
        <v>315.0</v>
      </c>
      <c r="C562" s="46" t="s">
        <v>89</v>
      </c>
      <c r="D562" s="1">
        <v>99.0</v>
      </c>
    </row>
    <row r="563">
      <c r="B563" s="30">
        <v>353.0</v>
      </c>
      <c r="C563" s="46"/>
      <c r="D563" s="1">
        <v>99.0</v>
      </c>
    </row>
    <row r="564">
      <c r="B564" s="30">
        <v>369.0</v>
      </c>
      <c r="C564" s="46" t="s">
        <v>89</v>
      </c>
      <c r="D564" s="1">
        <v>99.0</v>
      </c>
    </row>
    <row r="565">
      <c r="B565" s="30">
        <v>385.0</v>
      </c>
      <c r="C565" s="46"/>
      <c r="D565" s="1">
        <v>99.0</v>
      </c>
    </row>
    <row r="566">
      <c r="B566" s="30">
        <v>391.0</v>
      </c>
      <c r="C566" s="46" t="s">
        <v>89</v>
      </c>
      <c r="D566" s="1">
        <v>99.0</v>
      </c>
    </row>
    <row r="567">
      <c r="B567" s="30">
        <v>403.0</v>
      </c>
      <c r="C567" s="46"/>
      <c r="D567" s="1">
        <v>99.0</v>
      </c>
    </row>
    <row r="568">
      <c r="B568" s="30">
        <v>418.0</v>
      </c>
      <c r="C568" s="46"/>
      <c r="D568" s="1">
        <v>99.0</v>
      </c>
      <c r="E568" s="144"/>
      <c r="F568" s="144"/>
      <c r="G568" s="145"/>
    </row>
    <row r="569">
      <c r="B569" s="30">
        <v>432.0</v>
      </c>
      <c r="C569" s="46"/>
      <c r="D569" s="1">
        <v>99.0</v>
      </c>
    </row>
    <row r="570">
      <c r="B570" s="30">
        <v>446.0</v>
      </c>
      <c r="C570" s="46"/>
      <c r="D570" s="1">
        <v>99.0</v>
      </c>
    </row>
    <row r="571">
      <c r="B571" s="30">
        <v>472.0</v>
      </c>
      <c r="C571" s="46"/>
      <c r="D571" s="1">
        <v>99.0</v>
      </c>
    </row>
    <row r="572">
      <c r="B572" s="30">
        <v>475.0</v>
      </c>
      <c r="C572" s="46"/>
      <c r="D572" s="1">
        <v>99.0</v>
      </c>
    </row>
    <row r="573">
      <c r="B573" s="30">
        <v>483.0</v>
      </c>
      <c r="C573" s="46"/>
      <c r="D573" s="1">
        <v>99.0</v>
      </c>
    </row>
    <row r="574">
      <c r="B574" s="30">
        <v>486.0</v>
      </c>
      <c r="C574" s="46"/>
      <c r="D574" s="1">
        <v>99.0</v>
      </c>
    </row>
    <row r="575">
      <c r="B575" s="30">
        <v>488.0</v>
      </c>
      <c r="C575" s="46"/>
      <c r="D575" s="1">
        <v>99.0</v>
      </c>
    </row>
    <row r="576">
      <c r="B576" s="30">
        <v>491.0</v>
      </c>
      <c r="C576" s="46"/>
      <c r="D576" s="1">
        <v>99.0</v>
      </c>
    </row>
    <row r="577">
      <c r="B577" s="30">
        <v>498.0</v>
      </c>
      <c r="C577" s="46"/>
      <c r="D577" s="1">
        <v>99.0</v>
      </c>
    </row>
    <row r="578">
      <c r="B578" s="30">
        <v>500.0</v>
      </c>
      <c r="C578" s="46"/>
      <c r="D578" s="1">
        <v>99.0</v>
      </c>
    </row>
    <row r="579">
      <c r="B579" s="30">
        <v>519.0</v>
      </c>
      <c r="C579" s="46"/>
      <c r="D579" s="1">
        <v>99.0</v>
      </c>
    </row>
    <row r="580">
      <c r="B580" s="30">
        <v>520.0</v>
      </c>
      <c r="C580" s="46"/>
      <c r="D580" s="1">
        <v>99.0</v>
      </c>
    </row>
    <row r="581">
      <c r="B581" s="30">
        <v>537.0</v>
      </c>
      <c r="C581" s="46"/>
      <c r="D581" s="1">
        <v>99.0</v>
      </c>
    </row>
    <row r="582">
      <c r="B582" s="30">
        <v>544.0</v>
      </c>
      <c r="C582" s="46"/>
      <c r="D582" s="1">
        <v>99.0</v>
      </c>
    </row>
    <row r="583">
      <c r="B583" s="30">
        <v>550.0</v>
      </c>
      <c r="C583" s="46"/>
      <c r="D583" s="1">
        <v>99.0</v>
      </c>
    </row>
    <row r="584">
      <c r="B584" s="30">
        <v>552.0</v>
      </c>
      <c r="C584" s="46"/>
      <c r="D584" s="1">
        <v>99.0</v>
      </c>
    </row>
    <row r="585">
      <c r="B585" s="30">
        <v>553.0</v>
      </c>
      <c r="C585" s="46"/>
      <c r="D585" s="1">
        <v>99.0</v>
      </c>
    </row>
    <row r="586">
      <c r="B586" s="30">
        <v>576.0</v>
      </c>
      <c r="C586" s="46"/>
      <c r="D586" s="1">
        <v>99.0</v>
      </c>
    </row>
    <row r="587">
      <c r="B587" s="30">
        <v>588.0</v>
      </c>
      <c r="C587" s="46"/>
      <c r="D587" s="1">
        <v>99.0</v>
      </c>
    </row>
    <row r="588">
      <c r="B588" s="30">
        <v>590.0</v>
      </c>
      <c r="C588" s="46"/>
      <c r="D588" s="1">
        <v>99.0</v>
      </c>
    </row>
    <row r="589">
      <c r="B589" s="30">
        <v>35.0</v>
      </c>
      <c r="C589" s="46" t="s">
        <v>684</v>
      </c>
      <c r="D589" s="1">
        <v>99.0</v>
      </c>
    </row>
    <row r="590">
      <c r="B590" s="30">
        <v>129.0</v>
      </c>
      <c r="C590" s="46" t="s">
        <v>1125</v>
      </c>
      <c r="D590" s="1">
        <v>99.0</v>
      </c>
    </row>
    <row r="591">
      <c r="B591" s="30">
        <v>134.0</v>
      </c>
      <c r="C591" s="46" t="s">
        <v>155</v>
      </c>
      <c r="D591" s="1">
        <v>99.0</v>
      </c>
    </row>
    <row r="592">
      <c r="B592" s="30">
        <v>253.0</v>
      </c>
      <c r="C592" s="46" t="s">
        <v>155</v>
      </c>
      <c r="D592" s="1">
        <v>99.0</v>
      </c>
    </row>
    <row r="593">
      <c r="B593" s="30">
        <v>272.0</v>
      </c>
      <c r="C593" s="46" t="s">
        <v>1126</v>
      </c>
      <c r="D593" s="1">
        <v>99.0</v>
      </c>
    </row>
    <row r="594">
      <c r="B594" s="30">
        <v>316.0</v>
      </c>
      <c r="C594" s="46" t="s">
        <v>1127</v>
      </c>
      <c r="D594" s="1">
        <v>99.0</v>
      </c>
    </row>
    <row r="595">
      <c r="B595" s="30">
        <v>332.0</v>
      </c>
      <c r="C595" s="46" t="s">
        <v>89</v>
      </c>
      <c r="D595" s="1">
        <v>99.0</v>
      </c>
    </row>
    <row r="596">
      <c r="B596" s="30">
        <v>340.0</v>
      </c>
      <c r="C596" s="46" t="s">
        <v>1128</v>
      </c>
      <c r="D596" s="1">
        <v>99.0</v>
      </c>
    </row>
    <row r="597">
      <c r="B597" s="30">
        <v>398.0</v>
      </c>
      <c r="C597" s="46" t="s">
        <v>155</v>
      </c>
      <c r="D597" s="1">
        <v>99.0</v>
      </c>
    </row>
    <row r="598">
      <c r="B598" s="30">
        <v>473.0</v>
      </c>
      <c r="C598" s="46" t="s">
        <v>155</v>
      </c>
      <c r="D598" s="1">
        <v>99.0</v>
      </c>
    </row>
    <row r="599">
      <c r="B599" s="30">
        <v>168.0</v>
      </c>
      <c r="C599" s="46" t="s">
        <v>1129</v>
      </c>
      <c r="D599" s="1">
        <v>99.0</v>
      </c>
    </row>
    <row r="600">
      <c r="B600" s="30">
        <v>293.0</v>
      </c>
      <c r="C600" s="46" t="s">
        <v>1130</v>
      </c>
      <c r="D600" s="1">
        <v>99.0</v>
      </c>
    </row>
    <row r="601">
      <c r="B601" s="30">
        <v>329.0</v>
      </c>
      <c r="C601" s="46" t="s">
        <v>155</v>
      </c>
      <c r="D601" s="1">
        <v>99.0</v>
      </c>
    </row>
    <row r="602">
      <c r="B602" s="30">
        <v>107.0</v>
      </c>
      <c r="C602" s="46" t="s">
        <v>870</v>
      </c>
      <c r="D602" s="1"/>
    </row>
  </sheetData>
  <autoFilter ref="$B$2:$G$602">
    <sortState ref="B2:G602">
      <sortCondition ref="D2:D60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69.71"/>
    <col customWidth="1" min="10" max="10" width="37.29"/>
  </cols>
  <sheetData>
    <row r="1">
      <c r="B1" s="147" t="s">
        <v>1131</v>
      </c>
      <c r="C1" s="148"/>
      <c r="D1" s="148"/>
      <c r="E1" s="148"/>
      <c r="F1" s="46"/>
      <c r="G1" s="46"/>
      <c r="H1" s="46"/>
      <c r="I1" s="149"/>
      <c r="J1" s="149"/>
      <c r="K1" s="149"/>
      <c r="L1" s="149"/>
    </row>
    <row r="2">
      <c r="B2" s="150" t="s">
        <v>319</v>
      </c>
      <c r="C2" s="151" t="s">
        <v>320</v>
      </c>
      <c r="D2" s="151" t="s">
        <v>321</v>
      </c>
      <c r="E2" s="151" t="s">
        <v>322</v>
      </c>
      <c r="F2" s="151" t="s">
        <v>323</v>
      </c>
      <c r="G2" s="151" t="s">
        <v>324</v>
      </c>
      <c r="H2" s="152"/>
      <c r="I2" s="153" t="s">
        <v>325</v>
      </c>
      <c r="J2" s="153" t="s">
        <v>153</v>
      </c>
      <c r="K2" s="153" t="s">
        <v>88</v>
      </c>
      <c r="L2" s="153" t="s">
        <v>114</v>
      </c>
    </row>
    <row r="3">
      <c r="B3" s="154">
        <v>546.0</v>
      </c>
      <c r="C3" s="46" t="s">
        <v>1132</v>
      </c>
      <c r="D3" s="155">
        <v>1.0</v>
      </c>
      <c r="E3" s="146">
        <v>13.0</v>
      </c>
      <c r="F3" s="46"/>
      <c r="G3" s="46"/>
      <c r="H3" s="152"/>
      <c r="I3" s="156">
        <v>1.0</v>
      </c>
      <c r="J3" s="157" t="s">
        <v>1133</v>
      </c>
      <c r="K3" s="156">
        <f>countif($D$3:$G$602,1)</f>
        <v>180</v>
      </c>
      <c r="L3" s="158">
        <f t="shared" ref="L3:L14" si="1">K3/600</f>
        <v>0.3</v>
      </c>
    </row>
    <row r="4">
      <c r="B4" s="154">
        <v>499.0</v>
      </c>
      <c r="C4" s="46" t="s">
        <v>1134</v>
      </c>
      <c r="D4" s="155">
        <v>1.0</v>
      </c>
      <c r="E4" s="46"/>
      <c r="F4" s="46"/>
      <c r="G4" s="46"/>
      <c r="H4" s="152"/>
      <c r="I4" s="156">
        <v>3.0</v>
      </c>
      <c r="J4" s="157" t="s">
        <v>1135</v>
      </c>
      <c r="K4" s="156">
        <f>countif($D$3:$G$602,3)</f>
        <v>116</v>
      </c>
      <c r="L4" s="158">
        <f t="shared" si="1"/>
        <v>0.1933333333</v>
      </c>
    </row>
    <row r="5">
      <c r="B5" s="154">
        <v>343.0</v>
      </c>
      <c r="C5" s="46" t="s">
        <v>1136</v>
      </c>
      <c r="D5" s="155">
        <v>1.0</v>
      </c>
      <c r="E5" s="46"/>
      <c r="F5" s="46"/>
      <c r="G5" s="46"/>
      <c r="H5" s="152"/>
      <c r="I5" s="159">
        <v>5.0</v>
      </c>
      <c r="J5" s="160" t="s">
        <v>1137</v>
      </c>
      <c r="K5" s="159">
        <f>countif($D$3:$G$602,5)</f>
        <v>52</v>
      </c>
      <c r="L5" s="161">
        <f t="shared" si="1"/>
        <v>0.08666666667</v>
      </c>
    </row>
    <row r="6">
      <c r="B6" s="154">
        <v>355.0</v>
      </c>
      <c r="C6" s="162" t="s">
        <v>1138</v>
      </c>
      <c r="D6" s="155">
        <v>1.0</v>
      </c>
      <c r="E6" s="46"/>
      <c r="F6" s="46"/>
      <c r="G6" s="46"/>
      <c r="H6" s="152"/>
      <c r="I6" s="163">
        <v>2.0</v>
      </c>
      <c r="J6" s="164" t="s">
        <v>1139</v>
      </c>
      <c r="K6" s="159">
        <f>countif($D$3:$G$602,2)</f>
        <v>36</v>
      </c>
      <c r="L6" s="161">
        <f t="shared" si="1"/>
        <v>0.06</v>
      </c>
    </row>
    <row r="7">
      <c r="B7" s="154">
        <v>579.0</v>
      </c>
      <c r="C7" s="162" t="s">
        <v>1140</v>
      </c>
      <c r="D7" s="155">
        <v>1.0</v>
      </c>
      <c r="E7" s="46"/>
      <c r="F7" s="46"/>
      <c r="G7" s="46"/>
      <c r="H7" s="152"/>
      <c r="I7" s="163">
        <v>8.0</v>
      </c>
      <c r="J7" s="164" t="s">
        <v>1141</v>
      </c>
      <c r="K7" s="159">
        <f>countif($D$3:$G$602,8)</f>
        <v>25</v>
      </c>
      <c r="L7" s="161">
        <f t="shared" si="1"/>
        <v>0.04166666667</v>
      </c>
    </row>
    <row r="8">
      <c r="B8" s="154">
        <v>536.0</v>
      </c>
      <c r="C8" s="46" t="s">
        <v>1142</v>
      </c>
      <c r="D8" s="155">
        <v>1.0</v>
      </c>
      <c r="E8" s="46"/>
      <c r="F8" s="46"/>
      <c r="G8" s="46"/>
      <c r="H8" s="152"/>
      <c r="I8" s="159">
        <v>6.0</v>
      </c>
      <c r="J8" s="160" t="s">
        <v>1143</v>
      </c>
      <c r="K8" s="159">
        <f>countif($D$3:$G$602,6)</f>
        <v>20</v>
      </c>
      <c r="L8" s="161">
        <f t="shared" si="1"/>
        <v>0.03333333333</v>
      </c>
    </row>
    <row r="9">
      <c r="B9" s="154">
        <v>549.0</v>
      </c>
      <c r="C9" s="46" t="s">
        <v>1144</v>
      </c>
      <c r="D9" s="155">
        <v>1.0</v>
      </c>
      <c r="E9" s="46"/>
      <c r="F9" s="46"/>
      <c r="G9" s="46"/>
      <c r="H9" s="152"/>
      <c r="I9" s="163">
        <v>12.0</v>
      </c>
      <c r="J9" s="164" t="s">
        <v>1145</v>
      </c>
      <c r="K9" s="159">
        <f>countif($D$3:$G$602,12)</f>
        <v>16</v>
      </c>
      <c r="L9" s="161">
        <f t="shared" si="1"/>
        <v>0.02666666667</v>
      </c>
    </row>
    <row r="10">
      <c r="B10" s="154">
        <v>389.0</v>
      </c>
      <c r="C10" s="46" t="s">
        <v>1146</v>
      </c>
      <c r="D10" s="155">
        <v>1.0</v>
      </c>
      <c r="E10" s="146">
        <v>3.0</v>
      </c>
      <c r="F10" s="46"/>
      <c r="G10" s="46"/>
      <c r="H10" s="152"/>
      <c r="I10" s="159">
        <v>11.0</v>
      </c>
      <c r="J10" s="160" t="s">
        <v>1147</v>
      </c>
      <c r="K10" s="159">
        <f>countif($D$3:$G$602,11)</f>
        <v>9</v>
      </c>
      <c r="L10" s="161">
        <f t="shared" si="1"/>
        <v>0.015</v>
      </c>
    </row>
    <row r="11">
      <c r="B11" s="154">
        <v>416.0</v>
      </c>
      <c r="C11" s="162" t="s">
        <v>1148</v>
      </c>
      <c r="D11" s="155">
        <v>1.0</v>
      </c>
      <c r="E11" s="46"/>
      <c r="F11" s="46"/>
      <c r="G11" s="46"/>
      <c r="H11" s="152"/>
      <c r="I11" s="163">
        <v>13.0</v>
      </c>
      <c r="J11" s="164" t="s">
        <v>1149</v>
      </c>
      <c r="K11" s="159">
        <f>countif($D$3:$G$602,13)</f>
        <v>8</v>
      </c>
      <c r="L11" s="161">
        <f t="shared" si="1"/>
        <v>0.01333333333</v>
      </c>
    </row>
    <row r="12">
      <c r="B12" s="154">
        <v>591.0</v>
      </c>
      <c r="C12" s="46" t="s">
        <v>1150</v>
      </c>
      <c r="D12" s="155">
        <v>1.0</v>
      </c>
      <c r="E12" s="46"/>
      <c r="F12" s="46"/>
      <c r="G12" s="46"/>
      <c r="H12" s="152"/>
      <c r="I12" s="163">
        <v>16.0</v>
      </c>
      <c r="J12" s="164" t="s">
        <v>1151</v>
      </c>
      <c r="K12" s="159">
        <f>countif($D$3:$G$602,16)</f>
        <v>6</v>
      </c>
      <c r="L12" s="161">
        <f t="shared" si="1"/>
        <v>0.01</v>
      </c>
    </row>
    <row r="13">
      <c r="B13" s="154">
        <v>485.0</v>
      </c>
      <c r="C13" s="46" t="s">
        <v>1152</v>
      </c>
      <c r="D13" s="155">
        <v>1.0</v>
      </c>
      <c r="E13" s="46"/>
      <c r="F13" s="46"/>
      <c r="G13" s="46"/>
      <c r="H13" s="152"/>
      <c r="I13" s="163">
        <v>9.0</v>
      </c>
      <c r="J13" s="164" t="s">
        <v>1153</v>
      </c>
      <c r="K13" s="159">
        <f>countif($D$3:$G$602,9)</f>
        <v>3</v>
      </c>
      <c r="L13" s="161">
        <f t="shared" si="1"/>
        <v>0.005</v>
      </c>
    </row>
    <row r="14">
      <c r="B14" s="154">
        <v>587.0</v>
      </c>
      <c r="C14" s="46" t="s">
        <v>1154</v>
      </c>
      <c r="D14" s="155">
        <v>1.0</v>
      </c>
      <c r="E14" s="46"/>
      <c r="F14" s="46"/>
      <c r="G14" s="46"/>
      <c r="H14" s="152"/>
      <c r="I14" s="163">
        <v>14.0</v>
      </c>
      <c r="J14" s="164" t="s">
        <v>1155</v>
      </c>
      <c r="K14" s="159">
        <f>countif($D$3:$G$602,14)</f>
        <v>3</v>
      </c>
      <c r="L14" s="161">
        <f t="shared" si="1"/>
        <v>0.005</v>
      </c>
    </row>
    <row r="15">
      <c r="B15" s="154">
        <v>480.0</v>
      </c>
      <c r="C15" s="46" t="s">
        <v>1156</v>
      </c>
      <c r="D15" s="155">
        <v>1.0</v>
      </c>
      <c r="E15" s="146">
        <v>12.0</v>
      </c>
      <c r="F15" s="46"/>
      <c r="G15" s="46"/>
      <c r="H15" s="152"/>
      <c r="I15" s="159"/>
      <c r="J15" s="160"/>
      <c r="K15" s="159"/>
      <c r="L15" s="161"/>
    </row>
    <row r="16">
      <c r="B16" s="154">
        <v>442.0</v>
      </c>
      <c r="C16" s="46" t="s">
        <v>1157</v>
      </c>
      <c r="D16" s="155">
        <v>1.0</v>
      </c>
      <c r="E16" s="46"/>
      <c r="F16" s="46"/>
      <c r="G16" s="46"/>
      <c r="H16" s="152"/>
      <c r="I16" s="163">
        <v>4.0</v>
      </c>
      <c r="J16" s="164" t="s">
        <v>1158</v>
      </c>
      <c r="K16" s="159">
        <f>countif($D$3:$G$602,4)</f>
        <v>57</v>
      </c>
      <c r="L16" s="165">
        <f t="shared" ref="L16:L18" si="2">K16/600</f>
        <v>0.095</v>
      </c>
    </row>
    <row r="17">
      <c r="B17" s="154">
        <v>426.0</v>
      </c>
      <c r="C17" s="46" t="s">
        <v>1159</v>
      </c>
      <c r="D17" s="155">
        <v>1.0</v>
      </c>
      <c r="E17" s="46"/>
      <c r="F17" s="46"/>
      <c r="G17" s="46"/>
      <c r="H17" s="152"/>
      <c r="I17" s="163">
        <v>7.0</v>
      </c>
      <c r="J17" s="164" t="s">
        <v>1160</v>
      </c>
      <c r="K17" s="159">
        <f>countif($D$3:$G$602,7)</f>
        <v>23</v>
      </c>
      <c r="L17" s="161">
        <f t="shared" si="2"/>
        <v>0.03833333333</v>
      </c>
    </row>
    <row r="18">
      <c r="B18" s="154">
        <v>344.0</v>
      </c>
      <c r="C18" s="46" t="s">
        <v>1161</v>
      </c>
      <c r="D18" s="155">
        <v>1.0</v>
      </c>
      <c r="E18" s="46"/>
      <c r="F18" s="46"/>
      <c r="G18" s="46"/>
      <c r="H18" s="152"/>
      <c r="I18" s="163">
        <v>15.0</v>
      </c>
      <c r="J18" s="164" t="s">
        <v>1162</v>
      </c>
      <c r="K18" s="159">
        <f>countif($D$3:$G$602,15)</f>
        <v>14</v>
      </c>
      <c r="L18" s="161">
        <f t="shared" si="2"/>
        <v>0.02333333333</v>
      </c>
    </row>
    <row r="19">
      <c r="B19" s="154">
        <v>298.0</v>
      </c>
      <c r="C19" s="46" t="s">
        <v>1163</v>
      </c>
      <c r="D19" s="155">
        <v>1.0</v>
      </c>
      <c r="E19" s="46"/>
      <c r="F19" s="46"/>
      <c r="G19" s="46"/>
      <c r="H19" s="152"/>
      <c r="I19" s="163"/>
      <c r="J19" s="164"/>
      <c r="K19" s="163"/>
      <c r="L19" s="166"/>
    </row>
    <row r="20">
      <c r="B20" s="154">
        <v>425.0</v>
      </c>
      <c r="C20" s="162" t="s">
        <v>1164</v>
      </c>
      <c r="D20" s="155">
        <v>1.0</v>
      </c>
      <c r="E20" s="46"/>
      <c r="F20" s="46"/>
      <c r="G20" s="46"/>
      <c r="H20" s="152"/>
      <c r="I20" s="167">
        <v>98.0</v>
      </c>
      <c r="J20" s="167" t="s">
        <v>123</v>
      </c>
      <c r="K20" s="168">
        <f>countif($D$3:$G$602,98)</f>
        <v>43</v>
      </c>
      <c r="L20" s="169">
        <f t="shared" ref="L20:L21" si="3">K20/600</f>
        <v>0.07166666667</v>
      </c>
    </row>
    <row r="21">
      <c r="B21" s="154">
        <v>383.0</v>
      </c>
      <c r="C21" s="162" t="s">
        <v>1165</v>
      </c>
      <c r="D21" s="155">
        <v>1.0</v>
      </c>
      <c r="E21" s="46"/>
      <c r="F21" s="46"/>
      <c r="G21" s="46"/>
      <c r="H21" s="46"/>
      <c r="I21" s="167">
        <v>99.0</v>
      </c>
      <c r="J21" s="167" t="s">
        <v>89</v>
      </c>
      <c r="K21" s="168">
        <f>countif($D$3:$G$602,99)</f>
        <v>8</v>
      </c>
      <c r="L21" s="169">
        <f t="shared" si="3"/>
        <v>0.01333333333</v>
      </c>
    </row>
    <row r="22">
      <c r="B22" s="154">
        <v>392.0</v>
      </c>
      <c r="C22" s="162" t="s">
        <v>1166</v>
      </c>
      <c r="D22" s="155">
        <v>1.0</v>
      </c>
      <c r="E22" s="46"/>
      <c r="F22" s="46"/>
      <c r="G22" s="46"/>
      <c r="H22" s="46"/>
      <c r="I22" s="170"/>
      <c r="J22" s="170"/>
      <c r="K22" s="170"/>
      <c r="L22" s="170"/>
    </row>
    <row r="23">
      <c r="B23" s="154">
        <v>394.0</v>
      </c>
      <c r="C23" s="46" t="s">
        <v>1167</v>
      </c>
      <c r="D23" s="155">
        <v>1.0</v>
      </c>
      <c r="E23" s="46"/>
      <c r="F23" s="46"/>
      <c r="G23" s="46"/>
      <c r="H23" s="46"/>
    </row>
    <row r="24">
      <c r="B24" s="154">
        <v>413.0</v>
      </c>
      <c r="C24" s="46" t="s">
        <v>1168</v>
      </c>
      <c r="D24" s="155">
        <v>1.0</v>
      </c>
      <c r="E24" s="46"/>
      <c r="F24" s="46"/>
      <c r="G24" s="46"/>
      <c r="H24" s="46"/>
    </row>
    <row r="25">
      <c r="B25" s="154">
        <v>421.0</v>
      </c>
      <c r="C25" s="46" t="s">
        <v>1169</v>
      </c>
      <c r="D25" s="155">
        <v>1.0</v>
      </c>
      <c r="E25" s="46"/>
      <c r="F25" s="46"/>
      <c r="G25" s="46"/>
      <c r="H25" s="46"/>
    </row>
    <row r="26">
      <c r="B26" s="154">
        <v>293.0</v>
      </c>
      <c r="C26" s="46" t="s">
        <v>1170</v>
      </c>
      <c r="D26" s="155">
        <v>1.0</v>
      </c>
      <c r="E26" s="46"/>
      <c r="F26" s="46"/>
      <c r="G26" s="46"/>
      <c r="H26" s="46"/>
      <c r="I26" s="170"/>
      <c r="J26" s="170"/>
      <c r="K26" s="170"/>
      <c r="L26" s="170"/>
    </row>
    <row r="27">
      <c r="B27" s="154">
        <v>533.0</v>
      </c>
      <c r="C27" s="46" t="s">
        <v>1171</v>
      </c>
      <c r="D27" s="155">
        <v>1.0</v>
      </c>
      <c r="E27" s="46"/>
      <c r="F27" s="46"/>
      <c r="G27" s="46"/>
      <c r="H27" s="46"/>
      <c r="I27" s="170"/>
      <c r="J27" s="170"/>
      <c r="K27" s="170"/>
      <c r="L27" s="170"/>
    </row>
    <row r="28">
      <c r="B28" s="154">
        <v>204.0</v>
      </c>
      <c r="C28" s="162" t="s">
        <v>1172</v>
      </c>
      <c r="D28" s="155">
        <v>1.0</v>
      </c>
      <c r="E28" s="46"/>
      <c r="F28" s="46"/>
      <c r="G28" s="46"/>
      <c r="H28" s="46"/>
      <c r="I28" s="170"/>
      <c r="J28" s="170"/>
      <c r="K28" s="170"/>
      <c r="L28" s="170"/>
    </row>
    <row r="29">
      <c r="B29" s="154">
        <v>206.0</v>
      </c>
      <c r="C29" s="46" t="s">
        <v>1173</v>
      </c>
      <c r="D29" s="155">
        <v>1.0</v>
      </c>
      <c r="E29" s="46"/>
      <c r="F29" s="46"/>
      <c r="G29" s="46"/>
      <c r="H29" s="46"/>
      <c r="I29" s="170"/>
      <c r="J29" s="170"/>
      <c r="K29" s="170"/>
      <c r="L29" s="170"/>
    </row>
    <row r="30">
      <c r="B30" s="154">
        <v>243.0</v>
      </c>
      <c r="C30" s="162" t="s">
        <v>1174</v>
      </c>
      <c r="D30" s="155">
        <v>1.0</v>
      </c>
      <c r="E30" s="146">
        <v>8.0</v>
      </c>
      <c r="F30" s="46"/>
      <c r="G30" s="46"/>
      <c r="H30" s="46"/>
      <c r="I30" s="170"/>
      <c r="J30" s="170"/>
      <c r="K30" s="170"/>
      <c r="L30" s="170"/>
    </row>
    <row r="31">
      <c r="B31" s="154">
        <v>138.0</v>
      </c>
      <c r="C31" s="46" t="s">
        <v>1175</v>
      </c>
      <c r="D31" s="155">
        <v>1.0</v>
      </c>
      <c r="E31" s="46"/>
      <c r="F31" s="46"/>
      <c r="G31" s="46"/>
      <c r="H31" s="46"/>
      <c r="I31" s="170"/>
      <c r="J31" s="170"/>
      <c r="K31" s="170"/>
      <c r="L31" s="170"/>
    </row>
    <row r="32">
      <c r="B32" s="154">
        <v>145.0</v>
      </c>
      <c r="C32" s="46" t="s">
        <v>1176</v>
      </c>
      <c r="D32" s="155">
        <v>1.0</v>
      </c>
      <c r="E32" s="46"/>
      <c r="F32" s="46"/>
      <c r="G32" s="46"/>
      <c r="H32" s="46"/>
      <c r="I32" s="170"/>
      <c r="J32" s="170"/>
      <c r="K32" s="170"/>
      <c r="L32" s="170"/>
    </row>
    <row r="33">
      <c r="B33" s="154">
        <v>176.0</v>
      </c>
      <c r="C33" s="46" t="s">
        <v>1177</v>
      </c>
      <c r="D33" s="155">
        <v>1.0</v>
      </c>
      <c r="E33" s="46"/>
      <c r="F33" s="46"/>
      <c r="G33" s="46"/>
      <c r="H33" s="46"/>
      <c r="I33" s="170"/>
      <c r="J33" s="170"/>
      <c r="K33" s="170"/>
      <c r="L33" s="170"/>
    </row>
    <row r="34">
      <c r="B34" s="154">
        <v>556.0</v>
      </c>
      <c r="C34" s="46" t="s">
        <v>1178</v>
      </c>
      <c r="D34" s="155">
        <v>1.0</v>
      </c>
      <c r="E34" s="46"/>
      <c r="F34" s="46"/>
      <c r="G34" s="46"/>
      <c r="H34" s="46"/>
      <c r="I34" s="170"/>
      <c r="J34" s="170"/>
      <c r="K34" s="170"/>
      <c r="L34" s="170"/>
    </row>
    <row r="35">
      <c r="B35" s="154">
        <v>599.0</v>
      </c>
      <c r="C35" s="162" t="s">
        <v>1179</v>
      </c>
      <c r="D35" s="155">
        <v>1.0</v>
      </c>
      <c r="E35" s="46"/>
      <c r="F35" s="46"/>
      <c r="G35" s="46"/>
      <c r="H35" s="46"/>
      <c r="I35" s="170"/>
      <c r="J35" s="170"/>
      <c r="K35" s="170"/>
      <c r="L35" s="170"/>
    </row>
    <row r="36">
      <c r="B36" s="154">
        <v>91.0</v>
      </c>
      <c r="C36" s="46" t="s">
        <v>1180</v>
      </c>
      <c r="D36" s="155">
        <v>1.0</v>
      </c>
      <c r="E36" s="46"/>
      <c r="F36" s="46"/>
      <c r="G36" s="46"/>
      <c r="H36" s="46"/>
      <c r="I36" s="170"/>
      <c r="J36" s="170"/>
      <c r="K36" s="170"/>
      <c r="L36" s="170"/>
    </row>
    <row r="37">
      <c r="B37" s="154">
        <v>322.0</v>
      </c>
      <c r="C37" s="46" t="s">
        <v>1181</v>
      </c>
      <c r="D37" s="155">
        <v>1.0</v>
      </c>
      <c r="E37" s="46"/>
      <c r="F37" s="46"/>
      <c r="G37" s="46"/>
      <c r="H37" s="46"/>
      <c r="I37" s="170"/>
      <c r="J37" s="170"/>
      <c r="K37" s="170"/>
      <c r="L37" s="170"/>
    </row>
    <row r="38">
      <c r="B38" s="154">
        <v>334.0</v>
      </c>
      <c r="C38" s="162" t="s">
        <v>1182</v>
      </c>
      <c r="D38" s="155">
        <v>1.0</v>
      </c>
      <c r="E38" s="46"/>
      <c r="F38" s="46"/>
      <c r="G38" s="46"/>
      <c r="H38" s="46"/>
      <c r="I38" s="170"/>
      <c r="J38" s="170"/>
      <c r="K38" s="170"/>
      <c r="L38" s="170"/>
    </row>
    <row r="39">
      <c r="B39" s="154">
        <v>209.0</v>
      </c>
      <c r="C39" s="46" t="s">
        <v>1183</v>
      </c>
      <c r="D39" s="155">
        <v>1.0</v>
      </c>
      <c r="E39" s="46"/>
      <c r="F39" s="46"/>
      <c r="G39" s="46"/>
      <c r="H39" s="46"/>
      <c r="I39" s="170"/>
      <c r="J39" s="170"/>
      <c r="K39" s="170"/>
      <c r="L39" s="170"/>
    </row>
    <row r="40">
      <c r="B40" s="154">
        <v>213.0</v>
      </c>
      <c r="C40" s="46" t="s">
        <v>1184</v>
      </c>
      <c r="D40" s="155">
        <v>1.0</v>
      </c>
      <c r="E40" s="46"/>
      <c r="F40" s="46"/>
      <c r="G40" s="46"/>
      <c r="H40" s="46"/>
      <c r="I40" s="170"/>
      <c r="J40" s="170"/>
      <c r="K40" s="170"/>
      <c r="L40" s="170"/>
    </row>
    <row r="41">
      <c r="B41" s="154">
        <v>233.0</v>
      </c>
      <c r="C41" s="46" t="s">
        <v>1185</v>
      </c>
      <c r="D41" s="155">
        <v>1.0</v>
      </c>
      <c r="E41" s="46"/>
      <c r="F41" s="46"/>
      <c r="G41" s="46"/>
      <c r="H41" s="46"/>
      <c r="I41" s="170"/>
      <c r="J41" s="170"/>
      <c r="K41" s="170"/>
      <c r="L41" s="170"/>
    </row>
    <row r="42">
      <c r="B42" s="154">
        <v>254.0</v>
      </c>
      <c r="C42" s="46" t="s">
        <v>1186</v>
      </c>
      <c r="D42" s="155">
        <v>1.0</v>
      </c>
      <c r="E42" s="46"/>
      <c r="F42" s="46"/>
      <c r="G42" s="46"/>
      <c r="H42" s="46"/>
      <c r="I42" s="170"/>
      <c r="J42" s="170"/>
      <c r="K42" s="170"/>
      <c r="L42" s="170"/>
    </row>
    <row r="43">
      <c r="B43" s="154">
        <v>159.0</v>
      </c>
      <c r="C43" s="46" t="s">
        <v>1187</v>
      </c>
      <c r="D43" s="155">
        <v>1.0</v>
      </c>
      <c r="E43" s="46"/>
      <c r="F43" s="46"/>
      <c r="G43" s="46"/>
      <c r="H43" s="46"/>
      <c r="I43" s="170"/>
      <c r="J43" s="170"/>
      <c r="K43" s="170"/>
      <c r="L43" s="170"/>
    </row>
    <row r="44">
      <c r="B44" s="154">
        <v>140.0</v>
      </c>
      <c r="C44" s="162" t="s">
        <v>1188</v>
      </c>
      <c r="D44" s="155">
        <v>1.0</v>
      </c>
      <c r="E44" s="46"/>
      <c r="F44" s="46"/>
      <c r="G44" s="46"/>
      <c r="H44" s="46"/>
      <c r="I44" s="170"/>
      <c r="J44" s="170"/>
      <c r="K44" s="170"/>
      <c r="L44" s="170"/>
    </row>
    <row r="45">
      <c r="B45" s="154">
        <v>178.0</v>
      </c>
      <c r="C45" s="46" t="s">
        <v>1189</v>
      </c>
      <c r="D45" s="155">
        <v>1.0</v>
      </c>
      <c r="E45" s="46"/>
      <c r="F45" s="46"/>
      <c r="G45" s="46"/>
      <c r="H45" s="46"/>
      <c r="I45" s="170"/>
      <c r="J45" s="170"/>
      <c r="K45" s="170"/>
      <c r="L45" s="170"/>
    </row>
    <row r="46">
      <c r="B46" s="154">
        <v>181.0</v>
      </c>
      <c r="C46" s="162" t="s">
        <v>1190</v>
      </c>
      <c r="D46" s="155">
        <v>1.0</v>
      </c>
      <c r="E46" s="46"/>
      <c r="F46" s="46"/>
      <c r="G46" s="46"/>
      <c r="H46" s="46"/>
      <c r="I46" s="170"/>
      <c r="J46" s="170"/>
      <c r="K46" s="170"/>
      <c r="L46" s="170"/>
    </row>
    <row r="47">
      <c r="B47" s="154">
        <v>124.0</v>
      </c>
      <c r="C47" s="162" t="s">
        <v>1191</v>
      </c>
      <c r="D47" s="155">
        <v>1.0</v>
      </c>
      <c r="E47" s="46"/>
      <c r="F47" s="46"/>
      <c r="G47" s="46"/>
      <c r="H47" s="46"/>
      <c r="I47" s="170"/>
      <c r="J47" s="170"/>
      <c r="K47" s="170"/>
      <c r="L47" s="170"/>
    </row>
    <row r="48">
      <c r="B48" s="154">
        <v>129.0</v>
      </c>
      <c r="C48" s="46" t="s">
        <v>1192</v>
      </c>
      <c r="D48" s="155">
        <v>1.0</v>
      </c>
      <c r="E48" s="146">
        <v>2.0</v>
      </c>
      <c r="F48" s="46"/>
      <c r="G48" s="46"/>
      <c r="H48" s="46"/>
      <c r="I48" s="170"/>
      <c r="J48" s="170"/>
      <c r="K48" s="170"/>
      <c r="L48" s="170"/>
    </row>
    <row r="49">
      <c r="B49" s="154">
        <v>135.0</v>
      </c>
      <c r="C49" s="46" t="s">
        <v>1193</v>
      </c>
      <c r="D49" s="155">
        <v>1.0</v>
      </c>
      <c r="E49" s="146">
        <v>5.0</v>
      </c>
      <c r="F49" s="46"/>
      <c r="G49" s="46"/>
      <c r="H49" s="46"/>
      <c r="I49" s="170"/>
      <c r="J49" s="170"/>
      <c r="K49" s="170"/>
      <c r="L49" s="170"/>
    </row>
    <row r="50">
      <c r="B50" s="154">
        <v>115.0</v>
      </c>
      <c r="C50" s="162" t="s">
        <v>1194</v>
      </c>
      <c r="D50" s="155">
        <v>1.0</v>
      </c>
      <c r="E50" s="146">
        <v>3.0</v>
      </c>
      <c r="F50" s="46"/>
      <c r="G50" s="46"/>
      <c r="H50" s="46"/>
      <c r="I50" s="170"/>
      <c r="J50" s="170"/>
      <c r="K50" s="170"/>
      <c r="L50" s="170"/>
    </row>
    <row r="51">
      <c r="B51" s="154">
        <v>117.0</v>
      </c>
      <c r="C51" s="46" t="s">
        <v>1195</v>
      </c>
      <c r="D51" s="155">
        <v>1.0</v>
      </c>
      <c r="E51" s="46"/>
      <c r="F51" s="46"/>
      <c r="G51" s="46"/>
      <c r="H51" s="46"/>
      <c r="I51" s="170"/>
      <c r="J51" s="170"/>
      <c r="K51" s="170"/>
      <c r="L51" s="170"/>
    </row>
    <row r="52">
      <c r="B52" s="154">
        <v>119.0</v>
      </c>
      <c r="C52" s="46" t="s">
        <v>1196</v>
      </c>
      <c r="D52" s="155">
        <v>1.0</v>
      </c>
      <c r="E52" s="146">
        <v>3.0</v>
      </c>
      <c r="F52" s="46"/>
      <c r="G52" s="46"/>
      <c r="H52" s="46"/>
      <c r="I52" s="170"/>
      <c r="J52" s="170"/>
      <c r="K52" s="170"/>
      <c r="L52" s="170"/>
    </row>
    <row r="53">
      <c r="B53" s="154">
        <v>105.0</v>
      </c>
      <c r="C53" s="162" t="s">
        <v>1197</v>
      </c>
      <c r="D53" s="155">
        <v>1.0</v>
      </c>
      <c r="E53" s="46"/>
      <c r="F53" s="46"/>
      <c r="G53" s="46"/>
      <c r="H53" s="46"/>
      <c r="I53" s="170"/>
      <c r="J53" s="170"/>
      <c r="K53" s="170"/>
      <c r="L53" s="170"/>
    </row>
    <row r="54">
      <c r="B54" s="154">
        <v>109.0</v>
      </c>
      <c r="C54" s="46" t="s">
        <v>1198</v>
      </c>
      <c r="D54" s="155">
        <v>1.0</v>
      </c>
      <c r="E54" s="46"/>
      <c r="F54" s="46"/>
      <c r="G54" s="46"/>
      <c r="H54" s="46"/>
      <c r="I54" s="170"/>
      <c r="J54" s="170"/>
      <c r="K54" s="170"/>
      <c r="L54" s="170"/>
    </row>
    <row r="55">
      <c r="B55" s="154">
        <v>57.0</v>
      </c>
      <c r="C55" s="46" t="s">
        <v>1199</v>
      </c>
      <c r="D55" s="155">
        <v>1.0</v>
      </c>
      <c r="E55" s="46"/>
      <c r="F55" s="46"/>
      <c r="G55" s="46"/>
      <c r="H55" s="46"/>
      <c r="I55" s="170"/>
      <c r="J55" s="170"/>
      <c r="K55" s="170"/>
      <c r="L55" s="170"/>
    </row>
    <row r="56">
      <c r="B56" s="154">
        <v>68.0</v>
      </c>
      <c r="C56" s="46" t="s">
        <v>1200</v>
      </c>
      <c r="D56" s="155">
        <v>1.0</v>
      </c>
      <c r="E56" s="46"/>
      <c r="F56" s="46"/>
      <c r="G56" s="46"/>
      <c r="H56" s="46"/>
      <c r="I56" s="170"/>
      <c r="J56" s="170"/>
      <c r="K56" s="170"/>
      <c r="L56" s="170"/>
    </row>
    <row r="57">
      <c r="B57" s="154">
        <v>48.0</v>
      </c>
      <c r="C57" s="46" t="s">
        <v>1201</v>
      </c>
      <c r="D57" s="155">
        <v>1.0</v>
      </c>
      <c r="E57" s="46"/>
      <c r="F57" s="46"/>
      <c r="G57" s="46"/>
      <c r="H57" s="46"/>
      <c r="I57" s="170"/>
      <c r="J57" s="170"/>
      <c r="K57" s="170"/>
      <c r="L57" s="170"/>
    </row>
    <row r="58">
      <c r="B58" s="154">
        <v>398.0</v>
      </c>
      <c r="C58" s="46" t="s">
        <v>1202</v>
      </c>
      <c r="D58" s="155">
        <v>1.0</v>
      </c>
      <c r="E58" s="46"/>
      <c r="F58" s="46"/>
      <c r="G58" s="46"/>
      <c r="H58" s="46"/>
      <c r="I58" s="170"/>
      <c r="J58" s="170"/>
      <c r="K58" s="170"/>
      <c r="L58" s="170"/>
    </row>
    <row r="59">
      <c r="B59" s="154">
        <v>399.0</v>
      </c>
      <c r="C59" s="46" t="s">
        <v>1203</v>
      </c>
      <c r="D59" s="155">
        <v>1.0</v>
      </c>
      <c r="E59" s="46"/>
      <c r="F59" s="46"/>
      <c r="G59" s="46"/>
      <c r="H59" s="46"/>
      <c r="I59" s="170"/>
      <c r="J59" s="170"/>
      <c r="K59" s="170"/>
      <c r="L59" s="170"/>
    </row>
    <row r="60">
      <c r="B60" s="154">
        <v>468.0</v>
      </c>
      <c r="C60" s="46" t="s">
        <v>1204</v>
      </c>
      <c r="D60" s="155">
        <v>1.0</v>
      </c>
      <c r="E60" s="46"/>
      <c r="F60" s="46"/>
      <c r="G60" s="46"/>
      <c r="H60" s="46"/>
      <c r="I60" s="170"/>
      <c r="J60" s="170"/>
      <c r="K60" s="170"/>
      <c r="L60" s="170"/>
    </row>
    <row r="61">
      <c r="B61" s="154">
        <v>475.0</v>
      </c>
      <c r="C61" s="162" t="s">
        <v>1205</v>
      </c>
      <c r="D61" s="155">
        <v>1.0</v>
      </c>
      <c r="E61" s="46"/>
      <c r="F61" s="46"/>
      <c r="G61" s="46"/>
      <c r="H61" s="46"/>
      <c r="I61" s="170"/>
      <c r="J61" s="170"/>
      <c r="K61" s="170"/>
      <c r="L61" s="170"/>
    </row>
    <row r="62">
      <c r="B62" s="154">
        <v>476.0</v>
      </c>
      <c r="C62" s="46" t="s">
        <v>1206</v>
      </c>
      <c r="D62" s="155">
        <v>1.0</v>
      </c>
      <c r="E62" s="46"/>
      <c r="F62" s="46"/>
      <c r="G62" s="46"/>
      <c r="H62" s="46"/>
      <c r="I62" s="170"/>
      <c r="J62" s="170"/>
      <c r="K62" s="170"/>
      <c r="L62" s="170"/>
    </row>
    <row r="63">
      <c r="B63" s="154">
        <v>479.0</v>
      </c>
      <c r="C63" s="46" t="s">
        <v>1207</v>
      </c>
      <c r="D63" s="155">
        <v>1.0</v>
      </c>
      <c r="E63" s="46"/>
      <c r="F63" s="46"/>
      <c r="G63" s="46"/>
      <c r="H63" s="46"/>
      <c r="I63" s="170"/>
      <c r="J63" s="170"/>
      <c r="K63" s="170"/>
      <c r="L63" s="170"/>
    </row>
    <row r="64">
      <c r="B64" s="154">
        <v>494.0</v>
      </c>
      <c r="C64" s="46" t="s">
        <v>1208</v>
      </c>
      <c r="D64" s="155">
        <v>1.0</v>
      </c>
      <c r="E64" s="46"/>
      <c r="F64" s="46"/>
      <c r="G64" s="46"/>
      <c r="H64" s="46"/>
      <c r="I64" s="170"/>
      <c r="J64" s="170"/>
      <c r="K64" s="170"/>
      <c r="L64" s="170"/>
    </row>
    <row r="65">
      <c r="B65" s="154">
        <v>514.0</v>
      </c>
      <c r="C65" s="46" t="s">
        <v>1209</v>
      </c>
      <c r="D65" s="155">
        <v>1.0</v>
      </c>
      <c r="E65" s="46"/>
      <c r="F65" s="46"/>
      <c r="G65" s="46"/>
      <c r="H65" s="46"/>
      <c r="I65" s="170"/>
      <c r="J65" s="170"/>
      <c r="K65" s="170"/>
      <c r="L65" s="170"/>
    </row>
    <row r="66">
      <c r="B66" s="154">
        <v>515.0</v>
      </c>
      <c r="C66" s="46" t="s">
        <v>1210</v>
      </c>
      <c r="D66" s="155">
        <v>1.0</v>
      </c>
      <c r="E66" s="46"/>
      <c r="F66" s="46"/>
      <c r="G66" s="46"/>
      <c r="H66" s="46"/>
      <c r="I66" s="170"/>
      <c r="J66" s="170"/>
      <c r="K66" s="170"/>
      <c r="L66" s="170"/>
    </row>
    <row r="67">
      <c r="B67" s="154">
        <v>522.0</v>
      </c>
      <c r="C67" s="46" t="s">
        <v>1211</v>
      </c>
      <c r="D67" s="155">
        <v>1.0</v>
      </c>
      <c r="E67" s="46"/>
      <c r="F67" s="46"/>
      <c r="G67" s="46"/>
      <c r="H67" s="46"/>
      <c r="I67" s="170"/>
      <c r="J67" s="170"/>
      <c r="K67" s="170"/>
      <c r="L67" s="170"/>
    </row>
    <row r="68">
      <c r="B68" s="154">
        <v>548.0</v>
      </c>
      <c r="C68" s="46" t="s">
        <v>1212</v>
      </c>
      <c r="D68" s="155">
        <v>1.0</v>
      </c>
      <c r="E68" s="46"/>
      <c r="F68" s="46"/>
      <c r="G68" s="46"/>
      <c r="H68" s="46"/>
      <c r="I68" s="170"/>
      <c r="J68" s="170"/>
      <c r="K68" s="170"/>
      <c r="L68" s="170"/>
    </row>
    <row r="69">
      <c r="B69" s="154">
        <v>554.0</v>
      </c>
      <c r="C69" s="46" t="s">
        <v>1213</v>
      </c>
      <c r="D69" s="155">
        <v>1.0</v>
      </c>
      <c r="E69" s="46"/>
      <c r="F69" s="46"/>
      <c r="G69" s="46"/>
      <c r="H69" s="46"/>
      <c r="I69" s="170"/>
      <c r="J69" s="170"/>
      <c r="K69" s="170"/>
      <c r="L69" s="170"/>
    </row>
    <row r="70">
      <c r="B70" s="154">
        <v>212.0</v>
      </c>
      <c r="C70" s="46" t="s">
        <v>1214</v>
      </c>
      <c r="D70" s="155">
        <v>1.0</v>
      </c>
      <c r="E70" s="46"/>
      <c r="F70" s="46"/>
      <c r="G70" s="46"/>
      <c r="H70" s="46"/>
      <c r="I70" s="170"/>
      <c r="J70" s="170"/>
      <c r="K70" s="170"/>
      <c r="L70" s="170"/>
    </row>
    <row r="71">
      <c r="B71" s="154">
        <v>215.0</v>
      </c>
      <c r="C71" s="46" t="s">
        <v>1215</v>
      </c>
      <c r="D71" s="155">
        <v>1.0</v>
      </c>
      <c r="E71" s="46"/>
      <c r="F71" s="46"/>
      <c r="G71" s="46"/>
      <c r="H71" s="46"/>
      <c r="I71" s="170"/>
      <c r="J71" s="170"/>
      <c r="K71" s="170"/>
      <c r="L71" s="170"/>
    </row>
    <row r="72">
      <c r="B72" s="154">
        <v>234.0</v>
      </c>
      <c r="C72" s="46" t="s">
        <v>1216</v>
      </c>
      <c r="D72" s="155">
        <v>1.0</v>
      </c>
      <c r="E72" s="46"/>
      <c r="F72" s="46"/>
      <c r="G72" s="46"/>
      <c r="H72" s="46"/>
      <c r="I72" s="170"/>
      <c r="J72" s="170"/>
      <c r="K72" s="170"/>
      <c r="L72" s="170"/>
    </row>
    <row r="73">
      <c r="B73" s="154">
        <v>290.0</v>
      </c>
      <c r="C73" s="46" t="s">
        <v>1217</v>
      </c>
      <c r="D73" s="155">
        <v>1.0</v>
      </c>
      <c r="E73" s="46"/>
      <c r="F73" s="46"/>
      <c r="G73" s="46"/>
      <c r="H73" s="46"/>
      <c r="I73" s="170"/>
      <c r="J73" s="170"/>
      <c r="K73" s="170"/>
      <c r="L73" s="170"/>
    </row>
    <row r="74">
      <c r="B74" s="154">
        <v>299.0</v>
      </c>
      <c r="C74" s="46" t="s">
        <v>1218</v>
      </c>
      <c r="D74" s="155">
        <v>1.0</v>
      </c>
      <c r="E74" s="46"/>
      <c r="F74" s="46"/>
      <c r="G74" s="46"/>
      <c r="H74" s="46"/>
      <c r="I74" s="170"/>
      <c r="J74" s="170"/>
      <c r="K74" s="170"/>
      <c r="L74" s="170"/>
    </row>
    <row r="75">
      <c r="B75" s="154">
        <v>336.0</v>
      </c>
      <c r="C75" s="46" t="s">
        <v>1219</v>
      </c>
      <c r="D75" s="155">
        <v>1.0</v>
      </c>
      <c r="E75" s="46"/>
      <c r="F75" s="46"/>
      <c r="G75" s="46"/>
      <c r="H75" s="46"/>
      <c r="I75" s="170"/>
      <c r="J75" s="170"/>
      <c r="K75" s="170"/>
      <c r="L75" s="170"/>
    </row>
    <row r="76">
      <c r="B76" s="154">
        <v>402.0</v>
      </c>
      <c r="C76" s="162" t="s">
        <v>1220</v>
      </c>
      <c r="D76" s="155">
        <v>1.0</v>
      </c>
      <c r="E76" s="46"/>
      <c r="F76" s="46"/>
      <c r="G76" s="46"/>
      <c r="H76" s="46"/>
      <c r="I76" s="170"/>
      <c r="J76" s="170"/>
      <c r="K76" s="170"/>
      <c r="L76" s="170"/>
    </row>
    <row r="77">
      <c r="B77" s="154">
        <v>590.0</v>
      </c>
      <c r="C77" s="46" t="s">
        <v>1221</v>
      </c>
      <c r="D77" s="155">
        <v>1.0</v>
      </c>
      <c r="E77" s="46"/>
      <c r="F77" s="46"/>
      <c r="G77" s="46"/>
      <c r="H77" s="46"/>
      <c r="I77" s="170"/>
      <c r="J77" s="170"/>
      <c r="K77" s="170"/>
      <c r="L77" s="170"/>
    </row>
    <row r="78">
      <c r="B78" s="154">
        <v>596.0</v>
      </c>
      <c r="C78" s="46" t="s">
        <v>1222</v>
      </c>
      <c r="D78" s="155">
        <v>1.0</v>
      </c>
      <c r="E78" s="46"/>
      <c r="F78" s="46"/>
      <c r="G78" s="46"/>
      <c r="H78" s="46"/>
      <c r="I78" s="170"/>
      <c r="J78" s="170"/>
      <c r="K78" s="170"/>
      <c r="L78" s="170"/>
    </row>
    <row r="79">
      <c r="B79" s="154">
        <v>18.0</v>
      </c>
      <c r="C79" s="46" t="s">
        <v>1223</v>
      </c>
      <c r="D79" s="155">
        <v>1.0</v>
      </c>
      <c r="E79" s="46"/>
      <c r="F79" s="46"/>
      <c r="G79" s="46"/>
      <c r="H79" s="46"/>
      <c r="I79" s="170"/>
      <c r="J79" s="170"/>
      <c r="K79" s="170"/>
      <c r="L79" s="170"/>
    </row>
    <row r="80">
      <c r="B80" s="154">
        <v>61.0</v>
      </c>
      <c r="C80" s="162" t="s">
        <v>1224</v>
      </c>
      <c r="D80" s="155">
        <v>1.0</v>
      </c>
      <c r="E80" s="46"/>
      <c r="F80" s="46"/>
      <c r="G80" s="46"/>
      <c r="H80" s="46"/>
      <c r="I80" s="170"/>
      <c r="J80" s="170"/>
      <c r="K80" s="170"/>
      <c r="L80" s="170"/>
    </row>
    <row r="81">
      <c r="B81" s="154">
        <v>5.0</v>
      </c>
      <c r="C81" s="46" t="s">
        <v>1225</v>
      </c>
      <c r="D81" s="155">
        <v>1.0</v>
      </c>
      <c r="E81" s="46"/>
      <c r="F81" s="46"/>
      <c r="G81" s="46"/>
      <c r="H81" s="46"/>
      <c r="I81" s="170"/>
      <c r="J81" s="170"/>
      <c r="K81" s="170"/>
      <c r="L81" s="170"/>
    </row>
    <row r="82">
      <c r="B82" s="154">
        <v>6.0</v>
      </c>
      <c r="C82" s="46" t="s">
        <v>1226</v>
      </c>
      <c r="D82" s="155">
        <v>1.0</v>
      </c>
      <c r="E82" s="46"/>
      <c r="F82" s="46"/>
      <c r="G82" s="46"/>
      <c r="H82" s="46"/>
      <c r="I82" s="170"/>
      <c r="J82" s="170"/>
      <c r="K82" s="170"/>
      <c r="L82" s="170"/>
    </row>
    <row r="83">
      <c r="B83" s="154">
        <v>16.0</v>
      </c>
      <c r="C83" s="46" t="s">
        <v>1227</v>
      </c>
      <c r="D83" s="155">
        <v>1.0</v>
      </c>
      <c r="E83" s="46"/>
      <c r="F83" s="46"/>
      <c r="G83" s="46"/>
      <c r="H83" s="46"/>
      <c r="I83" s="170"/>
      <c r="J83" s="170"/>
      <c r="K83" s="170"/>
      <c r="L83" s="170"/>
    </row>
    <row r="84">
      <c r="B84" s="154">
        <v>22.0</v>
      </c>
      <c r="C84" s="46" t="s">
        <v>1228</v>
      </c>
      <c r="D84" s="155">
        <v>1.0</v>
      </c>
      <c r="E84" s="46"/>
      <c r="F84" s="46"/>
      <c r="G84" s="46"/>
      <c r="H84" s="46"/>
      <c r="I84" s="170"/>
      <c r="J84" s="170"/>
      <c r="K84" s="170"/>
      <c r="L84" s="170"/>
    </row>
    <row r="85">
      <c r="B85" s="154">
        <v>23.0</v>
      </c>
      <c r="C85" s="46" t="s">
        <v>1229</v>
      </c>
      <c r="D85" s="155">
        <v>1.0</v>
      </c>
      <c r="E85" s="46"/>
      <c r="F85" s="46"/>
      <c r="G85" s="46"/>
      <c r="H85" s="46"/>
      <c r="I85" s="170"/>
      <c r="J85" s="170"/>
      <c r="K85" s="170"/>
      <c r="L85" s="170"/>
    </row>
    <row r="86">
      <c r="B86" s="154">
        <v>24.0</v>
      </c>
      <c r="C86" s="46" t="s">
        <v>1230</v>
      </c>
      <c r="D86" s="155">
        <v>1.0</v>
      </c>
      <c r="E86" s="46"/>
      <c r="F86" s="46"/>
      <c r="G86" s="46"/>
      <c r="H86" s="46"/>
      <c r="I86" s="170"/>
      <c r="J86" s="170"/>
      <c r="K86" s="170"/>
      <c r="L86" s="170"/>
    </row>
    <row r="87">
      <c r="B87" s="154">
        <v>35.0</v>
      </c>
      <c r="C87" s="46" t="s">
        <v>1231</v>
      </c>
      <c r="D87" s="155">
        <v>1.0</v>
      </c>
      <c r="E87" s="46"/>
      <c r="F87" s="46"/>
      <c r="G87" s="46"/>
      <c r="H87" s="46"/>
      <c r="I87" s="170"/>
      <c r="J87" s="170"/>
      <c r="K87" s="170"/>
      <c r="L87" s="170"/>
    </row>
    <row r="88">
      <c r="B88" s="154">
        <v>51.0</v>
      </c>
      <c r="C88" s="46" t="s">
        <v>1232</v>
      </c>
      <c r="D88" s="155">
        <v>1.0</v>
      </c>
      <c r="E88" s="46"/>
      <c r="F88" s="46"/>
      <c r="G88" s="46"/>
      <c r="H88" s="46"/>
      <c r="I88" s="170"/>
      <c r="J88" s="170"/>
      <c r="K88" s="170"/>
      <c r="L88" s="170"/>
    </row>
    <row r="89">
      <c r="B89" s="154">
        <v>80.0</v>
      </c>
      <c r="C89" s="162" t="s">
        <v>1233</v>
      </c>
      <c r="D89" s="155">
        <v>1.0</v>
      </c>
      <c r="E89" s="46"/>
      <c r="F89" s="46"/>
      <c r="G89" s="46"/>
      <c r="H89" s="46"/>
      <c r="I89" s="170"/>
      <c r="J89" s="170"/>
      <c r="K89" s="170"/>
      <c r="L89" s="170"/>
    </row>
    <row r="90">
      <c r="B90" s="154">
        <v>81.0</v>
      </c>
      <c r="C90" s="46" t="s">
        <v>1234</v>
      </c>
      <c r="D90" s="155">
        <v>1.0</v>
      </c>
      <c r="E90" s="46"/>
      <c r="F90" s="46"/>
      <c r="G90" s="46"/>
      <c r="H90" s="46"/>
      <c r="I90" s="170"/>
      <c r="J90" s="170"/>
      <c r="K90" s="170"/>
      <c r="L90" s="170"/>
    </row>
    <row r="91">
      <c r="B91" s="154">
        <v>111.0</v>
      </c>
      <c r="C91" s="162" t="s">
        <v>1235</v>
      </c>
      <c r="D91" s="155">
        <v>1.0</v>
      </c>
      <c r="E91" s="46"/>
      <c r="F91" s="46"/>
      <c r="G91" s="46"/>
      <c r="H91" s="46"/>
      <c r="I91" s="170"/>
      <c r="J91" s="170"/>
      <c r="K91" s="170"/>
      <c r="L91" s="170"/>
    </row>
    <row r="92">
      <c r="B92" s="154">
        <v>128.0</v>
      </c>
      <c r="C92" s="46" t="s">
        <v>1236</v>
      </c>
      <c r="D92" s="146">
        <v>1.0</v>
      </c>
      <c r="E92" s="46"/>
      <c r="F92" s="46"/>
      <c r="G92" s="46"/>
      <c r="H92" s="46"/>
      <c r="I92" s="170"/>
      <c r="J92" s="170"/>
      <c r="K92" s="170"/>
      <c r="L92" s="170"/>
    </row>
    <row r="93">
      <c r="B93" s="154">
        <v>143.0</v>
      </c>
      <c r="C93" s="46" t="s">
        <v>1237</v>
      </c>
      <c r="D93" s="146">
        <v>1.0</v>
      </c>
      <c r="E93" s="46"/>
      <c r="F93" s="46"/>
      <c r="G93" s="46"/>
      <c r="H93" s="46"/>
      <c r="I93" s="170"/>
      <c r="J93" s="170"/>
      <c r="K93" s="170"/>
      <c r="L93" s="170"/>
    </row>
    <row r="94">
      <c r="B94" s="154">
        <v>175.0</v>
      </c>
      <c r="C94" s="46" t="s">
        <v>1238</v>
      </c>
      <c r="D94" s="146">
        <v>1.0</v>
      </c>
      <c r="E94" s="46"/>
      <c r="F94" s="46"/>
      <c r="G94" s="46"/>
      <c r="H94" s="46"/>
      <c r="I94" s="170"/>
      <c r="J94" s="170"/>
      <c r="K94" s="170"/>
      <c r="L94" s="170"/>
    </row>
    <row r="95">
      <c r="B95" s="154">
        <v>182.0</v>
      </c>
      <c r="C95" s="46" t="s">
        <v>1239</v>
      </c>
      <c r="D95" s="146">
        <v>1.0</v>
      </c>
      <c r="E95" s="46"/>
      <c r="F95" s="46"/>
      <c r="G95" s="46"/>
      <c r="H95" s="46"/>
      <c r="I95" s="170"/>
      <c r="J95" s="170"/>
      <c r="K95" s="170"/>
      <c r="L95" s="170"/>
    </row>
    <row r="96">
      <c r="B96" s="154">
        <v>187.0</v>
      </c>
      <c r="C96" s="46" t="s">
        <v>1240</v>
      </c>
      <c r="D96" s="146">
        <v>1.0</v>
      </c>
      <c r="E96" s="46"/>
      <c r="F96" s="46"/>
      <c r="G96" s="46"/>
      <c r="H96" s="46"/>
      <c r="I96" s="170"/>
      <c r="J96" s="170"/>
      <c r="K96" s="170"/>
      <c r="L96" s="170"/>
    </row>
    <row r="97">
      <c r="B97" s="154">
        <v>188.0</v>
      </c>
      <c r="C97" s="162" t="s">
        <v>1241</v>
      </c>
      <c r="D97" s="146">
        <v>1.0</v>
      </c>
      <c r="E97" s="46"/>
      <c r="F97" s="46"/>
      <c r="G97" s="46"/>
      <c r="H97" s="46"/>
      <c r="I97" s="170"/>
      <c r="J97" s="170"/>
      <c r="K97" s="170"/>
      <c r="L97" s="170"/>
    </row>
    <row r="98">
      <c r="B98" s="154">
        <v>189.0</v>
      </c>
      <c r="C98" s="46" t="s">
        <v>1242</v>
      </c>
      <c r="D98" s="146">
        <v>1.0</v>
      </c>
      <c r="E98" s="46"/>
      <c r="F98" s="46"/>
      <c r="G98" s="46"/>
      <c r="H98" s="46"/>
      <c r="I98" s="170"/>
      <c r="J98" s="170"/>
      <c r="K98" s="170"/>
      <c r="L98" s="170"/>
    </row>
    <row r="99">
      <c r="B99" s="154">
        <v>223.0</v>
      </c>
      <c r="C99" s="46" t="s">
        <v>1243</v>
      </c>
      <c r="D99" s="146">
        <v>1.0</v>
      </c>
      <c r="E99" s="46"/>
      <c r="F99" s="46"/>
      <c r="G99" s="46"/>
      <c r="H99" s="46"/>
      <c r="I99" s="170"/>
      <c r="J99" s="170"/>
      <c r="K99" s="170"/>
      <c r="L99" s="170"/>
    </row>
    <row r="100">
      <c r="B100" s="154">
        <v>238.0</v>
      </c>
      <c r="C100" s="46" t="s">
        <v>1244</v>
      </c>
      <c r="D100" s="146">
        <v>1.0</v>
      </c>
      <c r="E100" s="46"/>
      <c r="F100" s="46"/>
      <c r="G100" s="46"/>
      <c r="H100" s="46"/>
      <c r="I100" s="170"/>
      <c r="J100" s="170"/>
      <c r="K100" s="170"/>
      <c r="L100" s="170"/>
    </row>
    <row r="101">
      <c r="B101" s="154">
        <v>245.0</v>
      </c>
      <c r="C101" s="46" t="s">
        <v>1245</v>
      </c>
      <c r="D101" s="146">
        <v>1.0</v>
      </c>
      <c r="E101" s="46"/>
      <c r="F101" s="46"/>
      <c r="G101" s="46"/>
      <c r="H101" s="46"/>
      <c r="I101" s="170"/>
      <c r="J101" s="170"/>
      <c r="K101" s="170"/>
      <c r="L101" s="170"/>
    </row>
    <row r="102">
      <c r="B102" s="154">
        <v>246.0</v>
      </c>
      <c r="C102" s="46" t="s">
        <v>1246</v>
      </c>
      <c r="D102" s="146">
        <v>1.0</v>
      </c>
      <c r="E102" s="46"/>
      <c r="F102" s="46"/>
      <c r="G102" s="46"/>
      <c r="H102" s="46"/>
      <c r="I102" s="170"/>
      <c r="J102" s="170"/>
      <c r="K102" s="170"/>
      <c r="L102" s="170"/>
    </row>
    <row r="103">
      <c r="B103" s="154">
        <v>247.0</v>
      </c>
      <c r="C103" s="46" t="s">
        <v>1247</v>
      </c>
      <c r="D103" s="146">
        <v>1.0</v>
      </c>
      <c r="E103" s="46"/>
      <c r="F103" s="46"/>
      <c r="G103" s="46"/>
      <c r="H103" s="46"/>
      <c r="I103" s="170"/>
      <c r="J103" s="170"/>
      <c r="K103" s="170"/>
      <c r="L103" s="170"/>
    </row>
    <row r="104">
      <c r="B104" s="154">
        <v>251.0</v>
      </c>
      <c r="C104" s="46" t="s">
        <v>1248</v>
      </c>
      <c r="D104" s="146">
        <v>1.0</v>
      </c>
      <c r="E104" s="46"/>
      <c r="F104" s="46"/>
      <c r="G104" s="46"/>
      <c r="H104" s="46"/>
      <c r="I104" s="170"/>
      <c r="J104" s="170"/>
      <c r="K104" s="170"/>
      <c r="L104" s="170"/>
    </row>
    <row r="105">
      <c r="B105" s="154">
        <v>252.0</v>
      </c>
      <c r="C105" s="46" t="s">
        <v>1249</v>
      </c>
      <c r="D105" s="146">
        <v>1.0</v>
      </c>
      <c r="E105" s="46"/>
      <c r="F105" s="46"/>
      <c r="G105" s="46"/>
      <c r="H105" s="46"/>
      <c r="I105" s="170"/>
      <c r="J105" s="170"/>
      <c r="K105" s="170"/>
      <c r="L105" s="170"/>
    </row>
    <row r="106">
      <c r="B106" s="154">
        <v>268.0</v>
      </c>
      <c r="C106" s="46" t="s">
        <v>1250</v>
      </c>
      <c r="D106" s="146">
        <v>1.0</v>
      </c>
      <c r="E106" s="46"/>
      <c r="F106" s="46"/>
      <c r="G106" s="46"/>
      <c r="H106" s="46"/>
      <c r="I106" s="170"/>
      <c r="J106" s="170"/>
      <c r="K106" s="170"/>
      <c r="L106" s="170"/>
    </row>
    <row r="107">
      <c r="B107" s="154">
        <v>272.0</v>
      </c>
      <c r="C107" s="46" t="s">
        <v>1251</v>
      </c>
      <c r="D107" s="146">
        <v>1.0</v>
      </c>
      <c r="E107" s="46"/>
      <c r="F107" s="46"/>
      <c r="G107" s="46"/>
      <c r="H107" s="46"/>
      <c r="I107" s="170"/>
      <c r="J107" s="170"/>
      <c r="K107" s="170"/>
      <c r="L107" s="170"/>
    </row>
    <row r="108">
      <c r="B108" s="154">
        <v>292.0</v>
      </c>
      <c r="C108" s="46" t="s">
        <v>1252</v>
      </c>
      <c r="D108" s="146">
        <v>1.0</v>
      </c>
      <c r="E108" s="46"/>
      <c r="F108" s="46"/>
      <c r="G108" s="46"/>
      <c r="H108" s="46"/>
      <c r="I108" s="170"/>
      <c r="J108" s="170"/>
      <c r="K108" s="170"/>
      <c r="L108" s="170"/>
    </row>
    <row r="109">
      <c r="B109" s="154">
        <v>301.0</v>
      </c>
      <c r="C109" s="46" t="s">
        <v>1253</v>
      </c>
      <c r="D109" s="146">
        <v>1.0</v>
      </c>
      <c r="E109" s="46"/>
      <c r="F109" s="46"/>
      <c r="G109" s="46"/>
      <c r="H109" s="46"/>
      <c r="I109" s="170"/>
      <c r="J109" s="170"/>
      <c r="K109" s="170"/>
      <c r="L109" s="170"/>
    </row>
    <row r="110">
      <c r="B110" s="154">
        <v>321.0</v>
      </c>
      <c r="C110" s="46" t="s">
        <v>1254</v>
      </c>
      <c r="D110" s="146">
        <v>1.0</v>
      </c>
      <c r="E110" s="46"/>
      <c r="F110" s="46"/>
      <c r="G110" s="46"/>
      <c r="H110" s="46"/>
      <c r="I110" s="170"/>
      <c r="J110" s="170"/>
      <c r="K110" s="170"/>
      <c r="L110" s="170"/>
    </row>
    <row r="111">
      <c r="B111" s="154">
        <v>326.0</v>
      </c>
      <c r="C111" s="46" t="s">
        <v>1255</v>
      </c>
      <c r="D111" s="146">
        <v>1.0</v>
      </c>
      <c r="E111" s="46"/>
      <c r="F111" s="46"/>
      <c r="G111" s="46"/>
      <c r="H111" s="46"/>
      <c r="I111" s="170"/>
      <c r="J111" s="170"/>
      <c r="K111" s="170"/>
      <c r="L111" s="170"/>
    </row>
    <row r="112">
      <c r="B112" s="154">
        <v>332.0</v>
      </c>
      <c r="C112" s="46" t="s">
        <v>1256</v>
      </c>
      <c r="D112" s="146">
        <v>1.0</v>
      </c>
      <c r="E112" s="46"/>
      <c r="F112" s="46"/>
      <c r="G112" s="46"/>
      <c r="H112" s="46"/>
      <c r="I112" s="170"/>
      <c r="J112" s="170"/>
      <c r="K112" s="170"/>
      <c r="L112" s="170"/>
    </row>
    <row r="113">
      <c r="B113" s="154">
        <v>365.0</v>
      </c>
      <c r="C113" s="46" t="s">
        <v>1257</v>
      </c>
      <c r="D113" s="146">
        <v>1.0</v>
      </c>
      <c r="E113" s="46"/>
      <c r="F113" s="46"/>
      <c r="G113" s="46"/>
      <c r="H113" s="46"/>
      <c r="I113" s="170"/>
      <c r="J113" s="170"/>
      <c r="K113" s="170"/>
      <c r="L113" s="170"/>
    </row>
    <row r="114">
      <c r="B114" s="154">
        <v>367.0</v>
      </c>
      <c r="C114" s="46" t="s">
        <v>1258</v>
      </c>
      <c r="D114" s="146">
        <v>1.0</v>
      </c>
      <c r="E114" s="46"/>
      <c r="F114" s="46"/>
      <c r="G114" s="46"/>
      <c r="H114" s="46"/>
      <c r="I114" s="170"/>
      <c r="J114" s="170"/>
      <c r="K114" s="170"/>
      <c r="L114" s="170"/>
    </row>
    <row r="115">
      <c r="B115" s="154">
        <v>371.0</v>
      </c>
      <c r="C115" s="46" t="s">
        <v>1259</v>
      </c>
      <c r="D115" s="146">
        <v>1.0</v>
      </c>
      <c r="E115" s="46"/>
      <c r="F115" s="46"/>
      <c r="G115" s="46"/>
      <c r="H115" s="46"/>
      <c r="I115" s="170"/>
      <c r="J115" s="170"/>
      <c r="K115" s="170"/>
      <c r="L115" s="170"/>
    </row>
    <row r="116">
      <c r="B116" s="154">
        <v>373.0</v>
      </c>
      <c r="C116" s="46" t="s">
        <v>1260</v>
      </c>
      <c r="D116" s="146">
        <v>1.0</v>
      </c>
      <c r="E116" s="46"/>
      <c r="F116" s="46"/>
      <c r="G116" s="46"/>
      <c r="H116" s="46"/>
      <c r="I116" s="170"/>
      <c r="J116" s="170"/>
      <c r="K116" s="170"/>
      <c r="L116" s="170"/>
    </row>
    <row r="117">
      <c r="B117" s="154">
        <v>376.0</v>
      </c>
      <c r="C117" s="46" t="s">
        <v>1261</v>
      </c>
      <c r="D117" s="146">
        <v>1.0</v>
      </c>
      <c r="E117" s="46"/>
      <c r="F117" s="46"/>
      <c r="G117" s="46"/>
      <c r="H117" s="46"/>
      <c r="I117" s="170"/>
      <c r="J117" s="170"/>
      <c r="K117" s="170"/>
      <c r="L117" s="170"/>
    </row>
    <row r="118">
      <c r="B118" s="154">
        <v>380.0</v>
      </c>
      <c r="C118" s="46" t="s">
        <v>1262</v>
      </c>
      <c r="D118" s="146">
        <v>1.0</v>
      </c>
      <c r="E118" s="46"/>
      <c r="F118" s="46"/>
      <c r="G118" s="46"/>
      <c r="H118" s="46"/>
      <c r="I118" s="170"/>
      <c r="J118" s="170"/>
      <c r="K118" s="170"/>
      <c r="L118" s="170"/>
    </row>
    <row r="119">
      <c r="B119" s="154">
        <v>386.0</v>
      </c>
      <c r="C119" s="46" t="s">
        <v>1263</v>
      </c>
      <c r="D119" s="155">
        <v>1.0</v>
      </c>
      <c r="E119" s="46"/>
      <c r="F119" s="46"/>
      <c r="G119" s="46"/>
      <c r="H119" s="46"/>
      <c r="I119" s="170"/>
      <c r="J119" s="170"/>
      <c r="K119" s="170"/>
      <c r="L119" s="170"/>
    </row>
    <row r="120">
      <c r="B120" s="154">
        <v>388.0</v>
      </c>
      <c r="C120" s="162" t="s">
        <v>1264</v>
      </c>
      <c r="D120" s="146">
        <v>1.0</v>
      </c>
      <c r="E120" s="46"/>
      <c r="F120" s="46"/>
      <c r="G120" s="46"/>
      <c r="H120" s="46"/>
      <c r="I120" s="170"/>
      <c r="J120" s="170"/>
      <c r="K120" s="170"/>
      <c r="L120" s="170"/>
    </row>
    <row r="121">
      <c r="B121" s="154">
        <v>404.0</v>
      </c>
      <c r="C121" s="46" t="s">
        <v>1265</v>
      </c>
      <c r="D121" s="146">
        <v>1.0</v>
      </c>
      <c r="E121" s="46"/>
      <c r="F121" s="46"/>
      <c r="G121" s="46"/>
      <c r="H121" s="46"/>
      <c r="I121" s="170"/>
      <c r="J121" s="170"/>
      <c r="K121" s="170"/>
      <c r="L121" s="170"/>
    </row>
    <row r="122">
      <c r="B122" s="154">
        <v>406.0</v>
      </c>
      <c r="C122" s="46" t="s">
        <v>1266</v>
      </c>
      <c r="D122" s="146">
        <v>1.0</v>
      </c>
      <c r="E122" s="46"/>
      <c r="F122" s="46"/>
      <c r="G122" s="46"/>
      <c r="H122" s="46"/>
      <c r="I122" s="170"/>
      <c r="J122" s="170"/>
      <c r="K122" s="170"/>
      <c r="L122" s="170"/>
    </row>
    <row r="123">
      <c r="B123" s="154">
        <v>408.0</v>
      </c>
      <c r="C123" s="46" t="s">
        <v>1267</v>
      </c>
      <c r="D123" s="146">
        <v>1.0</v>
      </c>
      <c r="E123" s="46"/>
      <c r="F123" s="46"/>
      <c r="G123" s="46"/>
      <c r="H123" s="46"/>
      <c r="I123" s="170"/>
      <c r="J123" s="170"/>
      <c r="K123" s="170"/>
      <c r="L123" s="170"/>
    </row>
    <row r="124">
      <c r="B124" s="154">
        <v>409.0</v>
      </c>
      <c r="C124" s="46" t="s">
        <v>1268</v>
      </c>
      <c r="D124" s="146">
        <v>1.0</v>
      </c>
      <c r="E124" s="46"/>
      <c r="F124" s="46"/>
      <c r="G124" s="46"/>
      <c r="H124" s="46"/>
      <c r="I124" s="170"/>
      <c r="J124" s="170"/>
      <c r="K124" s="170"/>
      <c r="L124" s="170"/>
    </row>
    <row r="125">
      <c r="B125" s="154">
        <v>437.0</v>
      </c>
      <c r="C125" s="46" t="s">
        <v>1269</v>
      </c>
      <c r="D125" s="146">
        <v>1.0</v>
      </c>
      <c r="E125" s="46"/>
      <c r="F125" s="46"/>
      <c r="G125" s="46"/>
      <c r="H125" s="46"/>
      <c r="I125" s="170"/>
      <c r="J125" s="170"/>
      <c r="K125" s="170"/>
      <c r="L125" s="170"/>
    </row>
    <row r="126">
      <c r="B126" s="154">
        <v>438.0</v>
      </c>
      <c r="C126" s="46" t="s">
        <v>1270</v>
      </c>
      <c r="D126" s="146">
        <v>1.0</v>
      </c>
      <c r="E126" s="46"/>
      <c r="F126" s="46"/>
      <c r="G126" s="46"/>
      <c r="H126" s="46"/>
      <c r="I126" s="170"/>
      <c r="J126" s="170"/>
      <c r="K126" s="170"/>
      <c r="L126" s="170"/>
    </row>
    <row r="127">
      <c r="B127" s="154">
        <v>452.0</v>
      </c>
      <c r="C127" s="46" t="s">
        <v>1271</v>
      </c>
      <c r="D127" s="146">
        <v>1.0</v>
      </c>
      <c r="E127" s="46"/>
      <c r="F127" s="46"/>
      <c r="G127" s="46"/>
      <c r="H127" s="46"/>
      <c r="I127" s="170"/>
      <c r="J127" s="170"/>
      <c r="K127" s="170"/>
      <c r="L127" s="170"/>
    </row>
    <row r="128">
      <c r="B128" s="154">
        <v>453.0</v>
      </c>
      <c r="C128" s="162" t="s">
        <v>1272</v>
      </c>
      <c r="D128" s="146">
        <v>1.0</v>
      </c>
      <c r="E128" s="46"/>
      <c r="F128" s="46"/>
      <c r="G128" s="46"/>
      <c r="H128" s="46"/>
      <c r="I128" s="170"/>
      <c r="J128" s="170"/>
      <c r="K128" s="170"/>
      <c r="L128" s="170"/>
    </row>
    <row r="129">
      <c r="B129" s="154">
        <v>454.0</v>
      </c>
      <c r="C129" s="46" t="s">
        <v>1273</v>
      </c>
      <c r="D129" s="146">
        <v>1.0</v>
      </c>
      <c r="E129" s="46"/>
      <c r="F129" s="46"/>
      <c r="G129" s="46"/>
      <c r="H129" s="46"/>
      <c r="I129" s="170"/>
      <c r="J129" s="170"/>
      <c r="K129" s="170"/>
      <c r="L129" s="170"/>
    </row>
    <row r="130">
      <c r="B130" s="154">
        <v>463.0</v>
      </c>
      <c r="C130" s="46" t="s">
        <v>1274</v>
      </c>
      <c r="D130" s="146">
        <v>1.0</v>
      </c>
      <c r="E130" s="46"/>
      <c r="F130" s="46"/>
      <c r="G130" s="46"/>
      <c r="H130" s="46"/>
      <c r="I130" s="170"/>
      <c r="J130" s="170"/>
      <c r="K130" s="170"/>
      <c r="L130" s="170"/>
    </row>
    <row r="131">
      <c r="B131" s="154">
        <v>470.0</v>
      </c>
      <c r="C131" s="46" t="s">
        <v>1275</v>
      </c>
      <c r="D131" s="146">
        <v>1.0</v>
      </c>
      <c r="E131" s="46"/>
      <c r="F131" s="46"/>
      <c r="G131" s="46"/>
      <c r="H131" s="46"/>
      <c r="I131" s="170"/>
      <c r="J131" s="170"/>
      <c r="K131" s="170"/>
      <c r="L131" s="170"/>
    </row>
    <row r="132">
      <c r="B132" s="154">
        <v>471.0</v>
      </c>
      <c r="C132" s="46" t="s">
        <v>1276</v>
      </c>
      <c r="D132" s="146">
        <v>1.0</v>
      </c>
      <c r="E132" s="46"/>
      <c r="F132" s="46"/>
      <c r="G132" s="46"/>
      <c r="H132" s="46"/>
      <c r="I132" s="170"/>
      <c r="J132" s="170"/>
      <c r="K132" s="170"/>
      <c r="L132" s="170"/>
    </row>
    <row r="133">
      <c r="B133" s="154">
        <v>481.0</v>
      </c>
      <c r="C133" s="46" t="s">
        <v>781</v>
      </c>
      <c r="D133" s="146">
        <v>1.0</v>
      </c>
      <c r="E133" s="46"/>
      <c r="F133" s="46"/>
      <c r="G133" s="46"/>
      <c r="H133" s="46"/>
      <c r="I133" s="170"/>
      <c r="J133" s="170"/>
      <c r="K133" s="170"/>
      <c r="L133" s="170"/>
    </row>
    <row r="134">
      <c r="B134" s="154">
        <v>493.0</v>
      </c>
      <c r="C134" s="46" t="s">
        <v>1277</v>
      </c>
      <c r="D134" s="146">
        <v>1.0</v>
      </c>
      <c r="E134" s="46"/>
      <c r="F134" s="46"/>
      <c r="G134" s="46"/>
      <c r="H134" s="46"/>
      <c r="I134" s="170"/>
      <c r="J134" s="170"/>
      <c r="K134" s="170"/>
      <c r="L134" s="170"/>
    </row>
    <row r="135">
      <c r="B135" s="154">
        <v>497.0</v>
      </c>
      <c r="C135" s="46" t="s">
        <v>1278</v>
      </c>
      <c r="D135" s="146">
        <v>1.0</v>
      </c>
      <c r="E135" s="46"/>
      <c r="F135" s="46"/>
      <c r="G135" s="46"/>
      <c r="H135" s="46"/>
      <c r="I135" s="170"/>
      <c r="J135" s="170"/>
      <c r="K135" s="170"/>
      <c r="L135" s="170"/>
    </row>
    <row r="136">
      <c r="B136" s="154">
        <v>507.0</v>
      </c>
      <c r="C136" s="46" t="s">
        <v>1279</v>
      </c>
      <c r="D136" s="146">
        <v>1.0</v>
      </c>
      <c r="E136" s="46"/>
      <c r="F136" s="46"/>
      <c r="G136" s="46"/>
      <c r="H136" s="46"/>
      <c r="I136" s="170"/>
      <c r="J136" s="170"/>
      <c r="K136" s="170"/>
      <c r="L136" s="170"/>
    </row>
    <row r="137">
      <c r="B137" s="154">
        <v>517.0</v>
      </c>
      <c r="C137" s="46" t="s">
        <v>1280</v>
      </c>
      <c r="D137" s="146">
        <v>1.0</v>
      </c>
      <c r="E137" s="46"/>
      <c r="F137" s="46"/>
      <c r="G137" s="46"/>
      <c r="H137" s="46"/>
      <c r="I137" s="170"/>
      <c r="J137" s="170"/>
      <c r="K137" s="170"/>
      <c r="L137" s="170"/>
    </row>
    <row r="138">
      <c r="B138" s="154">
        <v>529.0</v>
      </c>
      <c r="C138" s="46" t="s">
        <v>1236</v>
      </c>
      <c r="D138" s="146">
        <v>1.0</v>
      </c>
      <c r="E138" s="46"/>
      <c r="F138" s="46"/>
      <c r="G138" s="46"/>
      <c r="H138" s="46"/>
      <c r="I138" s="170"/>
      <c r="J138" s="170"/>
      <c r="K138" s="170"/>
      <c r="L138" s="170"/>
    </row>
    <row r="139">
      <c r="B139" s="154">
        <v>538.0</v>
      </c>
      <c r="C139" s="162" t="s">
        <v>1281</v>
      </c>
      <c r="D139" s="146">
        <v>1.0</v>
      </c>
      <c r="E139" s="46"/>
      <c r="F139" s="46"/>
      <c r="G139" s="46"/>
      <c r="H139" s="46"/>
      <c r="I139" s="170"/>
      <c r="J139" s="170"/>
      <c r="K139" s="170"/>
      <c r="L139" s="170"/>
    </row>
    <row r="140">
      <c r="B140" s="154">
        <v>539.0</v>
      </c>
      <c r="C140" s="46" t="s">
        <v>1282</v>
      </c>
      <c r="D140" s="146">
        <v>1.0</v>
      </c>
      <c r="E140" s="46"/>
      <c r="F140" s="46"/>
      <c r="G140" s="46"/>
      <c r="H140" s="46"/>
      <c r="I140" s="170"/>
      <c r="J140" s="170"/>
      <c r="K140" s="170"/>
      <c r="L140" s="170"/>
    </row>
    <row r="141">
      <c r="B141" s="154">
        <v>544.0</v>
      </c>
      <c r="C141" s="46" t="s">
        <v>1283</v>
      </c>
      <c r="D141" s="146">
        <v>1.0</v>
      </c>
      <c r="E141" s="46"/>
      <c r="F141" s="46"/>
      <c r="G141" s="46"/>
      <c r="H141" s="46"/>
      <c r="I141" s="170"/>
      <c r="J141" s="170"/>
      <c r="K141" s="170"/>
      <c r="L141" s="170"/>
    </row>
    <row r="142">
      <c r="B142" s="154">
        <v>552.0</v>
      </c>
      <c r="C142" s="46" t="s">
        <v>1284</v>
      </c>
      <c r="D142" s="146">
        <v>1.0</v>
      </c>
      <c r="E142" s="46"/>
      <c r="F142" s="46"/>
      <c r="G142" s="46"/>
      <c r="H142" s="46"/>
      <c r="I142" s="170"/>
      <c r="J142" s="170"/>
      <c r="K142" s="170"/>
      <c r="L142" s="170"/>
    </row>
    <row r="143">
      <c r="B143" s="154">
        <v>563.0</v>
      </c>
      <c r="C143" s="46" t="s">
        <v>1285</v>
      </c>
      <c r="D143" s="146">
        <v>1.0</v>
      </c>
      <c r="E143" s="46"/>
      <c r="F143" s="46"/>
      <c r="G143" s="46"/>
      <c r="H143" s="46"/>
      <c r="I143" s="170"/>
      <c r="J143" s="170"/>
      <c r="K143" s="170"/>
      <c r="L143" s="170"/>
    </row>
    <row r="144">
      <c r="B144" s="154">
        <v>564.0</v>
      </c>
      <c r="C144" s="46" t="s">
        <v>1286</v>
      </c>
      <c r="D144" s="146">
        <v>1.0</v>
      </c>
      <c r="E144" s="46"/>
      <c r="F144" s="46"/>
      <c r="G144" s="46"/>
      <c r="H144" s="46"/>
      <c r="I144" s="170"/>
      <c r="J144" s="170"/>
      <c r="K144" s="170"/>
      <c r="L144" s="170"/>
    </row>
    <row r="145">
      <c r="B145" s="154">
        <v>565.0</v>
      </c>
      <c r="C145" s="46" t="s">
        <v>1287</v>
      </c>
      <c r="D145" s="146">
        <v>1.0</v>
      </c>
      <c r="E145" s="46"/>
      <c r="F145" s="46"/>
      <c r="G145" s="46"/>
      <c r="H145" s="46"/>
      <c r="I145" s="170"/>
      <c r="J145" s="170"/>
      <c r="K145" s="170"/>
      <c r="L145" s="170"/>
    </row>
    <row r="146">
      <c r="B146" s="154">
        <v>568.0</v>
      </c>
      <c r="C146" s="46" t="s">
        <v>1288</v>
      </c>
      <c r="D146" s="146">
        <v>1.0</v>
      </c>
      <c r="E146" s="46"/>
      <c r="F146" s="46"/>
      <c r="G146" s="46"/>
      <c r="H146" s="46"/>
      <c r="I146" s="170"/>
      <c r="J146" s="170"/>
      <c r="K146" s="170"/>
      <c r="L146" s="170"/>
    </row>
    <row r="147">
      <c r="B147" s="154">
        <v>573.0</v>
      </c>
      <c r="C147" s="46" t="s">
        <v>1289</v>
      </c>
      <c r="D147" s="146">
        <v>1.0</v>
      </c>
      <c r="E147" s="46"/>
      <c r="F147" s="46"/>
      <c r="G147" s="46"/>
      <c r="H147" s="46"/>
      <c r="I147" s="170"/>
      <c r="J147" s="170"/>
      <c r="K147" s="170"/>
      <c r="L147" s="170"/>
    </row>
    <row r="148">
      <c r="B148" s="154">
        <v>583.0</v>
      </c>
      <c r="C148" s="46" t="s">
        <v>1290</v>
      </c>
      <c r="D148" s="146">
        <v>1.0</v>
      </c>
      <c r="E148" s="46"/>
      <c r="F148" s="46"/>
      <c r="G148" s="46"/>
      <c r="H148" s="46"/>
      <c r="I148" s="170"/>
      <c r="J148" s="170"/>
      <c r="K148" s="170"/>
      <c r="L148" s="170"/>
    </row>
    <row r="149">
      <c r="B149" s="154">
        <v>584.0</v>
      </c>
      <c r="C149" s="46" t="s">
        <v>1291</v>
      </c>
      <c r="D149" s="146">
        <v>1.0</v>
      </c>
      <c r="E149" s="46"/>
      <c r="F149" s="46"/>
      <c r="G149" s="46"/>
      <c r="H149" s="46"/>
      <c r="I149" s="170"/>
      <c r="J149" s="170"/>
      <c r="K149" s="170"/>
      <c r="L149" s="170"/>
    </row>
    <row r="150">
      <c r="B150" s="154">
        <v>588.0</v>
      </c>
      <c r="C150" s="46" t="s">
        <v>1292</v>
      </c>
      <c r="D150" s="146">
        <v>1.0</v>
      </c>
      <c r="E150" s="46"/>
      <c r="F150" s="46"/>
      <c r="G150" s="46"/>
      <c r="H150" s="46"/>
      <c r="I150" s="170"/>
      <c r="J150" s="170"/>
      <c r="K150" s="170"/>
      <c r="L150" s="170"/>
    </row>
    <row r="151">
      <c r="B151" s="154">
        <v>593.0</v>
      </c>
      <c r="C151" s="46" t="s">
        <v>1293</v>
      </c>
      <c r="D151" s="146">
        <v>1.0</v>
      </c>
      <c r="E151" s="46"/>
      <c r="F151" s="46"/>
      <c r="G151" s="46"/>
      <c r="H151" s="46"/>
      <c r="I151" s="170"/>
      <c r="J151" s="170"/>
      <c r="K151" s="170"/>
      <c r="L151" s="170"/>
    </row>
    <row r="152">
      <c r="B152" s="154">
        <v>598.0</v>
      </c>
      <c r="C152" s="46" t="s">
        <v>1294</v>
      </c>
      <c r="D152" s="146">
        <v>1.0</v>
      </c>
      <c r="E152" s="46"/>
      <c r="F152" s="46"/>
      <c r="G152" s="46"/>
      <c r="H152" s="46"/>
      <c r="I152" s="170"/>
      <c r="J152" s="170"/>
      <c r="K152" s="170"/>
      <c r="L152" s="170"/>
    </row>
    <row r="153">
      <c r="B153" s="154">
        <v>2.0</v>
      </c>
      <c r="C153" s="46" t="s">
        <v>1295</v>
      </c>
      <c r="D153" s="155">
        <v>1.0</v>
      </c>
      <c r="E153" s="46"/>
      <c r="F153" s="46"/>
      <c r="G153" s="46"/>
      <c r="H153" s="46"/>
      <c r="I153" s="170"/>
      <c r="J153" s="170"/>
      <c r="K153" s="170"/>
      <c r="L153" s="170"/>
    </row>
    <row r="154">
      <c r="B154" s="154">
        <v>7.0</v>
      </c>
      <c r="C154" s="46" t="s">
        <v>1296</v>
      </c>
      <c r="D154" s="155">
        <v>1.0</v>
      </c>
      <c r="E154" s="46"/>
      <c r="F154" s="46"/>
      <c r="G154" s="46"/>
      <c r="H154" s="46"/>
      <c r="I154" s="170"/>
      <c r="J154" s="170"/>
      <c r="K154" s="170"/>
      <c r="L154" s="170"/>
    </row>
    <row r="155">
      <c r="B155" s="154">
        <v>21.0</v>
      </c>
      <c r="C155" s="162" t="s">
        <v>1297</v>
      </c>
      <c r="D155" s="171">
        <v>1.0</v>
      </c>
      <c r="E155" s="46"/>
      <c r="F155" s="46"/>
      <c r="G155" s="46"/>
      <c r="H155" s="46"/>
      <c r="I155" s="170"/>
      <c r="J155" s="170"/>
      <c r="K155" s="170"/>
      <c r="L155" s="170"/>
    </row>
    <row r="156">
      <c r="B156" s="154">
        <v>31.0</v>
      </c>
      <c r="C156" s="46" t="s">
        <v>1298</v>
      </c>
      <c r="D156" s="155">
        <v>1.0</v>
      </c>
      <c r="E156" s="46"/>
      <c r="F156" s="46"/>
      <c r="G156" s="46"/>
      <c r="H156" s="46"/>
      <c r="I156" s="170"/>
      <c r="J156" s="170"/>
      <c r="K156" s="170"/>
      <c r="L156" s="170"/>
    </row>
    <row r="157">
      <c r="B157" s="154">
        <v>33.0</v>
      </c>
      <c r="C157" s="46" t="s">
        <v>1299</v>
      </c>
      <c r="D157" s="155">
        <v>1.0</v>
      </c>
      <c r="E157" s="46"/>
      <c r="F157" s="46"/>
      <c r="G157" s="46"/>
      <c r="H157" s="46"/>
      <c r="I157" s="170"/>
      <c r="J157" s="170"/>
      <c r="K157" s="170"/>
      <c r="L157" s="170"/>
    </row>
    <row r="158">
      <c r="B158" s="154">
        <v>38.0</v>
      </c>
      <c r="C158" s="162" t="s">
        <v>1300</v>
      </c>
      <c r="D158" s="155">
        <v>1.0</v>
      </c>
      <c r="E158" s="46"/>
      <c r="F158" s="46"/>
      <c r="G158" s="46"/>
      <c r="H158" s="46"/>
      <c r="I158" s="170"/>
      <c r="J158" s="170"/>
      <c r="K158" s="170"/>
      <c r="L158" s="170"/>
    </row>
    <row r="159">
      <c r="B159" s="154">
        <v>59.0</v>
      </c>
      <c r="C159" s="46" t="s">
        <v>1301</v>
      </c>
      <c r="D159" s="155">
        <v>1.0</v>
      </c>
      <c r="E159" s="46"/>
      <c r="F159" s="46"/>
      <c r="G159" s="46"/>
      <c r="H159" s="46"/>
      <c r="I159" s="170"/>
      <c r="J159" s="170"/>
      <c r="K159" s="170"/>
      <c r="L159" s="170"/>
    </row>
    <row r="160">
      <c r="B160" s="154">
        <v>62.0</v>
      </c>
      <c r="C160" s="46" t="s">
        <v>1302</v>
      </c>
      <c r="D160" s="155">
        <v>1.0</v>
      </c>
      <c r="E160" s="46"/>
      <c r="F160" s="46"/>
      <c r="G160" s="46"/>
      <c r="H160" s="46"/>
      <c r="I160" s="170"/>
      <c r="J160" s="170"/>
      <c r="K160" s="170"/>
      <c r="L160" s="170"/>
    </row>
    <row r="161">
      <c r="B161" s="154">
        <v>72.0</v>
      </c>
      <c r="C161" s="46" t="s">
        <v>1303</v>
      </c>
      <c r="D161" s="155">
        <v>1.0</v>
      </c>
      <c r="E161" s="46"/>
      <c r="F161" s="46"/>
      <c r="G161" s="46"/>
      <c r="H161" s="46"/>
      <c r="I161" s="170"/>
      <c r="J161" s="170"/>
      <c r="K161" s="170"/>
      <c r="L161" s="170"/>
    </row>
    <row r="162">
      <c r="B162" s="154">
        <v>133.0</v>
      </c>
      <c r="C162" s="46" t="s">
        <v>1304</v>
      </c>
      <c r="D162" s="146">
        <v>1.0</v>
      </c>
      <c r="E162" s="46"/>
      <c r="F162" s="46"/>
      <c r="G162" s="46"/>
      <c r="H162" s="46"/>
      <c r="I162" s="170"/>
      <c r="J162" s="170"/>
      <c r="K162" s="170"/>
      <c r="L162" s="170"/>
    </row>
    <row r="163">
      <c r="B163" s="154">
        <v>134.0</v>
      </c>
      <c r="C163" s="46" t="s">
        <v>1305</v>
      </c>
      <c r="D163" s="146">
        <v>1.0</v>
      </c>
      <c r="E163" s="46"/>
      <c r="F163" s="46"/>
      <c r="G163" s="46"/>
      <c r="H163" s="46"/>
      <c r="I163" s="170"/>
      <c r="J163" s="170"/>
      <c r="K163" s="170"/>
      <c r="L163" s="170"/>
    </row>
    <row r="164">
      <c r="B164" s="154">
        <v>170.0</v>
      </c>
      <c r="C164" s="46" t="s">
        <v>1306</v>
      </c>
      <c r="D164" s="146">
        <v>1.0</v>
      </c>
      <c r="E164" s="46"/>
      <c r="F164" s="46"/>
      <c r="G164" s="46"/>
      <c r="H164" s="46"/>
      <c r="I164" s="170"/>
      <c r="J164" s="170"/>
      <c r="K164" s="170"/>
      <c r="L164" s="170"/>
    </row>
    <row r="165">
      <c r="B165" s="154">
        <v>227.0</v>
      </c>
      <c r="C165" s="46" t="s">
        <v>1307</v>
      </c>
      <c r="D165" s="146">
        <v>1.0</v>
      </c>
      <c r="E165" s="46"/>
      <c r="F165" s="46"/>
      <c r="G165" s="46"/>
      <c r="H165" s="46"/>
      <c r="I165" s="170"/>
      <c r="J165" s="170"/>
      <c r="K165" s="170"/>
      <c r="L165" s="170"/>
    </row>
    <row r="166">
      <c r="B166" s="154">
        <v>232.0</v>
      </c>
      <c r="C166" s="46" t="s">
        <v>1308</v>
      </c>
      <c r="D166" s="146">
        <v>1.0</v>
      </c>
      <c r="E166" s="46"/>
      <c r="F166" s="46"/>
      <c r="G166" s="46"/>
      <c r="H166" s="46"/>
      <c r="I166" s="170"/>
      <c r="J166" s="170"/>
      <c r="K166" s="170"/>
      <c r="L166" s="170"/>
    </row>
    <row r="167">
      <c r="B167" s="154">
        <v>257.0</v>
      </c>
      <c r="C167" s="46" t="s">
        <v>1309</v>
      </c>
      <c r="D167" s="146">
        <v>1.0</v>
      </c>
      <c r="E167" s="46"/>
      <c r="F167" s="46"/>
      <c r="G167" s="46"/>
      <c r="H167" s="46"/>
      <c r="I167" s="170"/>
      <c r="J167" s="170"/>
      <c r="K167" s="170"/>
      <c r="L167" s="170"/>
    </row>
    <row r="168">
      <c r="B168" s="154">
        <v>273.0</v>
      </c>
      <c r="C168" s="46" t="s">
        <v>1310</v>
      </c>
      <c r="D168" s="146">
        <v>1.0</v>
      </c>
      <c r="E168" s="46"/>
      <c r="F168" s="46"/>
      <c r="G168" s="46"/>
      <c r="H168" s="46"/>
      <c r="I168" s="170"/>
      <c r="J168" s="170"/>
      <c r="K168" s="170"/>
      <c r="L168" s="170"/>
    </row>
    <row r="169">
      <c r="B169" s="154">
        <v>283.0</v>
      </c>
      <c r="C169" s="46" t="s">
        <v>1226</v>
      </c>
      <c r="D169" s="146">
        <v>1.0</v>
      </c>
      <c r="E169" s="46"/>
      <c r="F169" s="46"/>
      <c r="G169" s="46"/>
      <c r="H169" s="46"/>
      <c r="I169" s="170"/>
      <c r="J169" s="170"/>
      <c r="K169" s="170"/>
      <c r="L169" s="170"/>
    </row>
    <row r="170">
      <c r="B170" s="154">
        <v>310.0</v>
      </c>
      <c r="C170" s="162" t="s">
        <v>1311</v>
      </c>
      <c r="D170" s="146">
        <v>1.0</v>
      </c>
      <c r="E170" s="46"/>
      <c r="F170" s="46"/>
      <c r="G170" s="46"/>
      <c r="H170" s="46"/>
      <c r="I170" s="170"/>
      <c r="J170" s="170"/>
      <c r="K170" s="170"/>
      <c r="L170" s="170"/>
    </row>
    <row r="171">
      <c r="B171" s="154">
        <v>316.0</v>
      </c>
      <c r="C171" s="162" t="s">
        <v>1312</v>
      </c>
      <c r="D171" s="146">
        <v>1.0</v>
      </c>
      <c r="E171" s="46"/>
      <c r="F171" s="46"/>
      <c r="G171" s="46"/>
      <c r="H171" s="46"/>
      <c r="I171" s="170"/>
      <c r="J171" s="170"/>
      <c r="K171" s="170"/>
      <c r="L171" s="170"/>
    </row>
    <row r="172">
      <c r="B172" s="172">
        <v>318.0</v>
      </c>
      <c r="C172" s="46" t="s">
        <v>1313</v>
      </c>
      <c r="D172" s="146">
        <v>1.0</v>
      </c>
      <c r="E172" s="46"/>
      <c r="F172" s="46"/>
      <c r="G172" s="46"/>
      <c r="H172" s="46"/>
      <c r="I172" s="170"/>
      <c r="J172" s="170"/>
      <c r="K172" s="170"/>
      <c r="L172" s="170"/>
    </row>
    <row r="173">
      <c r="B173" s="154">
        <v>319.0</v>
      </c>
      <c r="C173" s="46" t="s">
        <v>1314</v>
      </c>
      <c r="D173" s="146">
        <v>1.0</v>
      </c>
      <c r="E173" s="46"/>
      <c r="F173" s="46"/>
      <c r="G173" s="46"/>
      <c r="H173" s="46"/>
      <c r="I173" s="170"/>
      <c r="J173" s="170"/>
      <c r="K173" s="170"/>
      <c r="L173" s="170"/>
    </row>
    <row r="174">
      <c r="B174" s="154">
        <v>345.0</v>
      </c>
      <c r="C174" s="46" t="s">
        <v>1315</v>
      </c>
      <c r="D174" s="146">
        <v>1.0</v>
      </c>
      <c r="E174" s="46"/>
      <c r="F174" s="46"/>
      <c r="G174" s="46"/>
      <c r="H174" s="46"/>
      <c r="I174" s="170"/>
      <c r="J174" s="170"/>
      <c r="K174" s="170"/>
      <c r="L174" s="170"/>
    </row>
    <row r="175">
      <c r="B175" s="154">
        <v>359.0</v>
      </c>
      <c r="C175" s="46" t="s">
        <v>1316</v>
      </c>
      <c r="D175" s="146">
        <v>1.0</v>
      </c>
      <c r="E175" s="46"/>
      <c r="F175" s="46"/>
      <c r="G175" s="46"/>
      <c r="H175" s="46"/>
      <c r="I175" s="170"/>
      <c r="J175" s="170"/>
      <c r="K175" s="170"/>
      <c r="L175" s="170"/>
    </row>
    <row r="176">
      <c r="B176" s="154">
        <v>362.0</v>
      </c>
      <c r="C176" s="162" t="s">
        <v>1317</v>
      </c>
      <c r="D176" s="146">
        <v>1.0</v>
      </c>
      <c r="E176" s="46"/>
      <c r="F176" s="46"/>
      <c r="G176" s="46"/>
      <c r="H176" s="46"/>
      <c r="I176" s="170"/>
      <c r="J176" s="170"/>
      <c r="K176" s="170"/>
      <c r="L176" s="170"/>
    </row>
    <row r="177">
      <c r="B177" s="154">
        <v>363.0</v>
      </c>
      <c r="C177" s="46" t="s">
        <v>1318</v>
      </c>
      <c r="D177" s="146">
        <v>1.0</v>
      </c>
      <c r="E177" s="46"/>
      <c r="F177" s="46"/>
      <c r="G177" s="46"/>
      <c r="H177" s="46"/>
      <c r="I177" s="170"/>
      <c r="J177" s="170"/>
      <c r="K177" s="170"/>
      <c r="L177" s="170"/>
    </row>
    <row r="178">
      <c r="B178" s="154">
        <v>375.0</v>
      </c>
      <c r="C178" s="46" t="s">
        <v>1319</v>
      </c>
      <c r="D178" s="171">
        <v>1.0</v>
      </c>
      <c r="E178" s="148"/>
      <c r="F178" s="46"/>
      <c r="G178" s="46"/>
      <c r="H178" s="46"/>
      <c r="I178" s="170"/>
      <c r="J178" s="170"/>
      <c r="K178" s="170"/>
      <c r="L178" s="170"/>
    </row>
    <row r="179">
      <c r="B179" s="154">
        <v>508.0</v>
      </c>
      <c r="C179" s="46" t="s">
        <v>1320</v>
      </c>
      <c r="D179" s="155">
        <v>2.0</v>
      </c>
      <c r="E179" s="46"/>
      <c r="F179" s="46"/>
      <c r="G179" s="46"/>
      <c r="H179" s="46"/>
      <c r="I179" s="170"/>
      <c r="J179" s="170"/>
      <c r="K179" s="170"/>
      <c r="L179" s="170"/>
    </row>
    <row r="180">
      <c r="B180" s="154">
        <v>414.0</v>
      </c>
      <c r="C180" s="162" t="s">
        <v>1321</v>
      </c>
      <c r="D180" s="155">
        <v>2.0</v>
      </c>
      <c r="E180" s="46"/>
      <c r="F180" s="46"/>
      <c r="G180" s="46"/>
      <c r="H180" s="46"/>
      <c r="I180" s="170"/>
      <c r="J180" s="170"/>
      <c r="K180" s="170"/>
      <c r="L180" s="170"/>
    </row>
    <row r="181">
      <c r="B181" s="154">
        <v>420.0</v>
      </c>
      <c r="C181" s="162" t="s">
        <v>1322</v>
      </c>
      <c r="D181" s="155">
        <v>2.0</v>
      </c>
      <c r="E181" s="146">
        <v>3.0</v>
      </c>
      <c r="F181" s="46"/>
      <c r="G181" s="46"/>
      <c r="H181" s="46"/>
      <c r="I181" s="170"/>
      <c r="J181" s="170"/>
      <c r="K181" s="170"/>
      <c r="L181" s="170"/>
    </row>
    <row r="182">
      <c r="B182" s="154">
        <v>492.0</v>
      </c>
      <c r="C182" s="162" t="s">
        <v>1323</v>
      </c>
      <c r="D182" s="155">
        <v>2.0</v>
      </c>
      <c r="E182" s="46"/>
      <c r="F182" s="46"/>
      <c r="G182" s="46"/>
      <c r="H182" s="46"/>
      <c r="I182" s="170"/>
      <c r="J182" s="170"/>
      <c r="K182" s="170"/>
      <c r="L182" s="170"/>
    </row>
    <row r="183">
      <c r="B183" s="154">
        <v>331.0</v>
      </c>
      <c r="C183" s="46" t="s">
        <v>1324</v>
      </c>
      <c r="D183" s="171">
        <v>2.0</v>
      </c>
      <c r="E183" s="46"/>
      <c r="F183" s="46"/>
      <c r="G183" s="46"/>
      <c r="H183" s="46"/>
      <c r="I183" s="170"/>
      <c r="J183" s="170"/>
      <c r="K183" s="170"/>
      <c r="L183" s="170"/>
    </row>
    <row r="184">
      <c r="B184" s="154">
        <v>444.0</v>
      </c>
      <c r="C184" s="46" t="s">
        <v>1325</v>
      </c>
      <c r="D184" s="155">
        <v>2.0</v>
      </c>
      <c r="E184" s="46"/>
      <c r="F184" s="46"/>
      <c r="G184" s="46"/>
      <c r="H184" s="46"/>
      <c r="I184" s="170"/>
      <c r="J184" s="170"/>
      <c r="K184" s="170"/>
      <c r="L184" s="170"/>
    </row>
    <row r="185">
      <c r="B185" s="154">
        <v>436.0</v>
      </c>
      <c r="C185" s="46" t="s">
        <v>1326</v>
      </c>
      <c r="D185" s="155">
        <v>2.0</v>
      </c>
      <c r="E185" s="46"/>
      <c r="F185" s="46"/>
      <c r="G185" s="46"/>
      <c r="H185" s="46"/>
      <c r="I185" s="170"/>
      <c r="J185" s="170"/>
      <c r="K185" s="170"/>
      <c r="L185" s="170"/>
    </row>
    <row r="186">
      <c r="B186" s="154">
        <v>278.0</v>
      </c>
      <c r="C186" s="46" t="s">
        <v>1327</v>
      </c>
      <c r="D186" s="155">
        <v>2.0</v>
      </c>
      <c r="E186" s="46"/>
      <c r="F186" s="46"/>
      <c r="G186" s="46"/>
      <c r="H186" s="46"/>
      <c r="I186" s="170"/>
      <c r="J186" s="170"/>
      <c r="K186" s="170"/>
      <c r="L186" s="170"/>
    </row>
    <row r="187">
      <c r="B187" s="154">
        <v>328.0</v>
      </c>
      <c r="C187" s="46" t="s">
        <v>1328</v>
      </c>
      <c r="D187" s="155">
        <v>2.0</v>
      </c>
      <c r="E187" s="46"/>
      <c r="F187" s="46"/>
      <c r="G187" s="46"/>
      <c r="H187" s="46"/>
      <c r="I187" s="170"/>
      <c r="J187" s="170"/>
      <c r="K187" s="170"/>
      <c r="L187" s="170"/>
    </row>
    <row r="188">
      <c r="B188" s="154">
        <v>330.0</v>
      </c>
      <c r="C188" s="162" t="s">
        <v>1329</v>
      </c>
      <c r="D188" s="155">
        <v>2.0</v>
      </c>
      <c r="E188" s="46"/>
      <c r="F188" s="46"/>
      <c r="G188" s="46"/>
      <c r="H188" s="46"/>
      <c r="I188" s="170"/>
      <c r="J188" s="170"/>
      <c r="K188" s="170"/>
      <c r="L188" s="170"/>
    </row>
    <row r="189">
      <c r="B189" s="154">
        <v>417.0</v>
      </c>
      <c r="C189" s="46" t="s">
        <v>1330</v>
      </c>
      <c r="D189" s="155">
        <v>2.0</v>
      </c>
      <c r="E189" s="46"/>
      <c r="F189" s="46"/>
      <c r="G189" s="46"/>
      <c r="H189" s="46"/>
      <c r="I189" s="170"/>
      <c r="J189" s="170"/>
      <c r="K189" s="170"/>
      <c r="L189" s="170"/>
    </row>
    <row r="190">
      <c r="B190" s="154">
        <v>160.0</v>
      </c>
      <c r="C190" s="162" t="s">
        <v>1331</v>
      </c>
      <c r="D190" s="155">
        <v>2.0</v>
      </c>
      <c r="E190" s="46"/>
      <c r="F190" s="46"/>
      <c r="G190" s="46"/>
      <c r="H190" s="46"/>
      <c r="I190" s="170"/>
      <c r="J190" s="170"/>
      <c r="K190" s="170"/>
      <c r="L190" s="170"/>
    </row>
    <row r="191">
      <c r="B191" s="154">
        <v>144.0</v>
      </c>
      <c r="C191" s="46" t="s">
        <v>1332</v>
      </c>
      <c r="D191" s="155">
        <v>2.0</v>
      </c>
      <c r="E191" s="46"/>
      <c r="F191" s="46"/>
      <c r="G191" s="46"/>
      <c r="H191" s="46"/>
      <c r="I191" s="170"/>
      <c r="J191" s="170"/>
      <c r="K191" s="170"/>
      <c r="L191" s="170"/>
    </row>
    <row r="192">
      <c r="B192" s="154">
        <v>580.0</v>
      </c>
      <c r="C192" s="162" t="s">
        <v>1333</v>
      </c>
      <c r="D192" s="155">
        <v>2.0</v>
      </c>
      <c r="E192" s="46"/>
      <c r="F192" s="46"/>
      <c r="G192" s="46"/>
      <c r="H192" s="46"/>
      <c r="I192" s="170"/>
      <c r="J192" s="170"/>
      <c r="K192" s="170"/>
      <c r="L192" s="170"/>
    </row>
    <row r="193">
      <c r="B193" s="154">
        <v>339.0</v>
      </c>
      <c r="C193" s="46" t="s">
        <v>1334</v>
      </c>
      <c r="D193" s="155">
        <v>2.0</v>
      </c>
      <c r="E193" s="46"/>
      <c r="F193" s="46"/>
      <c r="G193" s="46"/>
      <c r="H193" s="46"/>
      <c r="I193" s="170"/>
      <c r="J193" s="170"/>
      <c r="K193" s="170"/>
      <c r="L193" s="170"/>
    </row>
    <row r="194">
      <c r="B194" s="154">
        <v>214.0</v>
      </c>
      <c r="C194" s="46" t="s">
        <v>1335</v>
      </c>
      <c r="D194" s="155">
        <v>2.0</v>
      </c>
      <c r="E194" s="46"/>
      <c r="F194" s="46"/>
      <c r="G194" s="46"/>
      <c r="H194" s="46"/>
      <c r="I194" s="170"/>
      <c r="J194" s="170"/>
      <c r="K194" s="170"/>
      <c r="L194" s="170"/>
    </row>
    <row r="195">
      <c r="B195" s="154">
        <v>235.0</v>
      </c>
      <c r="C195" s="46" t="s">
        <v>1336</v>
      </c>
      <c r="D195" s="155">
        <v>2.0</v>
      </c>
      <c r="E195" s="46"/>
      <c r="F195" s="46"/>
      <c r="G195" s="46"/>
      <c r="H195" s="46"/>
      <c r="I195" s="170"/>
      <c r="J195" s="170"/>
      <c r="K195" s="170"/>
      <c r="L195" s="170"/>
    </row>
    <row r="196">
      <c r="B196" s="154">
        <v>141.0</v>
      </c>
      <c r="C196" s="162" t="s">
        <v>1337</v>
      </c>
      <c r="D196" s="155">
        <v>2.0</v>
      </c>
      <c r="E196" s="46"/>
      <c r="F196" s="46"/>
      <c r="G196" s="46"/>
      <c r="H196" s="46"/>
      <c r="I196" s="170"/>
      <c r="J196" s="170"/>
      <c r="K196" s="170"/>
      <c r="L196" s="170"/>
    </row>
    <row r="197">
      <c r="B197" s="154">
        <v>99.0</v>
      </c>
      <c r="C197" s="46" t="s">
        <v>1338</v>
      </c>
      <c r="D197" s="171">
        <v>2.0</v>
      </c>
      <c r="E197" s="46"/>
      <c r="F197" s="46"/>
      <c r="G197" s="46"/>
      <c r="H197" s="46"/>
      <c r="I197" s="170"/>
      <c r="J197" s="170"/>
      <c r="K197" s="170"/>
      <c r="L197" s="170"/>
    </row>
    <row r="198">
      <c r="B198" s="154">
        <v>95.0</v>
      </c>
      <c r="C198" s="46" t="s">
        <v>1339</v>
      </c>
      <c r="D198" s="155">
        <v>2.0</v>
      </c>
      <c r="E198" s="146">
        <v>8.0</v>
      </c>
      <c r="F198" s="46"/>
      <c r="G198" s="46"/>
      <c r="H198" s="46"/>
      <c r="I198" s="170"/>
      <c r="J198" s="170"/>
      <c r="K198" s="170"/>
      <c r="L198" s="170"/>
    </row>
    <row r="199">
      <c r="B199" s="154">
        <v>39.0</v>
      </c>
      <c r="C199" s="46" t="s">
        <v>1340</v>
      </c>
      <c r="D199" s="155">
        <v>2.0</v>
      </c>
      <c r="E199" s="46"/>
      <c r="F199" s="46"/>
      <c r="G199" s="46"/>
      <c r="H199" s="46"/>
      <c r="I199" s="170"/>
      <c r="J199" s="170"/>
      <c r="K199" s="170"/>
      <c r="L199" s="170"/>
    </row>
    <row r="200">
      <c r="B200" s="154">
        <v>557.0</v>
      </c>
      <c r="C200" s="46" t="s">
        <v>1341</v>
      </c>
      <c r="D200" s="171">
        <v>2.0</v>
      </c>
      <c r="E200" s="46"/>
      <c r="F200" s="46"/>
      <c r="G200" s="46"/>
      <c r="H200" s="46"/>
      <c r="I200" s="170"/>
      <c r="J200" s="170"/>
      <c r="K200" s="170"/>
      <c r="L200" s="170"/>
    </row>
    <row r="201">
      <c r="B201" s="154">
        <v>14.0</v>
      </c>
      <c r="C201" s="46" t="s">
        <v>991</v>
      </c>
      <c r="D201" s="155">
        <v>2.0</v>
      </c>
      <c r="E201" s="46"/>
      <c r="F201" s="46"/>
      <c r="G201" s="46"/>
      <c r="H201" s="46"/>
      <c r="I201" s="170"/>
      <c r="J201" s="170"/>
      <c r="K201" s="170"/>
      <c r="L201" s="170"/>
    </row>
    <row r="202">
      <c r="B202" s="154">
        <v>15.0</v>
      </c>
      <c r="C202" s="162" t="s">
        <v>1342</v>
      </c>
      <c r="D202" s="155">
        <v>2.0</v>
      </c>
      <c r="E202" s="46"/>
      <c r="F202" s="46"/>
      <c r="G202" s="46"/>
      <c r="H202" s="46"/>
      <c r="I202" s="170"/>
      <c r="J202" s="170"/>
      <c r="K202" s="170"/>
      <c r="L202" s="170"/>
    </row>
    <row r="203">
      <c r="B203" s="154">
        <v>71.0</v>
      </c>
      <c r="C203" s="46" t="s">
        <v>1343</v>
      </c>
      <c r="D203" s="155">
        <v>2.0</v>
      </c>
      <c r="E203" s="46"/>
      <c r="F203" s="46"/>
      <c r="G203" s="46"/>
      <c r="H203" s="46"/>
      <c r="I203" s="170"/>
      <c r="J203" s="170"/>
      <c r="K203" s="170"/>
      <c r="L203" s="170"/>
    </row>
    <row r="204">
      <c r="B204" s="154">
        <v>496.0</v>
      </c>
      <c r="C204" s="46" t="s">
        <v>1344</v>
      </c>
      <c r="D204" s="173">
        <v>2.0</v>
      </c>
      <c r="E204" s="46"/>
      <c r="F204" s="46"/>
      <c r="G204" s="46"/>
      <c r="H204" s="46"/>
      <c r="I204" s="170"/>
      <c r="J204" s="170"/>
      <c r="K204" s="170"/>
      <c r="L204" s="170"/>
    </row>
    <row r="205">
      <c r="B205" s="154">
        <v>37.0</v>
      </c>
      <c r="C205" s="162" t="s">
        <v>1345</v>
      </c>
      <c r="D205" s="171">
        <v>2.0</v>
      </c>
      <c r="E205" s="46"/>
      <c r="F205" s="46"/>
      <c r="G205" s="46"/>
      <c r="H205" s="46"/>
      <c r="I205" s="170"/>
      <c r="J205" s="170"/>
      <c r="K205" s="170"/>
      <c r="L205" s="170"/>
    </row>
    <row r="206">
      <c r="B206" s="154">
        <v>87.0</v>
      </c>
      <c r="C206" s="162" t="s">
        <v>1346</v>
      </c>
      <c r="D206" s="171">
        <v>2.0</v>
      </c>
      <c r="E206" s="46"/>
      <c r="F206" s="46"/>
      <c r="G206" s="46"/>
      <c r="H206" s="46"/>
      <c r="I206" s="170"/>
      <c r="J206" s="170"/>
      <c r="K206" s="170"/>
      <c r="L206" s="170"/>
    </row>
    <row r="207">
      <c r="B207" s="154">
        <v>203.0</v>
      </c>
      <c r="C207" s="46" t="s">
        <v>1347</v>
      </c>
      <c r="D207" s="173">
        <v>2.0</v>
      </c>
      <c r="E207" s="46"/>
      <c r="F207" s="46"/>
      <c r="G207" s="46"/>
      <c r="H207" s="46"/>
      <c r="I207" s="170"/>
      <c r="J207" s="170"/>
      <c r="K207" s="170"/>
      <c r="L207" s="170"/>
    </row>
    <row r="208">
      <c r="B208" s="154">
        <v>226.0</v>
      </c>
      <c r="C208" s="46" t="s">
        <v>1348</v>
      </c>
      <c r="D208" s="173">
        <v>2.0</v>
      </c>
      <c r="E208" s="46"/>
      <c r="F208" s="46"/>
      <c r="G208" s="46"/>
      <c r="H208" s="46"/>
      <c r="I208" s="170"/>
      <c r="J208" s="170"/>
      <c r="K208" s="170"/>
      <c r="L208" s="170"/>
    </row>
    <row r="209">
      <c r="B209" s="154">
        <v>258.0</v>
      </c>
      <c r="C209" s="46" t="s">
        <v>1349</v>
      </c>
      <c r="D209" s="173">
        <v>2.0</v>
      </c>
      <c r="E209" s="46"/>
      <c r="F209" s="46"/>
      <c r="G209" s="46"/>
      <c r="H209" s="46"/>
      <c r="I209" s="170"/>
      <c r="J209" s="170"/>
      <c r="K209" s="170"/>
      <c r="L209" s="170"/>
    </row>
    <row r="210">
      <c r="B210" s="154">
        <v>259.0</v>
      </c>
      <c r="C210" s="46" t="s">
        <v>1350</v>
      </c>
      <c r="D210" s="173">
        <v>2.0</v>
      </c>
      <c r="E210" s="46"/>
      <c r="F210" s="46"/>
      <c r="G210" s="46"/>
      <c r="H210" s="46"/>
      <c r="I210" s="170"/>
      <c r="J210" s="170"/>
      <c r="K210" s="170"/>
      <c r="L210" s="170"/>
    </row>
    <row r="211">
      <c r="B211" s="154">
        <v>312.0</v>
      </c>
      <c r="C211" s="162" t="s">
        <v>1351</v>
      </c>
      <c r="D211" s="173">
        <v>2.0</v>
      </c>
      <c r="E211" s="46"/>
      <c r="F211" s="46"/>
      <c r="G211" s="46"/>
      <c r="H211" s="46"/>
      <c r="I211" s="170"/>
      <c r="J211" s="170"/>
      <c r="K211" s="170"/>
      <c r="L211" s="170"/>
    </row>
    <row r="212">
      <c r="B212" s="154">
        <v>329.0</v>
      </c>
      <c r="C212" s="46" t="s">
        <v>1352</v>
      </c>
      <c r="D212" s="173">
        <v>2.0</v>
      </c>
      <c r="E212" s="148"/>
      <c r="F212" s="148"/>
      <c r="G212" s="148"/>
      <c r="H212" s="148"/>
      <c r="I212" s="170"/>
      <c r="J212" s="170"/>
      <c r="K212" s="170"/>
      <c r="L212" s="170"/>
    </row>
    <row r="213">
      <c r="B213" s="154">
        <v>347.0</v>
      </c>
      <c r="C213" s="46" t="s">
        <v>1353</v>
      </c>
      <c r="D213" s="173">
        <v>2.0</v>
      </c>
      <c r="E213" s="46"/>
      <c r="F213" s="46"/>
      <c r="G213" s="46"/>
      <c r="H213" s="46"/>
      <c r="I213" s="174"/>
      <c r="J213" s="170"/>
      <c r="K213" s="170"/>
      <c r="L213" s="170"/>
    </row>
    <row r="214">
      <c r="B214" s="154">
        <v>459.0</v>
      </c>
      <c r="C214" s="46" t="s">
        <v>1354</v>
      </c>
      <c r="D214" s="171">
        <v>3.0</v>
      </c>
      <c r="E214" s="46"/>
      <c r="F214" s="46"/>
      <c r="G214" s="46"/>
      <c r="H214" s="46"/>
      <c r="I214" s="170"/>
      <c r="J214" s="170"/>
      <c r="K214" s="170"/>
      <c r="L214" s="170"/>
    </row>
    <row r="215">
      <c r="B215" s="154">
        <v>531.0</v>
      </c>
      <c r="C215" s="162" t="s">
        <v>1355</v>
      </c>
      <c r="D215" s="171">
        <v>3.0</v>
      </c>
      <c r="E215" s="46"/>
      <c r="F215" s="46"/>
      <c r="G215" s="46"/>
      <c r="H215" s="46"/>
      <c r="I215" s="170"/>
      <c r="J215" s="170"/>
      <c r="K215" s="170"/>
      <c r="L215" s="170"/>
    </row>
    <row r="216">
      <c r="B216" s="154">
        <v>532.0</v>
      </c>
      <c r="C216" s="46" t="s">
        <v>1356</v>
      </c>
      <c r="D216" s="171">
        <v>3.0</v>
      </c>
      <c r="E216" s="46"/>
      <c r="F216" s="46"/>
      <c r="G216" s="46"/>
      <c r="H216" s="46"/>
      <c r="I216" s="170"/>
      <c r="J216" s="170"/>
      <c r="K216" s="170"/>
      <c r="L216" s="170"/>
    </row>
    <row r="217">
      <c r="B217" s="154">
        <v>541.0</v>
      </c>
      <c r="C217" s="46" t="s">
        <v>1357</v>
      </c>
      <c r="D217" s="171">
        <v>3.0</v>
      </c>
      <c r="E217" s="46"/>
      <c r="F217" s="46"/>
      <c r="G217" s="46"/>
      <c r="H217" s="46"/>
      <c r="I217" s="170"/>
      <c r="J217" s="170"/>
      <c r="K217" s="170"/>
      <c r="L217" s="170"/>
    </row>
    <row r="218">
      <c r="B218" s="154">
        <v>473.0</v>
      </c>
      <c r="C218" s="46" t="s">
        <v>1358</v>
      </c>
      <c r="D218" s="171">
        <v>3.0</v>
      </c>
      <c r="E218" s="46"/>
      <c r="F218" s="46"/>
      <c r="G218" s="46"/>
      <c r="H218" s="46"/>
      <c r="I218" s="170"/>
      <c r="J218" s="170"/>
      <c r="K218" s="170"/>
      <c r="L218" s="170"/>
    </row>
    <row r="219">
      <c r="B219" s="154">
        <v>429.0</v>
      </c>
      <c r="C219" s="162" t="s">
        <v>1359</v>
      </c>
      <c r="D219" s="171">
        <v>3.0</v>
      </c>
      <c r="E219" s="46"/>
      <c r="F219" s="46"/>
      <c r="G219" s="46"/>
      <c r="H219" s="46"/>
      <c r="I219" s="170"/>
      <c r="J219" s="170"/>
      <c r="K219" s="170"/>
      <c r="L219" s="170"/>
    </row>
    <row r="220">
      <c r="B220" s="154">
        <v>555.0</v>
      </c>
      <c r="C220" s="46" t="s">
        <v>1360</v>
      </c>
      <c r="D220" s="171">
        <v>3.0</v>
      </c>
      <c r="E220" s="46"/>
      <c r="F220" s="46"/>
      <c r="G220" s="46"/>
      <c r="H220" s="46"/>
      <c r="I220" s="170"/>
      <c r="J220" s="170"/>
      <c r="K220" s="170"/>
      <c r="L220" s="170"/>
    </row>
    <row r="221">
      <c r="B221" s="154">
        <v>559.0</v>
      </c>
      <c r="C221" s="46" t="s">
        <v>1361</v>
      </c>
      <c r="D221" s="171">
        <v>3.0</v>
      </c>
      <c r="E221" s="46"/>
      <c r="F221" s="46"/>
      <c r="G221" s="46"/>
      <c r="H221" s="46"/>
      <c r="I221" s="170"/>
      <c r="J221" s="170"/>
      <c r="K221" s="170"/>
      <c r="L221" s="170"/>
    </row>
    <row r="222">
      <c r="B222" s="154">
        <v>575.0</v>
      </c>
      <c r="C222" s="162" t="s">
        <v>1362</v>
      </c>
      <c r="D222" s="171">
        <v>3.0</v>
      </c>
      <c r="E222" s="46"/>
      <c r="F222" s="46"/>
      <c r="G222" s="46"/>
      <c r="H222" s="46"/>
      <c r="I222" s="170"/>
      <c r="J222" s="170"/>
      <c r="K222" s="170"/>
      <c r="L222" s="170"/>
    </row>
    <row r="223">
      <c r="B223" s="154">
        <v>592.0</v>
      </c>
      <c r="C223" s="46" t="s">
        <v>1363</v>
      </c>
      <c r="D223" s="171">
        <v>3.0</v>
      </c>
      <c r="E223" s="46"/>
      <c r="F223" s="46"/>
      <c r="G223" s="46"/>
      <c r="H223" s="46"/>
      <c r="I223" s="170"/>
      <c r="J223" s="170"/>
      <c r="K223" s="170"/>
      <c r="L223" s="170"/>
    </row>
    <row r="224">
      <c r="B224" s="154">
        <v>102.0</v>
      </c>
      <c r="C224" s="46" t="s">
        <v>1364</v>
      </c>
      <c r="D224" s="171">
        <v>3.0</v>
      </c>
      <c r="E224" s="46"/>
      <c r="F224" s="46"/>
      <c r="G224" s="46"/>
      <c r="H224" s="46"/>
      <c r="I224" s="170"/>
      <c r="J224" s="170"/>
      <c r="K224" s="170"/>
      <c r="L224" s="170"/>
    </row>
    <row r="225">
      <c r="B225" s="154">
        <v>503.0</v>
      </c>
      <c r="C225" s="46" t="s">
        <v>1365</v>
      </c>
      <c r="D225" s="171">
        <v>3.0</v>
      </c>
      <c r="E225" s="46"/>
      <c r="F225" s="46"/>
      <c r="G225" s="46"/>
      <c r="H225" s="46"/>
      <c r="I225" s="170"/>
      <c r="J225" s="170"/>
      <c r="K225" s="170"/>
      <c r="L225" s="170"/>
    </row>
    <row r="226">
      <c r="B226" s="154">
        <v>509.0</v>
      </c>
      <c r="C226" s="46" t="s">
        <v>1366</v>
      </c>
      <c r="D226" s="171">
        <v>3.0</v>
      </c>
      <c r="E226" s="46"/>
      <c r="F226" s="46"/>
      <c r="G226" s="46"/>
      <c r="H226" s="46"/>
      <c r="I226" s="170"/>
      <c r="J226" s="170"/>
      <c r="K226" s="170"/>
      <c r="L226" s="170"/>
    </row>
    <row r="227">
      <c r="B227" s="154">
        <v>542.0</v>
      </c>
      <c r="C227" s="46" t="s">
        <v>1367</v>
      </c>
      <c r="D227" s="171">
        <v>3.0</v>
      </c>
      <c r="E227" s="46"/>
      <c r="F227" s="46"/>
      <c r="G227" s="46"/>
      <c r="H227" s="46"/>
      <c r="I227" s="170"/>
      <c r="J227" s="170"/>
      <c r="K227" s="170"/>
      <c r="L227" s="170"/>
    </row>
    <row r="228">
      <c r="B228" s="154">
        <v>333.0</v>
      </c>
      <c r="C228" s="46" t="s">
        <v>1368</v>
      </c>
      <c r="D228" s="171">
        <v>3.0</v>
      </c>
      <c r="E228" s="46"/>
      <c r="F228" s="46"/>
      <c r="G228" s="46"/>
      <c r="H228" s="46"/>
      <c r="I228" s="170"/>
      <c r="J228" s="170"/>
      <c r="K228" s="170"/>
      <c r="L228" s="170"/>
    </row>
    <row r="229">
      <c r="B229" s="154">
        <v>462.0</v>
      </c>
      <c r="C229" s="162" t="s">
        <v>1369</v>
      </c>
      <c r="D229" s="171">
        <v>3.0</v>
      </c>
      <c r="E229" s="46"/>
      <c r="F229" s="46"/>
      <c r="G229" s="46"/>
      <c r="H229" s="46"/>
      <c r="I229" s="170"/>
      <c r="J229" s="170"/>
      <c r="K229" s="170"/>
      <c r="L229" s="170"/>
    </row>
    <row r="230">
      <c r="B230" s="154">
        <v>465.0</v>
      </c>
      <c r="C230" s="46" t="s">
        <v>1370</v>
      </c>
      <c r="D230" s="171">
        <v>3.0</v>
      </c>
      <c r="E230" s="46"/>
      <c r="F230" s="46"/>
      <c r="G230" s="46"/>
      <c r="H230" s="46"/>
      <c r="I230" s="170"/>
      <c r="J230" s="170"/>
      <c r="K230" s="170"/>
      <c r="L230" s="170"/>
    </row>
    <row r="231">
      <c r="B231" s="154">
        <v>281.0</v>
      </c>
      <c r="C231" s="162" t="s">
        <v>1371</v>
      </c>
      <c r="D231" s="171">
        <v>3.0</v>
      </c>
      <c r="E231" s="46"/>
      <c r="F231" s="46"/>
      <c r="G231" s="46"/>
      <c r="H231" s="46"/>
      <c r="I231" s="170"/>
      <c r="J231" s="170"/>
      <c r="K231" s="170"/>
      <c r="L231" s="170"/>
    </row>
    <row r="232">
      <c r="B232" s="154">
        <v>287.0</v>
      </c>
      <c r="C232" s="46" t="s">
        <v>1372</v>
      </c>
      <c r="D232" s="171">
        <v>3.0</v>
      </c>
      <c r="E232" s="146">
        <v>13.0</v>
      </c>
      <c r="F232" s="46"/>
      <c r="G232" s="46"/>
      <c r="H232" s="46"/>
      <c r="I232" s="170"/>
      <c r="J232" s="170"/>
      <c r="K232" s="170"/>
      <c r="L232" s="170"/>
    </row>
    <row r="233">
      <c r="B233" s="154">
        <v>300.0</v>
      </c>
      <c r="C233" s="46" t="s">
        <v>1373</v>
      </c>
      <c r="D233" s="171">
        <v>3.0</v>
      </c>
      <c r="E233" s="46"/>
      <c r="F233" s="46"/>
      <c r="G233" s="46"/>
      <c r="H233" s="46"/>
      <c r="I233" s="170"/>
      <c r="J233" s="170"/>
      <c r="K233" s="170"/>
      <c r="L233" s="170"/>
    </row>
    <row r="234">
      <c r="B234" s="154">
        <v>337.0</v>
      </c>
      <c r="C234" s="46" t="s">
        <v>1374</v>
      </c>
      <c r="D234" s="171">
        <v>3.0</v>
      </c>
      <c r="E234" s="46"/>
      <c r="F234" s="46"/>
      <c r="G234" s="46"/>
      <c r="H234" s="46"/>
      <c r="I234" s="170"/>
      <c r="J234" s="170"/>
      <c r="K234" s="170"/>
      <c r="L234" s="170"/>
    </row>
    <row r="235">
      <c r="B235" s="154">
        <v>354.0</v>
      </c>
      <c r="C235" s="46" t="s">
        <v>1375</v>
      </c>
      <c r="D235" s="171">
        <v>3.0</v>
      </c>
      <c r="E235" s="46"/>
      <c r="F235" s="46"/>
      <c r="G235" s="46"/>
      <c r="H235" s="46"/>
      <c r="I235" s="170"/>
      <c r="J235" s="170"/>
      <c r="K235" s="170"/>
      <c r="L235" s="170"/>
    </row>
    <row r="236">
      <c r="B236" s="154">
        <v>412.0</v>
      </c>
      <c r="C236" s="46" t="s">
        <v>1376</v>
      </c>
      <c r="D236" s="171">
        <v>3.0</v>
      </c>
      <c r="E236" s="46"/>
      <c r="F236" s="46"/>
      <c r="G236" s="46"/>
      <c r="H236" s="46"/>
      <c r="I236" s="170"/>
      <c r="J236" s="170"/>
      <c r="K236" s="170"/>
      <c r="L236" s="170"/>
    </row>
    <row r="237">
      <c r="B237" s="154">
        <v>275.0</v>
      </c>
      <c r="C237" s="162" t="s">
        <v>1377</v>
      </c>
      <c r="D237" s="171">
        <v>3.0</v>
      </c>
      <c r="E237" s="46"/>
      <c r="F237" s="46"/>
      <c r="G237" s="46"/>
      <c r="H237" s="46"/>
      <c r="I237" s="170"/>
      <c r="J237" s="170"/>
      <c r="K237" s="170"/>
      <c r="L237" s="170"/>
    </row>
    <row r="238">
      <c r="B238" s="154">
        <v>350.0</v>
      </c>
      <c r="C238" s="46" t="s">
        <v>1378</v>
      </c>
      <c r="D238" s="171">
        <v>3.0</v>
      </c>
      <c r="E238" s="46"/>
      <c r="F238" s="46"/>
      <c r="G238" s="46"/>
      <c r="H238" s="46"/>
      <c r="I238" s="170"/>
      <c r="J238" s="170"/>
      <c r="K238" s="170"/>
      <c r="L238" s="170"/>
    </row>
    <row r="239">
      <c r="B239" s="154">
        <v>351.0</v>
      </c>
      <c r="C239" s="46" t="s">
        <v>1378</v>
      </c>
      <c r="D239" s="171">
        <v>3.0</v>
      </c>
      <c r="E239" s="46"/>
      <c r="F239" s="46"/>
      <c r="G239" s="46"/>
      <c r="H239" s="46"/>
      <c r="I239" s="170"/>
      <c r="J239" s="170"/>
      <c r="K239" s="170"/>
      <c r="L239" s="170"/>
    </row>
    <row r="240">
      <c r="B240" s="154">
        <v>291.0</v>
      </c>
      <c r="C240" s="46" t="s">
        <v>1379</v>
      </c>
      <c r="D240" s="171">
        <v>3.0</v>
      </c>
      <c r="E240" s="46"/>
      <c r="F240" s="46"/>
      <c r="G240" s="46"/>
      <c r="H240" s="46"/>
      <c r="I240" s="170"/>
      <c r="J240" s="170"/>
      <c r="K240" s="170"/>
      <c r="L240" s="170"/>
    </row>
    <row r="241">
      <c r="B241" s="154">
        <v>244.0</v>
      </c>
      <c r="C241" s="46" t="s">
        <v>1380</v>
      </c>
      <c r="D241" s="171">
        <v>3.0</v>
      </c>
      <c r="E241" s="146">
        <v>13.0</v>
      </c>
      <c r="F241" s="46"/>
      <c r="G241" s="46"/>
      <c r="H241" s="46"/>
      <c r="I241" s="170"/>
      <c r="J241" s="170"/>
      <c r="K241" s="170"/>
      <c r="L241" s="170"/>
    </row>
    <row r="242">
      <c r="B242" s="154">
        <v>148.0</v>
      </c>
      <c r="C242" s="46" t="s">
        <v>1381</v>
      </c>
      <c r="D242" s="171">
        <v>3.0</v>
      </c>
      <c r="E242" s="146">
        <v>1.0</v>
      </c>
      <c r="F242" s="146">
        <v>8.0</v>
      </c>
      <c r="G242" s="46"/>
      <c r="H242" s="46"/>
      <c r="I242" s="170"/>
      <c r="J242" s="170"/>
      <c r="K242" s="170"/>
      <c r="L242" s="170"/>
    </row>
    <row r="243">
      <c r="B243" s="154">
        <v>147.0</v>
      </c>
      <c r="C243" s="46" t="s">
        <v>1382</v>
      </c>
      <c r="D243" s="171">
        <v>3.0</v>
      </c>
      <c r="E243" s="46"/>
      <c r="F243" s="46"/>
      <c r="G243" s="46"/>
      <c r="H243" s="46"/>
      <c r="I243" s="170"/>
      <c r="J243" s="170"/>
      <c r="K243" s="170"/>
      <c r="L243" s="170"/>
    </row>
    <row r="244">
      <c r="B244" s="154">
        <v>581.0</v>
      </c>
      <c r="C244" s="162" t="s">
        <v>1383</v>
      </c>
      <c r="D244" s="171">
        <v>3.0</v>
      </c>
      <c r="E244" s="46"/>
      <c r="F244" s="46"/>
      <c r="G244" s="46"/>
      <c r="H244" s="46"/>
      <c r="I244" s="170"/>
      <c r="J244" s="170"/>
      <c r="K244" s="170"/>
      <c r="L244" s="170"/>
    </row>
    <row r="245">
      <c r="B245" s="154">
        <v>149.0</v>
      </c>
      <c r="C245" s="46" t="s">
        <v>1384</v>
      </c>
      <c r="D245" s="171">
        <v>3.0</v>
      </c>
      <c r="E245" s="46"/>
      <c r="F245" s="46"/>
      <c r="G245" s="46"/>
      <c r="H245" s="46"/>
      <c r="I245" s="170"/>
      <c r="J245" s="170"/>
      <c r="K245" s="170"/>
      <c r="L245" s="170"/>
    </row>
    <row r="246">
      <c r="B246" s="154">
        <v>173.0</v>
      </c>
      <c r="C246" s="162" t="s">
        <v>1385</v>
      </c>
      <c r="D246" s="171">
        <v>3.0</v>
      </c>
      <c r="E246" s="46"/>
      <c r="F246" s="46"/>
      <c r="G246" s="46"/>
      <c r="H246" s="46"/>
      <c r="I246" s="170"/>
      <c r="J246" s="170"/>
      <c r="K246" s="170"/>
      <c r="L246" s="170"/>
    </row>
    <row r="247">
      <c r="B247" s="154">
        <v>198.0</v>
      </c>
      <c r="C247" s="46" t="s">
        <v>1386</v>
      </c>
      <c r="D247" s="171">
        <v>3.0</v>
      </c>
      <c r="E247" s="46"/>
      <c r="F247" s="46"/>
      <c r="G247" s="46"/>
      <c r="H247" s="46"/>
      <c r="I247" s="170"/>
      <c r="J247" s="170"/>
      <c r="K247" s="170"/>
      <c r="L247" s="170"/>
    </row>
    <row r="248">
      <c r="B248" s="154">
        <v>211.0</v>
      </c>
      <c r="C248" s="46" t="s">
        <v>1387</v>
      </c>
      <c r="D248" s="171">
        <v>3.0</v>
      </c>
      <c r="E248" s="46"/>
      <c r="F248" s="46"/>
      <c r="G248" s="46"/>
      <c r="H248" s="46"/>
      <c r="I248" s="170"/>
      <c r="J248" s="170"/>
      <c r="K248" s="170"/>
      <c r="L248" s="170"/>
    </row>
    <row r="249">
      <c r="B249" s="154">
        <v>94.0</v>
      </c>
      <c r="C249" s="46" t="s">
        <v>1388</v>
      </c>
      <c r="D249" s="171">
        <v>3.0</v>
      </c>
      <c r="E249" s="46"/>
      <c r="F249" s="46"/>
      <c r="G249" s="46"/>
      <c r="H249" s="46"/>
      <c r="I249" s="170"/>
      <c r="J249" s="170"/>
      <c r="K249" s="170"/>
      <c r="L249" s="170"/>
    </row>
    <row r="250">
      <c r="B250" s="154">
        <v>423.0</v>
      </c>
      <c r="C250" s="46" t="s">
        <v>1389</v>
      </c>
      <c r="D250" s="171">
        <v>3.0</v>
      </c>
      <c r="E250" s="46"/>
      <c r="F250" s="46"/>
      <c r="G250" s="46"/>
      <c r="H250" s="46"/>
      <c r="I250" s="170"/>
      <c r="J250" s="170"/>
      <c r="K250" s="170"/>
      <c r="L250" s="170"/>
    </row>
    <row r="251">
      <c r="B251" s="154">
        <v>477.0</v>
      </c>
      <c r="C251" s="46" t="s">
        <v>1390</v>
      </c>
      <c r="D251" s="171">
        <v>3.0</v>
      </c>
      <c r="E251" s="46"/>
      <c r="F251" s="46"/>
      <c r="G251" s="46"/>
      <c r="H251" s="46"/>
      <c r="I251" s="170"/>
      <c r="J251" s="170"/>
      <c r="K251" s="170"/>
      <c r="L251" s="170"/>
    </row>
    <row r="252">
      <c r="B252" s="154">
        <v>489.0</v>
      </c>
      <c r="C252" s="46" t="s">
        <v>1391</v>
      </c>
      <c r="D252" s="171">
        <v>3.0</v>
      </c>
      <c r="E252" s="46"/>
      <c r="F252" s="46"/>
      <c r="G252" s="46"/>
      <c r="H252" s="46"/>
      <c r="I252" s="170"/>
      <c r="J252" s="170"/>
      <c r="K252" s="170"/>
      <c r="L252" s="170"/>
    </row>
    <row r="253">
      <c r="B253" s="154">
        <v>550.0</v>
      </c>
      <c r="C253" s="162" t="s">
        <v>1392</v>
      </c>
      <c r="D253" s="171">
        <v>3.0</v>
      </c>
      <c r="E253" s="148"/>
      <c r="F253" s="148"/>
      <c r="G253" s="46"/>
      <c r="H253" s="46"/>
      <c r="I253" s="170"/>
      <c r="J253" s="170"/>
      <c r="K253" s="170"/>
      <c r="L253" s="170"/>
    </row>
    <row r="254">
      <c r="B254" s="154">
        <v>242.0</v>
      </c>
      <c r="C254" s="162" t="s">
        <v>1393</v>
      </c>
      <c r="D254" s="171">
        <v>3.0</v>
      </c>
      <c r="E254" s="46"/>
      <c r="F254" s="46"/>
      <c r="G254" s="46"/>
      <c r="H254" s="46"/>
      <c r="I254" s="170"/>
      <c r="J254" s="170"/>
      <c r="K254" s="170"/>
      <c r="L254" s="170"/>
    </row>
    <row r="255">
      <c r="B255" s="154">
        <v>396.0</v>
      </c>
      <c r="C255" s="46" t="s">
        <v>1394</v>
      </c>
      <c r="D255" s="171">
        <v>3.0</v>
      </c>
      <c r="E255" s="46"/>
      <c r="F255" s="46"/>
      <c r="G255" s="46"/>
      <c r="H255" s="46"/>
      <c r="I255" s="170"/>
      <c r="J255" s="170"/>
      <c r="K255" s="170"/>
      <c r="L255" s="170"/>
    </row>
    <row r="256">
      <c r="B256" s="154">
        <v>8.0</v>
      </c>
      <c r="C256" s="46" t="s">
        <v>1395</v>
      </c>
      <c r="D256" s="171">
        <v>3.0</v>
      </c>
      <c r="E256" s="148"/>
      <c r="F256" s="46"/>
      <c r="G256" s="46"/>
      <c r="H256" s="46"/>
      <c r="I256" s="170"/>
      <c r="J256" s="170"/>
      <c r="K256" s="170"/>
      <c r="L256" s="170"/>
    </row>
    <row r="257">
      <c r="B257" s="154">
        <v>40.0</v>
      </c>
      <c r="C257" s="46" t="s">
        <v>1396</v>
      </c>
      <c r="D257" s="171">
        <v>3.0</v>
      </c>
      <c r="E257" s="46"/>
      <c r="F257" s="46"/>
      <c r="G257" s="46"/>
      <c r="H257" s="46"/>
      <c r="I257" s="170"/>
      <c r="J257" s="170"/>
      <c r="K257" s="170"/>
      <c r="L257" s="170"/>
    </row>
    <row r="258">
      <c r="B258" s="154">
        <v>42.0</v>
      </c>
      <c r="C258" s="46" t="s">
        <v>1397</v>
      </c>
      <c r="D258" s="171">
        <v>3.0</v>
      </c>
      <c r="E258" s="46"/>
      <c r="F258" s="46"/>
      <c r="G258" s="46"/>
      <c r="H258" s="46"/>
      <c r="I258" s="170"/>
      <c r="J258" s="170"/>
      <c r="K258" s="170"/>
      <c r="L258" s="170"/>
    </row>
    <row r="259">
      <c r="B259" s="154">
        <v>43.0</v>
      </c>
      <c r="C259" s="46" t="s">
        <v>1398</v>
      </c>
      <c r="D259" s="171">
        <v>3.0</v>
      </c>
      <c r="E259" s="46"/>
      <c r="F259" s="46"/>
      <c r="G259" s="46"/>
      <c r="H259" s="46"/>
      <c r="I259" s="170"/>
      <c r="J259" s="170"/>
      <c r="K259" s="170"/>
      <c r="L259" s="170"/>
    </row>
    <row r="260">
      <c r="B260" s="154">
        <v>44.0</v>
      </c>
      <c r="C260" s="46" t="s">
        <v>1399</v>
      </c>
      <c r="D260" s="171">
        <v>3.0</v>
      </c>
      <c r="E260" s="46"/>
      <c r="F260" s="46"/>
      <c r="G260" s="46"/>
      <c r="H260" s="46"/>
      <c r="I260" s="170"/>
      <c r="J260" s="170"/>
      <c r="K260" s="170"/>
      <c r="L260" s="170"/>
    </row>
    <row r="261">
      <c r="B261" s="154">
        <v>54.0</v>
      </c>
      <c r="C261" s="46" t="s">
        <v>1400</v>
      </c>
      <c r="D261" s="171">
        <v>3.0</v>
      </c>
      <c r="E261" s="46"/>
      <c r="F261" s="46"/>
      <c r="G261" s="46"/>
      <c r="H261" s="46"/>
      <c r="I261" s="170"/>
      <c r="J261" s="170"/>
      <c r="K261" s="170"/>
      <c r="L261" s="170"/>
    </row>
    <row r="262">
      <c r="B262" s="154">
        <v>58.0</v>
      </c>
      <c r="C262" s="46" t="s">
        <v>1401</v>
      </c>
      <c r="D262" s="171">
        <v>3.0</v>
      </c>
      <c r="E262" s="46"/>
      <c r="F262" s="46"/>
      <c r="G262" s="46"/>
      <c r="H262" s="46"/>
      <c r="I262" s="170"/>
      <c r="J262" s="170"/>
      <c r="K262" s="170"/>
      <c r="L262" s="170"/>
    </row>
    <row r="263">
      <c r="B263" s="154">
        <v>64.0</v>
      </c>
      <c r="C263" s="46" t="s">
        <v>1402</v>
      </c>
      <c r="D263" s="171">
        <v>3.0</v>
      </c>
      <c r="E263" s="46"/>
      <c r="F263" s="46"/>
      <c r="G263" s="46"/>
      <c r="H263" s="46"/>
      <c r="I263" s="170"/>
      <c r="J263" s="170"/>
      <c r="K263" s="170"/>
      <c r="L263" s="170"/>
    </row>
    <row r="264">
      <c r="B264" s="154">
        <v>84.0</v>
      </c>
      <c r="C264" s="46" t="s">
        <v>1403</v>
      </c>
      <c r="D264" s="171">
        <v>3.0</v>
      </c>
      <c r="E264" s="46"/>
      <c r="F264" s="46"/>
      <c r="G264" s="46"/>
      <c r="H264" s="46"/>
      <c r="I264" s="170"/>
      <c r="J264" s="170"/>
      <c r="K264" s="170"/>
      <c r="L264" s="170"/>
    </row>
    <row r="265">
      <c r="B265" s="154">
        <v>86.0</v>
      </c>
      <c r="C265" s="46" t="s">
        <v>1404</v>
      </c>
      <c r="D265" s="171">
        <v>3.0</v>
      </c>
      <c r="E265" s="46"/>
      <c r="F265" s="46"/>
      <c r="G265" s="46"/>
      <c r="H265" s="46"/>
      <c r="I265" s="170"/>
      <c r="J265" s="170"/>
      <c r="K265" s="170"/>
      <c r="L265" s="170"/>
    </row>
    <row r="266">
      <c r="B266" s="154">
        <v>90.0</v>
      </c>
      <c r="C266" s="46" t="s">
        <v>1405</v>
      </c>
      <c r="D266" s="171">
        <v>3.0</v>
      </c>
      <c r="E266" s="46"/>
      <c r="F266" s="46"/>
      <c r="G266" s="46"/>
      <c r="H266" s="46"/>
      <c r="I266" s="170"/>
      <c r="J266" s="170"/>
      <c r="K266" s="170"/>
      <c r="L266" s="170"/>
    </row>
    <row r="267">
      <c r="B267" s="154">
        <v>103.0</v>
      </c>
      <c r="C267" s="46" t="s">
        <v>1406</v>
      </c>
      <c r="D267" s="171">
        <v>3.0</v>
      </c>
      <c r="E267" s="46"/>
      <c r="F267" s="46"/>
      <c r="G267" s="46"/>
      <c r="H267" s="46"/>
      <c r="I267" s="170"/>
      <c r="J267" s="170"/>
      <c r="K267" s="170"/>
      <c r="L267" s="170"/>
    </row>
    <row r="268">
      <c r="B268" s="154">
        <v>132.0</v>
      </c>
      <c r="C268" s="46" t="s">
        <v>1407</v>
      </c>
      <c r="D268" s="173">
        <v>3.0</v>
      </c>
      <c r="E268" s="46"/>
      <c r="F268" s="46"/>
      <c r="G268" s="46"/>
      <c r="H268" s="46"/>
      <c r="I268" s="170"/>
      <c r="J268" s="170"/>
      <c r="K268" s="170"/>
      <c r="L268" s="170"/>
    </row>
    <row r="269">
      <c r="B269" s="154">
        <v>139.0</v>
      </c>
      <c r="C269" s="46" t="s">
        <v>1408</v>
      </c>
      <c r="D269" s="173">
        <v>3.0</v>
      </c>
      <c r="E269" s="46"/>
      <c r="F269" s="46"/>
      <c r="G269" s="46"/>
      <c r="H269" s="46"/>
      <c r="I269" s="170"/>
      <c r="J269" s="170"/>
      <c r="K269" s="170"/>
      <c r="L269" s="170"/>
    </row>
    <row r="270">
      <c r="B270" s="154">
        <v>155.0</v>
      </c>
      <c r="C270" s="46" t="s">
        <v>1409</v>
      </c>
      <c r="D270" s="173">
        <v>3.0</v>
      </c>
      <c r="E270" s="46"/>
      <c r="F270" s="46"/>
      <c r="G270" s="46"/>
      <c r="H270" s="46"/>
      <c r="I270" s="170"/>
      <c r="J270" s="170"/>
      <c r="K270" s="170"/>
      <c r="L270" s="170"/>
    </row>
    <row r="271">
      <c r="B271" s="154">
        <v>161.0</v>
      </c>
      <c r="C271" s="46" t="s">
        <v>1410</v>
      </c>
      <c r="D271" s="173">
        <v>3.0</v>
      </c>
      <c r="E271" s="46"/>
      <c r="F271" s="46"/>
      <c r="G271" s="46"/>
      <c r="H271" s="46"/>
      <c r="I271" s="170"/>
      <c r="J271" s="170"/>
      <c r="K271" s="170"/>
      <c r="L271" s="170"/>
    </row>
    <row r="272">
      <c r="B272" s="154">
        <v>168.0</v>
      </c>
      <c r="C272" s="46" t="s">
        <v>1411</v>
      </c>
      <c r="D272" s="173">
        <v>3.0</v>
      </c>
      <c r="E272" s="46"/>
      <c r="F272" s="46"/>
      <c r="G272" s="46"/>
      <c r="H272" s="46"/>
      <c r="I272" s="170"/>
      <c r="J272" s="170"/>
      <c r="K272" s="170"/>
      <c r="L272" s="170"/>
    </row>
    <row r="273">
      <c r="B273" s="154">
        <v>169.0</v>
      </c>
      <c r="C273" s="46" t="s">
        <v>1412</v>
      </c>
      <c r="D273" s="173">
        <v>3.0</v>
      </c>
      <c r="E273" s="46"/>
      <c r="F273" s="46"/>
      <c r="G273" s="46"/>
      <c r="H273" s="46"/>
      <c r="I273" s="170"/>
      <c r="J273" s="170"/>
      <c r="K273" s="170"/>
      <c r="L273" s="170"/>
    </row>
    <row r="274">
      <c r="B274" s="154">
        <v>177.0</v>
      </c>
      <c r="C274" s="46" t="s">
        <v>1413</v>
      </c>
      <c r="D274" s="173">
        <v>3.0</v>
      </c>
      <c r="E274" s="46"/>
      <c r="F274" s="46"/>
      <c r="G274" s="46"/>
      <c r="H274" s="46"/>
      <c r="I274" s="170"/>
      <c r="J274" s="170"/>
      <c r="K274" s="170"/>
      <c r="L274" s="170"/>
    </row>
    <row r="275">
      <c r="B275" s="154">
        <v>201.0</v>
      </c>
      <c r="C275" s="46" t="s">
        <v>1414</v>
      </c>
      <c r="D275" s="173">
        <v>3.0</v>
      </c>
      <c r="E275" s="46"/>
      <c r="F275" s="46"/>
      <c r="G275" s="46"/>
      <c r="H275" s="46"/>
      <c r="I275" s="170"/>
      <c r="J275" s="170"/>
      <c r="K275" s="170"/>
      <c r="L275" s="170"/>
    </row>
    <row r="276">
      <c r="B276" s="154">
        <v>207.0</v>
      </c>
      <c r="C276" s="46" t="s">
        <v>1415</v>
      </c>
      <c r="D276" s="173">
        <v>3.0</v>
      </c>
      <c r="E276" s="46"/>
      <c r="F276" s="46"/>
      <c r="G276" s="46"/>
      <c r="H276" s="46"/>
      <c r="I276" s="170"/>
      <c r="J276" s="170"/>
      <c r="K276" s="170"/>
      <c r="L276" s="170"/>
    </row>
    <row r="277">
      <c r="B277" s="154">
        <v>219.0</v>
      </c>
      <c r="C277" s="46" t="s">
        <v>1416</v>
      </c>
      <c r="D277" s="173">
        <v>3.0</v>
      </c>
      <c r="E277" s="46"/>
      <c r="F277" s="46"/>
      <c r="G277" s="46"/>
      <c r="H277" s="46"/>
      <c r="I277" s="170"/>
      <c r="J277" s="170"/>
      <c r="K277" s="170"/>
      <c r="L277" s="170"/>
    </row>
    <row r="278">
      <c r="B278" s="154">
        <v>229.0</v>
      </c>
      <c r="C278" s="46" t="s">
        <v>1417</v>
      </c>
      <c r="D278" s="173">
        <v>3.0</v>
      </c>
      <c r="E278" s="46"/>
      <c r="F278" s="46"/>
      <c r="G278" s="46"/>
      <c r="H278" s="46"/>
      <c r="I278" s="170"/>
      <c r="J278" s="170"/>
      <c r="K278" s="170"/>
      <c r="L278" s="170"/>
    </row>
    <row r="279">
      <c r="B279" s="154">
        <v>236.0</v>
      </c>
      <c r="C279" s="46" t="s">
        <v>1418</v>
      </c>
      <c r="D279" s="173">
        <v>3.0</v>
      </c>
      <c r="E279" s="46"/>
      <c r="F279" s="46"/>
      <c r="G279" s="46"/>
      <c r="H279" s="46"/>
      <c r="I279" s="170"/>
      <c r="J279" s="170"/>
      <c r="K279" s="170"/>
      <c r="L279" s="170"/>
    </row>
    <row r="280">
      <c r="B280" s="154">
        <v>249.0</v>
      </c>
      <c r="C280" s="46" t="s">
        <v>1419</v>
      </c>
      <c r="D280" s="173">
        <v>3.0</v>
      </c>
      <c r="E280" s="46"/>
      <c r="F280" s="46"/>
      <c r="G280" s="46"/>
      <c r="H280" s="46"/>
      <c r="I280" s="170"/>
      <c r="J280" s="170"/>
      <c r="K280" s="170"/>
      <c r="L280" s="170"/>
    </row>
    <row r="281">
      <c r="B281" s="154">
        <v>280.0</v>
      </c>
      <c r="C281" s="46" t="s">
        <v>1420</v>
      </c>
      <c r="D281" s="173">
        <v>3.0</v>
      </c>
      <c r="E281" s="46"/>
      <c r="F281" s="46"/>
      <c r="G281" s="46"/>
      <c r="H281" s="46"/>
      <c r="I281" s="170"/>
      <c r="J281" s="170"/>
      <c r="K281" s="170"/>
      <c r="L281" s="170"/>
    </row>
    <row r="282">
      <c r="B282" s="154">
        <v>284.0</v>
      </c>
      <c r="C282" s="46" t="s">
        <v>1421</v>
      </c>
      <c r="D282" s="173">
        <v>3.0</v>
      </c>
      <c r="E282" s="46"/>
      <c r="F282" s="46"/>
      <c r="G282" s="46"/>
      <c r="H282" s="46"/>
      <c r="I282" s="170"/>
      <c r="J282" s="170"/>
      <c r="K282" s="170"/>
      <c r="L282" s="170"/>
    </row>
    <row r="283">
      <c r="B283" s="154">
        <v>308.0</v>
      </c>
      <c r="C283" s="46" t="s">
        <v>1422</v>
      </c>
      <c r="D283" s="173">
        <v>3.0</v>
      </c>
      <c r="E283" s="46"/>
      <c r="F283" s="46"/>
      <c r="G283" s="46"/>
      <c r="H283" s="46"/>
      <c r="I283" s="170"/>
      <c r="J283" s="170"/>
      <c r="K283" s="170"/>
      <c r="L283" s="170"/>
    </row>
    <row r="284">
      <c r="B284" s="154">
        <v>311.0</v>
      </c>
      <c r="C284" s="46" t="s">
        <v>1423</v>
      </c>
      <c r="D284" s="173">
        <v>3.0</v>
      </c>
      <c r="E284" s="46"/>
      <c r="F284" s="46"/>
      <c r="G284" s="46"/>
      <c r="H284" s="46"/>
      <c r="I284" s="170"/>
      <c r="J284" s="170"/>
      <c r="K284" s="170"/>
      <c r="L284" s="170"/>
    </row>
    <row r="285">
      <c r="B285" s="154">
        <v>327.0</v>
      </c>
      <c r="C285" s="46" t="s">
        <v>1424</v>
      </c>
      <c r="D285" s="173">
        <v>3.0</v>
      </c>
      <c r="E285" s="148"/>
      <c r="F285" s="46"/>
      <c r="G285" s="46"/>
      <c r="H285" s="46"/>
      <c r="I285" s="170"/>
      <c r="J285" s="170"/>
      <c r="K285" s="170"/>
      <c r="L285" s="170"/>
    </row>
    <row r="286">
      <c r="B286" s="154">
        <v>335.0</v>
      </c>
      <c r="C286" s="46" t="s">
        <v>1425</v>
      </c>
      <c r="D286" s="173">
        <v>3.0</v>
      </c>
      <c r="E286" s="46"/>
      <c r="F286" s="46"/>
      <c r="G286" s="46"/>
      <c r="H286" s="46"/>
      <c r="I286" s="170"/>
      <c r="J286" s="170"/>
      <c r="K286" s="170"/>
      <c r="L286" s="170"/>
    </row>
    <row r="287">
      <c r="B287" s="154">
        <v>346.0</v>
      </c>
      <c r="C287" s="162" t="s">
        <v>1426</v>
      </c>
      <c r="D287" s="173">
        <v>3.0</v>
      </c>
      <c r="E287" s="46"/>
      <c r="F287" s="46"/>
      <c r="G287" s="46"/>
      <c r="H287" s="46"/>
      <c r="I287" s="170"/>
      <c r="J287" s="170"/>
      <c r="K287" s="170"/>
      <c r="L287" s="170"/>
    </row>
    <row r="288">
      <c r="B288" s="154">
        <v>353.0</v>
      </c>
      <c r="C288" s="46" t="s">
        <v>1427</v>
      </c>
      <c r="D288" s="173">
        <v>3.0</v>
      </c>
      <c r="E288" s="46"/>
      <c r="F288" s="46"/>
      <c r="G288" s="46"/>
      <c r="H288" s="46"/>
      <c r="I288" s="170"/>
      <c r="J288" s="170"/>
      <c r="K288" s="170"/>
      <c r="L288" s="170"/>
    </row>
    <row r="289">
      <c r="B289" s="154">
        <v>372.0</v>
      </c>
      <c r="C289" s="46" t="s">
        <v>1428</v>
      </c>
      <c r="D289" s="173">
        <v>3.0</v>
      </c>
      <c r="E289" s="46"/>
      <c r="F289" s="46"/>
      <c r="G289" s="46"/>
      <c r="H289" s="46"/>
      <c r="I289" s="170"/>
      <c r="J289" s="170"/>
      <c r="K289" s="170"/>
      <c r="L289" s="170"/>
    </row>
    <row r="290">
      <c r="B290" s="154">
        <v>379.0</v>
      </c>
      <c r="C290" s="46" t="s">
        <v>1429</v>
      </c>
      <c r="D290" s="173">
        <v>3.0</v>
      </c>
      <c r="E290" s="46"/>
      <c r="F290" s="46"/>
      <c r="G290" s="46"/>
      <c r="H290" s="46"/>
      <c r="I290" s="170"/>
      <c r="J290" s="170"/>
      <c r="K290" s="170"/>
      <c r="L290" s="170"/>
    </row>
    <row r="291">
      <c r="B291" s="154">
        <v>405.0</v>
      </c>
      <c r="C291" s="46" t="s">
        <v>1407</v>
      </c>
      <c r="D291" s="173">
        <v>3.0</v>
      </c>
      <c r="E291" s="46"/>
      <c r="F291" s="46"/>
      <c r="G291" s="46"/>
      <c r="H291" s="46"/>
      <c r="I291" s="170"/>
      <c r="J291" s="170"/>
      <c r="K291" s="170"/>
      <c r="L291" s="170"/>
    </row>
    <row r="292">
      <c r="B292" s="154">
        <v>415.0</v>
      </c>
      <c r="C292" s="46" t="s">
        <v>1430</v>
      </c>
      <c r="D292" s="173">
        <v>3.0</v>
      </c>
      <c r="E292" s="46"/>
      <c r="F292" s="46"/>
      <c r="G292" s="46"/>
      <c r="H292" s="46"/>
      <c r="I292" s="170"/>
      <c r="J292" s="170"/>
      <c r="K292" s="170"/>
      <c r="L292" s="170"/>
    </row>
    <row r="293">
      <c r="B293" s="154">
        <v>419.0</v>
      </c>
      <c r="C293" s="46" t="s">
        <v>1431</v>
      </c>
      <c r="D293" s="173">
        <v>3.0</v>
      </c>
      <c r="E293" s="46"/>
      <c r="F293" s="46"/>
      <c r="G293" s="46"/>
      <c r="H293" s="46"/>
      <c r="I293" s="170"/>
      <c r="J293" s="170"/>
      <c r="K293" s="170"/>
      <c r="L293" s="170"/>
    </row>
    <row r="294">
      <c r="B294" s="154">
        <v>432.0</v>
      </c>
      <c r="C294" s="46" t="s">
        <v>1432</v>
      </c>
      <c r="D294" s="173">
        <v>3.0</v>
      </c>
      <c r="E294" s="46"/>
      <c r="F294" s="46"/>
      <c r="G294" s="46"/>
      <c r="H294" s="46"/>
      <c r="I294" s="170"/>
      <c r="J294" s="170"/>
      <c r="K294" s="170"/>
      <c r="L294" s="170"/>
    </row>
    <row r="295">
      <c r="B295" s="154">
        <v>441.0</v>
      </c>
      <c r="C295" s="46" t="s">
        <v>1433</v>
      </c>
      <c r="D295" s="173">
        <v>3.0</v>
      </c>
      <c r="E295" s="46"/>
      <c r="F295" s="46"/>
      <c r="G295" s="46"/>
      <c r="H295" s="46"/>
      <c r="I295" s="170"/>
      <c r="J295" s="170"/>
      <c r="K295" s="170"/>
      <c r="L295" s="170"/>
    </row>
    <row r="296">
      <c r="B296" s="154">
        <v>446.0</v>
      </c>
      <c r="C296" s="46" t="s">
        <v>1434</v>
      </c>
      <c r="D296" s="173">
        <v>3.0</v>
      </c>
      <c r="E296" s="46"/>
      <c r="F296" s="46"/>
      <c r="G296" s="46"/>
      <c r="H296" s="46"/>
      <c r="I296" s="170"/>
      <c r="J296" s="170"/>
      <c r="K296" s="170"/>
      <c r="L296" s="170"/>
    </row>
    <row r="297">
      <c r="B297" s="154">
        <v>467.0</v>
      </c>
      <c r="C297" s="175" t="s">
        <v>1435</v>
      </c>
      <c r="D297" s="173">
        <v>3.0</v>
      </c>
      <c r="E297" s="46"/>
      <c r="F297" s="46"/>
      <c r="G297" s="46"/>
      <c r="H297" s="46"/>
      <c r="I297" s="170"/>
      <c r="J297" s="170"/>
      <c r="K297" s="170"/>
      <c r="L297" s="170"/>
    </row>
    <row r="298">
      <c r="B298" s="154">
        <v>486.0</v>
      </c>
      <c r="C298" s="46" t="s">
        <v>1436</v>
      </c>
      <c r="D298" s="173">
        <v>3.0</v>
      </c>
      <c r="E298" s="46"/>
      <c r="F298" s="46"/>
      <c r="G298" s="46"/>
      <c r="H298" s="46"/>
      <c r="I298" s="170"/>
      <c r="J298" s="170"/>
      <c r="K298" s="170"/>
      <c r="L298" s="170"/>
    </row>
    <row r="299">
      <c r="B299" s="154">
        <v>487.0</v>
      </c>
      <c r="C299" s="46" t="s">
        <v>1437</v>
      </c>
      <c r="D299" s="173">
        <v>3.0</v>
      </c>
      <c r="E299" s="46"/>
      <c r="F299" s="46"/>
      <c r="G299" s="46"/>
      <c r="H299" s="46"/>
      <c r="I299" s="170"/>
      <c r="J299" s="170"/>
      <c r="K299" s="170"/>
      <c r="L299" s="170"/>
    </row>
    <row r="300">
      <c r="B300" s="154">
        <v>501.0</v>
      </c>
      <c r="C300" s="46" t="s">
        <v>1438</v>
      </c>
      <c r="D300" s="173">
        <v>3.0</v>
      </c>
      <c r="E300" s="46"/>
      <c r="F300" s="46"/>
      <c r="G300" s="46"/>
      <c r="H300" s="46"/>
      <c r="I300" s="170"/>
      <c r="J300" s="170"/>
      <c r="K300" s="170"/>
      <c r="L300" s="170"/>
    </row>
    <row r="301">
      <c r="B301" s="154">
        <v>505.0</v>
      </c>
      <c r="C301" s="46" t="s">
        <v>1439</v>
      </c>
      <c r="D301" s="173">
        <v>3.0</v>
      </c>
      <c r="E301" s="46"/>
      <c r="F301" s="46"/>
      <c r="G301" s="46"/>
      <c r="H301" s="46"/>
      <c r="I301" s="170"/>
      <c r="J301" s="170"/>
      <c r="K301" s="170"/>
      <c r="L301" s="170"/>
    </row>
    <row r="302">
      <c r="B302" s="154">
        <v>506.0</v>
      </c>
      <c r="C302" s="46" t="s">
        <v>1440</v>
      </c>
      <c r="D302" s="173">
        <v>3.0</v>
      </c>
      <c r="E302" s="146">
        <v>1.0</v>
      </c>
      <c r="F302" s="46"/>
      <c r="G302" s="46"/>
      <c r="H302" s="46"/>
      <c r="I302" s="170"/>
      <c r="J302" s="170"/>
      <c r="K302" s="170"/>
      <c r="L302" s="170"/>
    </row>
    <row r="303">
      <c r="B303" s="154">
        <v>519.0</v>
      </c>
      <c r="C303" s="46" t="s">
        <v>1441</v>
      </c>
      <c r="D303" s="173">
        <v>3.0</v>
      </c>
      <c r="E303" s="46"/>
      <c r="F303" s="46"/>
      <c r="G303" s="46"/>
      <c r="H303" s="46"/>
      <c r="I303" s="170"/>
      <c r="J303" s="170"/>
      <c r="K303" s="170"/>
      <c r="L303" s="170"/>
    </row>
    <row r="304">
      <c r="B304" s="154">
        <v>520.0</v>
      </c>
      <c r="C304" s="46" t="s">
        <v>1441</v>
      </c>
      <c r="D304" s="173">
        <v>3.0</v>
      </c>
      <c r="E304" s="46"/>
      <c r="F304" s="46"/>
      <c r="G304" s="46"/>
      <c r="H304" s="46"/>
      <c r="I304" s="170"/>
      <c r="J304" s="170"/>
      <c r="K304" s="170"/>
      <c r="L304" s="170"/>
    </row>
    <row r="305">
      <c r="B305" s="154">
        <v>528.0</v>
      </c>
      <c r="C305" s="46" t="s">
        <v>1442</v>
      </c>
      <c r="D305" s="173">
        <v>3.0</v>
      </c>
      <c r="E305" s="46"/>
      <c r="F305" s="46"/>
      <c r="G305" s="46"/>
      <c r="H305" s="46"/>
      <c r="I305" s="170"/>
      <c r="J305" s="170"/>
      <c r="K305" s="170"/>
      <c r="L305" s="170"/>
    </row>
    <row r="306">
      <c r="B306" s="154">
        <v>530.0</v>
      </c>
      <c r="C306" s="46" t="s">
        <v>1443</v>
      </c>
      <c r="D306" s="173">
        <v>3.0</v>
      </c>
      <c r="E306" s="46"/>
      <c r="F306" s="46"/>
      <c r="G306" s="46"/>
      <c r="H306" s="46"/>
      <c r="I306" s="170"/>
      <c r="J306" s="170"/>
      <c r="K306" s="170"/>
      <c r="L306" s="170"/>
    </row>
    <row r="307">
      <c r="B307" s="154">
        <v>543.0</v>
      </c>
      <c r="C307" s="46" t="s">
        <v>1444</v>
      </c>
      <c r="D307" s="173">
        <v>3.0</v>
      </c>
      <c r="E307" s="46"/>
      <c r="F307" s="46"/>
      <c r="G307" s="46"/>
      <c r="H307" s="46"/>
      <c r="I307" s="170"/>
      <c r="J307" s="170"/>
      <c r="K307" s="170"/>
      <c r="L307" s="170"/>
    </row>
    <row r="308">
      <c r="B308" s="154">
        <v>551.0</v>
      </c>
      <c r="C308" s="46" t="s">
        <v>1445</v>
      </c>
      <c r="D308" s="173">
        <v>3.0</v>
      </c>
      <c r="E308" s="46"/>
      <c r="F308" s="46"/>
      <c r="G308" s="46"/>
      <c r="H308" s="46"/>
      <c r="I308" s="170"/>
      <c r="J308" s="170"/>
      <c r="K308" s="170"/>
      <c r="L308" s="170"/>
    </row>
    <row r="309">
      <c r="B309" s="154">
        <v>560.0</v>
      </c>
      <c r="C309" s="46" t="s">
        <v>1446</v>
      </c>
      <c r="D309" s="173">
        <v>3.0</v>
      </c>
      <c r="E309" s="46"/>
      <c r="F309" s="46"/>
      <c r="G309" s="46"/>
      <c r="H309" s="46"/>
      <c r="I309" s="170"/>
      <c r="J309" s="170"/>
      <c r="K309" s="170"/>
      <c r="L309" s="170"/>
    </row>
    <row r="310">
      <c r="B310" s="154">
        <v>561.0</v>
      </c>
      <c r="C310" s="46" t="s">
        <v>1447</v>
      </c>
      <c r="D310" s="173">
        <v>3.0</v>
      </c>
      <c r="E310" s="46"/>
      <c r="F310" s="46"/>
      <c r="G310" s="46"/>
      <c r="H310" s="46"/>
      <c r="I310" s="170"/>
      <c r="J310" s="170"/>
      <c r="K310" s="170"/>
      <c r="L310" s="170"/>
    </row>
    <row r="311">
      <c r="B311" s="154">
        <v>566.0</v>
      </c>
      <c r="C311" s="162" t="s">
        <v>1448</v>
      </c>
      <c r="D311" s="173">
        <v>3.0</v>
      </c>
      <c r="E311" s="46"/>
      <c r="F311" s="46"/>
      <c r="G311" s="46"/>
      <c r="H311" s="46"/>
      <c r="I311" s="170"/>
      <c r="J311" s="170"/>
      <c r="K311" s="170"/>
      <c r="L311" s="170"/>
    </row>
    <row r="312">
      <c r="B312" s="154">
        <v>567.0</v>
      </c>
      <c r="C312" s="46" t="s">
        <v>1449</v>
      </c>
      <c r="D312" s="173">
        <v>3.0</v>
      </c>
      <c r="E312" s="46"/>
      <c r="F312" s="46"/>
      <c r="G312" s="46"/>
      <c r="H312" s="46"/>
      <c r="I312" s="170"/>
      <c r="J312" s="170"/>
      <c r="K312" s="170"/>
      <c r="L312" s="170"/>
    </row>
    <row r="313">
      <c r="B313" s="154">
        <v>571.0</v>
      </c>
      <c r="C313" s="46" t="s">
        <v>1450</v>
      </c>
      <c r="D313" s="173">
        <v>3.0</v>
      </c>
      <c r="E313" s="46"/>
      <c r="F313" s="46"/>
      <c r="G313" s="46"/>
      <c r="H313" s="46"/>
      <c r="I313" s="170"/>
      <c r="J313" s="170"/>
      <c r="K313" s="170"/>
      <c r="L313" s="170"/>
    </row>
    <row r="314">
      <c r="B314" s="154">
        <v>577.0</v>
      </c>
      <c r="C314" s="46" t="s">
        <v>1451</v>
      </c>
      <c r="D314" s="173">
        <v>3.0</v>
      </c>
      <c r="E314" s="46"/>
      <c r="F314" s="46"/>
      <c r="G314" s="46"/>
      <c r="H314" s="46"/>
      <c r="I314" s="170"/>
      <c r="J314" s="170"/>
      <c r="K314" s="170"/>
      <c r="L314" s="170"/>
    </row>
    <row r="315">
      <c r="B315" s="154">
        <v>585.0</v>
      </c>
      <c r="C315" s="46" t="s">
        <v>1452</v>
      </c>
      <c r="D315" s="173">
        <v>3.0</v>
      </c>
      <c r="E315" s="46"/>
      <c r="F315" s="46"/>
      <c r="G315" s="46"/>
      <c r="H315" s="46"/>
      <c r="I315" s="170"/>
      <c r="J315" s="170"/>
      <c r="K315" s="170"/>
      <c r="L315" s="170"/>
    </row>
    <row r="316">
      <c r="B316" s="154">
        <v>600.0</v>
      </c>
      <c r="C316" s="46" t="s">
        <v>1453</v>
      </c>
      <c r="D316" s="173">
        <v>3.0</v>
      </c>
      <c r="E316" s="46"/>
      <c r="F316" s="46"/>
      <c r="G316" s="46"/>
      <c r="H316" s="46"/>
      <c r="I316" s="170"/>
      <c r="J316" s="170"/>
      <c r="K316" s="170"/>
      <c r="L316" s="170"/>
    </row>
    <row r="317">
      <c r="B317" s="154">
        <v>10.0</v>
      </c>
      <c r="C317" s="46" t="s">
        <v>1454</v>
      </c>
      <c r="D317" s="171">
        <v>3.0</v>
      </c>
      <c r="E317" s="46"/>
      <c r="F317" s="46"/>
      <c r="G317" s="46"/>
      <c r="H317" s="46"/>
      <c r="I317" s="170"/>
      <c r="J317" s="170"/>
      <c r="K317" s="170"/>
      <c r="L317" s="170"/>
    </row>
    <row r="318">
      <c r="B318" s="154">
        <v>26.0</v>
      </c>
      <c r="C318" s="46" t="s">
        <v>1455</v>
      </c>
      <c r="D318" s="171">
        <v>3.0</v>
      </c>
      <c r="E318" s="46"/>
      <c r="F318" s="46"/>
      <c r="G318" s="46"/>
      <c r="H318" s="46"/>
      <c r="I318" s="170"/>
      <c r="J318" s="170"/>
      <c r="K318" s="170"/>
      <c r="L318" s="170"/>
    </row>
    <row r="319">
      <c r="B319" s="154">
        <v>85.0</v>
      </c>
      <c r="C319" s="46" t="s">
        <v>1456</v>
      </c>
      <c r="D319" s="171">
        <v>3.0</v>
      </c>
      <c r="E319" s="46"/>
      <c r="F319" s="46"/>
      <c r="G319" s="46"/>
      <c r="H319" s="46"/>
      <c r="I319" s="170"/>
      <c r="J319" s="170"/>
      <c r="K319" s="170"/>
      <c r="L319" s="170"/>
    </row>
    <row r="320">
      <c r="B320" s="154">
        <v>88.0</v>
      </c>
      <c r="C320" s="46" t="s">
        <v>1457</v>
      </c>
      <c r="D320" s="171">
        <v>3.0</v>
      </c>
      <c r="E320" s="46"/>
      <c r="F320" s="46"/>
      <c r="G320" s="46"/>
      <c r="H320" s="46"/>
      <c r="I320" s="170"/>
      <c r="J320" s="170"/>
      <c r="K320" s="170"/>
      <c r="L320" s="170"/>
    </row>
    <row r="321">
      <c r="B321" s="154">
        <v>125.0</v>
      </c>
      <c r="C321" s="46" t="s">
        <v>1458</v>
      </c>
      <c r="D321" s="171">
        <v>3.0</v>
      </c>
      <c r="E321" s="46"/>
      <c r="F321" s="46"/>
      <c r="G321" s="46"/>
      <c r="H321" s="46"/>
      <c r="I321" s="170"/>
      <c r="J321" s="170"/>
      <c r="K321" s="170"/>
      <c r="L321" s="170"/>
    </row>
    <row r="322">
      <c r="B322" s="154">
        <v>171.0</v>
      </c>
      <c r="C322" s="46" t="s">
        <v>1459</v>
      </c>
      <c r="D322" s="173">
        <v>3.0</v>
      </c>
      <c r="E322" s="46"/>
      <c r="F322" s="46"/>
      <c r="G322" s="46"/>
      <c r="H322" s="46"/>
      <c r="I322" s="170"/>
      <c r="J322" s="170"/>
      <c r="K322" s="170"/>
      <c r="L322" s="170"/>
    </row>
    <row r="323">
      <c r="B323" s="154">
        <v>199.0</v>
      </c>
      <c r="C323" s="46" t="s">
        <v>1460</v>
      </c>
      <c r="D323" s="173">
        <v>3.0</v>
      </c>
      <c r="E323" s="46"/>
      <c r="F323" s="46"/>
      <c r="G323" s="46"/>
      <c r="H323" s="46"/>
      <c r="I323" s="170"/>
      <c r="J323" s="170"/>
      <c r="K323" s="170"/>
      <c r="L323" s="170"/>
    </row>
    <row r="324">
      <c r="B324" s="172">
        <v>356.0</v>
      </c>
      <c r="C324" s="46" t="s">
        <v>1397</v>
      </c>
      <c r="D324" s="173">
        <v>3.0</v>
      </c>
      <c r="E324" s="46"/>
      <c r="F324" s="46"/>
      <c r="G324" s="46"/>
      <c r="H324" s="46"/>
      <c r="I324" s="170"/>
      <c r="J324" s="170"/>
      <c r="K324" s="170"/>
      <c r="L324" s="170"/>
    </row>
    <row r="325">
      <c r="B325" s="154">
        <v>516.0</v>
      </c>
      <c r="C325" s="162" t="s">
        <v>1461</v>
      </c>
      <c r="D325" s="171">
        <v>4.0</v>
      </c>
      <c r="E325" s="46"/>
      <c r="F325" s="46"/>
      <c r="G325" s="46"/>
      <c r="H325" s="46"/>
      <c r="I325" s="170"/>
      <c r="J325" s="170"/>
      <c r="K325" s="170"/>
      <c r="L325" s="170"/>
    </row>
    <row r="326">
      <c r="B326" s="154">
        <v>478.0</v>
      </c>
      <c r="C326" s="46" t="s">
        <v>1462</v>
      </c>
      <c r="D326" s="171">
        <v>4.0</v>
      </c>
      <c r="E326" s="46"/>
      <c r="F326" s="46"/>
      <c r="G326" s="46"/>
      <c r="H326" s="46"/>
      <c r="I326" s="170"/>
      <c r="J326" s="170"/>
      <c r="K326" s="170"/>
      <c r="L326" s="170"/>
    </row>
    <row r="327">
      <c r="B327" s="154">
        <v>594.0</v>
      </c>
      <c r="C327" s="46" t="s">
        <v>1463</v>
      </c>
      <c r="D327" s="171">
        <v>4.0</v>
      </c>
      <c r="E327" s="46"/>
      <c r="F327" s="46"/>
      <c r="G327" s="46"/>
      <c r="H327" s="46"/>
      <c r="I327" s="170"/>
      <c r="J327" s="170"/>
      <c r="K327" s="170"/>
      <c r="L327" s="170"/>
    </row>
    <row r="328">
      <c r="B328" s="154">
        <v>378.0</v>
      </c>
      <c r="C328" s="46" t="s">
        <v>1464</v>
      </c>
      <c r="D328" s="171">
        <v>4.0</v>
      </c>
      <c r="E328" s="46"/>
      <c r="F328" s="46"/>
      <c r="G328" s="46"/>
      <c r="H328" s="46"/>
      <c r="I328" s="170"/>
      <c r="J328" s="170"/>
      <c r="K328" s="170"/>
      <c r="L328" s="170"/>
    </row>
    <row r="329">
      <c r="B329" s="154">
        <v>418.0</v>
      </c>
      <c r="C329" s="46" t="s">
        <v>1465</v>
      </c>
      <c r="D329" s="171">
        <v>4.0</v>
      </c>
      <c r="E329" s="46"/>
      <c r="F329" s="46"/>
      <c r="G329" s="46"/>
      <c r="H329" s="46"/>
      <c r="I329" s="170"/>
      <c r="J329" s="170"/>
      <c r="K329" s="170"/>
      <c r="L329" s="170"/>
    </row>
    <row r="330">
      <c r="B330" s="154">
        <v>545.0</v>
      </c>
      <c r="C330" s="46" t="s">
        <v>1466</v>
      </c>
      <c r="D330" s="171">
        <v>4.0</v>
      </c>
      <c r="E330" s="46"/>
      <c r="F330" s="46"/>
      <c r="G330" s="46"/>
      <c r="H330" s="46"/>
      <c r="I330" s="170"/>
      <c r="J330" s="170"/>
      <c r="K330" s="170"/>
      <c r="L330" s="170"/>
    </row>
    <row r="331">
      <c r="B331" s="154">
        <v>430.0</v>
      </c>
      <c r="C331" s="46" t="s">
        <v>1467</v>
      </c>
      <c r="D331" s="171">
        <v>4.0</v>
      </c>
      <c r="E331" s="46"/>
      <c r="F331" s="46"/>
      <c r="G331" s="46"/>
      <c r="H331" s="46"/>
      <c r="I331" s="170"/>
      <c r="J331" s="170"/>
      <c r="K331" s="170"/>
      <c r="L331" s="170"/>
    </row>
    <row r="332">
      <c r="B332" s="154">
        <v>450.0</v>
      </c>
      <c r="C332" s="46" t="s">
        <v>1468</v>
      </c>
      <c r="D332" s="171">
        <v>4.0</v>
      </c>
      <c r="E332" s="46"/>
      <c r="F332" s="46"/>
      <c r="G332" s="46"/>
      <c r="H332" s="46"/>
      <c r="I332" s="170"/>
      <c r="J332" s="170"/>
      <c r="K332" s="170"/>
      <c r="L332" s="170"/>
    </row>
    <row r="333">
      <c r="B333" s="154">
        <v>458.0</v>
      </c>
      <c r="C333" s="46" t="s">
        <v>1469</v>
      </c>
      <c r="D333" s="171">
        <v>4.0</v>
      </c>
      <c r="E333" s="46"/>
      <c r="F333" s="46"/>
      <c r="G333" s="46"/>
      <c r="H333" s="46"/>
      <c r="I333" s="170"/>
      <c r="J333" s="170"/>
      <c r="K333" s="170"/>
      <c r="L333" s="170"/>
    </row>
    <row r="334">
      <c r="B334" s="154">
        <v>387.0</v>
      </c>
      <c r="C334" s="46" t="s">
        <v>1470</v>
      </c>
      <c r="D334" s="171">
        <v>4.0</v>
      </c>
      <c r="E334" s="46"/>
      <c r="F334" s="46"/>
      <c r="G334" s="46"/>
      <c r="H334" s="46"/>
      <c r="I334" s="170"/>
      <c r="J334" s="170"/>
      <c r="K334" s="170"/>
      <c r="L334" s="170"/>
    </row>
    <row r="335">
      <c r="B335" s="154">
        <v>449.0</v>
      </c>
      <c r="C335" s="162" t="s">
        <v>1471</v>
      </c>
      <c r="D335" s="171">
        <v>4.0</v>
      </c>
      <c r="E335" s="46"/>
      <c r="F335" s="46"/>
      <c r="G335" s="46"/>
      <c r="H335" s="46"/>
      <c r="I335" s="170"/>
      <c r="J335" s="170"/>
      <c r="K335" s="170"/>
      <c r="L335" s="170"/>
    </row>
    <row r="336">
      <c r="B336" s="154">
        <v>361.0</v>
      </c>
      <c r="C336" s="46" t="s">
        <v>1472</v>
      </c>
      <c r="D336" s="171">
        <v>4.0</v>
      </c>
      <c r="E336" s="46"/>
      <c r="F336" s="46"/>
      <c r="G336" s="46"/>
      <c r="H336" s="46"/>
      <c r="I336" s="170"/>
      <c r="J336" s="170"/>
      <c r="K336" s="170"/>
      <c r="L336" s="170"/>
    </row>
    <row r="337">
      <c r="B337" s="154">
        <v>410.0</v>
      </c>
      <c r="C337" s="46" t="s">
        <v>1473</v>
      </c>
      <c r="D337" s="171">
        <v>4.0</v>
      </c>
      <c r="E337" s="46"/>
      <c r="F337" s="46"/>
      <c r="G337" s="46"/>
      <c r="H337" s="46"/>
      <c r="I337" s="170"/>
      <c r="J337" s="170"/>
      <c r="K337" s="170"/>
      <c r="L337" s="170"/>
    </row>
    <row r="338">
      <c r="B338" s="154">
        <v>534.0</v>
      </c>
      <c r="C338" s="162" t="s">
        <v>1474</v>
      </c>
      <c r="D338" s="171">
        <v>4.0</v>
      </c>
      <c r="E338" s="46"/>
      <c r="F338" s="46"/>
      <c r="G338" s="46"/>
      <c r="H338" s="46"/>
      <c r="I338" s="170"/>
      <c r="J338" s="170"/>
      <c r="K338" s="170"/>
      <c r="L338" s="170"/>
    </row>
    <row r="339">
      <c r="B339" s="154">
        <v>488.0</v>
      </c>
      <c r="C339" s="46" t="s">
        <v>1475</v>
      </c>
      <c r="D339" s="171">
        <v>4.0</v>
      </c>
      <c r="E339" s="46"/>
      <c r="F339" s="46"/>
      <c r="G339" s="46"/>
      <c r="H339" s="46"/>
      <c r="I339" s="170"/>
      <c r="J339" s="170"/>
      <c r="K339" s="170"/>
      <c r="L339" s="170"/>
    </row>
    <row r="340">
      <c r="B340" s="154">
        <v>502.0</v>
      </c>
      <c r="C340" s="46" t="s">
        <v>1476</v>
      </c>
      <c r="D340" s="171">
        <v>4.0</v>
      </c>
      <c r="E340" s="46"/>
      <c r="F340" s="46"/>
      <c r="G340" s="46"/>
      <c r="H340" s="46"/>
      <c r="I340" s="170"/>
      <c r="J340" s="170"/>
      <c r="K340" s="170"/>
      <c r="L340" s="170"/>
    </row>
    <row r="341">
      <c r="B341" s="154">
        <v>403.0</v>
      </c>
      <c r="C341" s="46" t="s">
        <v>1477</v>
      </c>
      <c r="D341" s="171">
        <v>4.0</v>
      </c>
      <c r="E341" s="46"/>
      <c r="F341" s="46"/>
      <c r="G341" s="46"/>
      <c r="H341" s="46"/>
      <c r="I341" s="170"/>
      <c r="J341" s="170"/>
      <c r="K341" s="170"/>
      <c r="L341" s="170"/>
    </row>
    <row r="342">
      <c r="B342" s="154">
        <v>407.0</v>
      </c>
      <c r="C342" s="46" t="s">
        <v>1478</v>
      </c>
      <c r="D342" s="171">
        <v>4.0</v>
      </c>
      <c r="E342" s="46"/>
      <c r="F342" s="46"/>
      <c r="G342" s="46"/>
      <c r="H342" s="46"/>
      <c r="I342" s="170"/>
      <c r="J342" s="170"/>
      <c r="K342" s="170"/>
      <c r="L342" s="170"/>
    </row>
    <row r="343">
      <c r="B343" s="154">
        <v>427.0</v>
      </c>
      <c r="C343" s="46" t="s">
        <v>1479</v>
      </c>
      <c r="D343" s="171">
        <v>4.0</v>
      </c>
      <c r="E343" s="46"/>
      <c r="F343" s="46"/>
      <c r="G343" s="46"/>
      <c r="H343" s="46"/>
      <c r="I343" s="170"/>
      <c r="J343" s="170"/>
      <c r="K343" s="170"/>
      <c r="L343" s="170"/>
    </row>
    <row r="344">
      <c r="B344" s="172">
        <v>267.0</v>
      </c>
      <c r="C344" s="46" t="s">
        <v>1480</v>
      </c>
      <c r="D344" s="171">
        <v>4.0</v>
      </c>
      <c r="E344" s="46"/>
      <c r="F344" s="46"/>
      <c r="G344" s="46"/>
      <c r="H344" s="46"/>
      <c r="I344" s="170"/>
      <c r="J344" s="170"/>
      <c r="K344" s="170"/>
      <c r="L344" s="170"/>
    </row>
    <row r="345">
      <c r="B345" s="154">
        <v>269.0</v>
      </c>
      <c r="C345" s="46" t="s">
        <v>1481</v>
      </c>
      <c r="D345" s="171">
        <v>4.0</v>
      </c>
      <c r="E345" s="46"/>
      <c r="F345" s="46"/>
      <c r="G345" s="46"/>
      <c r="H345" s="46"/>
      <c r="I345" s="170"/>
      <c r="J345" s="170"/>
      <c r="K345" s="170"/>
      <c r="L345" s="170"/>
    </row>
    <row r="346">
      <c r="B346" s="154">
        <v>315.0</v>
      </c>
      <c r="C346" s="46" t="s">
        <v>1482</v>
      </c>
      <c r="D346" s="171">
        <v>4.0</v>
      </c>
      <c r="E346" s="46"/>
      <c r="F346" s="46"/>
      <c r="G346" s="46"/>
      <c r="H346" s="46"/>
      <c r="I346" s="170"/>
      <c r="J346" s="170"/>
      <c r="K346" s="170"/>
      <c r="L346" s="170"/>
    </row>
    <row r="347">
      <c r="B347" s="154">
        <v>296.0</v>
      </c>
      <c r="C347" s="46" t="s">
        <v>1483</v>
      </c>
      <c r="D347" s="171">
        <v>4.0</v>
      </c>
      <c r="E347" s="46"/>
      <c r="F347" s="46"/>
      <c r="G347" s="46"/>
      <c r="H347" s="46"/>
      <c r="I347" s="170"/>
      <c r="J347" s="170"/>
      <c r="K347" s="170"/>
      <c r="L347" s="170"/>
    </row>
    <row r="348">
      <c r="B348" s="154">
        <v>264.0</v>
      </c>
      <c r="C348" s="46" t="s">
        <v>1484</v>
      </c>
      <c r="D348" s="171">
        <v>4.0</v>
      </c>
      <c r="E348" s="46"/>
      <c r="F348" s="46"/>
      <c r="G348" s="46"/>
      <c r="H348" s="46"/>
      <c r="I348" s="170"/>
      <c r="J348" s="170"/>
      <c r="K348" s="170"/>
      <c r="L348" s="170"/>
    </row>
    <row r="349">
      <c r="B349" s="154">
        <v>185.0</v>
      </c>
      <c r="C349" s="162" t="s">
        <v>1485</v>
      </c>
      <c r="D349" s="171">
        <v>4.0</v>
      </c>
      <c r="E349" s="46"/>
      <c r="F349" s="46"/>
      <c r="G349" s="46"/>
      <c r="H349" s="46"/>
      <c r="I349" s="170"/>
      <c r="J349" s="170"/>
      <c r="K349" s="170"/>
      <c r="L349" s="170"/>
    </row>
    <row r="350">
      <c r="B350" s="154">
        <v>172.0</v>
      </c>
      <c r="C350" s="46" t="s">
        <v>1486</v>
      </c>
      <c r="D350" s="171">
        <v>4.0</v>
      </c>
      <c r="E350" s="46"/>
      <c r="F350" s="46"/>
      <c r="G350" s="46"/>
      <c r="H350" s="46"/>
      <c r="I350" s="170"/>
      <c r="J350" s="170"/>
      <c r="K350" s="170"/>
      <c r="L350" s="170"/>
    </row>
    <row r="351">
      <c r="B351" s="154">
        <v>162.0</v>
      </c>
      <c r="C351" s="46" t="s">
        <v>1487</v>
      </c>
      <c r="D351" s="171">
        <v>4.0</v>
      </c>
      <c r="E351" s="46"/>
      <c r="F351" s="46"/>
      <c r="G351" s="46"/>
      <c r="H351" s="46"/>
      <c r="I351" s="170"/>
      <c r="J351" s="170"/>
      <c r="K351" s="170"/>
      <c r="L351" s="170"/>
    </row>
    <row r="352">
      <c r="B352" s="154">
        <v>137.0</v>
      </c>
      <c r="C352" s="46" t="s">
        <v>1488</v>
      </c>
      <c r="D352" s="171">
        <v>4.0</v>
      </c>
      <c r="E352" s="46"/>
      <c r="F352" s="46"/>
      <c r="G352" s="46"/>
      <c r="H352" s="46"/>
      <c r="I352" s="170"/>
      <c r="J352" s="170"/>
      <c r="K352" s="170"/>
      <c r="L352" s="170"/>
    </row>
    <row r="353">
      <c r="B353" s="154">
        <v>157.0</v>
      </c>
      <c r="C353" s="46" t="s">
        <v>1489</v>
      </c>
      <c r="D353" s="171">
        <v>4.0</v>
      </c>
      <c r="E353" s="46"/>
      <c r="F353" s="46"/>
      <c r="G353" s="46"/>
      <c r="H353" s="46"/>
      <c r="I353" s="170"/>
      <c r="J353" s="170"/>
      <c r="K353" s="170"/>
      <c r="L353" s="170"/>
    </row>
    <row r="354">
      <c r="B354" s="154">
        <v>153.0</v>
      </c>
      <c r="C354" s="162" t="s">
        <v>1490</v>
      </c>
      <c r="D354" s="171">
        <v>4.0</v>
      </c>
      <c r="E354" s="46"/>
      <c r="F354" s="46"/>
      <c r="G354" s="46"/>
      <c r="H354" s="46"/>
      <c r="I354" s="170"/>
      <c r="J354" s="170"/>
      <c r="K354" s="170"/>
      <c r="L354" s="170"/>
    </row>
    <row r="355">
      <c r="B355" s="154">
        <v>179.0</v>
      </c>
      <c r="C355" s="46" t="s">
        <v>1491</v>
      </c>
      <c r="D355" s="171">
        <v>4.0</v>
      </c>
      <c r="E355" s="46"/>
      <c r="F355" s="46"/>
      <c r="G355" s="46"/>
      <c r="H355" s="46"/>
      <c r="I355" s="170"/>
      <c r="J355" s="170"/>
      <c r="K355" s="170"/>
      <c r="L355" s="170"/>
    </row>
    <row r="356">
      <c r="B356" s="154">
        <v>558.0</v>
      </c>
      <c r="C356" s="46" t="s">
        <v>1492</v>
      </c>
      <c r="D356" s="171">
        <v>4.0</v>
      </c>
      <c r="E356" s="46"/>
      <c r="F356" s="46"/>
      <c r="G356" s="46"/>
      <c r="H356" s="46"/>
      <c r="I356" s="170"/>
      <c r="J356" s="170"/>
      <c r="K356" s="170"/>
      <c r="L356" s="170"/>
    </row>
    <row r="357">
      <c r="B357" s="154">
        <v>595.0</v>
      </c>
      <c r="C357" s="162" t="s">
        <v>1493</v>
      </c>
      <c r="D357" s="171">
        <v>4.0</v>
      </c>
      <c r="E357" s="46"/>
      <c r="F357" s="46"/>
      <c r="G357" s="46"/>
      <c r="H357" s="46"/>
      <c r="I357" s="170"/>
      <c r="J357" s="170"/>
      <c r="K357" s="170"/>
      <c r="L357" s="170"/>
    </row>
    <row r="358">
      <c r="B358" s="154">
        <v>165.0</v>
      </c>
      <c r="C358" s="46" t="s">
        <v>1494</v>
      </c>
      <c r="D358" s="171">
        <v>4.0</v>
      </c>
      <c r="E358" s="46"/>
      <c r="F358" s="46"/>
      <c r="G358" s="46"/>
      <c r="H358" s="46"/>
      <c r="I358" s="170"/>
      <c r="J358" s="170"/>
      <c r="K358" s="170"/>
      <c r="L358" s="170"/>
    </row>
    <row r="359">
      <c r="B359" s="154">
        <v>220.0</v>
      </c>
      <c r="C359" s="46" t="s">
        <v>1495</v>
      </c>
      <c r="D359" s="171">
        <v>4.0</v>
      </c>
      <c r="E359" s="46"/>
      <c r="F359" s="46"/>
      <c r="G359" s="46"/>
      <c r="H359" s="46"/>
      <c r="I359" s="170"/>
      <c r="J359" s="170"/>
      <c r="K359" s="170"/>
      <c r="L359" s="170"/>
    </row>
    <row r="360">
      <c r="B360" s="154">
        <v>224.0</v>
      </c>
      <c r="C360" s="46" t="s">
        <v>1496</v>
      </c>
      <c r="D360" s="171">
        <v>4.0</v>
      </c>
      <c r="E360" s="46"/>
      <c r="F360" s="46"/>
      <c r="G360" s="46"/>
      <c r="H360" s="46"/>
      <c r="I360" s="170"/>
      <c r="J360" s="170"/>
      <c r="K360" s="170"/>
      <c r="L360" s="170"/>
    </row>
    <row r="361">
      <c r="B361" s="154">
        <v>240.0</v>
      </c>
      <c r="C361" s="46" t="s">
        <v>1497</v>
      </c>
      <c r="D361" s="171">
        <v>4.0</v>
      </c>
      <c r="E361" s="46"/>
      <c r="F361" s="46"/>
      <c r="G361" s="46"/>
      <c r="H361" s="46"/>
      <c r="I361" s="170"/>
      <c r="J361" s="170"/>
      <c r="K361" s="170"/>
      <c r="L361" s="170"/>
    </row>
    <row r="362">
      <c r="B362" s="154">
        <v>142.0</v>
      </c>
      <c r="C362" s="46" t="s">
        <v>1498</v>
      </c>
      <c r="D362" s="171">
        <v>4.0</v>
      </c>
      <c r="E362" s="46"/>
      <c r="F362" s="46"/>
      <c r="G362" s="46"/>
      <c r="H362" s="46"/>
      <c r="I362" s="170"/>
      <c r="J362" s="170"/>
      <c r="K362" s="170"/>
      <c r="L362" s="170"/>
    </row>
    <row r="363">
      <c r="B363" s="154">
        <v>118.0</v>
      </c>
      <c r="C363" s="162" t="s">
        <v>1499</v>
      </c>
      <c r="D363" s="171">
        <v>4.0</v>
      </c>
      <c r="E363" s="46"/>
      <c r="F363" s="46"/>
      <c r="G363" s="46"/>
      <c r="H363" s="46"/>
      <c r="I363" s="170"/>
      <c r="J363" s="170"/>
      <c r="K363" s="170"/>
      <c r="L363" s="170"/>
    </row>
    <row r="364">
      <c r="B364" s="154">
        <v>92.0</v>
      </c>
      <c r="C364" s="46" t="s">
        <v>1500</v>
      </c>
      <c r="D364" s="171">
        <v>4.0</v>
      </c>
      <c r="E364" s="46"/>
      <c r="F364" s="46"/>
      <c r="G364" s="46"/>
      <c r="H364" s="46"/>
      <c r="I364" s="170"/>
      <c r="J364" s="170"/>
      <c r="K364" s="170"/>
      <c r="L364" s="170"/>
    </row>
    <row r="365">
      <c r="B365" s="154">
        <v>69.0</v>
      </c>
      <c r="C365" s="46" t="s">
        <v>1501</v>
      </c>
      <c r="D365" s="171">
        <v>4.0</v>
      </c>
      <c r="E365" s="46"/>
      <c r="F365" s="46"/>
      <c r="G365" s="46"/>
      <c r="H365" s="46"/>
      <c r="I365" s="170"/>
      <c r="J365" s="170"/>
      <c r="K365" s="170"/>
      <c r="L365" s="170"/>
    </row>
    <row r="366">
      <c r="B366" s="154">
        <v>83.0</v>
      </c>
      <c r="C366" s="46" t="s">
        <v>1502</v>
      </c>
      <c r="D366" s="171">
        <v>4.0</v>
      </c>
      <c r="E366" s="46"/>
      <c r="F366" s="46"/>
      <c r="G366" s="46"/>
      <c r="H366" s="46"/>
      <c r="I366" s="170"/>
      <c r="J366" s="170"/>
      <c r="K366" s="170"/>
      <c r="L366" s="170"/>
    </row>
    <row r="367">
      <c r="B367" s="154">
        <v>195.0</v>
      </c>
      <c r="C367" s="46" t="s">
        <v>1503</v>
      </c>
      <c r="D367" s="171">
        <v>4.0</v>
      </c>
      <c r="E367" s="46"/>
      <c r="F367" s="46"/>
      <c r="G367" s="46"/>
      <c r="H367" s="46"/>
      <c r="I367" s="170"/>
      <c r="J367" s="170"/>
      <c r="K367" s="170"/>
      <c r="L367" s="170"/>
    </row>
    <row r="368">
      <c r="B368" s="154">
        <v>222.0</v>
      </c>
      <c r="C368" s="162" t="s">
        <v>1504</v>
      </c>
      <c r="D368" s="171">
        <v>4.0</v>
      </c>
      <c r="E368" s="46"/>
      <c r="F368" s="46"/>
      <c r="G368" s="46"/>
      <c r="H368" s="46"/>
      <c r="I368" s="170"/>
      <c r="J368" s="170"/>
      <c r="K368" s="170"/>
      <c r="L368" s="170"/>
    </row>
    <row r="369">
      <c r="B369" s="154">
        <v>239.0</v>
      </c>
      <c r="C369" s="46" t="s">
        <v>1505</v>
      </c>
      <c r="D369" s="171">
        <v>4.0</v>
      </c>
      <c r="E369" s="46"/>
      <c r="F369" s="46"/>
      <c r="G369" s="46"/>
      <c r="H369" s="46"/>
      <c r="I369" s="170"/>
      <c r="J369" s="170"/>
      <c r="K369" s="170"/>
      <c r="L369" s="170"/>
    </row>
    <row r="370">
      <c r="B370" s="154">
        <v>241.0</v>
      </c>
      <c r="C370" s="46" t="s">
        <v>1506</v>
      </c>
      <c r="D370" s="171">
        <v>4.0</v>
      </c>
      <c r="E370" s="46"/>
      <c r="F370" s="46"/>
      <c r="G370" s="46"/>
      <c r="H370" s="46"/>
      <c r="I370" s="170"/>
      <c r="J370" s="170"/>
      <c r="K370" s="170"/>
      <c r="L370" s="170"/>
    </row>
    <row r="371">
      <c r="B371" s="154">
        <v>9.0</v>
      </c>
      <c r="C371" s="46" t="s">
        <v>1507</v>
      </c>
      <c r="D371" s="171">
        <v>4.0</v>
      </c>
      <c r="E371" s="46"/>
      <c r="F371" s="46"/>
      <c r="G371" s="46"/>
      <c r="H371" s="46"/>
      <c r="I371" s="170"/>
      <c r="J371" s="170"/>
      <c r="K371" s="170"/>
      <c r="L371" s="170"/>
    </row>
    <row r="372">
      <c r="B372" s="154">
        <v>28.0</v>
      </c>
      <c r="C372" s="46" t="s">
        <v>1508</v>
      </c>
      <c r="D372" s="171">
        <v>4.0</v>
      </c>
      <c r="E372" s="46"/>
      <c r="F372" s="46"/>
      <c r="G372" s="46"/>
      <c r="H372" s="46"/>
      <c r="I372" s="170"/>
      <c r="J372" s="170"/>
      <c r="K372" s="170"/>
      <c r="L372" s="170"/>
    </row>
    <row r="373">
      <c r="B373" s="154">
        <v>32.0</v>
      </c>
      <c r="C373" s="46" t="s">
        <v>1475</v>
      </c>
      <c r="D373" s="171">
        <v>4.0</v>
      </c>
      <c r="E373" s="46"/>
      <c r="F373" s="46"/>
      <c r="G373" s="46"/>
      <c r="H373" s="46"/>
      <c r="I373" s="170"/>
      <c r="J373" s="170"/>
      <c r="K373" s="170"/>
      <c r="L373" s="170"/>
    </row>
    <row r="374">
      <c r="B374" s="154">
        <v>45.0</v>
      </c>
      <c r="C374" s="46" t="s">
        <v>1509</v>
      </c>
      <c r="D374" s="171">
        <v>4.0</v>
      </c>
      <c r="E374" s="46"/>
      <c r="F374" s="46"/>
      <c r="G374" s="46"/>
      <c r="H374" s="46"/>
      <c r="I374" s="170"/>
      <c r="J374" s="170"/>
      <c r="K374" s="170"/>
      <c r="L374" s="170"/>
    </row>
    <row r="375">
      <c r="B375" s="154">
        <v>46.0</v>
      </c>
      <c r="C375" s="46" t="s">
        <v>1510</v>
      </c>
      <c r="D375" s="171">
        <v>4.0</v>
      </c>
      <c r="E375" s="46"/>
      <c r="F375" s="46"/>
      <c r="G375" s="46"/>
      <c r="H375" s="46"/>
      <c r="I375" s="170"/>
      <c r="J375" s="170"/>
      <c r="K375" s="170"/>
      <c r="L375" s="170"/>
    </row>
    <row r="376">
      <c r="B376" s="154">
        <v>60.0</v>
      </c>
      <c r="C376" s="46" t="s">
        <v>1511</v>
      </c>
      <c r="D376" s="171">
        <v>4.0</v>
      </c>
      <c r="E376" s="46"/>
      <c r="F376" s="46"/>
      <c r="G376" s="46"/>
      <c r="H376" s="46"/>
      <c r="I376" s="170"/>
      <c r="J376" s="170"/>
      <c r="K376" s="170"/>
      <c r="L376" s="170"/>
    </row>
    <row r="377">
      <c r="B377" s="154">
        <v>202.0</v>
      </c>
      <c r="C377" s="46" t="s">
        <v>1512</v>
      </c>
      <c r="D377" s="173">
        <v>4.0</v>
      </c>
      <c r="E377" s="46"/>
      <c r="F377" s="46"/>
      <c r="G377" s="46"/>
      <c r="H377" s="46"/>
      <c r="I377" s="170"/>
      <c r="J377" s="170"/>
      <c r="K377" s="170"/>
      <c r="L377" s="170"/>
    </row>
    <row r="378">
      <c r="B378" s="154">
        <v>255.0</v>
      </c>
      <c r="C378" s="46" t="s">
        <v>1513</v>
      </c>
      <c r="D378" s="173">
        <v>4.0</v>
      </c>
      <c r="E378" s="46"/>
      <c r="F378" s="46"/>
      <c r="G378" s="46"/>
      <c r="H378" s="46"/>
      <c r="I378" s="170"/>
      <c r="J378" s="170"/>
      <c r="K378" s="170"/>
      <c r="L378" s="170"/>
    </row>
    <row r="379">
      <c r="B379" s="154">
        <v>364.0</v>
      </c>
      <c r="C379" s="46" t="s">
        <v>1514</v>
      </c>
      <c r="D379" s="173">
        <v>4.0</v>
      </c>
      <c r="E379" s="46"/>
      <c r="F379" s="46"/>
      <c r="G379" s="46"/>
      <c r="H379" s="46"/>
      <c r="I379" s="170"/>
      <c r="J379" s="170"/>
      <c r="K379" s="170"/>
      <c r="L379" s="170"/>
    </row>
    <row r="380">
      <c r="B380" s="154">
        <v>374.0</v>
      </c>
      <c r="C380" s="46" t="s">
        <v>1515</v>
      </c>
      <c r="D380" s="173">
        <v>4.0</v>
      </c>
      <c r="E380" s="46"/>
      <c r="F380" s="46"/>
      <c r="G380" s="46"/>
      <c r="H380" s="46"/>
      <c r="I380" s="170"/>
      <c r="J380" s="170"/>
      <c r="K380" s="170"/>
      <c r="L380" s="170"/>
    </row>
    <row r="381">
      <c r="B381" s="154">
        <v>52.0</v>
      </c>
      <c r="C381" s="46" t="s">
        <v>1516</v>
      </c>
      <c r="D381" s="171">
        <v>4.0</v>
      </c>
      <c r="E381" s="46"/>
      <c r="F381" s="46"/>
      <c r="G381" s="46"/>
      <c r="H381" s="46"/>
      <c r="I381" s="170"/>
      <c r="J381" s="170"/>
      <c r="K381" s="170"/>
      <c r="L381" s="170"/>
    </row>
    <row r="382">
      <c r="B382" s="154">
        <v>510.0</v>
      </c>
      <c r="C382" s="46" t="s">
        <v>1517</v>
      </c>
      <c r="D382" s="171">
        <v>5.0</v>
      </c>
      <c r="E382" s="46"/>
      <c r="F382" s="46"/>
      <c r="G382" s="46"/>
      <c r="H382" s="46"/>
      <c r="I382" s="170"/>
      <c r="J382" s="170"/>
      <c r="K382" s="170"/>
      <c r="L382" s="170"/>
    </row>
    <row r="383">
      <c r="B383" s="154">
        <v>472.0</v>
      </c>
      <c r="C383" s="162" t="s">
        <v>1518</v>
      </c>
      <c r="D383" s="171">
        <v>5.0</v>
      </c>
      <c r="E383" s="46"/>
      <c r="F383" s="46"/>
      <c r="G383" s="46"/>
      <c r="H383" s="46"/>
      <c r="I383" s="170"/>
      <c r="J383" s="170"/>
      <c r="K383" s="170"/>
      <c r="L383" s="170"/>
    </row>
    <row r="384">
      <c r="B384" s="154">
        <v>433.0</v>
      </c>
      <c r="C384" s="46" t="s">
        <v>1519</v>
      </c>
      <c r="D384" s="171">
        <v>5.0</v>
      </c>
      <c r="E384" s="46"/>
      <c r="F384" s="46"/>
      <c r="G384" s="46"/>
      <c r="H384" s="46"/>
      <c r="I384" s="170"/>
      <c r="J384" s="170"/>
      <c r="K384" s="170"/>
      <c r="L384" s="170"/>
    </row>
    <row r="385">
      <c r="B385" s="154">
        <v>303.0</v>
      </c>
      <c r="C385" s="46" t="s">
        <v>1520</v>
      </c>
      <c r="D385" s="171">
        <v>5.0</v>
      </c>
      <c r="E385" s="46"/>
      <c r="F385" s="46"/>
      <c r="G385" s="46"/>
      <c r="H385" s="46"/>
      <c r="I385" s="170"/>
      <c r="J385" s="170"/>
      <c r="K385" s="170"/>
      <c r="L385" s="170"/>
    </row>
    <row r="386">
      <c r="B386" s="154">
        <v>526.0</v>
      </c>
      <c r="C386" s="46" t="s">
        <v>1521</v>
      </c>
      <c r="D386" s="171">
        <v>5.0</v>
      </c>
      <c r="E386" s="46"/>
      <c r="F386" s="46"/>
      <c r="G386" s="46"/>
      <c r="H386" s="46"/>
      <c r="I386" s="170"/>
      <c r="J386" s="170"/>
      <c r="K386" s="170"/>
      <c r="L386" s="170"/>
    </row>
    <row r="387">
      <c r="B387" s="154">
        <v>466.0</v>
      </c>
      <c r="C387" s="46" t="s">
        <v>1522</v>
      </c>
      <c r="D387" s="171">
        <v>5.0</v>
      </c>
      <c r="E387" s="46"/>
      <c r="F387" s="46"/>
      <c r="G387" s="46"/>
      <c r="H387" s="46"/>
      <c r="I387" s="170"/>
      <c r="J387" s="170"/>
      <c r="K387" s="170"/>
      <c r="L387" s="170"/>
    </row>
    <row r="388">
      <c r="B388" s="154">
        <v>474.0</v>
      </c>
      <c r="C388" s="46" t="s">
        <v>1523</v>
      </c>
      <c r="D388" s="171">
        <v>5.0</v>
      </c>
      <c r="E388" s="46"/>
      <c r="F388" s="46"/>
      <c r="G388" s="46"/>
      <c r="H388" s="46"/>
      <c r="I388" s="170"/>
      <c r="J388" s="170"/>
      <c r="K388" s="170"/>
      <c r="L388" s="170"/>
    </row>
    <row r="389">
      <c r="B389" s="154">
        <v>456.0</v>
      </c>
      <c r="C389" s="46" t="s">
        <v>1524</v>
      </c>
      <c r="D389" s="171">
        <v>5.0</v>
      </c>
      <c r="E389" s="46"/>
      <c r="F389" s="46"/>
      <c r="G389" s="46"/>
      <c r="H389" s="46"/>
      <c r="I389" s="170"/>
      <c r="J389" s="170"/>
      <c r="K389" s="170"/>
      <c r="L389" s="170"/>
    </row>
    <row r="390">
      <c r="B390" s="154">
        <v>464.0</v>
      </c>
      <c r="C390" s="46" t="s">
        <v>1525</v>
      </c>
      <c r="D390" s="171">
        <v>5.0</v>
      </c>
      <c r="E390" s="46"/>
      <c r="F390" s="46"/>
      <c r="G390" s="46"/>
      <c r="H390" s="46"/>
      <c r="I390" s="170"/>
      <c r="J390" s="170"/>
      <c r="K390" s="170"/>
      <c r="L390" s="170"/>
    </row>
    <row r="391">
      <c r="B391" s="154">
        <v>282.0</v>
      </c>
      <c r="C391" s="162" t="s">
        <v>1526</v>
      </c>
      <c r="D391" s="171">
        <v>5.0</v>
      </c>
      <c r="E391" s="46"/>
      <c r="F391" s="46"/>
      <c r="G391" s="46"/>
      <c r="H391" s="46"/>
      <c r="I391" s="170"/>
      <c r="J391" s="170"/>
      <c r="K391" s="170"/>
      <c r="L391" s="170"/>
    </row>
    <row r="392">
      <c r="B392" s="154">
        <v>390.0</v>
      </c>
      <c r="C392" s="46" t="s">
        <v>1527</v>
      </c>
      <c r="D392" s="171">
        <v>5.0</v>
      </c>
      <c r="E392" s="46"/>
      <c r="F392" s="46"/>
      <c r="G392" s="46"/>
      <c r="H392" s="46"/>
      <c r="I392" s="170"/>
      <c r="J392" s="170"/>
      <c r="K392" s="170"/>
      <c r="L392" s="170"/>
    </row>
    <row r="393">
      <c r="B393" s="154">
        <v>266.0</v>
      </c>
      <c r="C393" s="162" t="s">
        <v>1528</v>
      </c>
      <c r="D393" s="171">
        <v>5.0</v>
      </c>
      <c r="E393" s="46"/>
      <c r="F393" s="46"/>
      <c r="G393" s="46"/>
      <c r="H393" s="46"/>
      <c r="I393" s="170"/>
      <c r="J393" s="170"/>
      <c r="K393" s="170"/>
      <c r="L393" s="170"/>
    </row>
    <row r="394">
      <c r="B394" s="154">
        <v>382.0</v>
      </c>
      <c r="C394" s="46" t="s">
        <v>1529</v>
      </c>
      <c r="D394" s="171">
        <v>5.0</v>
      </c>
      <c r="E394" s="46"/>
      <c r="F394" s="46"/>
      <c r="G394" s="46"/>
      <c r="H394" s="46"/>
      <c r="I394" s="170"/>
      <c r="J394" s="170"/>
      <c r="K394" s="170"/>
      <c r="L394" s="170"/>
    </row>
    <row r="395">
      <c r="B395" s="154">
        <v>348.0</v>
      </c>
      <c r="C395" s="46" t="s">
        <v>1530</v>
      </c>
      <c r="D395" s="171">
        <v>5.0</v>
      </c>
      <c r="E395" s="46"/>
      <c r="F395" s="46"/>
      <c r="G395" s="46"/>
      <c r="H395" s="46"/>
      <c r="I395" s="170"/>
      <c r="J395" s="170"/>
      <c r="K395" s="170"/>
      <c r="L395" s="170"/>
    </row>
    <row r="396">
      <c r="B396" s="154">
        <v>265.0</v>
      </c>
      <c r="C396" s="46" t="s">
        <v>1531</v>
      </c>
      <c r="D396" s="171">
        <v>5.0</v>
      </c>
      <c r="E396" s="46"/>
      <c r="F396" s="46"/>
      <c r="G396" s="46"/>
      <c r="H396" s="46"/>
      <c r="I396" s="170"/>
      <c r="J396" s="170"/>
      <c r="K396" s="170"/>
      <c r="L396" s="170"/>
    </row>
    <row r="397">
      <c r="B397" s="154">
        <v>309.0</v>
      </c>
      <c r="C397" s="46" t="s">
        <v>1532</v>
      </c>
      <c r="D397" s="171">
        <v>5.0</v>
      </c>
      <c r="E397" s="46"/>
      <c r="F397" s="46"/>
      <c r="G397" s="46"/>
      <c r="H397" s="46"/>
      <c r="I397" s="170"/>
      <c r="J397" s="170"/>
      <c r="K397" s="170"/>
      <c r="L397" s="170"/>
    </row>
    <row r="398">
      <c r="B398" s="154">
        <v>289.0</v>
      </c>
      <c r="C398" s="46" t="s">
        <v>1533</v>
      </c>
      <c r="D398" s="171">
        <v>5.0</v>
      </c>
      <c r="E398" s="46"/>
      <c r="F398" s="46"/>
      <c r="G398" s="46"/>
      <c r="H398" s="46"/>
      <c r="I398" s="170"/>
      <c r="J398" s="170"/>
      <c r="K398" s="170"/>
      <c r="L398" s="170"/>
    </row>
    <row r="399">
      <c r="B399" s="154">
        <v>294.0</v>
      </c>
      <c r="C399" s="162" t="s">
        <v>1534</v>
      </c>
      <c r="D399" s="171">
        <v>5.0</v>
      </c>
      <c r="E399" s="46"/>
      <c r="F399" s="46"/>
      <c r="G399" s="46"/>
      <c r="H399" s="46"/>
      <c r="I399" s="170"/>
      <c r="J399" s="170"/>
      <c r="K399" s="170"/>
      <c r="L399" s="170"/>
    </row>
    <row r="400">
      <c r="B400" s="154">
        <v>527.0</v>
      </c>
      <c r="C400" s="46" t="s">
        <v>1535</v>
      </c>
      <c r="D400" s="171">
        <v>5.0</v>
      </c>
      <c r="E400" s="46"/>
      <c r="F400" s="46"/>
      <c r="G400" s="46"/>
      <c r="H400" s="46"/>
      <c r="I400" s="170"/>
      <c r="J400" s="170"/>
      <c r="K400" s="170"/>
      <c r="L400" s="170"/>
    </row>
    <row r="401">
      <c r="B401" s="154">
        <v>231.0</v>
      </c>
      <c r="C401" s="162" t="s">
        <v>1536</v>
      </c>
      <c r="D401" s="171">
        <v>5.0</v>
      </c>
      <c r="E401" s="46"/>
      <c r="F401" s="46"/>
      <c r="G401" s="46"/>
      <c r="H401" s="46"/>
      <c r="I401" s="170"/>
      <c r="J401" s="170"/>
      <c r="K401" s="170"/>
      <c r="L401" s="170"/>
    </row>
    <row r="402">
      <c r="B402" s="154">
        <v>205.0</v>
      </c>
      <c r="C402" s="46" t="s">
        <v>1537</v>
      </c>
      <c r="D402" s="171">
        <v>5.0</v>
      </c>
      <c r="E402" s="46"/>
      <c r="F402" s="46"/>
      <c r="G402" s="46"/>
      <c r="H402" s="46"/>
      <c r="I402" s="170"/>
      <c r="J402" s="170"/>
      <c r="K402" s="170"/>
      <c r="L402" s="170"/>
    </row>
    <row r="403">
      <c r="B403" s="154">
        <v>216.0</v>
      </c>
      <c r="C403" s="46" t="s">
        <v>1538</v>
      </c>
      <c r="D403" s="171">
        <v>5.0</v>
      </c>
      <c r="E403" s="46"/>
      <c r="F403" s="46"/>
      <c r="G403" s="46"/>
      <c r="H403" s="46"/>
      <c r="I403" s="170"/>
      <c r="J403" s="170"/>
      <c r="K403" s="170"/>
      <c r="L403" s="170"/>
    </row>
    <row r="404">
      <c r="B404" s="154">
        <v>218.0</v>
      </c>
      <c r="C404" s="46" t="s">
        <v>1539</v>
      </c>
      <c r="D404" s="171">
        <v>5.0</v>
      </c>
      <c r="E404" s="46"/>
      <c r="F404" s="46"/>
      <c r="G404" s="46"/>
      <c r="H404" s="46"/>
      <c r="I404" s="170"/>
      <c r="J404" s="170"/>
      <c r="K404" s="170"/>
      <c r="L404" s="170"/>
    </row>
    <row r="405">
      <c r="B405" s="154">
        <v>192.0</v>
      </c>
      <c r="C405" s="162" t="s">
        <v>1540</v>
      </c>
      <c r="D405" s="171">
        <v>5.0</v>
      </c>
      <c r="E405" s="46"/>
      <c r="F405" s="46"/>
      <c r="G405" s="46"/>
      <c r="H405" s="46"/>
      <c r="I405" s="170"/>
      <c r="J405" s="170"/>
      <c r="K405" s="170"/>
      <c r="L405" s="170"/>
    </row>
    <row r="406">
      <c r="B406" s="154">
        <v>151.0</v>
      </c>
      <c r="C406" s="46" t="s">
        <v>1541</v>
      </c>
      <c r="D406" s="171">
        <v>5.0</v>
      </c>
      <c r="E406" s="46"/>
      <c r="F406" s="46"/>
      <c r="G406" s="46"/>
      <c r="H406" s="46"/>
      <c r="I406" s="170"/>
      <c r="J406" s="170"/>
      <c r="K406" s="170"/>
      <c r="L406" s="170"/>
    </row>
    <row r="407">
      <c r="B407" s="154">
        <v>156.0</v>
      </c>
      <c r="C407" s="46" t="s">
        <v>1542</v>
      </c>
      <c r="D407" s="171">
        <v>5.0</v>
      </c>
      <c r="E407" s="46"/>
      <c r="F407" s="46"/>
      <c r="G407" s="46"/>
      <c r="H407" s="46"/>
      <c r="I407" s="170"/>
      <c r="J407" s="170"/>
      <c r="K407" s="170"/>
      <c r="L407" s="170"/>
    </row>
    <row r="408">
      <c r="B408" s="154">
        <v>320.0</v>
      </c>
      <c r="C408" s="46" t="s">
        <v>1543</v>
      </c>
      <c r="D408" s="171">
        <v>5.0</v>
      </c>
      <c r="E408" s="46"/>
      <c r="F408" s="46"/>
      <c r="G408" s="46"/>
      <c r="H408" s="46"/>
      <c r="I408" s="170"/>
      <c r="J408" s="170"/>
      <c r="K408" s="170"/>
      <c r="L408" s="170"/>
    </row>
    <row r="409">
      <c r="B409" s="154">
        <v>323.0</v>
      </c>
      <c r="C409" s="46" t="s">
        <v>1544</v>
      </c>
      <c r="D409" s="171">
        <v>5.0</v>
      </c>
      <c r="E409" s="46"/>
      <c r="F409" s="46"/>
      <c r="G409" s="46"/>
      <c r="H409" s="46"/>
      <c r="I409" s="170"/>
      <c r="J409" s="170"/>
      <c r="K409" s="170"/>
      <c r="L409" s="170"/>
    </row>
    <row r="410">
      <c r="B410" s="154">
        <v>325.0</v>
      </c>
      <c r="C410" s="46" t="s">
        <v>1545</v>
      </c>
      <c r="D410" s="171">
        <v>5.0</v>
      </c>
      <c r="E410" s="46"/>
      <c r="F410" s="46"/>
      <c r="G410" s="46"/>
      <c r="H410" s="46"/>
      <c r="I410" s="170"/>
      <c r="J410" s="170"/>
      <c r="K410" s="170"/>
      <c r="L410" s="170"/>
    </row>
    <row r="411">
      <c r="B411" s="154">
        <v>342.0</v>
      </c>
      <c r="C411" s="46" t="s">
        <v>1546</v>
      </c>
      <c r="D411" s="171">
        <v>5.0</v>
      </c>
      <c r="E411" s="46"/>
      <c r="F411" s="46"/>
      <c r="G411" s="46"/>
      <c r="H411" s="46"/>
      <c r="I411" s="170"/>
      <c r="J411" s="170"/>
      <c r="K411" s="170"/>
      <c r="L411" s="170"/>
    </row>
    <row r="412">
      <c r="B412" s="154">
        <v>174.0</v>
      </c>
      <c r="C412" s="46" t="s">
        <v>1547</v>
      </c>
      <c r="D412" s="171">
        <v>5.0</v>
      </c>
      <c r="E412" s="46"/>
      <c r="F412" s="46"/>
      <c r="G412" s="46"/>
      <c r="H412" s="46"/>
      <c r="I412" s="170"/>
      <c r="J412" s="170"/>
      <c r="K412" s="170"/>
      <c r="L412" s="170"/>
    </row>
    <row r="413">
      <c r="B413" s="154">
        <v>250.0</v>
      </c>
      <c r="C413" s="162" t="s">
        <v>1548</v>
      </c>
      <c r="D413" s="171">
        <v>5.0</v>
      </c>
      <c r="E413" s="46"/>
      <c r="F413" s="46"/>
      <c r="G413" s="46"/>
      <c r="H413" s="46"/>
      <c r="I413" s="170"/>
      <c r="J413" s="170"/>
      <c r="K413" s="170"/>
      <c r="L413" s="170"/>
    </row>
    <row r="414">
      <c r="B414" s="154">
        <v>136.0</v>
      </c>
      <c r="C414" s="46" t="s">
        <v>1549</v>
      </c>
      <c r="D414" s="171">
        <v>5.0</v>
      </c>
      <c r="E414" s="46"/>
      <c r="F414" s="46"/>
      <c r="G414" s="46"/>
      <c r="H414" s="46"/>
      <c r="I414" s="170"/>
      <c r="J414" s="170"/>
      <c r="K414" s="170"/>
      <c r="L414" s="170"/>
    </row>
    <row r="415">
      <c r="B415" s="154">
        <v>100.0</v>
      </c>
      <c r="C415" s="46" t="s">
        <v>1550</v>
      </c>
      <c r="D415" s="171">
        <v>5.0</v>
      </c>
      <c r="E415" s="46"/>
      <c r="F415" s="46"/>
      <c r="G415" s="46"/>
      <c r="H415" s="46"/>
      <c r="I415" s="170"/>
      <c r="J415" s="170"/>
      <c r="K415" s="170"/>
      <c r="L415" s="170"/>
    </row>
    <row r="416">
      <c r="B416" s="154">
        <v>104.0</v>
      </c>
      <c r="C416" s="46" t="s">
        <v>1527</v>
      </c>
      <c r="D416" s="171">
        <v>5.0</v>
      </c>
      <c r="E416" s="46"/>
      <c r="F416" s="46"/>
      <c r="G416" s="46"/>
      <c r="H416" s="46"/>
      <c r="I416" s="170"/>
      <c r="J416" s="170"/>
      <c r="K416" s="170"/>
      <c r="L416" s="170"/>
    </row>
    <row r="417">
      <c r="B417" s="154">
        <v>106.0</v>
      </c>
      <c r="C417" s="46" t="s">
        <v>1551</v>
      </c>
      <c r="D417" s="171">
        <v>5.0</v>
      </c>
      <c r="E417" s="46"/>
      <c r="F417" s="46"/>
      <c r="G417" s="46"/>
      <c r="H417" s="46"/>
      <c r="I417" s="170"/>
      <c r="J417" s="170"/>
      <c r="K417" s="170"/>
      <c r="L417" s="170"/>
    </row>
    <row r="418">
      <c r="B418" s="154">
        <v>112.0</v>
      </c>
      <c r="C418" s="162" t="s">
        <v>1552</v>
      </c>
      <c r="D418" s="171">
        <v>5.0</v>
      </c>
      <c r="E418" s="46"/>
      <c r="F418" s="46"/>
      <c r="G418" s="46"/>
      <c r="H418" s="46"/>
      <c r="I418" s="170"/>
      <c r="J418" s="170"/>
      <c r="K418" s="170"/>
      <c r="L418" s="170"/>
    </row>
    <row r="419">
      <c r="B419" s="154">
        <v>55.0</v>
      </c>
      <c r="C419" s="46" t="s">
        <v>1553</v>
      </c>
      <c r="D419" s="171">
        <v>5.0</v>
      </c>
      <c r="E419" s="46"/>
      <c r="F419" s="46"/>
      <c r="G419" s="46"/>
      <c r="H419" s="46"/>
      <c r="I419" s="170"/>
      <c r="J419" s="170"/>
      <c r="K419" s="170"/>
      <c r="L419" s="170"/>
    </row>
    <row r="420">
      <c r="B420" s="154">
        <v>67.0</v>
      </c>
      <c r="C420" s="46" t="s">
        <v>1554</v>
      </c>
      <c r="D420" s="171">
        <v>5.0</v>
      </c>
      <c r="E420" s="46"/>
      <c r="F420" s="46"/>
      <c r="G420" s="46"/>
      <c r="H420" s="46"/>
      <c r="I420" s="170"/>
      <c r="J420" s="170"/>
      <c r="K420" s="170"/>
      <c r="L420" s="170"/>
    </row>
    <row r="421">
      <c r="B421" s="154">
        <v>73.0</v>
      </c>
      <c r="C421" s="46" t="s">
        <v>1555</v>
      </c>
      <c r="D421" s="171">
        <v>5.0</v>
      </c>
      <c r="E421" s="46"/>
      <c r="F421" s="46"/>
      <c r="G421" s="46"/>
      <c r="H421" s="46"/>
      <c r="I421" s="170"/>
      <c r="J421" s="170"/>
      <c r="K421" s="170"/>
      <c r="L421" s="170"/>
    </row>
    <row r="422">
      <c r="B422" s="154">
        <v>77.0</v>
      </c>
      <c r="C422" s="46" t="s">
        <v>1556</v>
      </c>
      <c r="D422" s="171">
        <v>5.0</v>
      </c>
      <c r="E422" s="46"/>
      <c r="F422" s="46"/>
      <c r="G422" s="46"/>
      <c r="H422" s="46"/>
      <c r="I422" s="170"/>
      <c r="J422" s="170"/>
      <c r="K422" s="170"/>
      <c r="L422" s="170"/>
    </row>
    <row r="423">
      <c r="B423" s="154">
        <v>82.0</v>
      </c>
      <c r="C423" s="46" t="s">
        <v>1557</v>
      </c>
      <c r="D423" s="171">
        <v>5.0</v>
      </c>
      <c r="E423" s="46"/>
      <c r="F423" s="46"/>
      <c r="G423" s="46"/>
      <c r="H423" s="46"/>
      <c r="I423" s="170"/>
      <c r="J423" s="170"/>
      <c r="K423" s="170"/>
      <c r="L423" s="170"/>
    </row>
    <row r="424">
      <c r="B424" s="154">
        <v>89.0</v>
      </c>
      <c r="C424" s="46" t="s">
        <v>1558</v>
      </c>
      <c r="D424" s="171">
        <v>5.0</v>
      </c>
      <c r="E424" s="46"/>
      <c r="F424" s="46"/>
      <c r="G424" s="46"/>
      <c r="H424" s="46"/>
      <c r="I424" s="170"/>
      <c r="J424" s="170"/>
      <c r="K424" s="170"/>
      <c r="L424" s="170"/>
    </row>
    <row r="425">
      <c r="B425" s="154">
        <v>562.0</v>
      </c>
      <c r="C425" s="46" t="s">
        <v>1559</v>
      </c>
      <c r="D425" s="171">
        <v>5.0</v>
      </c>
      <c r="E425" s="148"/>
      <c r="F425" s="46"/>
      <c r="G425" s="46"/>
      <c r="H425" s="46"/>
      <c r="I425" s="170"/>
      <c r="J425" s="170"/>
      <c r="K425" s="170"/>
      <c r="L425" s="170"/>
    </row>
    <row r="426">
      <c r="B426" s="154">
        <v>569.0</v>
      </c>
      <c r="C426" s="46" t="s">
        <v>1560</v>
      </c>
      <c r="D426" s="171">
        <v>5.0</v>
      </c>
      <c r="E426" s="46"/>
      <c r="F426" s="46"/>
      <c r="G426" s="46"/>
      <c r="H426" s="46"/>
      <c r="I426" s="170"/>
      <c r="J426" s="170"/>
      <c r="K426" s="170"/>
      <c r="L426" s="170"/>
    </row>
    <row r="427">
      <c r="B427" s="154">
        <v>572.0</v>
      </c>
      <c r="C427" s="46" t="s">
        <v>1559</v>
      </c>
      <c r="D427" s="171">
        <v>5.0</v>
      </c>
      <c r="E427" s="46"/>
      <c r="F427" s="46"/>
      <c r="G427" s="46"/>
      <c r="H427" s="46"/>
      <c r="I427" s="170"/>
      <c r="J427" s="170"/>
      <c r="K427" s="170"/>
      <c r="L427" s="170"/>
    </row>
    <row r="428">
      <c r="B428" s="154">
        <v>574.0</v>
      </c>
      <c r="C428" s="46" t="s">
        <v>1560</v>
      </c>
      <c r="D428" s="171">
        <v>5.0</v>
      </c>
      <c r="E428" s="46"/>
      <c r="F428" s="46"/>
      <c r="G428" s="46"/>
      <c r="H428" s="46"/>
      <c r="I428" s="170"/>
      <c r="J428" s="170"/>
      <c r="K428" s="170"/>
      <c r="L428" s="170"/>
    </row>
    <row r="429">
      <c r="B429" s="154">
        <v>17.0</v>
      </c>
      <c r="C429" s="46" t="s">
        <v>1561</v>
      </c>
      <c r="D429" s="171">
        <v>5.0</v>
      </c>
      <c r="E429" s="46"/>
      <c r="F429" s="46"/>
      <c r="G429" s="46"/>
      <c r="H429" s="46"/>
      <c r="I429" s="170"/>
      <c r="J429" s="170"/>
      <c r="K429" s="170"/>
      <c r="L429" s="170"/>
    </row>
    <row r="430">
      <c r="B430" s="154">
        <v>20.0</v>
      </c>
      <c r="C430" s="46" t="s">
        <v>1562</v>
      </c>
      <c r="D430" s="171">
        <v>5.0</v>
      </c>
      <c r="E430" s="46"/>
      <c r="F430" s="46"/>
      <c r="G430" s="46"/>
      <c r="H430" s="46"/>
      <c r="I430" s="170"/>
      <c r="J430" s="170"/>
      <c r="K430" s="170"/>
      <c r="L430" s="170"/>
    </row>
    <row r="431">
      <c r="B431" s="154">
        <v>1.0</v>
      </c>
      <c r="C431" s="46" t="s">
        <v>1563</v>
      </c>
      <c r="D431" s="171">
        <v>5.0</v>
      </c>
      <c r="E431" s="46"/>
      <c r="F431" s="46"/>
      <c r="G431" s="46"/>
      <c r="H431" s="46"/>
      <c r="I431" s="170"/>
      <c r="J431" s="170"/>
      <c r="K431" s="170"/>
      <c r="L431" s="170"/>
    </row>
    <row r="432">
      <c r="B432" s="154">
        <v>237.0</v>
      </c>
      <c r="C432" s="46" t="s">
        <v>1564</v>
      </c>
      <c r="D432" s="171">
        <v>5.0</v>
      </c>
      <c r="E432" s="46"/>
      <c r="F432" s="46"/>
      <c r="G432" s="46"/>
      <c r="H432" s="46"/>
      <c r="I432" s="170"/>
      <c r="J432" s="170"/>
      <c r="K432" s="170"/>
      <c r="L432" s="170"/>
    </row>
    <row r="433">
      <c r="B433" s="154">
        <v>484.0</v>
      </c>
      <c r="C433" s="46" t="s">
        <v>1565</v>
      </c>
      <c r="D433" s="171">
        <v>6.0</v>
      </c>
      <c r="E433" s="46"/>
      <c r="F433" s="46"/>
      <c r="G433" s="46"/>
      <c r="H433" s="46"/>
      <c r="I433" s="170"/>
      <c r="J433" s="170"/>
      <c r="K433" s="170"/>
      <c r="L433" s="170"/>
    </row>
    <row r="434">
      <c r="B434" s="154">
        <v>385.0</v>
      </c>
      <c r="C434" s="162" t="s">
        <v>1566</v>
      </c>
      <c r="D434" s="171">
        <v>6.0</v>
      </c>
      <c r="E434" s="46"/>
      <c r="F434" s="46"/>
      <c r="G434" s="46"/>
      <c r="H434" s="46"/>
      <c r="I434" s="170"/>
      <c r="J434" s="170"/>
      <c r="K434" s="170"/>
      <c r="L434" s="170"/>
    </row>
    <row r="435">
      <c r="B435" s="154">
        <v>434.0</v>
      </c>
      <c r="C435" s="46" t="s">
        <v>1567</v>
      </c>
      <c r="D435" s="171">
        <v>6.0</v>
      </c>
      <c r="E435" s="46"/>
      <c r="F435" s="46"/>
      <c r="G435" s="46"/>
      <c r="H435" s="46"/>
      <c r="I435" s="170"/>
      <c r="J435" s="170"/>
      <c r="K435" s="170"/>
      <c r="L435" s="170"/>
    </row>
    <row r="436">
      <c r="B436" s="154">
        <v>357.0</v>
      </c>
      <c r="C436" s="46" t="s">
        <v>1568</v>
      </c>
      <c r="D436" s="171">
        <v>6.0</v>
      </c>
      <c r="E436" s="46"/>
      <c r="F436" s="46"/>
      <c r="G436" s="46"/>
      <c r="H436" s="46"/>
      <c r="I436" s="170"/>
      <c r="J436" s="170"/>
      <c r="K436" s="170"/>
      <c r="L436" s="170"/>
    </row>
    <row r="437">
      <c r="B437" s="154">
        <v>313.0</v>
      </c>
      <c r="C437" s="46" t="s">
        <v>1569</v>
      </c>
      <c r="D437" s="171">
        <v>6.0</v>
      </c>
      <c r="E437" s="46"/>
      <c r="F437" s="46"/>
      <c r="G437" s="46"/>
      <c r="H437" s="46"/>
      <c r="I437" s="170"/>
      <c r="J437" s="170"/>
      <c r="K437" s="170"/>
      <c r="L437" s="170"/>
    </row>
    <row r="438">
      <c r="B438" s="154">
        <v>123.0</v>
      </c>
      <c r="C438" s="46" t="s">
        <v>1570</v>
      </c>
      <c r="D438" s="171">
        <v>6.0</v>
      </c>
      <c r="E438" s="146">
        <v>1.0</v>
      </c>
      <c r="F438" s="46"/>
      <c r="G438" s="46"/>
      <c r="H438" s="46"/>
      <c r="I438" s="170"/>
      <c r="J438" s="170"/>
      <c r="K438" s="170"/>
      <c r="L438" s="170"/>
    </row>
    <row r="439">
      <c r="B439" s="154">
        <v>113.0</v>
      </c>
      <c r="C439" s="46" t="s">
        <v>1571</v>
      </c>
      <c r="D439" s="171">
        <v>6.0</v>
      </c>
      <c r="E439" s="46"/>
      <c r="F439" s="46"/>
      <c r="G439" s="46"/>
      <c r="H439" s="46"/>
      <c r="I439" s="170"/>
      <c r="J439" s="170"/>
      <c r="K439" s="170"/>
      <c r="L439" s="170"/>
    </row>
    <row r="440">
      <c r="B440" s="154">
        <v>76.0</v>
      </c>
      <c r="C440" s="46" t="s">
        <v>533</v>
      </c>
      <c r="D440" s="171">
        <v>6.0</v>
      </c>
      <c r="E440" s="46"/>
      <c r="F440" s="46"/>
      <c r="G440" s="46"/>
      <c r="H440" s="46"/>
      <c r="I440" s="170"/>
      <c r="J440" s="170"/>
      <c r="K440" s="170"/>
      <c r="L440" s="170"/>
    </row>
    <row r="441">
      <c r="B441" s="154">
        <v>97.0</v>
      </c>
      <c r="C441" s="46" t="s">
        <v>1572</v>
      </c>
      <c r="D441" s="171">
        <v>6.0</v>
      </c>
      <c r="E441" s="46"/>
      <c r="F441" s="46"/>
      <c r="G441" s="46"/>
      <c r="H441" s="46"/>
      <c r="I441" s="170"/>
      <c r="J441" s="170"/>
      <c r="K441" s="170"/>
      <c r="L441" s="170"/>
    </row>
    <row r="442">
      <c r="B442" s="154">
        <v>98.0</v>
      </c>
      <c r="C442" s="46" t="s">
        <v>1573</v>
      </c>
      <c r="D442" s="171">
        <v>6.0</v>
      </c>
      <c r="E442" s="46"/>
      <c r="F442" s="46"/>
      <c r="G442" s="46"/>
      <c r="H442" s="46"/>
      <c r="I442" s="170"/>
      <c r="J442" s="170"/>
      <c r="K442" s="170"/>
      <c r="L442" s="170"/>
    </row>
    <row r="443">
      <c r="B443" s="154">
        <v>110.0</v>
      </c>
      <c r="C443" s="46" t="s">
        <v>1574</v>
      </c>
      <c r="D443" s="171">
        <v>6.0</v>
      </c>
      <c r="E443" s="46"/>
      <c r="F443" s="46"/>
      <c r="G443" s="46"/>
      <c r="H443" s="46"/>
      <c r="I443" s="170"/>
      <c r="J443" s="170"/>
      <c r="K443" s="170"/>
      <c r="L443" s="170"/>
    </row>
    <row r="444">
      <c r="B444" s="154">
        <v>120.0</v>
      </c>
      <c r="C444" s="46" t="s">
        <v>533</v>
      </c>
      <c r="D444" s="171">
        <v>6.0</v>
      </c>
      <c r="E444" s="46"/>
      <c r="F444" s="46"/>
      <c r="G444" s="46"/>
      <c r="H444" s="46"/>
      <c r="I444" s="170"/>
      <c r="J444" s="170"/>
      <c r="K444" s="170"/>
      <c r="L444" s="170"/>
    </row>
    <row r="445">
      <c r="B445" s="154">
        <v>122.0</v>
      </c>
      <c r="C445" s="46" t="s">
        <v>1575</v>
      </c>
      <c r="D445" s="171">
        <v>6.0</v>
      </c>
      <c r="E445" s="46"/>
      <c r="F445" s="46"/>
      <c r="G445" s="46"/>
      <c r="H445" s="46"/>
      <c r="I445" s="170"/>
      <c r="J445" s="170"/>
      <c r="K445" s="170"/>
      <c r="L445" s="170"/>
    </row>
    <row r="446">
      <c r="B446" s="154">
        <v>131.0</v>
      </c>
      <c r="C446" s="162" t="s">
        <v>1576</v>
      </c>
      <c r="D446" s="171">
        <v>6.0</v>
      </c>
      <c r="E446" s="46"/>
      <c r="F446" s="46"/>
      <c r="G446" s="46"/>
      <c r="H446" s="46"/>
      <c r="I446" s="170"/>
      <c r="J446" s="170"/>
      <c r="K446" s="170"/>
      <c r="L446" s="170"/>
    </row>
    <row r="447">
      <c r="B447" s="154">
        <v>164.0</v>
      </c>
      <c r="C447" s="46" t="s">
        <v>1577</v>
      </c>
      <c r="D447" s="171">
        <v>6.0</v>
      </c>
      <c r="E447" s="46"/>
      <c r="F447" s="46"/>
      <c r="G447" s="46"/>
      <c r="H447" s="46"/>
      <c r="I447" s="170"/>
      <c r="J447" s="170"/>
      <c r="K447" s="170"/>
      <c r="L447" s="170"/>
    </row>
    <row r="448">
      <c r="B448" s="154">
        <v>194.0</v>
      </c>
      <c r="C448" s="46" t="s">
        <v>1578</v>
      </c>
      <c r="D448" s="171">
        <v>6.0</v>
      </c>
      <c r="E448" s="46"/>
      <c r="F448" s="46"/>
      <c r="G448" s="46"/>
      <c r="H448" s="46"/>
      <c r="I448" s="170"/>
      <c r="J448" s="170"/>
      <c r="K448" s="170"/>
      <c r="L448" s="170"/>
    </row>
    <row r="449">
      <c r="B449" s="154">
        <v>208.0</v>
      </c>
      <c r="C449" s="46" t="s">
        <v>1579</v>
      </c>
      <c r="D449" s="171">
        <v>6.0</v>
      </c>
      <c r="E449" s="46"/>
      <c r="F449" s="46"/>
      <c r="G449" s="46"/>
      <c r="H449" s="46"/>
      <c r="I449" s="170"/>
      <c r="J449" s="170"/>
      <c r="K449" s="170"/>
      <c r="L449" s="170"/>
    </row>
    <row r="450">
      <c r="B450" s="154">
        <v>306.0</v>
      </c>
      <c r="C450" s="46" t="s">
        <v>1580</v>
      </c>
      <c r="D450" s="171">
        <v>6.0</v>
      </c>
      <c r="E450" s="46"/>
      <c r="F450" s="46"/>
      <c r="G450" s="46"/>
      <c r="H450" s="46"/>
      <c r="I450" s="170"/>
      <c r="J450" s="170"/>
      <c r="K450" s="170"/>
      <c r="L450" s="170"/>
    </row>
    <row r="451">
      <c r="B451" s="154">
        <v>401.0</v>
      </c>
      <c r="C451" s="46" t="s">
        <v>1581</v>
      </c>
      <c r="D451" s="171">
        <v>6.0</v>
      </c>
      <c r="E451" s="46"/>
      <c r="F451" s="46"/>
      <c r="G451" s="46"/>
      <c r="H451" s="46"/>
      <c r="I451" s="170"/>
      <c r="J451" s="170"/>
      <c r="K451" s="170"/>
      <c r="L451" s="170"/>
    </row>
    <row r="452">
      <c r="B452" s="154">
        <v>13.0</v>
      </c>
      <c r="C452" s="46" t="s">
        <v>1582</v>
      </c>
      <c r="D452" s="171">
        <v>6.0</v>
      </c>
      <c r="E452" s="46"/>
      <c r="F452" s="46"/>
      <c r="G452" s="46"/>
      <c r="H452" s="46"/>
      <c r="I452" s="170"/>
      <c r="J452" s="170"/>
      <c r="K452" s="170"/>
      <c r="L452" s="170"/>
    </row>
    <row r="453">
      <c r="B453" s="154">
        <v>553.0</v>
      </c>
      <c r="C453" s="162" t="s">
        <v>1583</v>
      </c>
      <c r="D453" s="171">
        <v>7.0</v>
      </c>
      <c r="E453" s="176"/>
      <c r="F453" s="176"/>
      <c r="G453" s="176"/>
      <c r="H453" s="46"/>
      <c r="I453" s="170"/>
      <c r="J453" s="170"/>
      <c r="K453" s="170"/>
      <c r="L453" s="170"/>
    </row>
    <row r="454">
      <c r="B454" s="154">
        <v>523.0</v>
      </c>
      <c r="C454" s="46" t="s">
        <v>1584</v>
      </c>
      <c r="D454" s="171">
        <v>7.0</v>
      </c>
      <c r="E454" s="146">
        <v>3.0</v>
      </c>
      <c r="F454" s="46"/>
      <c r="G454" s="46"/>
      <c r="H454" s="46"/>
      <c r="I454" s="170"/>
      <c r="J454" s="170"/>
      <c r="K454" s="170"/>
      <c r="L454" s="170"/>
    </row>
    <row r="455">
      <c r="B455" s="154">
        <v>451.0</v>
      </c>
      <c r="C455" s="46" t="s">
        <v>1585</v>
      </c>
      <c r="D455" s="171">
        <v>7.0</v>
      </c>
      <c r="E455" s="46"/>
      <c r="F455" s="46"/>
      <c r="G455" s="46"/>
      <c r="H455" s="46"/>
      <c r="I455" s="170"/>
      <c r="J455" s="170"/>
      <c r="K455" s="170"/>
      <c r="L455" s="170"/>
    </row>
    <row r="456">
      <c r="B456" s="154">
        <v>537.0</v>
      </c>
      <c r="C456" s="162" t="s">
        <v>1586</v>
      </c>
      <c r="D456" s="171">
        <v>7.0</v>
      </c>
      <c r="E456" s="46"/>
      <c r="F456" s="46"/>
      <c r="G456" s="46"/>
      <c r="H456" s="46"/>
      <c r="I456" s="170"/>
      <c r="J456" s="170"/>
      <c r="K456" s="170"/>
      <c r="L456" s="170"/>
    </row>
    <row r="457">
      <c r="B457" s="154">
        <v>491.0</v>
      </c>
      <c r="C457" s="46" t="s">
        <v>1587</v>
      </c>
      <c r="D457" s="171">
        <v>7.0</v>
      </c>
      <c r="E457" s="46"/>
      <c r="F457" s="46"/>
      <c r="G457" s="46"/>
      <c r="H457" s="46"/>
      <c r="I457" s="170"/>
      <c r="J457" s="170"/>
      <c r="K457" s="170"/>
      <c r="L457" s="170"/>
    </row>
    <row r="458">
      <c r="B458" s="154">
        <v>445.0</v>
      </c>
      <c r="C458" s="46" t="s">
        <v>1588</v>
      </c>
      <c r="D458" s="171">
        <v>7.0</v>
      </c>
      <c r="E458" s="46"/>
      <c r="F458" s="46"/>
      <c r="G458" s="46"/>
      <c r="H458" s="46"/>
      <c r="I458" s="170"/>
      <c r="J458" s="170"/>
      <c r="K458" s="170"/>
      <c r="L458" s="170"/>
    </row>
    <row r="459">
      <c r="B459" s="154">
        <v>443.0</v>
      </c>
      <c r="C459" s="46" t="s">
        <v>1589</v>
      </c>
      <c r="D459" s="171">
        <v>7.0</v>
      </c>
      <c r="E459" s="46"/>
      <c r="F459" s="46"/>
      <c r="G459" s="46"/>
      <c r="H459" s="46"/>
      <c r="I459" s="170"/>
      <c r="J459" s="170"/>
      <c r="K459" s="170"/>
      <c r="L459" s="170"/>
    </row>
    <row r="460">
      <c r="B460" s="154">
        <v>368.0</v>
      </c>
      <c r="C460" s="46" t="s">
        <v>1590</v>
      </c>
      <c r="D460" s="171">
        <v>7.0</v>
      </c>
      <c r="E460" s="148"/>
      <c r="F460" s="148"/>
      <c r="G460" s="46"/>
      <c r="H460" s="46"/>
      <c r="I460" s="170"/>
      <c r="J460" s="170"/>
      <c r="K460" s="170"/>
      <c r="L460" s="170"/>
    </row>
    <row r="461">
      <c r="B461" s="154">
        <v>431.0</v>
      </c>
      <c r="C461" s="46" t="s">
        <v>1591</v>
      </c>
      <c r="D461" s="171">
        <v>7.0</v>
      </c>
      <c r="E461" s="46"/>
      <c r="F461" s="46"/>
      <c r="G461" s="46"/>
      <c r="H461" s="46"/>
      <c r="I461" s="170"/>
      <c r="J461" s="170"/>
      <c r="K461" s="170"/>
      <c r="L461" s="170"/>
    </row>
    <row r="462">
      <c r="B462" s="154">
        <v>338.0</v>
      </c>
      <c r="C462" s="46" t="s">
        <v>1592</v>
      </c>
      <c r="D462" s="171">
        <v>7.0</v>
      </c>
      <c r="E462" s="46"/>
      <c r="F462" s="46"/>
      <c r="G462" s="46"/>
      <c r="H462" s="46"/>
      <c r="I462" s="170"/>
      <c r="J462" s="170"/>
      <c r="K462" s="170"/>
      <c r="L462" s="170"/>
    </row>
    <row r="463">
      <c r="B463" s="154">
        <v>370.0</v>
      </c>
      <c r="C463" s="46" t="s">
        <v>1593</v>
      </c>
      <c r="D463" s="171">
        <v>7.0</v>
      </c>
      <c r="E463" s="46"/>
      <c r="F463" s="46"/>
      <c r="G463" s="46"/>
      <c r="H463" s="46"/>
      <c r="I463" s="170"/>
      <c r="J463" s="170"/>
      <c r="K463" s="170"/>
      <c r="L463" s="170"/>
    </row>
    <row r="464">
      <c r="B464" s="154">
        <v>314.0</v>
      </c>
      <c r="C464" s="162" t="s">
        <v>1594</v>
      </c>
      <c r="D464" s="171">
        <v>7.0</v>
      </c>
      <c r="E464" s="46"/>
      <c r="F464" s="46"/>
      <c r="G464" s="46"/>
      <c r="H464" s="46"/>
      <c r="I464" s="170"/>
      <c r="J464" s="170"/>
      <c r="K464" s="170"/>
      <c r="L464" s="170"/>
    </row>
    <row r="465">
      <c r="B465" s="154">
        <v>279.0</v>
      </c>
      <c r="C465" s="46" t="s">
        <v>1595</v>
      </c>
      <c r="D465" s="171">
        <v>7.0</v>
      </c>
      <c r="E465" s="46"/>
      <c r="F465" s="46"/>
      <c r="G465" s="46"/>
      <c r="H465" s="46"/>
      <c r="I465" s="170"/>
      <c r="J465" s="170"/>
      <c r="K465" s="170"/>
      <c r="L465" s="170"/>
    </row>
    <row r="466">
      <c r="B466" s="154">
        <v>286.0</v>
      </c>
      <c r="C466" s="46" t="s">
        <v>1596</v>
      </c>
      <c r="D466" s="171">
        <v>7.0</v>
      </c>
      <c r="E466" s="46"/>
      <c r="F466" s="46"/>
      <c r="G466" s="46"/>
      <c r="H466" s="46"/>
      <c r="I466" s="170"/>
      <c r="J466" s="170"/>
      <c r="K466" s="170"/>
      <c r="L466" s="170"/>
    </row>
    <row r="467">
      <c r="B467" s="154">
        <v>295.0</v>
      </c>
      <c r="C467" s="46" t="s">
        <v>1597</v>
      </c>
      <c r="D467" s="171">
        <v>7.0</v>
      </c>
      <c r="E467" s="46"/>
      <c r="F467" s="46"/>
      <c r="G467" s="46"/>
      <c r="H467" s="46"/>
      <c r="I467" s="170"/>
      <c r="J467" s="170"/>
      <c r="K467" s="170"/>
      <c r="L467" s="170"/>
    </row>
    <row r="468">
      <c r="B468" s="154">
        <v>297.0</v>
      </c>
      <c r="C468" s="162" t="s">
        <v>1598</v>
      </c>
      <c r="D468" s="171">
        <v>7.0</v>
      </c>
      <c r="E468" s="46"/>
      <c r="F468" s="46"/>
      <c r="G468" s="46"/>
      <c r="H468" s="46"/>
      <c r="I468" s="170"/>
      <c r="J468" s="170"/>
      <c r="K468" s="170"/>
      <c r="L468" s="170"/>
    </row>
    <row r="469">
      <c r="B469" s="154">
        <v>210.0</v>
      </c>
      <c r="C469" s="46" t="s">
        <v>1592</v>
      </c>
      <c r="D469" s="171">
        <v>7.0</v>
      </c>
      <c r="E469" s="46"/>
      <c r="F469" s="46"/>
      <c r="G469" s="46"/>
      <c r="H469" s="46"/>
      <c r="I469" s="170"/>
      <c r="J469" s="170"/>
      <c r="K469" s="170"/>
      <c r="L469" s="170"/>
    </row>
    <row r="470">
      <c r="B470" s="154">
        <v>154.0</v>
      </c>
      <c r="C470" s="46" t="s">
        <v>1599</v>
      </c>
      <c r="D470" s="171">
        <v>7.0</v>
      </c>
      <c r="E470" s="46"/>
      <c r="F470" s="46"/>
      <c r="G470" s="46"/>
      <c r="H470" s="46"/>
      <c r="I470" s="170"/>
      <c r="J470" s="170"/>
      <c r="K470" s="170"/>
      <c r="L470" s="170"/>
    </row>
    <row r="471">
      <c r="B471" s="154">
        <v>190.0</v>
      </c>
      <c r="C471" s="46" t="s">
        <v>1600</v>
      </c>
      <c r="D471" s="171">
        <v>7.0</v>
      </c>
      <c r="E471" s="46"/>
      <c r="F471" s="46"/>
      <c r="G471" s="46"/>
      <c r="H471" s="46"/>
      <c r="I471" s="170"/>
      <c r="J471" s="170"/>
      <c r="K471" s="170"/>
      <c r="L471" s="170"/>
    </row>
    <row r="472">
      <c r="B472" s="154">
        <v>191.0</v>
      </c>
      <c r="C472" s="46" t="s">
        <v>1601</v>
      </c>
      <c r="D472" s="171">
        <v>7.0</v>
      </c>
      <c r="E472" s="46"/>
      <c r="F472" s="46"/>
      <c r="G472" s="46"/>
      <c r="H472" s="46"/>
      <c r="I472" s="170"/>
      <c r="J472" s="170"/>
      <c r="K472" s="170"/>
      <c r="L472" s="170"/>
    </row>
    <row r="473">
      <c r="B473" s="154">
        <v>78.0</v>
      </c>
      <c r="C473" s="46" t="s">
        <v>1602</v>
      </c>
      <c r="D473" s="171">
        <v>7.0</v>
      </c>
      <c r="E473" s="46"/>
      <c r="F473" s="46"/>
      <c r="G473" s="46"/>
      <c r="H473" s="46"/>
      <c r="I473" s="170"/>
      <c r="J473" s="170"/>
      <c r="K473" s="170"/>
      <c r="L473" s="170"/>
    </row>
    <row r="474">
      <c r="B474" s="154">
        <v>358.0</v>
      </c>
      <c r="C474" s="162" t="s">
        <v>1603</v>
      </c>
      <c r="D474" s="173">
        <v>7.0</v>
      </c>
      <c r="E474" s="46"/>
      <c r="F474" s="46"/>
      <c r="G474" s="46"/>
      <c r="H474" s="46"/>
      <c r="I474" s="170"/>
      <c r="J474" s="170"/>
      <c r="K474" s="170"/>
      <c r="L474" s="170"/>
    </row>
    <row r="475">
      <c r="B475" s="154">
        <v>11.0</v>
      </c>
      <c r="C475" s="46" t="s">
        <v>1604</v>
      </c>
      <c r="D475" s="171">
        <v>7.0</v>
      </c>
      <c r="E475" s="46"/>
      <c r="F475" s="46"/>
      <c r="G475" s="46"/>
      <c r="H475" s="46"/>
      <c r="I475" s="170"/>
      <c r="J475" s="170"/>
      <c r="K475" s="170"/>
      <c r="L475" s="170"/>
    </row>
    <row r="476">
      <c r="B476" s="154">
        <v>535.0</v>
      </c>
      <c r="C476" s="46" t="s">
        <v>1605</v>
      </c>
      <c r="D476" s="171">
        <v>8.0</v>
      </c>
      <c r="E476" s="148"/>
      <c r="F476" s="46"/>
      <c r="G476" s="46"/>
      <c r="H476" s="46"/>
      <c r="I476" s="170"/>
      <c r="J476" s="170"/>
      <c r="K476" s="170"/>
      <c r="L476" s="170"/>
    </row>
    <row r="477">
      <c r="B477" s="154">
        <v>469.0</v>
      </c>
      <c r="C477" s="46" t="s">
        <v>1606</v>
      </c>
      <c r="D477" s="171">
        <v>8.0</v>
      </c>
      <c r="E477" s="46"/>
      <c r="F477" s="46"/>
      <c r="G477" s="46"/>
      <c r="H477" s="46"/>
      <c r="I477" s="170"/>
      <c r="J477" s="170"/>
      <c r="K477" s="170"/>
      <c r="L477" s="170"/>
    </row>
    <row r="478">
      <c r="B478" s="154">
        <v>513.0</v>
      </c>
      <c r="C478" s="162" t="s">
        <v>1607</v>
      </c>
      <c r="D478" s="171">
        <v>8.0</v>
      </c>
      <c r="E478" s="46"/>
      <c r="F478" s="46"/>
      <c r="G478" s="46"/>
      <c r="H478" s="46"/>
      <c r="I478" s="170"/>
      <c r="J478" s="170"/>
      <c r="K478" s="170"/>
      <c r="L478" s="170"/>
    </row>
    <row r="479">
      <c r="B479" s="154">
        <v>400.0</v>
      </c>
      <c r="C479" s="46" t="s">
        <v>1608</v>
      </c>
      <c r="D479" s="171">
        <v>8.0</v>
      </c>
      <c r="E479" s="46"/>
      <c r="F479" s="46"/>
      <c r="G479" s="46"/>
      <c r="H479" s="46"/>
      <c r="I479" s="170"/>
      <c r="J479" s="170"/>
      <c r="K479" s="170"/>
      <c r="L479" s="170"/>
    </row>
    <row r="480">
      <c r="B480" s="154">
        <v>504.0</v>
      </c>
      <c r="C480" s="46" t="s">
        <v>1609</v>
      </c>
      <c r="D480" s="171">
        <v>8.0</v>
      </c>
      <c r="E480" s="46"/>
      <c r="F480" s="46"/>
      <c r="G480" s="46"/>
      <c r="H480" s="46"/>
      <c r="I480" s="170"/>
      <c r="J480" s="170"/>
      <c r="K480" s="170"/>
      <c r="L480" s="170"/>
    </row>
    <row r="481">
      <c r="B481" s="154">
        <v>483.0</v>
      </c>
      <c r="C481" s="162" t="s">
        <v>1610</v>
      </c>
      <c r="D481" s="171">
        <v>8.0</v>
      </c>
      <c r="E481" s="46"/>
      <c r="F481" s="46"/>
      <c r="G481" s="46"/>
      <c r="H481" s="46"/>
      <c r="I481" s="170"/>
      <c r="J481" s="170"/>
      <c r="K481" s="170"/>
      <c r="L481" s="170"/>
    </row>
    <row r="482">
      <c r="B482" s="154">
        <v>582.0</v>
      </c>
      <c r="C482" s="46" t="s">
        <v>1611</v>
      </c>
      <c r="D482" s="171">
        <v>8.0</v>
      </c>
      <c r="E482" s="46"/>
      <c r="F482" s="46"/>
      <c r="G482" s="46"/>
      <c r="H482" s="46"/>
      <c r="I482" s="170"/>
      <c r="J482" s="170"/>
      <c r="K482" s="170"/>
      <c r="L482" s="170"/>
    </row>
    <row r="483">
      <c r="B483" s="154">
        <v>422.0</v>
      </c>
      <c r="C483" s="46" t="s">
        <v>1612</v>
      </c>
      <c r="D483" s="171">
        <v>8.0</v>
      </c>
      <c r="E483" s="46"/>
      <c r="F483" s="46"/>
      <c r="G483" s="46"/>
      <c r="H483" s="46"/>
      <c r="I483" s="170"/>
      <c r="J483" s="170"/>
      <c r="K483" s="170"/>
      <c r="L483" s="170"/>
    </row>
    <row r="484">
      <c r="B484" s="154">
        <v>428.0</v>
      </c>
      <c r="C484" s="46" t="s">
        <v>1613</v>
      </c>
      <c r="D484" s="171">
        <v>8.0</v>
      </c>
      <c r="E484" s="46"/>
      <c r="F484" s="46"/>
      <c r="G484" s="46"/>
      <c r="H484" s="46"/>
      <c r="I484" s="170"/>
      <c r="J484" s="170"/>
      <c r="K484" s="170"/>
      <c r="L484" s="170"/>
    </row>
    <row r="485">
      <c r="B485" s="154">
        <v>439.0</v>
      </c>
      <c r="C485" s="162" t="s">
        <v>1614</v>
      </c>
      <c r="D485" s="171">
        <v>8.0</v>
      </c>
      <c r="E485" s="46"/>
      <c r="F485" s="46"/>
      <c r="G485" s="46"/>
      <c r="H485" s="46"/>
      <c r="I485" s="170"/>
      <c r="J485" s="170"/>
      <c r="K485" s="170"/>
      <c r="L485" s="170"/>
    </row>
    <row r="486">
      <c r="B486" s="154">
        <v>360.0</v>
      </c>
      <c r="C486" s="46" t="s">
        <v>1615</v>
      </c>
      <c r="D486" s="171">
        <v>8.0</v>
      </c>
      <c r="E486" s="46"/>
      <c r="F486" s="46"/>
      <c r="G486" s="46"/>
      <c r="H486" s="46"/>
      <c r="I486" s="170"/>
      <c r="J486" s="170"/>
      <c r="K486" s="170"/>
      <c r="L486" s="170"/>
    </row>
    <row r="487">
      <c r="B487" s="154">
        <v>276.0</v>
      </c>
      <c r="C487" s="46" t="s">
        <v>1616</v>
      </c>
      <c r="D487" s="171">
        <v>8.0</v>
      </c>
      <c r="E487" s="46"/>
      <c r="F487" s="46"/>
      <c r="G487" s="46"/>
      <c r="H487" s="46"/>
      <c r="I487" s="170"/>
      <c r="J487" s="170"/>
      <c r="K487" s="170"/>
      <c r="L487" s="170"/>
    </row>
    <row r="488">
      <c r="B488" s="154">
        <v>253.0</v>
      </c>
      <c r="C488" s="162" t="s">
        <v>1617</v>
      </c>
      <c r="D488" s="171">
        <v>8.0</v>
      </c>
      <c r="E488" s="46"/>
      <c r="F488" s="46"/>
      <c r="G488" s="46"/>
      <c r="H488" s="46"/>
      <c r="I488" s="170"/>
      <c r="J488" s="170"/>
      <c r="K488" s="170"/>
      <c r="L488" s="170"/>
    </row>
    <row r="489">
      <c r="B489" s="154">
        <v>228.0</v>
      </c>
      <c r="C489" s="46" t="s">
        <v>1618</v>
      </c>
      <c r="D489" s="171">
        <v>8.0</v>
      </c>
      <c r="E489" s="46"/>
      <c r="F489" s="46"/>
      <c r="G489" s="46"/>
      <c r="H489" s="46"/>
      <c r="I489" s="170"/>
      <c r="J489" s="170"/>
      <c r="K489" s="170"/>
      <c r="L489" s="170"/>
    </row>
    <row r="490">
      <c r="B490" s="154">
        <v>152.0</v>
      </c>
      <c r="C490" s="46" t="s">
        <v>1619</v>
      </c>
      <c r="D490" s="171">
        <v>8.0</v>
      </c>
      <c r="E490" s="46"/>
      <c r="F490" s="46"/>
      <c r="G490" s="46"/>
      <c r="H490" s="46"/>
      <c r="I490" s="170"/>
      <c r="J490" s="170"/>
      <c r="K490" s="170"/>
      <c r="L490" s="170"/>
    </row>
    <row r="491">
      <c r="B491" s="154">
        <v>200.0</v>
      </c>
      <c r="C491" s="46" t="s">
        <v>1620</v>
      </c>
      <c r="D491" s="171">
        <v>8.0</v>
      </c>
      <c r="E491" s="46"/>
      <c r="F491" s="46"/>
      <c r="G491" s="46"/>
      <c r="H491" s="46"/>
      <c r="I491" s="170"/>
      <c r="J491" s="170"/>
      <c r="K491" s="170"/>
      <c r="L491" s="170"/>
    </row>
    <row r="492">
      <c r="B492" s="154">
        <v>193.0</v>
      </c>
      <c r="C492" s="162" t="s">
        <v>1621</v>
      </c>
      <c r="D492" s="171">
        <v>8.0</v>
      </c>
      <c r="E492" s="46"/>
      <c r="F492" s="46"/>
      <c r="G492" s="46"/>
      <c r="H492" s="46"/>
      <c r="I492" s="170"/>
      <c r="J492" s="170"/>
      <c r="K492" s="170"/>
      <c r="L492" s="170"/>
    </row>
    <row r="493">
      <c r="B493" s="154">
        <v>196.0</v>
      </c>
      <c r="C493" s="46" t="s">
        <v>1622</v>
      </c>
      <c r="D493" s="171">
        <v>8.0</v>
      </c>
      <c r="E493" s="46"/>
      <c r="F493" s="46"/>
      <c r="G493" s="46"/>
      <c r="H493" s="46"/>
      <c r="I493" s="170"/>
      <c r="J493" s="170"/>
      <c r="K493" s="170"/>
      <c r="L493" s="170"/>
    </row>
    <row r="494">
      <c r="B494" s="154">
        <v>93.0</v>
      </c>
      <c r="C494" s="46" t="s">
        <v>1623</v>
      </c>
      <c r="D494" s="171">
        <v>8.0</v>
      </c>
      <c r="E494" s="46"/>
      <c r="F494" s="46"/>
      <c r="G494" s="46"/>
      <c r="H494" s="46"/>
      <c r="I494" s="170"/>
      <c r="J494" s="170"/>
      <c r="K494" s="170"/>
      <c r="L494" s="170"/>
    </row>
    <row r="495">
      <c r="B495" s="154">
        <v>50.0</v>
      </c>
      <c r="C495" s="46" t="s">
        <v>1624</v>
      </c>
      <c r="D495" s="171">
        <v>8.0</v>
      </c>
      <c r="E495" s="46"/>
      <c r="F495" s="46"/>
      <c r="G495" s="46"/>
      <c r="H495" s="46"/>
      <c r="I495" s="170"/>
      <c r="J495" s="170"/>
      <c r="K495" s="170"/>
      <c r="L495" s="170"/>
    </row>
    <row r="496">
      <c r="B496" s="154">
        <v>41.0</v>
      </c>
      <c r="C496" s="46" t="s">
        <v>1608</v>
      </c>
      <c r="D496" s="171">
        <v>8.0</v>
      </c>
      <c r="E496" s="46"/>
      <c r="F496" s="46"/>
      <c r="G496" s="46"/>
      <c r="H496" s="46"/>
      <c r="I496" s="170"/>
      <c r="J496" s="170"/>
      <c r="K496" s="170"/>
      <c r="L496" s="170"/>
    </row>
    <row r="497">
      <c r="B497" s="154">
        <v>30.0</v>
      </c>
      <c r="C497" s="162" t="s">
        <v>1625</v>
      </c>
      <c r="D497" s="171">
        <v>8.0</v>
      </c>
      <c r="E497" s="46"/>
      <c r="F497" s="46"/>
      <c r="G497" s="46"/>
      <c r="H497" s="46"/>
      <c r="I497" s="170"/>
      <c r="J497" s="170"/>
      <c r="K497" s="170"/>
      <c r="L497" s="170"/>
    </row>
    <row r="498">
      <c r="B498" s="154">
        <v>482.0</v>
      </c>
      <c r="C498" s="46" t="s">
        <v>1626</v>
      </c>
      <c r="D498" s="171">
        <v>9.0</v>
      </c>
      <c r="E498" s="46"/>
      <c r="F498" s="46"/>
      <c r="G498" s="46"/>
      <c r="H498" s="46"/>
      <c r="I498" s="170"/>
      <c r="J498" s="170"/>
      <c r="K498" s="170"/>
      <c r="L498" s="170"/>
    </row>
    <row r="499">
      <c r="B499" s="154">
        <v>130.0</v>
      </c>
      <c r="C499" s="46" t="s">
        <v>1627</v>
      </c>
      <c r="D499" s="171">
        <v>9.0</v>
      </c>
      <c r="E499" s="46"/>
      <c r="F499" s="46"/>
      <c r="G499" s="46"/>
      <c r="H499" s="46"/>
      <c r="I499" s="170"/>
      <c r="J499" s="170"/>
      <c r="K499" s="170"/>
      <c r="L499" s="170"/>
    </row>
    <row r="500">
      <c r="B500" s="154">
        <v>150.0</v>
      </c>
      <c r="C500" s="46" t="s">
        <v>1628</v>
      </c>
      <c r="D500" s="171">
        <v>9.0</v>
      </c>
      <c r="E500" s="46"/>
      <c r="F500" s="46"/>
      <c r="G500" s="46"/>
      <c r="H500" s="46"/>
      <c r="I500" s="170"/>
      <c r="J500" s="170"/>
      <c r="K500" s="170"/>
      <c r="L500" s="170"/>
    </row>
    <row r="501">
      <c r="B501" s="154">
        <v>66.0</v>
      </c>
      <c r="C501" s="162" t="s">
        <v>1629</v>
      </c>
      <c r="D501" s="171">
        <v>98.0</v>
      </c>
      <c r="E501" s="46"/>
      <c r="F501" s="46"/>
      <c r="G501" s="46"/>
      <c r="H501" s="46"/>
      <c r="I501" s="170"/>
      <c r="J501" s="170"/>
      <c r="K501" s="170"/>
      <c r="L501" s="170"/>
    </row>
    <row r="502">
      <c r="B502" s="154">
        <v>36.0</v>
      </c>
      <c r="C502" s="46" t="s">
        <v>1630</v>
      </c>
      <c r="D502" s="171">
        <v>98.0</v>
      </c>
      <c r="E502" s="46"/>
      <c r="F502" s="46"/>
      <c r="G502" s="46"/>
      <c r="H502" s="46"/>
      <c r="I502" s="170"/>
      <c r="J502" s="170"/>
      <c r="K502" s="170"/>
      <c r="L502" s="170"/>
    </row>
    <row r="503">
      <c r="B503" s="154">
        <v>366.0</v>
      </c>
      <c r="C503" s="46" t="s">
        <v>1631</v>
      </c>
      <c r="D503" s="171">
        <v>11.0</v>
      </c>
      <c r="E503" s="46"/>
      <c r="F503" s="46"/>
      <c r="G503" s="46"/>
      <c r="H503" s="46"/>
      <c r="I503" s="170"/>
      <c r="J503" s="170"/>
      <c r="K503" s="170"/>
      <c r="L503" s="170"/>
    </row>
    <row r="504">
      <c r="B504" s="154">
        <v>384.0</v>
      </c>
      <c r="C504" s="46" t="s">
        <v>1632</v>
      </c>
      <c r="D504" s="171">
        <v>11.0</v>
      </c>
      <c r="E504" s="46"/>
      <c r="F504" s="46"/>
      <c r="G504" s="46"/>
      <c r="H504" s="46"/>
      <c r="I504" s="170"/>
      <c r="J504" s="170"/>
      <c r="K504" s="170"/>
      <c r="L504" s="170"/>
    </row>
    <row r="505">
      <c r="B505" s="154">
        <v>307.0</v>
      </c>
      <c r="C505" s="46" t="s">
        <v>1633</v>
      </c>
      <c r="D505" s="171">
        <v>11.0</v>
      </c>
      <c r="E505" s="46"/>
      <c r="F505" s="46"/>
      <c r="G505" s="46"/>
      <c r="H505" s="46"/>
      <c r="I505" s="170"/>
      <c r="J505" s="170"/>
      <c r="K505" s="170"/>
      <c r="L505" s="170"/>
    </row>
    <row r="506">
      <c r="B506" s="154">
        <v>256.0</v>
      </c>
      <c r="C506" s="46" t="s">
        <v>1634</v>
      </c>
      <c r="D506" s="171">
        <v>11.0</v>
      </c>
      <c r="E506" s="46"/>
      <c r="F506" s="46"/>
      <c r="G506" s="46"/>
      <c r="H506" s="46"/>
      <c r="I506" s="170"/>
      <c r="J506" s="170"/>
      <c r="K506" s="170"/>
      <c r="L506" s="170"/>
    </row>
    <row r="507">
      <c r="B507" s="154">
        <v>260.0</v>
      </c>
      <c r="C507" s="46" t="s">
        <v>1635</v>
      </c>
      <c r="D507" s="171">
        <v>11.0</v>
      </c>
      <c r="E507" s="46"/>
      <c r="F507" s="46"/>
      <c r="G507" s="46"/>
      <c r="H507" s="46"/>
      <c r="I507" s="170"/>
      <c r="J507" s="170"/>
      <c r="K507" s="170"/>
      <c r="L507" s="170"/>
    </row>
    <row r="508">
      <c r="B508" s="154">
        <v>261.0</v>
      </c>
      <c r="C508" s="46" t="s">
        <v>1636</v>
      </c>
      <c r="D508" s="171">
        <v>11.0</v>
      </c>
      <c r="E508" s="46"/>
      <c r="F508" s="46"/>
      <c r="G508" s="46"/>
      <c r="H508" s="46"/>
      <c r="I508" s="170"/>
      <c r="J508" s="170"/>
      <c r="K508" s="170"/>
      <c r="L508" s="170"/>
    </row>
    <row r="509">
      <c r="B509" s="154">
        <v>126.0</v>
      </c>
      <c r="C509" s="46" t="s">
        <v>1637</v>
      </c>
      <c r="D509" s="171">
        <v>11.0</v>
      </c>
      <c r="E509" s="46"/>
      <c r="F509" s="46"/>
      <c r="G509" s="46"/>
      <c r="H509" s="46"/>
      <c r="I509" s="170"/>
      <c r="J509" s="170"/>
      <c r="K509" s="170"/>
      <c r="L509" s="170"/>
    </row>
    <row r="510">
      <c r="B510" s="154">
        <v>107.0</v>
      </c>
      <c r="C510" s="46" t="s">
        <v>1634</v>
      </c>
      <c r="D510" s="171">
        <v>11.0</v>
      </c>
      <c r="E510" s="176"/>
      <c r="F510" s="176"/>
      <c r="G510" s="176"/>
      <c r="H510" s="46"/>
      <c r="I510" s="170"/>
      <c r="J510" s="170"/>
      <c r="K510" s="170"/>
      <c r="L510" s="170"/>
    </row>
    <row r="511">
      <c r="B511" s="154">
        <v>65.0</v>
      </c>
      <c r="C511" s="46" t="s">
        <v>1638</v>
      </c>
      <c r="D511" s="171">
        <v>11.0</v>
      </c>
      <c r="E511" s="46"/>
      <c r="F511" s="46"/>
      <c r="G511" s="46"/>
      <c r="H511" s="46"/>
      <c r="I511" s="170"/>
      <c r="J511" s="170"/>
      <c r="K511" s="170"/>
      <c r="L511" s="170"/>
    </row>
    <row r="512">
      <c r="B512" s="154">
        <v>435.0</v>
      </c>
      <c r="C512" s="162" t="s">
        <v>1639</v>
      </c>
      <c r="D512" s="171">
        <v>12.0</v>
      </c>
      <c r="E512" s="46"/>
      <c r="F512" s="46"/>
      <c r="G512" s="46"/>
      <c r="H512" s="46"/>
      <c r="I512" s="170"/>
      <c r="J512" s="170"/>
      <c r="K512" s="170"/>
      <c r="L512" s="170"/>
    </row>
    <row r="513">
      <c r="B513" s="154">
        <v>440.0</v>
      </c>
      <c r="C513" s="46" t="s">
        <v>1640</v>
      </c>
      <c r="D513" s="171">
        <v>12.0</v>
      </c>
      <c r="E513" s="46"/>
      <c r="F513" s="46"/>
      <c r="G513" s="46"/>
      <c r="H513" s="46"/>
      <c r="I513" s="170"/>
      <c r="J513" s="170"/>
      <c r="K513" s="170"/>
      <c r="L513" s="170"/>
    </row>
    <row r="514">
      <c r="B514" s="154">
        <v>597.0</v>
      </c>
      <c r="C514" s="162" t="s">
        <v>1641</v>
      </c>
      <c r="D514" s="171">
        <v>12.0</v>
      </c>
      <c r="E514" s="46"/>
      <c r="F514" s="46"/>
      <c r="G514" s="46"/>
      <c r="H514" s="46"/>
      <c r="I514" s="170"/>
      <c r="J514" s="170"/>
      <c r="K514" s="170"/>
      <c r="L514" s="170"/>
    </row>
    <row r="515">
      <c r="B515" s="154">
        <v>391.0</v>
      </c>
      <c r="C515" s="162" t="s">
        <v>1642</v>
      </c>
      <c r="D515" s="171">
        <v>12.0</v>
      </c>
      <c r="E515" s="46"/>
      <c r="F515" s="46"/>
      <c r="G515" s="46"/>
      <c r="H515" s="46"/>
      <c r="I515" s="170"/>
      <c r="J515" s="170"/>
      <c r="K515" s="170"/>
      <c r="L515" s="170"/>
    </row>
    <row r="516">
      <c r="B516" s="154">
        <v>586.0</v>
      </c>
      <c r="C516" s="46" t="s">
        <v>1643</v>
      </c>
      <c r="D516" s="171">
        <v>12.0</v>
      </c>
      <c r="E516" s="46"/>
      <c r="F516" s="46"/>
      <c r="G516" s="46"/>
      <c r="H516" s="46"/>
      <c r="I516" s="170"/>
      <c r="J516" s="170"/>
      <c r="K516" s="170"/>
      <c r="L516" s="170"/>
    </row>
    <row r="517">
      <c r="B517" s="154">
        <v>447.0</v>
      </c>
      <c r="C517" s="46" t="s">
        <v>1644</v>
      </c>
      <c r="D517" s="171">
        <v>12.0</v>
      </c>
      <c r="E517" s="46"/>
      <c r="F517" s="46"/>
      <c r="G517" s="46"/>
      <c r="H517" s="46"/>
      <c r="I517" s="170"/>
      <c r="J517" s="170"/>
      <c r="K517" s="170"/>
      <c r="L517" s="170"/>
    </row>
    <row r="518">
      <c r="B518" s="154">
        <v>448.0</v>
      </c>
      <c r="C518" s="46" t="s">
        <v>1645</v>
      </c>
      <c r="D518" s="171">
        <v>12.0</v>
      </c>
      <c r="E518" s="46"/>
      <c r="F518" s="46"/>
      <c r="G518" s="46"/>
      <c r="H518" s="46"/>
      <c r="I518" s="170"/>
      <c r="J518" s="170"/>
      <c r="K518" s="170"/>
      <c r="L518" s="170"/>
    </row>
    <row r="519">
      <c r="B519" s="172">
        <v>288.0</v>
      </c>
      <c r="C519" s="46" t="s">
        <v>1646</v>
      </c>
      <c r="D519" s="171">
        <v>12.0</v>
      </c>
      <c r="E519" s="46"/>
      <c r="F519" s="46"/>
      <c r="G519" s="46"/>
      <c r="H519" s="46"/>
      <c r="I519" s="170"/>
      <c r="J519" s="170"/>
      <c r="K519" s="170"/>
      <c r="L519" s="170"/>
    </row>
    <row r="520">
      <c r="B520" s="154">
        <v>377.0</v>
      </c>
      <c r="C520" s="46" t="s">
        <v>1647</v>
      </c>
      <c r="D520" s="171">
        <v>12.0</v>
      </c>
      <c r="E520" s="46"/>
      <c r="F520" s="46"/>
      <c r="G520" s="46"/>
      <c r="H520" s="46"/>
      <c r="I520" s="170"/>
      <c r="J520" s="170"/>
      <c r="K520" s="170"/>
      <c r="L520" s="170"/>
    </row>
    <row r="521">
      <c r="B521" s="154">
        <v>305.0</v>
      </c>
      <c r="C521" s="46" t="s">
        <v>1648</v>
      </c>
      <c r="D521" s="171">
        <v>12.0</v>
      </c>
      <c r="E521" s="46"/>
      <c r="F521" s="46"/>
      <c r="G521" s="46"/>
      <c r="H521" s="46"/>
      <c r="I521" s="170"/>
      <c r="J521" s="170"/>
      <c r="K521" s="170"/>
      <c r="L521" s="170"/>
    </row>
    <row r="522">
      <c r="B522" s="154">
        <v>248.0</v>
      </c>
      <c r="C522" s="46" t="s">
        <v>1649</v>
      </c>
      <c r="D522" s="171">
        <v>12.0</v>
      </c>
      <c r="E522" s="46"/>
      <c r="F522" s="46"/>
      <c r="G522" s="46"/>
      <c r="H522" s="46"/>
      <c r="I522" s="170"/>
      <c r="J522" s="170"/>
      <c r="K522" s="170"/>
      <c r="L522" s="170"/>
    </row>
    <row r="523">
      <c r="B523" s="154">
        <v>225.0</v>
      </c>
      <c r="C523" s="162" t="s">
        <v>1650</v>
      </c>
      <c r="D523" s="171">
        <v>12.0</v>
      </c>
      <c r="E523" s="146">
        <v>13.0</v>
      </c>
      <c r="F523" s="46"/>
      <c r="G523" s="46"/>
      <c r="H523" s="46"/>
      <c r="I523" s="170"/>
      <c r="J523" s="170"/>
      <c r="K523" s="170"/>
      <c r="L523" s="170"/>
    </row>
    <row r="524">
      <c r="B524" s="154">
        <v>183.0</v>
      </c>
      <c r="C524" s="46" t="s">
        <v>1651</v>
      </c>
      <c r="D524" s="171">
        <v>12.0</v>
      </c>
      <c r="E524" s="46"/>
      <c r="F524" s="46"/>
      <c r="G524" s="46"/>
      <c r="H524" s="46"/>
      <c r="I524" s="170"/>
      <c r="J524" s="170"/>
      <c r="K524" s="170"/>
      <c r="L524" s="170"/>
    </row>
    <row r="525">
      <c r="B525" s="154">
        <v>270.0</v>
      </c>
      <c r="C525" s="162" t="s">
        <v>1652</v>
      </c>
      <c r="D525" s="171">
        <v>12.0</v>
      </c>
      <c r="E525" s="46"/>
      <c r="F525" s="46"/>
      <c r="G525" s="46"/>
      <c r="H525" s="46"/>
      <c r="I525" s="170"/>
      <c r="J525" s="170"/>
      <c r="K525" s="170"/>
      <c r="L525" s="170"/>
    </row>
    <row r="526">
      <c r="B526" s="154">
        <v>70.0</v>
      </c>
      <c r="C526" s="162" t="s">
        <v>1653</v>
      </c>
      <c r="D526" s="171">
        <v>12.0</v>
      </c>
      <c r="E526" s="46"/>
      <c r="F526" s="46"/>
      <c r="G526" s="46"/>
      <c r="H526" s="46"/>
      <c r="I526" s="170"/>
      <c r="J526" s="170"/>
      <c r="K526" s="170"/>
      <c r="L526" s="170"/>
    </row>
    <row r="527">
      <c r="B527" s="154">
        <v>166.0</v>
      </c>
      <c r="C527" s="46" t="s">
        <v>1654</v>
      </c>
      <c r="D527" s="171">
        <v>13.0</v>
      </c>
      <c r="E527" s="46"/>
      <c r="F527" s="46"/>
      <c r="G527" s="46"/>
      <c r="H527" s="46"/>
      <c r="I527" s="170"/>
      <c r="J527" s="170"/>
      <c r="K527" s="170"/>
      <c r="L527" s="170"/>
    </row>
    <row r="528">
      <c r="B528" s="154">
        <v>74.0</v>
      </c>
      <c r="C528" s="46" t="s">
        <v>1655</v>
      </c>
      <c r="D528" s="171">
        <v>13.0</v>
      </c>
      <c r="E528" s="46"/>
      <c r="F528" s="46"/>
      <c r="G528" s="46"/>
      <c r="H528" s="46"/>
      <c r="I528" s="170"/>
      <c r="J528" s="170"/>
      <c r="K528" s="170"/>
      <c r="L528" s="170"/>
    </row>
    <row r="529">
      <c r="B529" s="154">
        <v>75.0</v>
      </c>
      <c r="C529" s="46" t="s">
        <v>1656</v>
      </c>
      <c r="D529" s="171">
        <v>13.0</v>
      </c>
      <c r="E529" s="46"/>
      <c r="F529" s="46"/>
      <c r="G529" s="46"/>
      <c r="H529" s="46"/>
      <c r="I529" s="170"/>
      <c r="J529" s="170"/>
      <c r="K529" s="170"/>
      <c r="L529" s="170"/>
    </row>
    <row r="530">
      <c r="B530" s="154">
        <v>79.0</v>
      </c>
      <c r="C530" s="46" t="s">
        <v>1657</v>
      </c>
      <c r="D530" s="171">
        <v>13.0</v>
      </c>
      <c r="E530" s="46"/>
      <c r="F530" s="46"/>
      <c r="G530" s="46"/>
      <c r="H530" s="46"/>
      <c r="I530" s="170"/>
      <c r="J530" s="170"/>
      <c r="K530" s="170"/>
      <c r="L530" s="170"/>
    </row>
    <row r="531">
      <c r="B531" s="154">
        <v>369.0</v>
      </c>
      <c r="C531" s="46" t="s">
        <v>1658</v>
      </c>
      <c r="D531" s="171">
        <v>14.0</v>
      </c>
      <c r="E531" s="46"/>
      <c r="F531" s="46"/>
      <c r="G531" s="46"/>
      <c r="H531" s="46"/>
      <c r="I531" s="170"/>
      <c r="J531" s="170"/>
      <c r="K531" s="170"/>
      <c r="L531" s="170"/>
    </row>
    <row r="532">
      <c r="B532" s="154">
        <v>127.0</v>
      </c>
      <c r="C532" s="46" t="s">
        <v>1659</v>
      </c>
      <c r="D532" s="171">
        <v>14.0</v>
      </c>
      <c r="E532" s="46"/>
      <c r="F532" s="46"/>
      <c r="G532" s="46"/>
      <c r="H532" s="46"/>
      <c r="I532" s="170"/>
      <c r="J532" s="170"/>
      <c r="K532" s="170"/>
      <c r="L532" s="170"/>
    </row>
    <row r="533">
      <c r="B533" s="154">
        <v>108.0</v>
      </c>
      <c r="C533" s="46" t="s">
        <v>1660</v>
      </c>
      <c r="D533" s="171">
        <v>14.0</v>
      </c>
      <c r="E533" s="146">
        <v>1.0</v>
      </c>
      <c r="F533" s="46"/>
      <c r="G533" s="46"/>
      <c r="H533" s="46"/>
      <c r="I533" s="170"/>
      <c r="J533" s="170"/>
      <c r="K533" s="170"/>
      <c r="L533" s="170"/>
    </row>
    <row r="534">
      <c r="B534" s="154">
        <v>524.0</v>
      </c>
      <c r="C534" s="46" t="s">
        <v>1661</v>
      </c>
      <c r="D534" s="171">
        <v>15.0</v>
      </c>
      <c r="E534" s="46"/>
      <c r="F534" s="46"/>
      <c r="G534" s="46"/>
      <c r="H534" s="46"/>
      <c r="I534" s="170"/>
      <c r="J534" s="170"/>
      <c r="K534" s="170"/>
      <c r="L534" s="170"/>
    </row>
    <row r="535">
      <c r="B535" s="154">
        <v>498.0</v>
      </c>
      <c r="C535" s="46" t="s">
        <v>1662</v>
      </c>
      <c r="D535" s="171">
        <v>15.0</v>
      </c>
      <c r="E535" s="46"/>
      <c r="F535" s="46"/>
      <c r="G535" s="46"/>
      <c r="H535" s="46"/>
      <c r="I535" s="170"/>
      <c r="J535" s="170"/>
      <c r="K535" s="170"/>
      <c r="L535" s="170"/>
    </row>
    <row r="536">
      <c r="B536" s="154">
        <v>411.0</v>
      </c>
      <c r="C536" s="46" t="s">
        <v>1663</v>
      </c>
      <c r="D536" s="171">
        <v>15.0</v>
      </c>
      <c r="E536" s="46"/>
      <c r="F536" s="46"/>
      <c r="G536" s="46"/>
      <c r="H536" s="46"/>
      <c r="I536" s="170"/>
      <c r="J536" s="170"/>
      <c r="K536" s="170"/>
      <c r="L536" s="170"/>
    </row>
    <row r="537">
      <c r="B537" s="154">
        <v>547.0</v>
      </c>
      <c r="C537" s="46" t="s">
        <v>1664</v>
      </c>
      <c r="D537" s="171">
        <v>15.0</v>
      </c>
      <c r="E537" s="46"/>
      <c r="F537" s="46"/>
      <c r="G537" s="46"/>
      <c r="H537" s="46"/>
      <c r="I537" s="170"/>
      <c r="J537" s="170"/>
      <c r="K537" s="170"/>
      <c r="L537" s="170"/>
    </row>
    <row r="538">
      <c r="B538" s="154">
        <v>495.0</v>
      </c>
      <c r="C538" s="46" t="s">
        <v>1665</v>
      </c>
      <c r="D538" s="171">
        <v>15.0</v>
      </c>
      <c r="E538" s="46"/>
      <c r="F538" s="46"/>
      <c r="G538" s="46"/>
      <c r="H538" s="46"/>
      <c r="I538" s="170"/>
      <c r="J538" s="170"/>
      <c r="K538" s="170"/>
      <c r="L538" s="170"/>
    </row>
    <row r="539">
      <c r="B539" s="154">
        <v>521.0</v>
      </c>
      <c r="C539" s="162" t="s">
        <v>1666</v>
      </c>
      <c r="D539" s="171">
        <v>15.0</v>
      </c>
      <c r="E539" s="46"/>
      <c r="F539" s="46"/>
      <c r="G539" s="46"/>
      <c r="H539" s="46"/>
      <c r="I539" s="170"/>
      <c r="J539" s="170"/>
      <c r="K539" s="170"/>
      <c r="L539" s="170"/>
    </row>
    <row r="540">
      <c r="B540" s="154">
        <v>302.0</v>
      </c>
      <c r="C540" s="46" t="s">
        <v>1667</v>
      </c>
      <c r="D540" s="171">
        <v>15.0</v>
      </c>
      <c r="E540" s="148"/>
      <c r="F540" s="46"/>
      <c r="G540" s="46"/>
      <c r="H540" s="46"/>
      <c r="I540" s="170"/>
      <c r="J540" s="170"/>
      <c r="K540" s="170"/>
      <c r="L540" s="170"/>
    </row>
    <row r="541">
      <c r="B541" s="154">
        <v>274.0</v>
      </c>
      <c r="C541" s="46" t="s">
        <v>1668</v>
      </c>
      <c r="D541" s="171">
        <v>15.0</v>
      </c>
      <c r="E541" s="46"/>
      <c r="F541" s="46"/>
      <c r="G541" s="46"/>
      <c r="H541" s="46"/>
      <c r="I541" s="170"/>
      <c r="J541" s="170"/>
      <c r="K541" s="170"/>
      <c r="L541" s="170"/>
    </row>
    <row r="542">
      <c r="B542" s="154">
        <v>324.0</v>
      </c>
      <c r="C542" s="162" t="s">
        <v>1669</v>
      </c>
      <c r="D542" s="171">
        <v>15.0</v>
      </c>
      <c r="E542" s="46"/>
      <c r="F542" s="46"/>
      <c r="G542" s="46"/>
      <c r="H542" s="46"/>
      <c r="I542" s="170"/>
      <c r="J542" s="170"/>
      <c r="K542" s="170"/>
      <c r="L542" s="170"/>
    </row>
    <row r="543">
      <c r="B543" s="154">
        <v>349.0</v>
      </c>
      <c r="C543" s="46" t="s">
        <v>1670</v>
      </c>
      <c r="D543" s="171">
        <v>15.0</v>
      </c>
      <c r="E543" s="46"/>
      <c r="F543" s="46"/>
      <c r="G543" s="46"/>
      <c r="H543" s="46"/>
      <c r="I543" s="170"/>
      <c r="J543" s="170"/>
      <c r="K543" s="170"/>
      <c r="L543" s="170"/>
    </row>
    <row r="544">
      <c r="B544" s="154">
        <v>146.0</v>
      </c>
      <c r="C544" s="46" t="s">
        <v>1671</v>
      </c>
      <c r="D544" s="171">
        <v>15.0</v>
      </c>
      <c r="E544" s="46"/>
      <c r="F544" s="46"/>
      <c r="G544" s="46"/>
      <c r="H544" s="46"/>
      <c r="I544" s="170"/>
      <c r="J544" s="170"/>
      <c r="K544" s="170"/>
      <c r="L544" s="170"/>
    </row>
    <row r="545">
      <c r="B545" s="154">
        <v>395.0</v>
      </c>
      <c r="C545" s="46" t="s">
        <v>1672</v>
      </c>
      <c r="D545" s="171">
        <v>15.0</v>
      </c>
      <c r="E545" s="46"/>
      <c r="F545" s="46"/>
      <c r="G545" s="46"/>
      <c r="H545" s="46"/>
      <c r="I545" s="170"/>
      <c r="J545" s="170"/>
      <c r="K545" s="170"/>
      <c r="L545" s="170"/>
    </row>
    <row r="546">
      <c r="B546" s="154">
        <v>340.0</v>
      </c>
      <c r="C546" s="46" t="s">
        <v>1673</v>
      </c>
      <c r="D546" s="171">
        <v>15.0</v>
      </c>
      <c r="E546" s="148"/>
      <c r="F546" s="148"/>
      <c r="G546" s="148"/>
      <c r="H546" s="46"/>
      <c r="I546" s="170"/>
      <c r="J546" s="170"/>
      <c r="K546" s="170"/>
      <c r="L546" s="170"/>
    </row>
    <row r="547">
      <c r="B547" s="154">
        <v>27.0</v>
      </c>
      <c r="C547" s="162" t="s">
        <v>1674</v>
      </c>
      <c r="D547" s="171">
        <v>15.0</v>
      </c>
      <c r="E547" s="46"/>
      <c r="F547" s="46"/>
      <c r="G547" s="46"/>
      <c r="H547" s="46"/>
      <c r="I547" s="170"/>
      <c r="J547" s="170"/>
      <c r="K547" s="170"/>
      <c r="L547" s="170"/>
    </row>
    <row r="548">
      <c r="B548" s="154">
        <v>277.0</v>
      </c>
      <c r="C548" s="46" t="s">
        <v>1675</v>
      </c>
      <c r="D548" s="171">
        <v>16.0</v>
      </c>
      <c r="E548" s="46"/>
      <c r="F548" s="46"/>
      <c r="G548" s="46"/>
      <c r="H548" s="46"/>
      <c r="I548" s="170"/>
      <c r="J548" s="170"/>
      <c r="K548" s="170"/>
      <c r="L548" s="170"/>
    </row>
    <row r="549">
      <c r="B549" s="154">
        <v>424.0</v>
      </c>
      <c r="C549" s="46" t="s">
        <v>1676</v>
      </c>
      <c r="D549" s="171">
        <v>16.0</v>
      </c>
      <c r="E549" s="46"/>
      <c r="F549" s="46"/>
      <c r="G549" s="46"/>
      <c r="H549" s="46"/>
      <c r="I549" s="170"/>
      <c r="J549" s="170"/>
      <c r="K549" s="170"/>
      <c r="L549" s="170"/>
    </row>
    <row r="550">
      <c r="B550" s="154">
        <v>197.0</v>
      </c>
      <c r="C550" s="46" t="s">
        <v>1677</v>
      </c>
      <c r="D550" s="171">
        <v>16.0</v>
      </c>
      <c r="E550" s="46"/>
      <c r="F550" s="46"/>
      <c r="G550" s="46"/>
      <c r="H550" s="46"/>
      <c r="I550" s="170"/>
      <c r="J550" s="170"/>
      <c r="K550" s="170"/>
      <c r="L550" s="170"/>
    </row>
    <row r="551">
      <c r="B551" s="154">
        <v>217.0</v>
      </c>
      <c r="C551" s="46" t="s">
        <v>1678</v>
      </c>
      <c r="D551" s="171">
        <v>16.0</v>
      </c>
      <c r="E551" s="46"/>
      <c r="F551" s="46"/>
      <c r="G551" s="46"/>
      <c r="H551" s="46"/>
      <c r="I551" s="170"/>
      <c r="J551" s="170"/>
      <c r="K551" s="170"/>
      <c r="L551" s="170"/>
    </row>
    <row r="552">
      <c r="B552" s="154">
        <v>230.0</v>
      </c>
      <c r="C552" s="162" t="s">
        <v>1679</v>
      </c>
      <c r="D552" s="171">
        <v>16.0</v>
      </c>
      <c r="E552" s="46"/>
      <c r="F552" s="46"/>
      <c r="G552" s="46"/>
      <c r="H552" s="46"/>
      <c r="I552" s="170"/>
      <c r="J552" s="170"/>
      <c r="K552" s="170"/>
      <c r="L552" s="170"/>
    </row>
    <row r="553">
      <c r="B553" s="154">
        <v>167.0</v>
      </c>
      <c r="C553" s="46" t="s">
        <v>1680</v>
      </c>
      <c r="D553" s="173">
        <v>16.0</v>
      </c>
      <c r="E553" s="46"/>
      <c r="F553" s="46"/>
      <c r="G553" s="46"/>
      <c r="H553" s="46"/>
      <c r="I553" s="170"/>
      <c r="J553" s="170"/>
      <c r="K553" s="170"/>
      <c r="L553" s="170"/>
    </row>
    <row r="554">
      <c r="B554" s="154">
        <v>461.0</v>
      </c>
      <c r="C554" s="46" t="s">
        <v>1681</v>
      </c>
      <c r="D554" s="171">
        <v>98.0</v>
      </c>
      <c r="E554" s="46"/>
      <c r="F554" s="46"/>
      <c r="G554" s="46"/>
      <c r="H554" s="46"/>
      <c r="I554" s="170"/>
      <c r="J554" s="170"/>
      <c r="K554" s="170"/>
      <c r="L554" s="170"/>
    </row>
    <row r="555">
      <c r="B555" s="154">
        <v>518.0</v>
      </c>
      <c r="C555" s="46" t="s">
        <v>1682</v>
      </c>
      <c r="D555" s="171">
        <v>98.0</v>
      </c>
      <c r="E555" s="46"/>
      <c r="F555" s="46"/>
      <c r="G555" s="46"/>
      <c r="H555" s="46"/>
      <c r="I555" s="170"/>
      <c r="J555" s="170"/>
      <c r="K555" s="170"/>
      <c r="L555" s="170"/>
    </row>
    <row r="556">
      <c r="B556" s="154">
        <v>525.0</v>
      </c>
      <c r="C556" s="46" t="s">
        <v>1683</v>
      </c>
      <c r="D556" s="171">
        <v>98.0</v>
      </c>
      <c r="E556" s="46"/>
      <c r="F556" s="46"/>
      <c r="G556" s="46"/>
      <c r="H556" s="46"/>
      <c r="I556" s="170"/>
      <c r="J556" s="170"/>
      <c r="K556" s="170"/>
      <c r="L556" s="170"/>
    </row>
    <row r="557">
      <c r="B557" s="154">
        <v>540.0</v>
      </c>
      <c r="C557" s="46" t="s">
        <v>1684</v>
      </c>
      <c r="D557" s="171">
        <v>98.0</v>
      </c>
      <c r="E557" s="46"/>
      <c r="F557" s="46"/>
      <c r="G557" s="46"/>
      <c r="H557" s="46"/>
      <c r="I557" s="170"/>
      <c r="J557" s="170"/>
      <c r="K557" s="170"/>
      <c r="L557" s="170"/>
    </row>
    <row r="558">
      <c r="B558" s="154">
        <v>511.0</v>
      </c>
      <c r="C558" s="46" t="s">
        <v>1685</v>
      </c>
      <c r="D558" s="171">
        <v>98.0</v>
      </c>
      <c r="E558" s="148"/>
      <c r="F558" s="46"/>
      <c r="G558" s="46"/>
      <c r="H558" s="46"/>
      <c r="I558" s="170"/>
      <c r="J558" s="170"/>
      <c r="K558" s="170"/>
      <c r="L558" s="170"/>
    </row>
    <row r="559">
      <c r="B559" s="154">
        <v>512.0</v>
      </c>
      <c r="C559" s="46" t="s">
        <v>1686</v>
      </c>
      <c r="D559" s="171">
        <v>98.0</v>
      </c>
      <c r="E559" s="46"/>
      <c r="F559" s="46"/>
      <c r="G559" s="46"/>
      <c r="H559" s="46"/>
      <c r="I559" s="170"/>
      <c r="J559" s="170"/>
      <c r="K559" s="170"/>
      <c r="L559" s="170"/>
    </row>
    <row r="560">
      <c r="B560" s="154">
        <v>341.0</v>
      </c>
      <c r="C560" s="46" t="s">
        <v>1687</v>
      </c>
      <c r="D560" s="171">
        <v>98.0</v>
      </c>
      <c r="E560" s="46"/>
      <c r="F560" s="46"/>
      <c r="G560" s="46"/>
      <c r="H560" s="46"/>
      <c r="I560" s="170"/>
      <c r="J560" s="170"/>
      <c r="K560" s="170"/>
      <c r="L560" s="170"/>
    </row>
    <row r="561">
      <c r="B561" s="154">
        <v>352.0</v>
      </c>
      <c r="C561" s="46" t="s">
        <v>1688</v>
      </c>
      <c r="D561" s="171">
        <v>98.0</v>
      </c>
      <c r="E561" s="46"/>
      <c r="F561" s="46"/>
      <c r="G561" s="46"/>
      <c r="H561" s="46"/>
      <c r="I561" s="170"/>
      <c r="J561" s="170"/>
      <c r="K561" s="170"/>
      <c r="L561" s="170"/>
    </row>
    <row r="562">
      <c r="B562" s="154">
        <v>381.0</v>
      </c>
      <c r="C562" s="162" t="s">
        <v>1689</v>
      </c>
      <c r="D562" s="171">
        <v>98.0</v>
      </c>
      <c r="E562" s="46"/>
      <c r="F562" s="46"/>
      <c r="G562" s="46"/>
      <c r="H562" s="46"/>
      <c r="I562" s="170"/>
      <c r="J562" s="170"/>
      <c r="K562" s="170"/>
      <c r="L562" s="170"/>
    </row>
    <row r="563">
      <c r="B563" s="154">
        <v>576.0</v>
      </c>
      <c r="C563" s="46" t="s">
        <v>1690</v>
      </c>
      <c r="D563" s="171">
        <v>98.0</v>
      </c>
      <c r="E563" s="46"/>
      <c r="F563" s="46"/>
      <c r="G563" s="46"/>
      <c r="H563" s="46"/>
      <c r="I563" s="170"/>
      <c r="J563" s="170"/>
      <c r="K563" s="170"/>
      <c r="L563" s="170"/>
    </row>
    <row r="564">
      <c r="B564" s="154">
        <v>578.0</v>
      </c>
      <c r="C564" s="162" t="s">
        <v>1691</v>
      </c>
      <c r="D564" s="171">
        <v>98.0</v>
      </c>
      <c r="E564" s="46"/>
      <c r="F564" s="46"/>
      <c r="G564" s="46"/>
      <c r="H564" s="46"/>
      <c r="I564" s="170"/>
      <c r="J564" s="170"/>
      <c r="K564" s="170"/>
      <c r="L564" s="170"/>
    </row>
    <row r="565">
      <c r="B565" s="172">
        <v>589.0</v>
      </c>
      <c r="C565" s="46" t="s">
        <v>1692</v>
      </c>
      <c r="D565" s="171">
        <v>98.0</v>
      </c>
      <c r="E565" s="148"/>
      <c r="F565" s="46"/>
      <c r="G565" s="46"/>
      <c r="H565" s="46"/>
      <c r="I565" s="170"/>
      <c r="J565" s="170"/>
      <c r="K565" s="170"/>
      <c r="L565" s="170"/>
    </row>
    <row r="566">
      <c r="B566" s="154">
        <v>490.0</v>
      </c>
      <c r="C566" s="162" t="s">
        <v>1693</v>
      </c>
      <c r="D566" s="171">
        <v>98.0</v>
      </c>
      <c r="E566" s="46"/>
      <c r="F566" s="46"/>
      <c r="G566" s="46"/>
      <c r="H566" s="46"/>
      <c r="I566" s="170"/>
      <c r="J566" s="170"/>
      <c r="K566" s="170"/>
      <c r="L566" s="170"/>
    </row>
    <row r="567">
      <c r="B567" s="154">
        <v>455.0</v>
      </c>
      <c r="C567" s="162" t="s">
        <v>1694</v>
      </c>
      <c r="D567" s="171">
        <v>98.0</v>
      </c>
      <c r="E567" s="46"/>
      <c r="F567" s="46"/>
      <c r="G567" s="46"/>
      <c r="H567" s="46"/>
      <c r="I567" s="170"/>
      <c r="J567" s="170"/>
      <c r="K567" s="170"/>
      <c r="L567" s="170"/>
    </row>
    <row r="568">
      <c r="B568" s="154">
        <v>184.0</v>
      </c>
      <c r="C568" s="162" t="s">
        <v>1695</v>
      </c>
      <c r="D568" s="171">
        <v>98.0</v>
      </c>
      <c r="E568" s="46"/>
      <c r="F568" s="46"/>
      <c r="G568" s="46"/>
      <c r="H568" s="46"/>
      <c r="I568" s="170"/>
      <c r="J568" s="170"/>
      <c r="K568" s="170"/>
      <c r="L568" s="170"/>
    </row>
    <row r="569">
      <c r="B569" s="154">
        <v>186.0</v>
      </c>
      <c r="C569" s="46" t="s">
        <v>1696</v>
      </c>
      <c r="D569" s="171">
        <v>98.0</v>
      </c>
      <c r="E569" s="46"/>
      <c r="F569" s="46"/>
      <c r="G569" s="46"/>
      <c r="H569" s="46"/>
      <c r="I569" s="170"/>
      <c r="J569" s="170"/>
      <c r="K569" s="170"/>
      <c r="L569" s="170"/>
    </row>
    <row r="570">
      <c r="B570" s="154">
        <v>163.0</v>
      </c>
      <c r="C570" s="46" t="s">
        <v>1697</v>
      </c>
      <c r="D570" s="171">
        <v>98.0</v>
      </c>
      <c r="E570" s="46"/>
      <c r="F570" s="46"/>
      <c r="G570" s="46"/>
      <c r="H570" s="46"/>
      <c r="I570" s="170"/>
      <c r="J570" s="170"/>
      <c r="K570" s="170"/>
      <c r="L570" s="170"/>
    </row>
    <row r="571">
      <c r="B571" s="154">
        <v>158.0</v>
      </c>
      <c r="C571" s="162" t="s">
        <v>1698</v>
      </c>
      <c r="D571" s="171">
        <v>98.0</v>
      </c>
      <c r="E571" s="46"/>
      <c r="F571" s="46"/>
      <c r="G571" s="46"/>
      <c r="H571" s="46"/>
      <c r="I571" s="170"/>
      <c r="J571" s="170"/>
      <c r="K571" s="170"/>
      <c r="L571" s="170"/>
    </row>
    <row r="572">
      <c r="B572" s="154">
        <v>221.0</v>
      </c>
      <c r="C572" s="46" t="s">
        <v>1699</v>
      </c>
      <c r="D572" s="171">
        <v>98.0</v>
      </c>
      <c r="E572" s="46"/>
      <c r="F572" s="46"/>
      <c r="G572" s="46"/>
      <c r="H572" s="46"/>
      <c r="I572" s="170"/>
      <c r="J572" s="170"/>
      <c r="K572" s="170"/>
      <c r="L572" s="170"/>
    </row>
    <row r="573">
      <c r="B573" s="154">
        <v>263.0</v>
      </c>
      <c r="C573" s="162" t="s">
        <v>1700</v>
      </c>
      <c r="D573" s="171">
        <v>98.0</v>
      </c>
      <c r="E573" s="46"/>
      <c r="F573" s="46"/>
      <c r="G573" s="46"/>
      <c r="H573" s="46"/>
      <c r="I573" s="170"/>
      <c r="J573" s="170"/>
      <c r="K573" s="170"/>
      <c r="L573" s="170"/>
    </row>
    <row r="574">
      <c r="B574" s="154">
        <v>114.0</v>
      </c>
      <c r="C574" s="46" t="s">
        <v>1701</v>
      </c>
      <c r="D574" s="171">
        <v>98.0</v>
      </c>
      <c r="E574" s="46"/>
      <c r="F574" s="46"/>
      <c r="G574" s="46"/>
      <c r="H574" s="46"/>
      <c r="I574" s="170"/>
      <c r="J574" s="170"/>
      <c r="K574" s="170"/>
      <c r="L574" s="170"/>
    </row>
    <row r="575">
      <c r="B575" s="154">
        <v>116.0</v>
      </c>
      <c r="C575" s="162" t="s">
        <v>1702</v>
      </c>
      <c r="D575" s="171">
        <v>98.0</v>
      </c>
      <c r="E575" s="46"/>
      <c r="F575" s="46"/>
      <c r="G575" s="46"/>
      <c r="H575" s="46"/>
      <c r="I575" s="170"/>
      <c r="J575" s="170"/>
      <c r="K575" s="170"/>
      <c r="L575" s="170"/>
    </row>
    <row r="576">
      <c r="B576" s="154">
        <v>121.0</v>
      </c>
      <c r="C576" s="162" t="s">
        <v>1703</v>
      </c>
      <c r="D576" s="171">
        <v>98.0</v>
      </c>
      <c r="E576" s="46"/>
      <c r="F576" s="46"/>
      <c r="G576" s="46"/>
      <c r="H576" s="46"/>
      <c r="I576" s="170"/>
      <c r="J576" s="170"/>
      <c r="K576" s="170"/>
      <c r="L576" s="170"/>
    </row>
    <row r="577">
      <c r="B577" s="154">
        <v>101.0</v>
      </c>
      <c r="C577" s="162" t="s">
        <v>1704</v>
      </c>
      <c r="D577" s="171">
        <v>98.0</v>
      </c>
      <c r="E577" s="46"/>
      <c r="F577" s="46"/>
      <c r="G577" s="46"/>
      <c r="H577" s="46"/>
      <c r="I577" s="170"/>
      <c r="J577" s="170"/>
      <c r="K577" s="170"/>
      <c r="L577" s="170"/>
    </row>
    <row r="578">
      <c r="B578" s="154">
        <v>49.0</v>
      </c>
      <c r="C578" s="46" t="s">
        <v>1705</v>
      </c>
      <c r="D578" s="171">
        <v>98.0</v>
      </c>
      <c r="E578" s="46"/>
      <c r="F578" s="46"/>
      <c r="G578" s="46"/>
      <c r="H578" s="46"/>
      <c r="I578" s="170"/>
      <c r="J578" s="170"/>
      <c r="K578" s="170"/>
      <c r="L578" s="170"/>
    </row>
    <row r="579">
      <c r="B579" s="154">
        <v>56.0</v>
      </c>
      <c r="C579" s="162" t="s">
        <v>1706</v>
      </c>
      <c r="D579" s="171">
        <v>98.0</v>
      </c>
      <c r="E579" s="46"/>
      <c r="F579" s="46"/>
      <c r="G579" s="46"/>
      <c r="H579" s="46"/>
      <c r="I579" s="170"/>
      <c r="J579" s="170"/>
      <c r="K579" s="170"/>
      <c r="L579" s="170"/>
    </row>
    <row r="580">
      <c r="B580" s="154">
        <v>34.0</v>
      </c>
      <c r="C580" s="46" t="s">
        <v>1707</v>
      </c>
      <c r="D580" s="171">
        <v>98.0</v>
      </c>
      <c r="E580" s="46"/>
      <c r="F580" s="46"/>
      <c r="G580" s="46"/>
      <c r="H580" s="46"/>
      <c r="I580" s="170"/>
      <c r="J580" s="170"/>
      <c r="K580" s="170"/>
      <c r="L580" s="170"/>
    </row>
    <row r="581">
      <c r="B581" s="154">
        <v>47.0</v>
      </c>
      <c r="C581" s="162" t="s">
        <v>1708</v>
      </c>
      <c r="D581" s="171">
        <v>98.0</v>
      </c>
      <c r="E581" s="46"/>
      <c r="F581" s="46"/>
      <c r="G581" s="46"/>
      <c r="H581" s="46"/>
      <c r="I581" s="170"/>
      <c r="J581" s="170"/>
      <c r="K581" s="170"/>
      <c r="L581" s="170"/>
    </row>
    <row r="582">
      <c r="B582" s="154">
        <v>457.0</v>
      </c>
      <c r="C582" s="146">
        <v>9.0</v>
      </c>
      <c r="D582" s="171">
        <v>98.0</v>
      </c>
      <c r="E582" s="46"/>
      <c r="F582" s="46"/>
      <c r="G582" s="46"/>
      <c r="H582" s="46"/>
      <c r="I582" s="170"/>
      <c r="J582" s="170"/>
      <c r="K582" s="170"/>
      <c r="L582" s="170"/>
    </row>
    <row r="583">
      <c r="B583" s="154">
        <v>460.0</v>
      </c>
      <c r="C583" s="46" t="s">
        <v>1709</v>
      </c>
      <c r="D583" s="171">
        <v>98.0</v>
      </c>
      <c r="E583" s="46"/>
      <c r="F583" s="46"/>
      <c r="G583" s="46"/>
      <c r="H583" s="46"/>
      <c r="I583" s="170"/>
      <c r="J583" s="170"/>
      <c r="K583" s="170"/>
      <c r="L583" s="170"/>
    </row>
    <row r="584">
      <c r="B584" s="154">
        <v>500.0</v>
      </c>
      <c r="C584" s="46" t="s">
        <v>1710</v>
      </c>
      <c r="D584" s="171">
        <v>98.0</v>
      </c>
      <c r="E584" s="46"/>
      <c r="F584" s="46"/>
      <c r="G584" s="46"/>
      <c r="H584" s="46"/>
      <c r="I584" s="170"/>
      <c r="J584" s="170"/>
      <c r="K584" s="170"/>
      <c r="L584" s="170"/>
    </row>
    <row r="585">
      <c r="B585" s="154">
        <v>271.0</v>
      </c>
      <c r="C585" s="46" t="s">
        <v>1711</v>
      </c>
      <c r="D585" s="171">
        <v>98.0</v>
      </c>
      <c r="E585" s="46"/>
      <c r="F585" s="46"/>
      <c r="G585" s="46"/>
      <c r="H585" s="46"/>
      <c r="I585" s="170"/>
      <c r="J585" s="170"/>
      <c r="K585" s="170"/>
      <c r="L585" s="170"/>
    </row>
    <row r="586">
      <c r="B586" s="154">
        <v>317.0</v>
      </c>
      <c r="C586" s="46" t="s">
        <v>1712</v>
      </c>
      <c r="D586" s="171">
        <v>98.0</v>
      </c>
      <c r="E586" s="46"/>
      <c r="F586" s="46"/>
      <c r="G586" s="46"/>
      <c r="H586" s="46"/>
      <c r="I586" s="170"/>
      <c r="J586" s="170"/>
      <c r="K586" s="170"/>
      <c r="L586" s="170"/>
    </row>
    <row r="587">
      <c r="B587" s="154">
        <v>397.0</v>
      </c>
      <c r="C587" s="46" t="s">
        <v>1713</v>
      </c>
      <c r="D587" s="171">
        <v>98.0</v>
      </c>
      <c r="E587" s="46"/>
      <c r="F587" s="46"/>
      <c r="G587" s="46"/>
      <c r="H587" s="46"/>
      <c r="I587" s="170"/>
      <c r="J587" s="170"/>
      <c r="K587" s="170"/>
      <c r="L587" s="170"/>
    </row>
    <row r="588">
      <c r="B588" s="154">
        <v>3.0</v>
      </c>
      <c r="C588" s="46" t="s">
        <v>1714</v>
      </c>
      <c r="D588" s="171">
        <v>98.0</v>
      </c>
      <c r="E588" s="46"/>
      <c r="F588" s="46"/>
      <c r="G588" s="46"/>
      <c r="H588" s="46"/>
      <c r="I588" s="170"/>
      <c r="J588" s="170"/>
      <c r="K588" s="170"/>
      <c r="L588" s="170"/>
    </row>
    <row r="589">
      <c r="B589" s="154">
        <v>4.0</v>
      </c>
      <c r="C589" s="162" t="s">
        <v>1715</v>
      </c>
      <c r="D589" s="171">
        <v>98.0</v>
      </c>
      <c r="E589" s="46"/>
      <c r="F589" s="46"/>
      <c r="G589" s="46"/>
      <c r="H589" s="46"/>
      <c r="I589" s="170"/>
      <c r="J589" s="170"/>
      <c r="K589" s="170"/>
      <c r="L589" s="170"/>
    </row>
    <row r="590">
      <c r="B590" s="154">
        <v>12.0</v>
      </c>
      <c r="C590" s="46" t="s">
        <v>1716</v>
      </c>
      <c r="D590" s="171">
        <v>98.0</v>
      </c>
      <c r="E590" s="148"/>
      <c r="F590" s="148"/>
      <c r="G590" s="148"/>
      <c r="H590" s="148"/>
      <c r="I590" s="170"/>
      <c r="J590" s="170"/>
      <c r="K590" s="170"/>
      <c r="L590" s="170"/>
    </row>
    <row r="591">
      <c r="B591" s="154">
        <v>19.0</v>
      </c>
      <c r="C591" s="162" t="s">
        <v>1717</v>
      </c>
      <c r="D591" s="171">
        <v>98.0</v>
      </c>
      <c r="E591" s="46"/>
      <c r="F591" s="46"/>
      <c r="G591" s="46"/>
      <c r="H591" s="46"/>
      <c r="I591" s="170"/>
      <c r="J591" s="170"/>
      <c r="K591" s="170"/>
      <c r="L591" s="170"/>
    </row>
    <row r="592">
      <c r="B592" s="154">
        <v>25.0</v>
      </c>
      <c r="C592" s="162" t="s">
        <v>1718</v>
      </c>
      <c r="D592" s="171">
        <v>98.0</v>
      </c>
      <c r="E592" s="46"/>
      <c r="F592" s="46"/>
      <c r="G592" s="46"/>
      <c r="H592" s="46"/>
      <c r="I592" s="170"/>
      <c r="J592" s="170"/>
      <c r="K592" s="170"/>
      <c r="L592" s="170"/>
    </row>
    <row r="593">
      <c r="B593" s="154">
        <v>29.0</v>
      </c>
      <c r="C593" s="46" t="s">
        <v>1719</v>
      </c>
      <c r="D593" s="171">
        <v>98.0</v>
      </c>
      <c r="E593" s="46"/>
      <c r="F593" s="46"/>
      <c r="G593" s="46"/>
      <c r="H593" s="46"/>
      <c r="I593" s="170"/>
      <c r="J593" s="170"/>
      <c r="K593" s="170"/>
      <c r="L593" s="170"/>
    </row>
    <row r="594">
      <c r="B594" s="154">
        <v>63.0</v>
      </c>
      <c r="C594" s="162" t="s">
        <v>1720</v>
      </c>
      <c r="D594" s="171">
        <v>98.0</v>
      </c>
      <c r="E594" s="46"/>
      <c r="F594" s="46"/>
      <c r="G594" s="46"/>
      <c r="H594" s="46"/>
      <c r="I594" s="170"/>
      <c r="J594" s="170"/>
      <c r="K594" s="170"/>
      <c r="L594" s="170"/>
    </row>
    <row r="595">
      <c r="B595" s="154">
        <v>262.0</v>
      </c>
      <c r="C595" s="46" t="s">
        <v>1721</v>
      </c>
      <c r="D595" s="171">
        <v>99.0</v>
      </c>
      <c r="E595" s="148"/>
      <c r="F595" s="46"/>
      <c r="G595" s="46"/>
      <c r="H595" s="46"/>
      <c r="I595" s="170"/>
      <c r="J595" s="170"/>
      <c r="K595" s="170"/>
      <c r="L595" s="170"/>
    </row>
    <row r="596">
      <c r="B596" s="154">
        <v>285.0</v>
      </c>
      <c r="C596" s="46" t="s">
        <v>89</v>
      </c>
      <c r="D596" s="173">
        <v>99.0</v>
      </c>
      <c r="E596" s="46"/>
      <c r="F596" s="46"/>
      <c r="G596" s="46"/>
      <c r="H596" s="46"/>
      <c r="I596" s="170"/>
      <c r="J596" s="170"/>
      <c r="K596" s="170"/>
      <c r="L596" s="170"/>
    </row>
    <row r="597">
      <c r="B597" s="154">
        <v>304.0</v>
      </c>
      <c r="C597" s="46" t="s">
        <v>89</v>
      </c>
      <c r="D597" s="173">
        <v>99.0</v>
      </c>
      <c r="E597" s="46"/>
      <c r="F597" s="46"/>
      <c r="G597" s="46"/>
      <c r="H597" s="46"/>
      <c r="I597" s="170"/>
      <c r="J597" s="170"/>
      <c r="K597" s="170"/>
      <c r="L597" s="170"/>
    </row>
    <row r="598">
      <c r="B598" s="154">
        <v>393.0</v>
      </c>
      <c r="C598" s="46" t="s">
        <v>1722</v>
      </c>
      <c r="D598" s="173">
        <v>99.0</v>
      </c>
      <c r="E598" s="46"/>
      <c r="F598" s="46"/>
      <c r="G598" s="46"/>
      <c r="H598" s="46"/>
      <c r="I598" s="170"/>
      <c r="J598" s="170"/>
      <c r="K598" s="170"/>
      <c r="L598" s="170"/>
    </row>
    <row r="599">
      <c r="B599" s="154">
        <v>570.0</v>
      </c>
      <c r="C599" s="46" t="s">
        <v>89</v>
      </c>
      <c r="D599" s="173">
        <v>99.0</v>
      </c>
      <c r="E599" s="46"/>
      <c r="F599" s="46"/>
      <c r="G599" s="46"/>
      <c r="H599" s="46"/>
      <c r="I599" s="170"/>
      <c r="J599" s="170"/>
      <c r="K599" s="170"/>
      <c r="L599" s="170"/>
    </row>
    <row r="600">
      <c r="B600" s="154">
        <v>53.0</v>
      </c>
      <c r="C600" s="46" t="s">
        <v>1723</v>
      </c>
      <c r="D600" s="171">
        <v>99.0</v>
      </c>
      <c r="E600" s="46"/>
      <c r="F600" s="46"/>
      <c r="G600" s="46"/>
      <c r="H600" s="46"/>
      <c r="I600" s="170"/>
      <c r="J600" s="170"/>
      <c r="K600" s="170"/>
      <c r="L600" s="170"/>
    </row>
    <row r="601">
      <c r="B601" s="154">
        <v>96.0</v>
      </c>
      <c r="C601" s="46" t="s">
        <v>1724</v>
      </c>
      <c r="D601" s="171">
        <v>99.0</v>
      </c>
      <c r="E601" s="46"/>
      <c r="F601" s="46"/>
      <c r="G601" s="46"/>
      <c r="H601" s="46"/>
      <c r="I601" s="170"/>
      <c r="J601" s="170"/>
      <c r="K601" s="170"/>
      <c r="L601" s="170"/>
    </row>
    <row r="602">
      <c r="B602" s="154">
        <v>180.0</v>
      </c>
      <c r="C602" s="46" t="s">
        <v>1724</v>
      </c>
      <c r="D602" s="173">
        <v>99.0</v>
      </c>
      <c r="E602" s="46"/>
      <c r="F602" s="46"/>
      <c r="G602" s="46"/>
      <c r="H602" s="46"/>
      <c r="I602" s="170"/>
      <c r="J602" s="170"/>
      <c r="K602" s="170"/>
      <c r="L602" s="170"/>
    </row>
    <row r="603">
      <c r="I603" s="46"/>
      <c r="J603" s="46"/>
      <c r="K603" s="46"/>
      <c r="L603" s="46"/>
    </row>
  </sheetData>
  <autoFilter ref="$B$2:$G$602">
    <sortState ref="B2:G602">
      <sortCondition ref="D2:D602"/>
    </sortState>
  </autoFilter>
  <drawing r:id="rId1"/>
</worksheet>
</file>