
<file path=[Content_Types].xml><?xml version="1.0" encoding="utf-8"?>
<Types xmlns="http://schemas.openxmlformats.org/package/2006/content-types"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Tables/pivotTable7.xml" ContentType="application/vnd.openxmlformats-officedocument.spreadsheetml.pivot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32" yWindow="564" windowWidth="22716" windowHeight="8676" activeTab="1"/>
  </bookViews>
  <sheets>
    <sheet name="Результаты поиска" sheetId="1" r:id="rId1"/>
    <sheet name="3.1.1" sheetId="2" r:id="rId2"/>
    <sheet name="3.1.2" sheetId="3" r:id="rId3"/>
    <sheet name="3.1.3" sheetId="5" r:id="rId4"/>
    <sheet name="3.2.1" sheetId="4" r:id="rId5"/>
    <sheet name="3.2.2" sheetId="6" r:id="rId6"/>
    <sheet name="3.3" sheetId="7" r:id="rId7"/>
  </sheets>
  <definedNames>
    <definedName name="_xlnm._FilterDatabase" localSheetId="0" hidden="1">'Результаты поиска'!$A$1:$K$51</definedName>
  </definedNames>
  <calcPr calcId="125725"/>
  <pivotCaches>
    <pivotCache cacheId="62" r:id="rId8"/>
  </pivotCaches>
</workbook>
</file>

<file path=xl/calcChain.xml><?xml version="1.0" encoding="utf-8"?>
<calcChain xmlns="http://schemas.openxmlformats.org/spreadsheetml/2006/main">
  <c r="F26" i="1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F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</calcChain>
</file>

<file path=xl/sharedStrings.xml><?xml version="1.0" encoding="utf-8"?>
<sst xmlns="http://schemas.openxmlformats.org/spreadsheetml/2006/main" count="583" uniqueCount="217">
  <si>
    <t>PREFIX</t>
  </si>
  <si>
    <t>TENSE</t>
  </si>
  <si>
    <t>PERSONNUMBER</t>
  </si>
  <si>
    <t>PARTICIPANT1</t>
  </si>
  <si>
    <t>PARTICIPANT2</t>
  </si>
  <si>
    <t xml:space="preserve"> бесконечных споров, влюбленности, смеха все </t>
  </si>
  <si>
    <t>в нашем и без того </t>
  </si>
  <si>
    <t>В. А. Каверин </t>
  </si>
  <si>
    <t>1902 </t>
  </si>
  <si>
    <t>прош.</t>
  </si>
  <si>
    <t>3Л ед.ч</t>
  </si>
  <si>
    <t>предмет</t>
  </si>
  <si>
    <t>NA</t>
  </si>
  <si>
    <t xml:space="preserve"> мама, ― а ее самолюбие.  Она </t>
  </si>
  <si>
    <t xml:space="preserve">  ― А в тебе колдовство есть </t>
  </si>
  <si>
    <t>Михаил Анчаров </t>
  </si>
  <si>
    <t>1923 </t>
  </si>
  <si>
    <t>лицо</t>
  </si>
  <si>
    <t xml:space="preserve">   – А ты не </t>
  </si>
  <si>
    <t>шкаф с холодильником?  </t>
  </si>
  <si>
    <t>Сергей Носов </t>
  </si>
  <si>
    <t>1957 </t>
  </si>
  <si>
    <t>2Л ед.ч</t>
  </si>
  <si>
    <t xml:space="preserve">  Вы, говорю, не </t>
  </si>
  <si>
    <t>что значит быть племянником и </t>
  </si>
  <si>
    <t>Галина Щербакова </t>
  </si>
  <si>
    <t>1932 </t>
  </si>
  <si>
    <t>3Л мн.ч</t>
  </si>
  <si>
    <t>понятие</t>
  </si>
  <si>
    <t xml:space="preserve"> какой-то кекс намудрил и все </t>
  </si>
  <si>
    <t>и перемешал, тебя не смущает </t>
  </si>
  <si>
    <t>Н. Леонов, А. Макеев </t>
  </si>
  <si>
    <t>1933 </t>
  </si>
  <si>
    <t>наречие</t>
  </si>
  <si>
    <t xml:space="preserve"> быть взаимоотношения, какие мизансцены мы </t>
  </si>
  <si>
    <t> </t>
  </si>
  <si>
    <t>Наталья Бестемьянова, Игорь Бобрин, Андрей Букин </t>
  </si>
  <si>
    <t>1960, 1953, 1957-1958 </t>
  </si>
  <si>
    <t>2Л мн.ч</t>
  </si>
  <si>
    <t xml:space="preserve"> воскресении старой России»; здесь Стромин </t>
  </si>
  <si>
    <t>значения слов «воскресение» и «воскрешение </t>
  </si>
  <si>
    <t>Д. С. Лихачев </t>
  </si>
  <si>
    <t>1906 </t>
  </si>
  <si>
    <t>значение</t>
  </si>
  <si>
    <t xml:space="preserve"> Господи, Илюшка, ты, наверное, что-нибудь </t>
  </si>
  <si>
    <t xml:space="preserve">  ― Не смей меня так называть </t>
  </si>
  <si>
    <t>Татьяна Тронина </t>
  </si>
  <si>
    <t xml:space="preserve">  «Сам я, наверное, что-то </t>
  </si>
  <si>
    <t>думает деликатный Миша и начинает </t>
  </si>
  <si>
    <t>Сергей Юрский </t>
  </si>
  <si>
    <t>1935 </t>
  </si>
  <si>
    <t>1Л ед.ч</t>
  </si>
  <si>
    <t xml:space="preserve"> он ее взял, то просто </t>
  </si>
  <si>
    <t>записали с ошибкой, «о» пропустили </t>
  </si>
  <si>
    <t>М. М. Рощин </t>
  </si>
  <si>
    <t xml:space="preserve"> что не так ― недоглядели или </t>
  </si>
  <si>
    <t>какое движение левое, прогрессивное, а </t>
  </si>
  <si>
    <t>Олег Гриневский </t>
  </si>
  <si>
    <t>1930 </t>
  </si>
  <si>
    <t xml:space="preserve"> Мне кажется, что я все </t>
  </si>
  <si>
    <t>и все будут меня ждать </t>
  </si>
  <si>
    <t>Маша Трауб </t>
  </si>
  <si>
    <t>1976 </t>
  </si>
  <si>
    <t>буд.</t>
  </si>
  <si>
    <t xml:space="preserve"> Вот если бы она драйвера </t>
  </si>
  <si>
    <t>или вместо видеокарты звуковую впаяла </t>
  </si>
  <si>
    <t>Марина Зосимкина </t>
  </si>
  <si>
    <t xml:space="preserve"> Шуйдин (здесь Карандаш ничего не </t>
  </si>
  <si>
    <t>Юрий Никулин </t>
  </si>
  <si>
    <t>1921 </t>
  </si>
  <si>
    <t xml:space="preserve"> Ильвес.  Оказывается, трупы в морге </t>
  </si>
  <si>
    <t xml:space="preserve">  ― Чем же все это кончилось </t>
  </si>
  <si>
    <t>Сергей Довлатов </t>
  </si>
  <si>
    <t>1941 </t>
  </si>
  <si>
    <t xml:space="preserve"> молниеносное кругом, сено с соломой </t>
  </si>
  <si>
    <t>заставил возомнившего уже черт знает </t>
  </si>
  <si>
    <t>Сергей Солоух </t>
  </si>
  <si>
    <t>1959 </t>
  </si>
  <si>
    <t xml:space="preserve"> Своим говорю, какая-то шутка, что-то </t>
  </si>
  <si>
    <t>еду в милицию, а позвонил </t>
  </si>
  <si>
    <t>Александр Терехов </t>
  </si>
  <si>
    <t>1966 </t>
  </si>
  <si>
    <t xml:space="preserve"> все как надо, но опять </t>
  </si>
  <si>
    <t>и повернулся через правое плечо </t>
  </si>
  <si>
    <t>Владимир Войнович </t>
  </si>
  <si>
    <t xml:space="preserve"> его за то, что тот </t>
  </si>
  <si>
    <t>какие-то стишки.  </t>
  </si>
  <si>
    <t>Р. Я. Райт-Ковалева </t>
  </si>
  <si>
    <t>1898 </t>
  </si>
  <si>
    <t xml:space="preserve"> Не успел переписать начисто.  Заспешил, </t>
  </si>
  <si>
    <t>плюс и минус.   Павел стремился </t>
  </si>
  <si>
    <t>Георгий Гуревич </t>
  </si>
  <si>
    <t xml:space="preserve">  [Слава, муж]   И главное ― ничего не </t>
  </si>
  <si>
    <t>действительно у нее, что ли </t>
  </si>
  <si>
    <t>А. М. Володин </t>
  </si>
  <si>
    <t>1919 </t>
  </si>
  <si>
    <t xml:space="preserve"> Неужели отцы ― основатели современной космонавтики </t>
  </si>
  <si>
    <t>подарили нам не ключи от </t>
  </si>
  <si>
    <t>Александр Волков </t>
  </si>
  <si>
    <t xml:space="preserve">   Она сказала, что именно </t>
  </si>
  <si>
    <t>но, к сожалению, это я </t>
  </si>
  <si>
    <t>Н. И. Ильина </t>
  </si>
  <si>
    <t>1914 </t>
  </si>
  <si>
    <t xml:space="preserve"> и пишете про армию».  Шах </t>
  </si>
  <si>
    <t>незнакомое слово.  Бабаев сказал «алармист </t>
  </si>
  <si>
    <t xml:space="preserve"> злому умыслу все же что-то </t>
  </si>
  <si>
    <t>пусть знают: в больших дозах </t>
  </si>
  <si>
    <t>Михаил Кирцер </t>
  </si>
  <si>
    <t xml:space="preserve"> Ситникова, который с другим не </t>
  </si>
  <si>
    <t>Владимир Черкасов </t>
  </si>
  <si>
    <t>1946 </t>
  </si>
  <si>
    <t xml:space="preserve"> что меня с кем-то смешают, </t>
  </si>
  <si>
    <t>Г. С. Померанц </t>
  </si>
  <si>
    <t>1918 </t>
  </si>
  <si>
    <t xml:space="preserve"> как вдруг письмо кузины Эллен </t>
  </si>
  <si>
    <t>все карты.  </t>
  </si>
  <si>
    <t>Роберт Штильмарк </t>
  </si>
  <si>
    <t>1909 </t>
  </si>
  <si>
    <t xml:space="preserve"> Говорю же, это какая-то ошибка.  </t>
  </si>
  <si>
    <t>нас с кем-то.  Вот и </t>
  </si>
  <si>
    <t xml:space="preserve"> конец и кончину».   Мы не </t>
  </si>
  <si>
    <t xml:space="preserve"> Мы знаем: за кончиной не </t>
  </si>
  <si>
    <t>Галина Шергова </t>
  </si>
  <si>
    <t xml:space="preserve">  Этику сгоряча </t>
  </si>
  <si>
    <t>с эстетикой ― такой необдуманный, но </t>
  </si>
  <si>
    <t>С. Б. Рассадин </t>
  </si>
  <si>
    <t xml:space="preserve"> от обиды, бессилия, раздражения, злости ― </t>
  </si>
  <si>
    <t>ее с судьбой России.  </t>
  </si>
  <si>
    <t>Борис Васильев </t>
  </si>
  <si>
    <t>1924 </t>
  </si>
  <si>
    <t xml:space="preserve"> Или же за давностью лет </t>
  </si>
  <si>
    <t>меня с соседским сыном, который </t>
  </si>
  <si>
    <t>Нодар Джин </t>
  </si>
  <si>
    <t>1947 </t>
  </si>
  <si>
    <t xml:space="preserve"> эти два вида никогда не </t>
  </si>
  <si>
    <t>Г. Вольский </t>
  </si>
  <si>
    <t xml:space="preserve"> похожа на кого-то и вы </t>
  </si>
  <si>
    <t>Н. Садур </t>
  </si>
  <si>
    <t>1950 </t>
  </si>
  <si>
    <t xml:space="preserve"> ни с каким другим не </t>
  </si>
  <si>
    <t>Г. В. Адамович </t>
  </si>
  <si>
    <t>1892 </t>
  </si>
  <si>
    <t xml:space="preserve"> каких…   ― Вы меня с кем-то </t>
  </si>
  <si>
    <t xml:space="preserve">  ― Нет.  </t>
  </si>
  <si>
    <t>Владимир Орлов </t>
  </si>
  <si>
    <t>1936 </t>
  </si>
  <si>
    <t>местоимение</t>
  </si>
  <si>
    <t xml:space="preserve"> от этой модели демократию не </t>
  </si>
  <si>
    <t>с автократическим, а тем более </t>
  </si>
  <si>
    <t>Валерий Любин </t>
  </si>
  <si>
    <t xml:space="preserve"> Он совсем седой, белый.  Не </t>
  </si>
  <si>
    <t xml:space="preserve"> Ну, я пойду.  </t>
  </si>
  <si>
    <t>Лев Остерман </t>
  </si>
  <si>
    <t xml:space="preserve">  Я, очевидно, </t>
  </si>
  <si>
    <t>историю с учебником истории.  </t>
  </si>
  <si>
    <t xml:space="preserve">  Я думал, они </t>
  </si>
  <si>
    <t>меня с Коккинаки.  </t>
  </si>
  <si>
    <t>Ю. М. Нагибин </t>
  </si>
  <si>
    <t>1920 </t>
  </si>
  <si>
    <t xml:space="preserve"> ко мне отношение, если я </t>
  </si>
  <si>
    <t>его с женщиной, с секретаршей </t>
  </si>
  <si>
    <t>Г. Я. Бакланов </t>
  </si>
  <si>
    <t xml:space="preserve">  Наверное, контактеры </t>
  </si>
  <si>
    <t>созвездие со звездным скоплением.  </t>
  </si>
  <si>
    <t>Феликс Эльдемуров </t>
  </si>
  <si>
    <t xml:space="preserve"> его доставили, но боевые действия </t>
  </si>
  <si>
    <t>карты.  </t>
  </si>
  <si>
    <t>Александр Михайлов </t>
  </si>
  <si>
    <t>процесс</t>
  </si>
  <si>
    <t xml:space="preserve"> понял ― ты меня с кем-то </t>
  </si>
  <si>
    <t>Лев Корнешов </t>
  </si>
  <si>
    <t xml:space="preserve"> бороде, переплёл стволы между собой, </t>
  </si>
  <si>
    <t>траву.  </t>
  </si>
  <si>
    <t>Ирина Краева </t>
  </si>
  <si>
    <t xml:space="preserve">   Нет, он </t>
  </si>
  <si>
    <t>висел совсем другой абажур.  </t>
  </si>
  <si>
    <t>Даниил Гранин </t>
  </si>
  <si>
    <t xml:space="preserve"> Придумал и рассказывал, будто я </t>
  </si>
  <si>
    <t>я-то, отмечающий про себя </t>
  </si>
  <si>
    <t>А. Т. Твардовский </t>
  </si>
  <si>
    <t>1910 </t>
  </si>
  <si>
    <t>Владимир Соловьев </t>
  </si>
  <si>
    <t>1942 </t>
  </si>
  <si>
    <t xml:space="preserve"> Такой нет.  А вы не </t>
  </si>
  <si>
    <t xml:space="preserve"> Может, Каплунова Валентина Ивановна?  </t>
  </si>
  <si>
    <t>Ирина Пивоварова </t>
  </si>
  <si>
    <t>1939 </t>
  </si>
  <si>
    <t>Left context</t>
  </si>
  <si>
    <t>Author</t>
  </si>
  <si>
    <t>center</t>
  </si>
  <si>
    <t>Right context</t>
  </si>
  <si>
    <t>Year</t>
  </si>
  <si>
    <t>PARTICIPANT3</t>
  </si>
  <si>
    <t>Названия строк</t>
  </si>
  <si>
    <t>Общий итог</t>
  </si>
  <si>
    <t>Названия столбцов</t>
  </si>
  <si>
    <t>Количество по полю PREFIX</t>
  </si>
  <si>
    <t>Количество по полю PARTICIPANT1</t>
  </si>
  <si>
    <t>перепутала</t>
  </si>
  <si>
    <t>перепутал</t>
  </si>
  <si>
    <t>перепутали</t>
  </si>
  <si>
    <t>перепутаю</t>
  </si>
  <si>
    <t>перепутают</t>
  </si>
  <si>
    <t>спутаешь</t>
  </si>
  <si>
    <t>спутают</t>
  </si>
  <si>
    <t>спутало</t>
  </si>
  <si>
    <t>Спутали</t>
  </si>
  <si>
    <t>спутаем</t>
  </si>
  <si>
    <t>спутал</t>
  </si>
  <si>
    <t>спутала</t>
  </si>
  <si>
    <t>спутали</t>
  </si>
  <si>
    <t>спутаете</t>
  </si>
  <si>
    <t>спутаю</t>
  </si>
  <si>
    <t>пере</t>
  </si>
  <si>
    <t>с</t>
  </si>
  <si>
    <t>Количество по полю PARTICIPANT2</t>
  </si>
  <si>
    <t>N/A</t>
  </si>
</sst>
</file>

<file path=xl/styles.xml><?xml version="1.0" encoding="utf-8"?>
<styleSheet xmlns="http://schemas.openxmlformats.org/spreadsheetml/2006/main">
  <fonts count="4">
    <font>
      <sz val="11"/>
      <color rgb="FF000000"/>
      <name val="Calibri"/>
    </font>
    <font>
      <b/>
      <sz val="11"/>
      <name val="Calibri"/>
    </font>
    <font>
      <sz val="11"/>
      <name val="Calibri"/>
    </font>
    <font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 applyFont="1" applyAlignment="1"/>
    <xf numFmtId="0" fontId="0" fillId="0" borderId="0" xfId="0" applyFont="1" applyAlignment="1">
      <alignment horizontal="left" vertical="center"/>
    </xf>
    <xf numFmtId="0" fontId="0" fillId="0" borderId="0" xfId="0" applyFont="1"/>
    <xf numFmtId="0" fontId="2" fillId="0" borderId="0" xfId="0" applyFont="1" applyAlignment="1"/>
    <xf numFmtId="0" fontId="0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0" fillId="2" borderId="0" xfId="0" applyFont="1" applyFill="1" applyAlignment="1">
      <alignment horizontal="left"/>
    </xf>
    <xf numFmtId="0" fontId="0" fillId="0" borderId="0" xfId="0" applyFont="1" applyAlignment="1">
      <alignment horizontal="right"/>
    </xf>
    <xf numFmtId="0" fontId="1" fillId="0" borderId="0" xfId="0" applyFont="1"/>
    <xf numFmtId="0" fontId="0" fillId="0" borderId="0" xfId="0" applyFont="1" applyAlignment="1"/>
    <xf numFmtId="0" fontId="3" fillId="0" borderId="0" xfId="0" applyFont="1" applyAlignment="1"/>
    <xf numFmtId="0" fontId="3" fillId="0" borderId="0" xfId="0" applyFont="1" applyAlignment="1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0" fillId="0" borderId="0" xfId="0" applyNumberFormat="1" applyFont="1" applyAlignment="1"/>
    <xf numFmtId="0" fontId="0" fillId="0" borderId="0" xfId="0" applyFont="1" applyAlignment="1">
      <alignment horizontal="left" indent="1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'3.1.1'!$A$5</c:f>
              <c:strCache>
                <c:ptCount val="1"/>
                <c:pt idx="0">
                  <c:v>буд.</c:v>
                </c:pt>
              </c:strCache>
            </c:strRef>
          </c:tx>
          <c:cat>
            <c:strRef>
              <c:f>'3.1.1'!$B$4:$C$4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'3.1.1'!$B$5:$C$5</c:f>
              <c:numCache>
                <c:formatCode>General</c:formatCode>
                <c:ptCount val="2"/>
                <c:pt idx="0">
                  <c:v>2</c:v>
                </c:pt>
                <c:pt idx="1">
                  <c:v>8</c:v>
                </c:pt>
              </c:numCache>
            </c:numRef>
          </c:val>
        </c:ser>
        <c:ser>
          <c:idx val="1"/>
          <c:order val="1"/>
          <c:tx>
            <c:strRef>
              <c:f>'3.1.1'!$A$6</c:f>
              <c:strCache>
                <c:ptCount val="1"/>
                <c:pt idx="0">
                  <c:v>прош.</c:v>
                </c:pt>
              </c:strCache>
            </c:strRef>
          </c:tx>
          <c:cat>
            <c:strRef>
              <c:f>'3.1.1'!$B$4:$C$4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'3.1.1'!$B$6:$C$6</c:f>
              <c:numCache>
                <c:formatCode>General</c:formatCode>
                <c:ptCount val="2"/>
                <c:pt idx="0">
                  <c:v>23</c:v>
                </c:pt>
                <c:pt idx="1">
                  <c:v>17</c:v>
                </c:pt>
              </c:numCache>
            </c:numRef>
          </c:val>
        </c:ser>
        <c:shape val="box"/>
        <c:axId val="85047552"/>
        <c:axId val="95863936"/>
        <c:axId val="0"/>
      </c:bar3DChart>
      <c:catAx>
        <c:axId val="85047552"/>
        <c:scaling>
          <c:orientation val="minMax"/>
        </c:scaling>
        <c:axPos val="b"/>
        <c:tickLblPos val="nextTo"/>
        <c:crossAx val="95863936"/>
        <c:crosses val="autoZero"/>
        <c:auto val="1"/>
        <c:lblAlgn val="ctr"/>
        <c:lblOffset val="100"/>
      </c:catAx>
      <c:valAx>
        <c:axId val="95863936"/>
        <c:scaling>
          <c:orientation val="minMax"/>
        </c:scaling>
        <c:axPos val="l"/>
        <c:majorGridlines/>
        <c:numFmt formatCode="General" sourceLinked="1"/>
        <c:tickLblPos val="nextTo"/>
        <c:crossAx val="8504755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pivotSource>
    <c:name>[download-excel_2.xlsx]3.1.2!СводнаяТаблица2</c:name>
    <c:fmtId val="0"/>
  </c:pivotSource>
  <c:chart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'3.1.2'!$B$1:$B$2</c:f>
              <c:strCache>
                <c:ptCount val="1"/>
                <c:pt idx="0">
                  <c:v>пере</c:v>
                </c:pt>
              </c:strCache>
            </c:strRef>
          </c:tx>
          <c:cat>
            <c:strRef>
              <c:f>'3.1.2'!$A$3:$A$8</c:f>
              <c:strCache>
                <c:ptCount val="5"/>
                <c:pt idx="0">
                  <c:v>1Л ед.ч</c:v>
                </c:pt>
                <c:pt idx="1">
                  <c:v>2Л ед.ч</c:v>
                </c:pt>
                <c:pt idx="2">
                  <c:v>2Л мн.ч</c:v>
                </c:pt>
                <c:pt idx="3">
                  <c:v>3Л ед.ч</c:v>
                </c:pt>
                <c:pt idx="4">
                  <c:v>3Л мн.ч</c:v>
                </c:pt>
              </c:strCache>
            </c:strRef>
          </c:cat>
          <c:val>
            <c:numRef>
              <c:f>'3.1.2'!$B$3:$B$8</c:f>
              <c:numCache>
                <c:formatCode>General</c:formatCode>
                <c:ptCount val="5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14</c:v>
                </c:pt>
                <c:pt idx="4">
                  <c:v>7</c:v>
                </c:pt>
              </c:numCache>
            </c:numRef>
          </c:val>
        </c:ser>
        <c:ser>
          <c:idx val="1"/>
          <c:order val="1"/>
          <c:tx>
            <c:strRef>
              <c:f>'3.1.2'!$C$1:$C$2</c:f>
              <c:strCache>
                <c:ptCount val="1"/>
                <c:pt idx="0">
                  <c:v>с</c:v>
                </c:pt>
              </c:strCache>
            </c:strRef>
          </c:tx>
          <c:cat>
            <c:strRef>
              <c:f>'3.1.2'!$A$3:$A$8</c:f>
              <c:strCache>
                <c:ptCount val="5"/>
                <c:pt idx="0">
                  <c:v>1Л ед.ч</c:v>
                </c:pt>
                <c:pt idx="1">
                  <c:v>2Л ед.ч</c:v>
                </c:pt>
                <c:pt idx="2">
                  <c:v>2Л мн.ч</c:v>
                </c:pt>
                <c:pt idx="3">
                  <c:v>3Л ед.ч</c:v>
                </c:pt>
                <c:pt idx="4">
                  <c:v>3Л мн.ч</c:v>
                </c:pt>
              </c:strCache>
            </c:strRef>
          </c:cat>
          <c:val>
            <c:numRef>
              <c:f>'3.1.2'!$C$3:$C$8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2</c:v>
                </c:pt>
                <c:pt idx="3">
                  <c:v>8</c:v>
                </c:pt>
                <c:pt idx="4">
                  <c:v>8</c:v>
                </c:pt>
              </c:numCache>
            </c:numRef>
          </c:val>
        </c:ser>
        <c:shape val="box"/>
        <c:axId val="101809536"/>
        <c:axId val="111824896"/>
        <c:axId val="0"/>
      </c:bar3DChart>
      <c:catAx>
        <c:axId val="101809536"/>
        <c:scaling>
          <c:orientation val="minMax"/>
        </c:scaling>
        <c:axPos val="b"/>
        <c:tickLblPos val="nextTo"/>
        <c:crossAx val="111824896"/>
        <c:crosses val="autoZero"/>
        <c:auto val="1"/>
        <c:lblAlgn val="ctr"/>
        <c:lblOffset val="100"/>
      </c:catAx>
      <c:valAx>
        <c:axId val="111824896"/>
        <c:scaling>
          <c:orientation val="minMax"/>
        </c:scaling>
        <c:axPos val="l"/>
        <c:majorGridlines/>
        <c:numFmt formatCode="General" sourceLinked="1"/>
        <c:tickLblPos val="nextTo"/>
        <c:crossAx val="10180953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pivotSource>
    <c:name>[download-excel_2.xlsx]3.2.1!СводнаяТаблица3</c:name>
    <c:fmtId val="2"/>
  </c:pivotSource>
  <c:chart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</c:pivotFmts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'3.2.1'!$B$1:$B$2</c:f>
              <c:strCache>
                <c:ptCount val="1"/>
                <c:pt idx="0">
                  <c:v>NA</c:v>
                </c:pt>
              </c:strCache>
            </c:strRef>
          </c:tx>
          <c:cat>
            <c:strRef>
              <c:f>'3.2.1'!$A$3:$A$5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'3.2.1'!$B$3:$B$5</c:f>
              <c:numCache>
                <c:formatCode>General</c:formatCode>
                <c:ptCount val="2"/>
                <c:pt idx="0">
                  <c:v>5</c:v>
                </c:pt>
                <c:pt idx="1">
                  <c:v>3</c:v>
                </c:pt>
              </c:numCache>
            </c:numRef>
          </c:val>
        </c:ser>
        <c:ser>
          <c:idx val="1"/>
          <c:order val="1"/>
          <c:tx>
            <c:strRef>
              <c:f>'3.2.1'!$C$1:$C$2</c:f>
              <c:strCache>
                <c:ptCount val="1"/>
                <c:pt idx="0">
                  <c:v>лицо</c:v>
                </c:pt>
              </c:strCache>
            </c:strRef>
          </c:tx>
          <c:cat>
            <c:strRef>
              <c:f>'3.2.1'!$A$3:$A$5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'3.2.1'!$C$3:$C$5</c:f>
              <c:numCache>
                <c:formatCode>General</c:formatCode>
                <c:ptCount val="2"/>
                <c:pt idx="0">
                  <c:v>19</c:v>
                </c:pt>
                <c:pt idx="1">
                  <c:v>19</c:v>
                </c:pt>
              </c:numCache>
            </c:numRef>
          </c:val>
        </c:ser>
        <c:ser>
          <c:idx val="2"/>
          <c:order val="2"/>
          <c:tx>
            <c:strRef>
              <c:f>'3.2.1'!$D$1:$D$2</c:f>
              <c:strCache>
                <c:ptCount val="1"/>
                <c:pt idx="0">
                  <c:v>предмет</c:v>
                </c:pt>
              </c:strCache>
            </c:strRef>
          </c:tx>
          <c:cat>
            <c:strRef>
              <c:f>'3.2.1'!$A$3:$A$5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'3.2.1'!$D$3:$D$5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</c:ser>
        <c:ser>
          <c:idx val="3"/>
          <c:order val="3"/>
          <c:tx>
            <c:strRef>
              <c:f>'3.2.1'!$E$1:$E$2</c:f>
              <c:strCache>
                <c:ptCount val="1"/>
                <c:pt idx="0">
                  <c:v>процесс</c:v>
                </c:pt>
              </c:strCache>
            </c:strRef>
          </c:tx>
          <c:cat>
            <c:strRef>
              <c:f>'3.2.1'!$A$3:$A$5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'3.2.1'!$E$3:$E$5</c:f>
              <c:numCache>
                <c:formatCode>General</c:formatCode>
                <c:ptCount val="2"/>
                <c:pt idx="1">
                  <c:v>1</c:v>
                </c:pt>
              </c:numCache>
            </c:numRef>
          </c:val>
        </c:ser>
        <c:shape val="box"/>
        <c:axId val="145753216"/>
        <c:axId val="145754752"/>
        <c:axId val="0"/>
      </c:bar3DChart>
      <c:catAx>
        <c:axId val="145753216"/>
        <c:scaling>
          <c:orientation val="minMax"/>
        </c:scaling>
        <c:axPos val="b"/>
        <c:tickLblPos val="nextTo"/>
        <c:crossAx val="145754752"/>
        <c:crosses val="autoZero"/>
        <c:auto val="1"/>
        <c:lblAlgn val="ctr"/>
        <c:lblOffset val="100"/>
      </c:catAx>
      <c:valAx>
        <c:axId val="145754752"/>
        <c:scaling>
          <c:orientation val="minMax"/>
        </c:scaling>
        <c:axPos val="l"/>
        <c:majorGridlines/>
        <c:numFmt formatCode="General" sourceLinked="1"/>
        <c:tickLblPos val="nextTo"/>
        <c:crossAx val="14575321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pivotSource>
    <c:name>[download-excel_2.xlsx]3.2.2!СводнаяТаблица6</c:name>
    <c:fmtId val="0"/>
  </c:pivotSource>
  <c:chart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</c:pivotFmts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'3.2.2'!$B$1:$B$2</c:f>
              <c:strCache>
                <c:ptCount val="1"/>
                <c:pt idx="0">
                  <c:v>NA</c:v>
                </c:pt>
              </c:strCache>
            </c:strRef>
          </c:tx>
          <c:cat>
            <c:strRef>
              <c:f>'3.2.2'!$A$3:$A$5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'3.2.2'!$B$3:$B$5</c:f>
              <c:numCache>
                <c:formatCode>General</c:formatCode>
                <c:ptCount val="2"/>
                <c:pt idx="0">
                  <c:v>8</c:v>
                </c:pt>
                <c:pt idx="1">
                  <c:v>8</c:v>
                </c:pt>
              </c:numCache>
            </c:numRef>
          </c:val>
        </c:ser>
        <c:ser>
          <c:idx val="1"/>
          <c:order val="1"/>
          <c:tx>
            <c:strRef>
              <c:f>'3.2.2'!$C$1:$C$2</c:f>
              <c:strCache>
                <c:ptCount val="1"/>
                <c:pt idx="0">
                  <c:v>значение</c:v>
                </c:pt>
              </c:strCache>
            </c:strRef>
          </c:tx>
          <c:cat>
            <c:strRef>
              <c:f>'3.2.2'!$A$3:$A$5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'3.2.2'!$C$3:$C$5</c:f>
              <c:numCache>
                <c:formatCode>General</c:formatCode>
                <c:ptCount val="2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'3.2.2'!$D$1:$D$2</c:f>
              <c:strCache>
                <c:ptCount val="1"/>
                <c:pt idx="0">
                  <c:v>лицо</c:v>
                </c:pt>
              </c:strCache>
            </c:strRef>
          </c:tx>
          <c:cat>
            <c:strRef>
              <c:f>'3.2.2'!$A$3:$A$5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'3.2.2'!$D$3:$D$5</c:f>
              <c:numCache>
                <c:formatCode>General</c:formatCode>
                <c:ptCount val="2"/>
                <c:pt idx="1">
                  <c:v>5</c:v>
                </c:pt>
              </c:numCache>
            </c:numRef>
          </c:val>
        </c:ser>
        <c:ser>
          <c:idx val="3"/>
          <c:order val="3"/>
          <c:tx>
            <c:strRef>
              <c:f>'3.2.2'!$E$1:$E$2</c:f>
              <c:strCache>
                <c:ptCount val="1"/>
                <c:pt idx="0">
                  <c:v>местоимение</c:v>
                </c:pt>
              </c:strCache>
            </c:strRef>
          </c:tx>
          <c:cat>
            <c:strRef>
              <c:f>'3.2.2'!$A$3:$A$5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'3.2.2'!$E$3:$E$5</c:f>
              <c:numCache>
                <c:formatCode>General</c:formatCode>
                <c:ptCount val="2"/>
                <c:pt idx="1">
                  <c:v>1</c:v>
                </c:pt>
              </c:numCache>
            </c:numRef>
          </c:val>
        </c:ser>
        <c:ser>
          <c:idx val="4"/>
          <c:order val="4"/>
          <c:tx>
            <c:strRef>
              <c:f>'3.2.2'!$F$1:$F$2</c:f>
              <c:strCache>
                <c:ptCount val="1"/>
                <c:pt idx="0">
                  <c:v>наречие</c:v>
                </c:pt>
              </c:strCache>
            </c:strRef>
          </c:tx>
          <c:cat>
            <c:strRef>
              <c:f>'3.2.2'!$A$3:$A$5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'3.2.2'!$F$3:$F$5</c:f>
              <c:numCache>
                <c:formatCode>General</c:formatCode>
                <c:ptCount val="2"/>
                <c:pt idx="0">
                  <c:v>7</c:v>
                </c:pt>
                <c:pt idx="1">
                  <c:v>2</c:v>
                </c:pt>
              </c:numCache>
            </c:numRef>
          </c:val>
        </c:ser>
        <c:ser>
          <c:idx val="5"/>
          <c:order val="5"/>
          <c:tx>
            <c:strRef>
              <c:f>'3.2.2'!$G$1:$G$2</c:f>
              <c:strCache>
                <c:ptCount val="1"/>
                <c:pt idx="0">
                  <c:v>понятие</c:v>
                </c:pt>
              </c:strCache>
            </c:strRef>
          </c:tx>
          <c:cat>
            <c:strRef>
              <c:f>'3.2.2'!$A$3:$A$5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'3.2.2'!$G$3:$G$5</c:f>
              <c:numCache>
                <c:formatCode>General</c:formatCode>
                <c:ptCount val="2"/>
                <c:pt idx="0">
                  <c:v>4</c:v>
                </c:pt>
                <c:pt idx="1">
                  <c:v>4</c:v>
                </c:pt>
              </c:numCache>
            </c:numRef>
          </c:val>
        </c:ser>
        <c:ser>
          <c:idx val="6"/>
          <c:order val="6"/>
          <c:tx>
            <c:strRef>
              <c:f>'3.2.2'!$H$1:$H$2</c:f>
              <c:strCache>
                <c:ptCount val="1"/>
                <c:pt idx="0">
                  <c:v>предмет</c:v>
                </c:pt>
              </c:strCache>
            </c:strRef>
          </c:tx>
          <c:cat>
            <c:strRef>
              <c:f>'3.2.2'!$A$3:$A$5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'3.2.2'!$H$3:$H$5</c:f>
              <c:numCache>
                <c:formatCode>General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val>
        </c:ser>
        <c:shape val="box"/>
        <c:axId val="146199680"/>
        <c:axId val="146276736"/>
        <c:axId val="0"/>
      </c:bar3DChart>
      <c:catAx>
        <c:axId val="146199680"/>
        <c:scaling>
          <c:orientation val="minMax"/>
        </c:scaling>
        <c:axPos val="b"/>
        <c:tickLblPos val="nextTo"/>
        <c:crossAx val="146276736"/>
        <c:crosses val="autoZero"/>
        <c:auto val="1"/>
        <c:lblAlgn val="ctr"/>
        <c:lblOffset val="100"/>
      </c:catAx>
      <c:valAx>
        <c:axId val="146276736"/>
        <c:scaling>
          <c:orientation val="minMax"/>
        </c:scaling>
        <c:axPos val="l"/>
        <c:majorGridlines/>
        <c:numFmt formatCode="General" sourceLinked="1"/>
        <c:tickLblPos val="nextTo"/>
        <c:crossAx val="14619968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pivotSource>
    <c:name>[download-excel_2.xlsx]3.3!СводнаяТаблица9</c:name>
    <c:fmtId val="1"/>
  </c:pivotSource>
  <c:chart>
    <c:title>
      <c:tx>
        <c:rich>
          <a:bodyPr/>
          <a:lstStyle/>
          <a:p>
            <a:pPr>
              <a:defRPr/>
            </a:pPr>
            <a:r>
              <a:rPr lang="ru-RU"/>
              <a:t>пере</a:t>
            </a:r>
          </a:p>
        </c:rich>
      </c:tx>
      <c:layout/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</c:pivotFmts>
    <c:plotArea>
      <c:layout/>
      <c:lineChart>
        <c:grouping val="standard"/>
        <c:ser>
          <c:idx val="0"/>
          <c:order val="0"/>
          <c:tx>
            <c:strRef>
              <c:f>'3.3'!$B$4:$B$5</c:f>
              <c:strCache>
                <c:ptCount val="1"/>
                <c:pt idx="0">
                  <c:v>пере</c:v>
                </c:pt>
              </c:strCache>
            </c:strRef>
          </c:tx>
          <c:marker>
            <c:symbol val="none"/>
          </c:marker>
          <c:cat>
            <c:strRef>
              <c:f>'3.3'!$A$6:$A$24</c:f>
              <c:strCache>
                <c:ptCount val="18"/>
                <c:pt idx="0">
                  <c:v>1898 </c:v>
                </c:pt>
                <c:pt idx="1">
                  <c:v>1902 </c:v>
                </c:pt>
                <c:pt idx="2">
                  <c:v>1906 </c:v>
                </c:pt>
                <c:pt idx="3">
                  <c:v>1914 </c:v>
                </c:pt>
                <c:pt idx="4">
                  <c:v>1919 </c:v>
                </c:pt>
                <c:pt idx="5">
                  <c:v>1921 </c:v>
                </c:pt>
                <c:pt idx="6">
                  <c:v>1923 </c:v>
                </c:pt>
                <c:pt idx="7">
                  <c:v>1930 </c:v>
                </c:pt>
                <c:pt idx="8">
                  <c:v>1932 </c:v>
                </c:pt>
                <c:pt idx="9">
                  <c:v>1933 </c:v>
                </c:pt>
                <c:pt idx="10">
                  <c:v>1935 </c:v>
                </c:pt>
                <c:pt idx="11">
                  <c:v>1941 </c:v>
                </c:pt>
                <c:pt idx="12">
                  <c:v>1957 </c:v>
                </c:pt>
                <c:pt idx="13">
                  <c:v>1959 </c:v>
                </c:pt>
                <c:pt idx="14">
                  <c:v>1960, 1953, 1957-1958 </c:v>
                </c:pt>
                <c:pt idx="15">
                  <c:v>1966 </c:v>
                </c:pt>
                <c:pt idx="16">
                  <c:v>1976 </c:v>
                </c:pt>
                <c:pt idx="17">
                  <c:v>N/A</c:v>
                </c:pt>
              </c:strCache>
            </c:strRef>
          </c:cat>
          <c:val>
            <c:numRef>
              <c:f>'3.3'!$B$6:$B$24</c:f>
              <c:numCache>
                <c:formatCode>General</c:formatCode>
                <c:ptCount val="1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1</c:v>
                </c:pt>
                <c:pt idx="17">
                  <c:v>5</c:v>
                </c:pt>
              </c:numCache>
            </c:numRef>
          </c:val>
        </c:ser>
        <c:marker val="1"/>
        <c:axId val="146973440"/>
        <c:axId val="146975360"/>
      </c:lineChart>
      <c:catAx>
        <c:axId val="146973440"/>
        <c:scaling>
          <c:orientation val="minMax"/>
        </c:scaling>
        <c:axPos val="b"/>
        <c:tickLblPos val="nextTo"/>
        <c:crossAx val="146975360"/>
        <c:crosses val="autoZero"/>
        <c:auto val="1"/>
        <c:lblAlgn val="ctr"/>
        <c:lblOffset val="100"/>
      </c:catAx>
      <c:valAx>
        <c:axId val="146975360"/>
        <c:scaling>
          <c:orientation val="minMax"/>
        </c:scaling>
        <c:axPos val="l"/>
        <c:majorGridlines/>
        <c:numFmt formatCode="General" sourceLinked="1"/>
        <c:tickLblPos val="nextTo"/>
        <c:crossAx val="14697344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pivotSource>
    <c:name>[download-excel_2.xlsx]3.3!СводнаяТаблица10</c:name>
    <c:fmtId val="0"/>
  </c:pivotSource>
  <c:chart>
    <c:title>
      <c:layout/>
    </c:title>
    <c:pivotFmts>
      <c:pivotFmt>
        <c:idx val="0"/>
        <c:spPr>
          <a:ln>
            <a:solidFill>
              <a:schemeClr val="accent6">
                <a:lumMod val="75000"/>
              </a:schemeClr>
            </a:solidFill>
          </a:ln>
        </c:spPr>
        <c:marker>
          <c:symbol val="none"/>
        </c:marker>
      </c:pivotFmt>
    </c:pivotFmts>
    <c:plotArea>
      <c:layout/>
      <c:lineChart>
        <c:grouping val="standard"/>
        <c:ser>
          <c:idx val="0"/>
          <c:order val="0"/>
          <c:tx>
            <c:strRef>
              <c:f>'3.3'!$F$4:$F$5</c:f>
              <c:strCache>
                <c:ptCount val="1"/>
                <c:pt idx="0">
                  <c:v>с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'3.3'!$E$6:$E$25</c:f>
              <c:strCache>
                <c:ptCount val="19"/>
                <c:pt idx="0">
                  <c:v>1892 </c:v>
                </c:pt>
                <c:pt idx="1">
                  <c:v>1906 </c:v>
                </c:pt>
                <c:pt idx="2">
                  <c:v>1909 </c:v>
                </c:pt>
                <c:pt idx="3">
                  <c:v>1910 </c:v>
                </c:pt>
                <c:pt idx="4">
                  <c:v>1918 </c:v>
                </c:pt>
                <c:pt idx="5">
                  <c:v>1920 </c:v>
                </c:pt>
                <c:pt idx="6">
                  <c:v>1923 </c:v>
                </c:pt>
                <c:pt idx="7">
                  <c:v>1924 </c:v>
                </c:pt>
                <c:pt idx="8">
                  <c:v>1933 </c:v>
                </c:pt>
                <c:pt idx="9">
                  <c:v>1935 </c:v>
                </c:pt>
                <c:pt idx="10">
                  <c:v>1936 </c:v>
                </c:pt>
                <c:pt idx="11">
                  <c:v>1939 </c:v>
                </c:pt>
                <c:pt idx="12">
                  <c:v>1942 </c:v>
                </c:pt>
                <c:pt idx="13">
                  <c:v>1946 </c:v>
                </c:pt>
                <c:pt idx="14">
                  <c:v>1947 </c:v>
                </c:pt>
                <c:pt idx="15">
                  <c:v>1950 </c:v>
                </c:pt>
                <c:pt idx="16">
                  <c:v>1957 </c:v>
                </c:pt>
                <c:pt idx="17">
                  <c:v>1966 </c:v>
                </c:pt>
                <c:pt idx="18">
                  <c:v>N/A</c:v>
                </c:pt>
              </c:strCache>
            </c:strRef>
          </c:cat>
          <c:val>
            <c:numRef>
              <c:f>'3.3'!$F$6:$F$25</c:f>
              <c:numCache>
                <c:formatCode>General</c:formatCode>
                <c:ptCount val="1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2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</c:numCache>
            </c:numRef>
          </c:val>
        </c:ser>
        <c:marker val="1"/>
        <c:axId val="155544576"/>
        <c:axId val="165675776"/>
      </c:lineChart>
      <c:catAx>
        <c:axId val="155544576"/>
        <c:scaling>
          <c:orientation val="minMax"/>
        </c:scaling>
        <c:axPos val="b"/>
        <c:tickLblPos val="nextTo"/>
        <c:crossAx val="165675776"/>
        <c:crosses val="autoZero"/>
        <c:auto val="1"/>
        <c:lblAlgn val="ctr"/>
        <c:lblOffset val="100"/>
      </c:catAx>
      <c:valAx>
        <c:axId val="165675776"/>
        <c:scaling>
          <c:orientation val="minMax"/>
        </c:scaling>
        <c:axPos val="l"/>
        <c:majorGridlines/>
        <c:numFmt formatCode="General" sourceLinked="1"/>
        <c:tickLblPos val="nextTo"/>
        <c:crossAx val="15554457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426720</xdr:colOff>
      <xdr:row>8</xdr:row>
      <xdr:rowOff>137160</xdr:rowOff>
    </xdr:from>
    <xdr:to>
      <xdr:col>4</xdr:col>
      <xdr:colOff>861060</xdr:colOff>
      <xdr:row>23</xdr:row>
      <xdr:rowOff>137160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1363980</xdr:colOff>
      <xdr:row>9</xdr:row>
      <xdr:rowOff>30480</xdr:rowOff>
    </xdr:from>
    <xdr:to>
      <xdr:col>9</xdr:col>
      <xdr:colOff>342900</xdr:colOff>
      <xdr:row>24</xdr:row>
      <xdr:rowOff>30480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480060</xdr:colOff>
      <xdr:row>8</xdr:row>
      <xdr:rowOff>99060</xdr:rowOff>
    </xdr:from>
    <xdr:to>
      <xdr:col>10</xdr:col>
      <xdr:colOff>518160</xdr:colOff>
      <xdr:row>23</xdr:row>
      <xdr:rowOff>99060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327660</xdr:colOff>
      <xdr:row>8</xdr:row>
      <xdr:rowOff>99060</xdr:rowOff>
    </xdr:from>
    <xdr:to>
      <xdr:col>11</xdr:col>
      <xdr:colOff>152400</xdr:colOff>
      <xdr:row>23</xdr:row>
      <xdr:rowOff>99060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419100</xdr:colOff>
      <xdr:row>26</xdr:row>
      <xdr:rowOff>0</xdr:rowOff>
    </xdr:from>
    <xdr:to>
      <xdr:col>4</xdr:col>
      <xdr:colOff>1028700</xdr:colOff>
      <xdr:row>43</xdr:row>
      <xdr:rowOff>129540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76200</xdr:colOff>
      <xdr:row>26</xdr:row>
      <xdr:rowOff>38100</xdr:rowOff>
    </xdr:from>
    <xdr:to>
      <xdr:col>14</xdr:col>
      <xdr:colOff>342900</xdr:colOff>
      <xdr:row>43</xdr:row>
      <xdr:rowOff>121920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ECHNO" refreshedDate="43030.731300578707" createdVersion="3" refreshedVersion="3" minRefreshableVersion="3" recordCount="51">
  <cacheSource type="worksheet">
    <worksheetSource ref="A1:K1048576" sheet="Результаты поиска"/>
  </cacheSource>
  <cacheFields count="11">
    <cacheField name="Left context" numFmtId="0">
      <sharedItems containsBlank="1"/>
    </cacheField>
    <cacheField name="center" numFmtId="0">
      <sharedItems containsBlank="1"/>
    </cacheField>
    <cacheField name="Right context" numFmtId="0">
      <sharedItems containsBlank="1"/>
    </cacheField>
    <cacheField name="Author" numFmtId="0">
      <sharedItems containsBlank="1"/>
    </cacheField>
    <cacheField name="Year" numFmtId="0">
      <sharedItems containsBlank="1" count="32">
        <s v="1902 "/>
        <s v="1923 "/>
        <s v="1957 "/>
        <s v="1932 "/>
        <s v="1933 "/>
        <s v="1960, 1953, 1957-1958 "/>
        <s v="1906 "/>
        <s v="N/A"/>
        <s v="1935 "/>
        <s v="1930 "/>
        <s v="1976 "/>
        <s v="1921 "/>
        <s v="1941 "/>
        <s v="1959 "/>
        <s v="1966 "/>
        <s v="1898 "/>
        <s v="1919 "/>
        <s v="1914 "/>
        <s v="1946 "/>
        <s v="1918 "/>
        <s v="1909 "/>
        <s v="1924 "/>
        <s v="1947 "/>
        <s v="1950 "/>
        <s v="1892 "/>
        <s v="1936 "/>
        <s v="1920 "/>
        <s v="1910 "/>
        <s v="1942 "/>
        <s v="1939 "/>
        <m/>
        <s v=" " u="1"/>
      </sharedItems>
    </cacheField>
    <cacheField name="PREFIX" numFmtId="0">
      <sharedItems containsBlank="1" count="8">
        <s v="пере"/>
        <s v="с"/>
        <m/>
        <s v=" пере" u="1"/>
        <s v="сп" u="1"/>
        <s v=" с" u="1"/>
        <s v="переп" u="1"/>
        <s v=" пере" u="1"/>
      </sharedItems>
    </cacheField>
    <cacheField name="TENSE" numFmtId="0">
      <sharedItems containsBlank="1" count="3">
        <s v="прош."/>
        <s v="буд."/>
        <m/>
      </sharedItems>
    </cacheField>
    <cacheField name="PERSONNUMBER" numFmtId="0">
      <sharedItems containsBlank="1" count="6">
        <s v="3Л ед.ч"/>
        <s v="2Л ед.ч"/>
        <s v="3Л мн.ч"/>
        <s v="2Л мн.ч"/>
        <s v="1Л ед.ч"/>
        <m/>
      </sharedItems>
    </cacheField>
    <cacheField name="PARTICIPANT1" numFmtId="0">
      <sharedItems containsBlank="1" count="5">
        <s v="предмет"/>
        <s v="лицо"/>
        <s v="NA"/>
        <s v="процесс"/>
        <m/>
      </sharedItems>
    </cacheField>
    <cacheField name="PARTICIPANT2" numFmtId="0">
      <sharedItems containsBlank="1" count="8">
        <s v="NA"/>
        <s v="предмет"/>
        <s v="понятие"/>
        <s v="наречие"/>
        <s v="значение"/>
        <s v="лицо"/>
        <s v="местоимение"/>
        <m/>
      </sharedItems>
    </cacheField>
    <cacheField name="PARTICIPANT3" numFmtId="0">
      <sharedItems containsBlank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1">
  <r>
    <s v=" бесконечных споров, влюбленности, смеха все "/>
    <s v="перепутала"/>
    <s v="в нашем и без того "/>
    <s v="В. А. Каверин "/>
    <x v="0"/>
    <x v="0"/>
    <x v="0"/>
    <x v="0"/>
    <x v="0"/>
    <x v="0"/>
    <m/>
  </r>
  <r>
    <s v=" мама, ― а ее самолюбие.  Она "/>
    <s v="перепутала"/>
    <s v="  ― А в тебе колдовство есть "/>
    <s v="Михаил Анчаров "/>
    <x v="1"/>
    <x v="0"/>
    <x v="0"/>
    <x v="0"/>
    <x v="1"/>
    <x v="0"/>
    <m/>
  </r>
  <r>
    <s v="   – А ты не "/>
    <s v="перепутал"/>
    <s v="шкаф с холодильником?  "/>
    <s v="Сергей Носов "/>
    <x v="2"/>
    <x v="0"/>
    <x v="0"/>
    <x v="1"/>
    <x v="1"/>
    <x v="1"/>
    <m/>
  </r>
  <r>
    <s v="  Вы, говорю, не "/>
    <s v="перепутали"/>
    <s v="что значит быть племянником и "/>
    <s v="Галина Щербакова "/>
    <x v="3"/>
    <x v="0"/>
    <x v="0"/>
    <x v="2"/>
    <x v="1"/>
    <x v="2"/>
    <m/>
  </r>
  <r>
    <s v=" какой-то кекс намудрил и все "/>
    <s v="перепутал"/>
    <s v="и перемешал, тебя не смущает "/>
    <s v="Н. Леонов, А. Макеев "/>
    <x v="4"/>
    <x v="0"/>
    <x v="0"/>
    <x v="0"/>
    <x v="1"/>
    <x v="3"/>
    <m/>
  </r>
  <r>
    <s v=" быть взаимоотношения, какие мизансцены мы "/>
    <s v="перепутали"/>
    <s v=" "/>
    <s v="Наталья Бестемьянова, Игорь Бобрин, Андрей Букин "/>
    <x v="5"/>
    <x v="0"/>
    <x v="0"/>
    <x v="3"/>
    <x v="1"/>
    <x v="2"/>
    <m/>
  </r>
  <r>
    <s v=" воскресении старой России»; здесь Стромин "/>
    <s v="перепутал"/>
    <s v="значения слов «воскресение» и «воскрешение "/>
    <s v="Д. С. Лихачев "/>
    <x v="6"/>
    <x v="0"/>
    <x v="0"/>
    <x v="0"/>
    <x v="1"/>
    <x v="4"/>
    <m/>
  </r>
  <r>
    <s v=" Господи, Илюшка, ты, наверное, что-нибудь "/>
    <s v="перепутал"/>
    <s v="  ― Не смей меня так называть "/>
    <s v="Татьяна Тронина "/>
    <x v="7"/>
    <x v="0"/>
    <x v="0"/>
    <x v="0"/>
    <x v="1"/>
    <x v="0"/>
    <m/>
  </r>
  <r>
    <s v="  «Сам я, наверное, что-то "/>
    <s v="перепутал"/>
    <s v="думает деликатный Миша и начинает "/>
    <s v="Сергей Юрский "/>
    <x v="8"/>
    <x v="0"/>
    <x v="0"/>
    <x v="4"/>
    <x v="1"/>
    <x v="0"/>
    <m/>
  </r>
  <r>
    <s v=" он ее взял, то просто "/>
    <s v="перепутали"/>
    <s v="записали с ошибкой, «о» пропустили "/>
    <s v="М. М. Рощин "/>
    <x v="4"/>
    <x v="0"/>
    <x v="0"/>
    <x v="2"/>
    <x v="1"/>
    <x v="0"/>
    <m/>
  </r>
  <r>
    <s v=" что не так ― недоглядели или "/>
    <s v="перепутали"/>
    <s v="какое движение левое, прогрессивное, а "/>
    <s v="Олег Гриневский "/>
    <x v="9"/>
    <x v="0"/>
    <x v="0"/>
    <x v="2"/>
    <x v="2"/>
    <x v="2"/>
    <m/>
  </r>
  <r>
    <s v=" Мне кажется, что я все "/>
    <s v="перепутаю"/>
    <s v="и все будут меня ждать "/>
    <s v="Маша Трауб "/>
    <x v="10"/>
    <x v="0"/>
    <x v="1"/>
    <x v="4"/>
    <x v="1"/>
    <x v="3"/>
    <m/>
  </r>
  <r>
    <s v=" Вот если бы она драйвера "/>
    <s v="перепутала"/>
    <s v="или вместо видеокарты звуковую впаяла "/>
    <s v="Марина Зосимкина "/>
    <x v="7"/>
    <x v="0"/>
    <x v="0"/>
    <x v="0"/>
    <x v="1"/>
    <x v="1"/>
    <m/>
  </r>
  <r>
    <s v=" Шуйдин (здесь Карандаш ничего не "/>
    <s v="перепутал"/>
    <s v=" "/>
    <s v="Юрий Никулин "/>
    <x v="11"/>
    <x v="0"/>
    <x v="0"/>
    <x v="0"/>
    <x v="1"/>
    <x v="3"/>
    <m/>
  </r>
  <r>
    <s v=" Ильвес.  Оказывается, трупы в морге "/>
    <s v="перепутали"/>
    <s v="  ― Чем же все это кончилось "/>
    <s v="Сергей Довлатов "/>
    <x v="12"/>
    <x v="0"/>
    <x v="0"/>
    <x v="2"/>
    <x v="2"/>
    <x v="1"/>
    <m/>
  </r>
  <r>
    <s v=" молниеносное кругом, сено с соломой "/>
    <s v="перепутал"/>
    <s v="заставил возомнившего уже черт знает "/>
    <s v="Сергей Солоух "/>
    <x v="13"/>
    <x v="0"/>
    <x v="0"/>
    <x v="0"/>
    <x v="2"/>
    <x v="1"/>
    <m/>
  </r>
  <r>
    <s v=" Своим говорю, какая-то шутка, что-то "/>
    <s v="перепутали"/>
    <s v="еду в милицию, а позвонил "/>
    <s v="Александр Терехов "/>
    <x v="14"/>
    <x v="0"/>
    <x v="0"/>
    <x v="2"/>
    <x v="2"/>
    <x v="3"/>
    <m/>
  </r>
  <r>
    <s v=" все как надо, но опять "/>
    <s v="перепутал"/>
    <s v="и повернулся через правое плечо "/>
    <s v="Владимир Войнович "/>
    <x v="3"/>
    <x v="0"/>
    <x v="0"/>
    <x v="0"/>
    <x v="2"/>
    <x v="0"/>
    <m/>
  </r>
  <r>
    <s v=" его за то, что тот "/>
    <s v="перепутал"/>
    <s v="какие-то стишки.  "/>
    <s v="Р. Я. Райт-Ковалева "/>
    <x v="15"/>
    <x v="0"/>
    <x v="0"/>
    <x v="0"/>
    <x v="1"/>
    <x v="3"/>
    <m/>
  </r>
  <r>
    <s v=" Не успел переписать начисто.  Заспешил, "/>
    <s v="перепутал"/>
    <s v="плюс и минус.   Павел стремился "/>
    <s v="Георгий Гуревич "/>
    <x v="7"/>
    <x v="0"/>
    <x v="0"/>
    <x v="0"/>
    <x v="1"/>
    <x v="1"/>
    <m/>
  </r>
  <r>
    <s v="  [Слава, муж]   И главное ― ничего не "/>
    <s v="перепутала"/>
    <s v="действительно у нее, что ли "/>
    <s v="А. М. Володин "/>
    <x v="16"/>
    <x v="0"/>
    <x v="0"/>
    <x v="0"/>
    <x v="1"/>
    <x v="3"/>
    <m/>
  </r>
  <r>
    <s v=" Неужели отцы ― основатели современной космонавтики "/>
    <s v="перепутали"/>
    <s v="подарили нам не ключи от "/>
    <s v="Александр Волков "/>
    <x v="7"/>
    <x v="0"/>
    <x v="0"/>
    <x v="2"/>
    <x v="1"/>
    <x v="0"/>
    <m/>
  </r>
  <r>
    <s v="   Она сказала, что именно "/>
    <s v="перепутал"/>
    <s v="но, к сожалению, это я "/>
    <s v="Н. И. Ильина "/>
    <x v="17"/>
    <x v="0"/>
    <x v="0"/>
    <x v="0"/>
    <x v="1"/>
    <x v="0"/>
    <m/>
  </r>
  <r>
    <s v=" и пишете про армию».  Шах "/>
    <s v="перепутал"/>
    <s v="незнакомое слово.  Бабаев сказал «алармист "/>
    <s v="Александр Терехов "/>
    <x v="14"/>
    <x v="0"/>
    <x v="0"/>
    <x v="0"/>
    <x v="1"/>
    <x v="2"/>
    <m/>
  </r>
  <r>
    <s v=" злому умыслу все же что-то "/>
    <s v="перепутают"/>
    <s v="пусть знают: в больших дозах "/>
    <s v="Михаил Кирцер "/>
    <x v="7"/>
    <x v="0"/>
    <x v="1"/>
    <x v="2"/>
    <x v="1"/>
    <x v="3"/>
    <m/>
  </r>
  <r>
    <s v=" Ситникова, который с другим не "/>
    <s v="спутаешь"/>
    <s v=" "/>
    <s v="Владимир Черкасов "/>
    <x v="18"/>
    <x v="1"/>
    <x v="1"/>
    <x v="1"/>
    <x v="1"/>
    <x v="0"/>
    <m/>
  </r>
  <r>
    <s v=" что меня с кем-то смешают, "/>
    <s v="спутают"/>
    <s v=" "/>
    <s v="Г. С. Померанц "/>
    <x v="19"/>
    <x v="1"/>
    <x v="1"/>
    <x v="2"/>
    <x v="1"/>
    <x v="0"/>
    <m/>
  </r>
  <r>
    <s v=" как вдруг письмо кузины Эллен "/>
    <s v="спутало"/>
    <s v="все карты.  "/>
    <s v="Роберт Штильмарк "/>
    <x v="20"/>
    <x v="1"/>
    <x v="0"/>
    <x v="0"/>
    <x v="0"/>
    <x v="1"/>
    <m/>
  </r>
  <r>
    <s v=" Говорю же, это какая-то ошибка.  "/>
    <s v="Спутали"/>
    <s v="нас с кем-то.  Вот и "/>
    <s v="Н. Леонов, А. Макеев "/>
    <x v="4"/>
    <x v="1"/>
    <x v="0"/>
    <x v="2"/>
    <x v="1"/>
    <x v="3"/>
    <m/>
  </r>
  <r>
    <s v=" конец и кончину».   Мы не "/>
    <s v="спутаем"/>
    <s v=" Мы знаем: за кончиной не "/>
    <s v="Галина Шергова "/>
    <x v="1"/>
    <x v="1"/>
    <x v="1"/>
    <x v="3"/>
    <x v="1"/>
    <x v="0"/>
    <m/>
  </r>
  <r>
    <s v="  Этику сгоряча "/>
    <s v="спутал"/>
    <s v="с эстетикой ― такой необдуманный, но "/>
    <s v="С. Б. Рассадин "/>
    <x v="8"/>
    <x v="1"/>
    <x v="0"/>
    <x v="0"/>
    <x v="1"/>
    <x v="1"/>
    <s v="предмет"/>
  </r>
  <r>
    <s v=" от обиды, бессилия, раздражения, злости ― "/>
    <s v="спутал"/>
    <s v="ее с судьбой России.  "/>
    <s v="Борис Васильев "/>
    <x v="21"/>
    <x v="1"/>
    <x v="0"/>
    <x v="0"/>
    <x v="1"/>
    <x v="2"/>
    <m/>
  </r>
  <r>
    <s v=" Или же за давностью лет "/>
    <s v="спутала"/>
    <s v="меня с соседским сыном, который "/>
    <s v="Нодар Джин "/>
    <x v="22"/>
    <x v="1"/>
    <x v="0"/>
    <x v="0"/>
    <x v="1"/>
    <x v="5"/>
    <m/>
  </r>
  <r>
    <s v=" эти два вида никогда не "/>
    <s v="спутаешь"/>
    <s v=" "/>
    <s v="Г. Вольский "/>
    <x v="7"/>
    <x v="1"/>
    <x v="1"/>
    <x v="1"/>
    <x v="2"/>
    <x v="2"/>
    <m/>
  </r>
  <r>
    <s v=" похожа на кого-то и вы "/>
    <s v="Спутали"/>
    <s v=" "/>
    <s v="Н. Садур "/>
    <x v="23"/>
    <x v="1"/>
    <x v="0"/>
    <x v="2"/>
    <x v="1"/>
    <x v="0"/>
    <m/>
  </r>
  <r>
    <s v=" ни с каким другим не "/>
    <s v="спутаешь"/>
    <s v=" "/>
    <s v="Г. В. Адамович "/>
    <x v="24"/>
    <x v="1"/>
    <x v="1"/>
    <x v="1"/>
    <x v="2"/>
    <x v="3"/>
    <m/>
  </r>
  <r>
    <s v=" каких…   ― Вы меня с кем-то "/>
    <s v="Спутали"/>
    <s v="  ― Нет.  "/>
    <s v="Владимир Орлов "/>
    <x v="25"/>
    <x v="1"/>
    <x v="0"/>
    <x v="2"/>
    <x v="1"/>
    <x v="6"/>
    <m/>
  </r>
  <r>
    <s v=" от этой модели демократию не "/>
    <s v="спутаешь"/>
    <s v="с автократическим, а тем более "/>
    <s v="Валерий Любин "/>
    <x v="18"/>
    <x v="1"/>
    <x v="1"/>
    <x v="1"/>
    <x v="2"/>
    <x v="2"/>
    <s v="понятие"/>
  </r>
  <r>
    <s v=" Он совсем седой, белый.  Не "/>
    <s v="спутаете"/>
    <s v=" Ну, я пойду.  "/>
    <s v="Лев Остерман "/>
    <x v="7"/>
    <x v="1"/>
    <x v="1"/>
    <x v="3"/>
    <x v="1"/>
    <x v="5"/>
    <m/>
  </r>
  <r>
    <s v="  Я, очевидно, "/>
    <s v="спутал"/>
    <s v="историю с учебником истории.  "/>
    <s v="Д. С. Лихачев "/>
    <x v="6"/>
    <x v="1"/>
    <x v="0"/>
    <x v="4"/>
    <x v="1"/>
    <x v="2"/>
    <s v="предмет"/>
  </r>
  <r>
    <s v="  Я думал, они "/>
    <s v="Спутали"/>
    <s v="меня с Коккинаки.  "/>
    <s v="Ю. М. Нагибин "/>
    <x v="26"/>
    <x v="1"/>
    <x v="0"/>
    <x v="2"/>
    <x v="1"/>
    <x v="5"/>
    <s v="лицо"/>
  </r>
  <r>
    <s v=" ко мне отношение, если я "/>
    <s v="спутал"/>
    <s v="его с женщиной, с секретаршей "/>
    <s v="Г. Я. Бакланов "/>
    <x v="1"/>
    <x v="1"/>
    <x v="0"/>
    <x v="4"/>
    <x v="1"/>
    <x v="5"/>
    <s v="лицо"/>
  </r>
  <r>
    <s v="  Наверное, контактеры "/>
    <s v="Спутали"/>
    <s v="созвездие со звездным скоплением.  "/>
    <s v="Феликс Эльдемуров "/>
    <x v="2"/>
    <x v="1"/>
    <x v="0"/>
    <x v="2"/>
    <x v="1"/>
    <x v="1"/>
    <s v="предмет"/>
  </r>
  <r>
    <s v=" его доставили, но боевые действия "/>
    <s v="Спутали"/>
    <s v="карты.  "/>
    <s v="Александр Михайлов "/>
    <x v="23"/>
    <x v="1"/>
    <x v="0"/>
    <x v="2"/>
    <x v="3"/>
    <x v="1"/>
    <m/>
  </r>
  <r>
    <s v=" понял ― ты меня с кем-то "/>
    <s v="спутал"/>
    <s v=" "/>
    <s v="Лев Корнешов "/>
    <x v="21"/>
    <x v="1"/>
    <x v="0"/>
    <x v="0"/>
    <x v="1"/>
    <x v="5"/>
    <m/>
  </r>
  <r>
    <s v=" бороде, переплёл стволы между собой, "/>
    <s v="спутал"/>
    <s v="траву.  "/>
    <s v="Ирина Краева "/>
    <x v="14"/>
    <x v="1"/>
    <x v="0"/>
    <x v="0"/>
    <x v="0"/>
    <x v="1"/>
    <m/>
  </r>
  <r>
    <s v="   Нет, он "/>
    <s v="спутал"/>
    <s v="висел совсем другой абажур.  "/>
    <s v="Даниил Гранин "/>
    <x v="19"/>
    <x v="1"/>
    <x v="0"/>
    <x v="0"/>
    <x v="1"/>
    <x v="0"/>
    <m/>
  </r>
  <r>
    <s v=" Придумал и рассказывал, будто я "/>
    <s v="спутал"/>
    <s v="я-то, отмечающий про себя "/>
    <s v="А. Т. Твардовский "/>
    <x v="27"/>
    <x v="1"/>
    <x v="0"/>
    <x v="0"/>
    <x v="1"/>
    <x v="0"/>
    <m/>
  </r>
  <r>
    <s v=" ни с каким другим не "/>
    <s v="спутаю"/>
    <s v=" "/>
    <s v="Владимир Соловьев "/>
    <x v="28"/>
    <x v="1"/>
    <x v="1"/>
    <x v="4"/>
    <x v="1"/>
    <x v="0"/>
    <m/>
  </r>
  <r>
    <s v=" Такой нет.  А вы не "/>
    <s v="Спутали"/>
    <s v=" Может, Каплунова Валентина Ивановна?  "/>
    <s v="Ирина Пивоварова "/>
    <x v="29"/>
    <x v="1"/>
    <x v="0"/>
    <x v="2"/>
    <x v="1"/>
    <x v="0"/>
    <m/>
  </r>
  <r>
    <m/>
    <m/>
    <m/>
    <m/>
    <x v="30"/>
    <x v="2"/>
    <x v="2"/>
    <x v="5"/>
    <x v="4"/>
    <x v="7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Таблица1" cacheId="62" applyNumberFormats="0" applyBorderFormats="0" applyFontFormats="0" applyPatternFormats="0" applyAlignmentFormats="0" applyWidthHeightFormats="1" dataCaption="Значения" updatedVersion="3" minRefreshableVersion="3" showCalcMbrs="0" useAutoFormatting="1" itemPrintTitles="1" createdVersion="3" indent="0" outline="1" outlineData="1" multipleFieldFilters="0">
  <location ref="A3:D7" firstHeaderRow="1" firstDataRow="2" firstDataCol="1"/>
  <pivotFields count="11">
    <pivotField showAll="0"/>
    <pivotField showAll="0"/>
    <pivotField showAll="0"/>
    <pivotField showAll="0"/>
    <pivotField showAll="0"/>
    <pivotField axis="axisCol" dataField="1" showAll="0" sortType="ascending" defaultSubtotal="0">
      <items count="8">
        <item m="1" x="3"/>
        <item m="1" x="7"/>
        <item m="1" x="5"/>
        <item x="0"/>
        <item m="1" x="6"/>
        <item x="1"/>
        <item m="1" x="4"/>
        <item x="2"/>
      </items>
    </pivotField>
    <pivotField axis="axisRow" showAll="0">
      <items count="4">
        <item x="1"/>
        <item x="0"/>
        <item h="1" x="2"/>
        <item t="default"/>
      </items>
    </pivotField>
    <pivotField showAll="0"/>
    <pivotField showAll="0"/>
    <pivotField showAll="0"/>
    <pivotField showAll="0"/>
  </pivotFields>
  <rowFields count="1">
    <field x="6"/>
  </rowFields>
  <rowItems count="3">
    <i>
      <x/>
    </i>
    <i>
      <x v="1"/>
    </i>
    <i t="grand">
      <x/>
    </i>
  </rowItems>
  <colFields count="1">
    <field x="5"/>
  </colFields>
  <colItems count="3">
    <i>
      <x v="3"/>
    </i>
    <i>
      <x v="5"/>
    </i>
    <i t="grand">
      <x/>
    </i>
  </colItems>
  <dataFields count="1">
    <dataField name="Количество по полю PREFIX" fld="5" subtotal="count" baseField="0" baseItem="0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СводнаяТаблица2" cacheId="62" applyNumberFormats="0" applyBorderFormats="0" applyFontFormats="0" applyPatternFormats="0" applyAlignmentFormats="0" applyWidthHeightFormats="1" dataCaption="Значения" updatedVersion="3" minRefreshableVersion="3" showCalcMbrs="0" useAutoFormatting="1" itemPrintTitles="1" createdVersion="3" indent="0" outline="1" outlineData="1" multipleFieldFilters="0" chartFormat="3">
  <location ref="A1:D8" firstHeaderRow="1" firstDataRow="2" firstDataCol="1"/>
  <pivotFields count="11">
    <pivotField showAll="0"/>
    <pivotField showAll="0"/>
    <pivotField showAll="0"/>
    <pivotField showAll="0"/>
    <pivotField showAll="0"/>
    <pivotField axis="axisCol" dataField="1" showAll="0" sortType="ascending" defaultSubtotal="0">
      <items count="8">
        <item m="1" x="3"/>
        <item m="1" x="7"/>
        <item m="1" x="5"/>
        <item x="0"/>
        <item m="1" x="6"/>
        <item x="1"/>
        <item m="1" x="4"/>
        <item x="2"/>
      </items>
    </pivotField>
    <pivotField showAll="0"/>
    <pivotField axis="axisRow" showAll="0">
      <items count="7">
        <item x="4"/>
        <item x="1"/>
        <item x="3"/>
        <item x="0"/>
        <item x="2"/>
        <item h="1" x="5"/>
        <item t="default"/>
      </items>
    </pivotField>
    <pivotField showAll="0"/>
    <pivotField showAll="0"/>
    <pivotField showAll="0"/>
  </pivotFields>
  <rowFields count="1">
    <field x="7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5"/>
  </colFields>
  <colItems count="3">
    <i>
      <x v="3"/>
    </i>
    <i>
      <x v="5"/>
    </i>
    <i t="grand">
      <x/>
    </i>
  </colItems>
  <dataFields count="1">
    <dataField name="Количество по полю PREFIX" fld="5" subtotal="count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СводнаяТаблица4" cacheId="62" applyNumberFormats="0" applyBorderFormats="0" applyFontFormats="0" applyPatternFormats="0" applyAlignmentFormats="0" applyWidthHeightFormats="1" dataCaption="Значения" updatedVersion="3" minRefreshableVersion="3" showCalcMbrs="0" useAutoFormatting="1" itemPrintTitles="1" createdVersion="3" indent="0" outline="1" outlineData="1" multipleFieldFilters="0">
  <location ref="A1:D17" firstHeaderRow="1" firstDataRow="2" firstDataCol="1"/>
  <pivotFields count="11">
    <pivotField showAll="0"/>
    <pivotField showAll="0"/>
    <pivotField showAll="0"/>
    <pivotField showAll="0"/>
    <pivotField showAll="0"/>
    <pivotField axis="axisCol" dataField="1" showAll="0" sortType="ascending" defaultSubtotal="0">
      <items count="8">
        <item m="1" x="3"/>
        <item m="1" x="7"/>
        <item m="1" x="5"/>
        <item x="0"/>
        <item m="1" x="6"/>
        <item x="1"/>
        <item m="1" x="4"/>
        <item x="2"/>
      </items>
    </pivotField>
    <pivotField axis="axisRow" showAll="0">
      <items count="4">
        <item x="1"/>
        <item x="0"/>
        <item x="2"/>
        <item t="default"/>
      </items>
    </pivotField>
    <pivotField axis="axisRow" showAll="0">
      <items count="7">
        <item x="4"/>
        <item x="1"/>
        <item x="3"/>
        <item x="0"/>
        <item x="2"/>
        <item h="1" x="5"/>
        <item t="default"/>
      </items>
    </pivotField>
    <pivotField showAll="0"/>
    <pivotField showAll="0"/>
    <pivotField showAll="0"/>
  </pivotFields>
  <rowFields count="2">
    <field x="7"/>
    <field x="6"/>
  </rowFields>
  <rowItems count="15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 v="1"/>
    </i>
    <i>
      <x v="4"/>
    </i>
    <i r="1">
      <x/>
    </i>
    <i r="1">
      <x v="1"/>
    </i>
    <i t="grand">
      <x/>
    </i>
  </rowItems>
  <colFields count="1">
    <field x="5"/>
  </colFields>
  <colItems count="3">
    <i>
      <x v="3"/>
    </i>
    <i>
      <x v="5"/>
    </i>
    <i t="grand">
      <x/>
    </i>
  </colItems>
  <dataFields count="1">
    <dataField name="Количество по полю PREFIX" fld="5" subtotal="count" baseField="0" baseItem="0"/>
  </dataFields>
  <pivotTableStyleInfo name="PivotStyleLight16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СводнаяТаблица3" cacheId="62" applyNumberFormats="0" applyBorderFormats="0" applyFontFormats="0" applyPatternFormats="0" applyAlignmentFormats="0" applyWidthHeightFormats="1" dataCaption="Значения" updatedVersion="3" minRefreshableVersion="3" showCalcMbrs="0" useAutoFormatting="1" itemPrintTitles="1" createdVersion="3" indent="0" outline="1" outlineData="1" multipleFieldFilters="0" chartFormat="3">
  <location ref="A1:F5" firstHeaderRow="1" firstDataRow="2" firstDataCol="1"/>
  <pivotFields count="11">
    <pivotField showAll="0"/>
    <pivotField showAll="0"/>
    <pivotField showAll="0"/>
    <pivotField showAll="0"/>
    <pivotField showAll="0"/>
    <pivotField axis="axisRow" multipleItemSelectionAllowed="1" showAll="0" sortType="ascending" defaultSubtotal="0">
      <items count="8">
        <item m="1" x="3"/>
        <item m="1" x="7"/>
        <item m="1" x="5"/>
        <item x="0"/>
        <item m="1" x="6"/>
        <item x="1"/>
        <item m="1" x="4"/>
        <item x="2"/>
      </items>
    </pivotField>
    <pivotField showAll="0"/>
    <pivotField showAll="0"/>
    <pivotField axis="axisCol" dataField="1" showAll="0">
      <items count="6">
        <item x="2"/>
        <item x="1"/>
        <item x="0"/>
        <item x="3"/>
        <item h="1" x="4"/>
        <item t="default"/>
      </items>
    </pivotField>
    <pivotField showAll="0"/>
    <pivotField showAll="0"/>
  </pivotFields>
  <rowFields count="1">
    <field x="5"/>
  </rowFields>
  <rowItems count="3">
    <i>
      <x v="3"/>
    </i>
    <i>
      <x v="5"/>
    </i>
    <i t="grand">
      <x/>
    </i>
  </rowItems>
  <colFields count="1">
    <field x="8"/>
  </colFields>
  <colItems count="5">
    <i>
      <x/>
    </i>
    <i>
      <x v="1"/>
    </i>
    <i>
      <x v="2"/>
    </i>
    <i>
      <x v="3"/>
    </i>
    <i t="grand">
      <x/>
    </i>
  </colItems>
  <dataFields count="1">
    <dataField name="Количество по полю PARTICIPANT1" fld="8" subtotal="count" baseField="0" baseItem="0"/>
  </dataFields>
  <chartFormats count="4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5.xml><?xml version="1.0" encoding="utf-8"?>
<pivotTableDefinition xmlns="http://schemas.openxmlformats.org/spreadsheetml/2006/main" name="СводнаяТаблица6" cacheId="62" applyNumberFormats="0" applyBorderFormats="0" applyFontFormats="0" applyPatternFormats="0" applyAlignmentFormats="0" applyWidthHeightFormats="1" dataCaption="Значения" updatedVersion="3" minRefreshableVersion="3" showCalcMbrs="0" useAutoFormatting="1" itemPrintTitles="1" createdVersion="3" indent="0" outline="1" outlineData="1" multipleFieldFilters="0" chartFormat="1">
  <location ref="A1:I5" firstHeaderRow="1" firstDataRow="2" firstDataCol="1"/>
  <pivotFields count="11">
    <pivotField showAll="0"/>
    <pivotField showAll="0"/>
    <pivotField showAll="0"/>
    <pivotField showAll="0"/>
    <pivotField showAll="0"/>
    <pivotField axis="axisRow" multipleItemSelectionAllowed="1" showAll="0" sortType="ascending" defaultSubtotal="0">
      <items count="8">
        <item m="1" x="3"/>
        <item m="1" x="7"/>
        <item m="1" x="5"/>
        <item x="0"/>
        <item m="1" x="6"/>
        <item x="1"/>
        <item m="1" x="4"/>
        <item h="1" x="2"/>
      </items>
    </pivotField>
    <pivotField showAll="0"/>
    <pivotField showAll="0"/>
    <pivotField showAll="0"/>
    <pivotField axis="axisCol" dataField="1" showAll="0">
      <items count="9">
        <item x="0"/>
        <item x="4"/>
        <item x="5"/>
        <item x="6"/>
        <item x="3"/>
        <item x="2"/>
        <item x="1"/>
        <item x="7"/>
        <item t="default"/>
      </items>
    </pivotField>
    <pivotField showAll="0"/>
  </pivotFields>
  <rowFields count="1">
    <field x="5"/>
  </rowFields>
  <rowItems count="3">
    <i>
      <x v="3"/>
    </i>
    <i>
      <x v="5"/>
    </i>
    <i t="grand">
      <x/>
    </i>
  </rowItems>
  <colFields count="1">
    <field x="9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Количество по полю PARTICIPANT2" fld="9" subtotal="count" baseField="0" baseItem="0"/>
  </dataFields>
  <chartFormats count="7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6.xml><?xml version="1.0" encoding="utf-8"?>
<pivotTableDefinition xmlns="http://schemas.openxmlformats.org/spreadsheetml/2006/main" name="СводнаяТаблица10" cacheId="62" applyNumberFormats="0" applyBorderFormats="0" applyFontFormats="0" applyPatternFormats="0" applyAlignmentFormats="0" applyWidthHeightFormats="1" dataCaption="Значения" updatedVersion="3" minRefreshableVersion="3" showCalcMbrs="0" useAutoFormatting="1" itemPrintTitles="1" createdVersion="3" indent="0" outline="1" outlineData="1" multipleFieldFilters="0">
  <location ref="E4:G25" firstHeaderRow="1" firstDataRow="2" firstDataCol="1"/>
  <pivotFields count="11">
    <pivotField showAll="0"/>
    <pivotField showAll="0"/>
    <pivotField showAll="0"/>
    <pivotField showAll="0"/>
    <pivotField axis="axisRow" showAll="0">
      <items count="33">
        <item m="1" x="31"/>
        <item x="24"/>
        <item x="15"/>
        <item x="0"/>
        <item x="6"/>
        <item x="20"/>
        <item x="27"/>
        <item x="17"/>
        <item x="19"/>
        <item x="16"/>
        <item x="26"/>
        <item x="11"/>
        <item x="1"/>
        <item x="21"/>
        <item x="9"/>
        <item x="3"/>
        <item x="4"/>
        <item x="8"/>
        <item x="25"/>
        <item x="29"/>
        <item x="12"/>
        <item x="28"/>
        <item x="18"/>
        <item x="22"/>
        <item x="23"/>
        <item x="2"/>
        <item x="13"/>
        <item x="5"/>
        <item x="14"/>
        <item x="10"/>
        <item x="30"/>
        <item x="7"/>
        <item t="default"/>
      </items>
    </pivotField>
    <pivotField axis="axisCol" dataField="1" showAll="0" sortType="ascending" defaultSubtotal="0">
      <items count="8">
        <item h="1" m="1" x="3"/>
        <item h="1" m="1" x="7"/>
        <item m="1" x="5"/>
        <item h="1" x="0"/>
        <item h="1" m="1" x="6"/>
        <item x="1"/>
        <item m="1" x="4"/>
        <item h="1" x="2"/>
      </items>
    </pivotField>
    <pivotField showAll="0"/>
    <pivotField showAll="0"/>
    <pivotField showAll="0"/>
    <pivotField showAll="0"/>
    <pivotField showAll="0"/>
  </pivotFields>
  <rowFields count="1">
    <field x="4"/>
  </rowFields>
  <rowItems count="20">
    <i>
      <x v="1"/>
    </i>
    <i>
      <x v="4"/>
    </i>
    <i>
      <x v="5"/>
    </i>
    <i>
      <x v="6"/>
    </i>
    <i>
      <x v="8"/>
    </i>
    <i>
      <x v="10"/>
    </i>
    <i>
      <x v="12"/>
    </i>
    <i>
      <x v="13"/>
    </i>
    <i>
      <x v="16"/>
    </i>
    <i>
      <x v="17"/>
    </i>
    <i>
      <x v="18"/>
    </i>
    <i>
      <x v="19"/>
    </i>
    <i>
      <x v="21"/>
    </i>
    <i>
      <x v="22"/>
    </i>
    <i>
      <x v="23"/>
    </i>
    <i>
      <x v="24"/>
    </i>
    <i>
      <x v="25"/>
    </i>
    <i>
      <x v="28"/>
    </i>
    <i>
      <x v="31"/>
    </i>
    <i t="grand">
      <x/>
    </i>
  </rowItems>
  <colFields count="1">
    <field x="5"/>
  </colFields>
  <colItems count="2">
    <i>
      <x v="5"/>
    </i>
    <i t="grand">
      <x/>
    </i>
  </colItems>
  <dataFields count="1">
    <dataField name="Количество по полю PREFIX" fld="5" subtotal="count" baseField="0" baseItem="0"/>
  </dataFields>
  <chartFormats count="1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7.xml><?xml version="1.0" encoding="utf-8"?>
<pivotTableDefinition xmlns="http://schemas.openxmlformats.org/spreadsheetml/2006/main" name="СводнаяТаблица9" cacheId="62" applyNumberFormats="0" applyBorderFormats="0" applyFontFormats="0" applyPatternFormats="0" applyAlignmentFormats="0" applyWidthHeightFormats="1" dataCaption="Значения" updatedVersion="3" minRefreshableVersion="3" showCalcMbrs="0" useAutoFormatting="1" itemPrintTitles="1" createdVersion="3" indent="0" outline="1" outlineData="1" multipleFieldFilters="0" chartFormat="7">
  <location ref="A4:C24" firstHeaderRow="1" firstDataRow="2" firstDataCol="1"/>
  <pivotFields count="11">
    <pivotField showAll="0"/>
    <pivotField showAll="0"/>
    <pivotField showAll="0"/>
    <pivotField showAll="0"/>
    <pivotField axis="axisRow" showAll="0">
      <items count="33">
        <item m="1" x="31"/>
        <item x="24"/>
        <item x="15"/>
        <item x="0"/>
        <item x="6"/>
        <item x="20"/>
        <item x="27"/>
        <item x="17"/>
        <item x="19"/>
        <item x="16"/>
        <item x="26"/>
        <item x="11"/>
        <item x="1"/>
        <item x="21"/>
        <item x="9"/>
        <item x="3"/>
        <item x="4"/>
        <item x="8"/>
        <item x="25"/>
        <item x="29"/>
        <item x="12"/>
        <item x="28"/>
        <item x="18"/>
        <item x="22"/>
        <item x="23"/>
        <item x="2"/>
        <item x="13"/>
        <item x="5"/>
        <item x="14"/>
        <item x="10"/>
        <item x="30"/>
        <item x="7"/>
        <item t="default"/>
      </items>
    </pivotField>
    <pivotField axis="axisCol" dataField="1" multipleItemSelectionAllowed="1" showAll="0" sortType="ascending" defaultSubtotal="0">
      <items count="8">
        <item m="1" x="3"/>
        <item m="1" x="7"/>
        <item h="1" m="1" x="5"/>
        <item x="0"/>
        <item m="1" x="6"/>
        <item h="1" x="1"/>
        <item h="1" m="1" x="4"/>
        <item h="1" x="2"/>
      </items>
    </pivotField>
    <pivotField showAll="0"/>
    <pivotField showAll="0"/>
    <pivotField showAll="0"/>
    <pivotField showAll="0"/>
    <pivotField showAll="0"/>
  </pivotFields>
  <rowFields count="1">
    <field x="4"/>
  </rowFields>
  <rowItems count="19">
    <i>
      <x v="2"/>
    </i>
    <i>
      <x v="3"/>
    </i>
    <i>
      <x v="4"/>
    </i>
    <i>
      <x v="7"/>
    </i>
    <i>
      <x v="9"/>
    </i>
    <i>
      <x v="11"/>
    </i>
    <i>
      <x v="12"/>
    </i>
    <i>
      <x v="14"/>
    </i>
    <i>
      <x v="15"/>
    </i>
    <i>
      <x v="16"/>
    </i>
    <i>
      <x v="17"/>
    </i>
    <i>
      <x v="20"/>
    </i>
    <i>
      <x v="25"/>
    </i>
    <i>
      <x v="26"/>
    </i>
    <i>
      <x v="27"/>
    </i>
    <i>
      <x v="28"/>
    </i>
    <i>
      <x v="29"/>
    </i>
    <i>
      <x v="31"/>
    </i>
    <i t="grand">
      <x/>
    </i>
  </rowItems>
  <colFields count="1">
    <field x="5"/>
  </colFields>
  <colItems count="2">
    <i>
      <x v="3"/>
    </i>
    <i t="grand">
      <x/>
    </i>
  </colItems>
  <dataFields count="1">
    <dataField name="Количество по полю PREFIX" fld="5" subtotal="count" baseField="0" baseItem="0"/>
  </dataFields>
  <chartFormats count="5"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5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6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6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51"/>
  <sheetViews>
    <sheetView workbookViewId="0">
      <selection activeCell="E1" sqref="E1"/>
    </sheetView>
  </sheetViews>
  <sheetFormatPr defaultColWidth="12.6640625" defaultRowHeight="15" customHeight="1"/>
  <cols>
    <col min="1" max="1" width="53.109375" bestFit="1" customWidth="1"/>
    <col min="2" max="2" width="12.44140625" customWidth="1"/>
    <col min="3" max="3" width="37.21875" customWidth="1"/>
    <col min="4" max="4" width="16.5546875" customWidth="1"/>
    <col min="5" max="5" width="23.77734375" customWidth="1"/>
    <col min="6" max="6" width="6.5546875" bestFit="1" customWidth="1"/>
    <col min="7" max="7" width="6.21875" customWidth="1"/>
    <col min="8" max="8" width="15.33203125" bestFit="1" customWidth="1"/>
    <col min="9" max="11" width="12.88671875" bestFit="1" customWidth="1"/>
  </cols>
  <sheetData>
    <row r="1" spans="1:11">
      <c r="A1" s="4" t="s">
        <v>187</v>
      </c>
      <c r="B1" s="5" t="s">
        <v>189</v>
      </c>
      <c r="C1" s="4" t="s">
        <v>190</v>
      </c>
      <c r="D1" s="2" t="s">
        <v>188</v>
      </c>
      <c r="E1" s="2" t="s">
        <v>191</v>
      </c>
      <c r="F1" s="3" t="s">
        <v>0</v>
      </c>
      <c r="G1" s="3" t="s">
        <v>1</v>
      </c>
      <c r="H1" s="3" t="s">
        <v>2</v>
      </c>
      <c r="I1" s="3" t="s">
        <v>3</v>
      </c>
      <c r="J1" s="3" t="s">
        <v>4</v>
      </c>
      <c r="K1" s="3" t="s">
        <v>192</v>
      </c>
    </row>
    <row r="2" spans="1:11">
      <c r="A2" s="4" t="s">
        <v>5</v>
      </c>
      <c r="B2" s="5" t="s">
        <v>198</v>
      </c>
      <c r="C2" s="1" t="s">
        <v>6</v>
      </c>
      <c r="D2" s="2" t="s">
        <v>7</v>
      </c>
      <c r="E2" s="2" t="s">
        <v>8</v>
      </c>
      <c r="F2" s="3" t="str">
        <f>LEFT(B2, 4)</f>
        <v>пере</v>
      </c>
      <c r="G2" s="3" t="s">
        <v>9</v>
      </c>
      <c r="H2" s="3" t="s">
        <v>10</v>
      </c>
      <c r="I2" s="3" t="s">
        <v>11</v>
      </c>
      <c r="J2" s="3" t="s">
        <v>12</v>
      </c>
    </row>
    <row r="3" spans="1:11">
      <c r="A3" s="4" t="s">
        <v>13</v>
      </c>
      <c r="B3" s="5" t="s">
        <v>198</v>
      </c>
      <c r="C3" s="1" t="s">
        <v>14</v>
      </c>
      <c r="D3" s="2" t="s">
        <v>15</v>
      </c>
      <c r="E3" s="2" t="s">
        <v>16</v>
      </c>
      <c r="F3" s="3" t="str">
        <f t="shared" ref="F3:F26" si="0">LEFT(B3, 4)</f>
        <v>пере</v>
      </c>
      <c r="G3" s="3" t="s">
        <v>9</v>
      </c>
      <c r="H3" s="3" t="s">
        <v>10</v>
      </c>
      <c r="I3" s="3" t="s">
        <v>17</v>
      </c>
      <c r="J3" s="3" t="s">
        <v>12</v>
      </c>
    </row>
    <row r="4" spans="1:11">
      <c r="A4" s="4" t="s">
        <v>18</v>
      </c>
      <c r="B4" s="5" t="s">
        <v>199</v>
      </c>
      <c r="C4" s="1" t="s">
        <v>19</v>
      </c>
      <c r="D4" s="2" t="s">
        <v>20</v>
      </c>
      <c r="E4" s="2" t="s">
        <v>21</v>
      </c>
      <c r="F4" s="3" t="str">
        <f t="shared" si="0"/>
        <v>пере</v>
      </c>
      <c r="G4" s="3" t="s">
        <v>9</v>
      </c>
      <c r="H4" s="3" t="s">
        <v>22</v>
      </c>
      <c r="I4" s="3" t="s">
        <v>17</v>
      </c>
      <c r="J4" s="3" t="s">
        <v>11</v>
      </c>
    </row>
    <row r="5" spans="1:11">
      <c r="A5" s="4" t="s">
        <v>23</v>
      </c>
      <c r="B5" s="5" t="s">
        <v>200</v>
      </c>
      <c r="C5" s="1" t="s">
        <v>24</v>
      </c>
      <c r="D5" s="2" t="s">
        <v>25</v>
      </c>
      <c r="E5" s="2" t="s">
        <v>26</v>
      </c>
      <c r="F5" s="3" t="str">
        <f t="shared" si="0"/>
        <v>пере</v>
      </c>
      <c r="G5" s="3" t="s">
        <v>9</v>
      </c>
      <c r="H5" s="3" t="s">
        <v>27</v>
      </c>
      <c r="I5" s="3" t="s">
        <v>17</v>
      </c>
      <c r="J5" s="3" t="s">
        <v>28</v>
      </c>
    </row>
    <row r="6" spans="1:11">
      <c r="A6" s="4" t="s">
        <v>29</v>
      </c>
      <c r="B6" s="5" t="s">
        <v>199</v>
      </c>
      <c r="C6" s="1" t="s">
        <v>30</v>
      </c>
      <c r="D6" s="2" t="s">
        <v>31</v>
      </c>
      <c r="E6" s="2" t="s">
        <v>32</v>
      </c>
      <c r="F6" s="3" t="str">
        <f t="shared" si="0"/>
        <v>пере</v>
      </c>
      <c r="G6" s="3" t="s">
        <v>9</v>
      </c>
      <c r="H6" s="6" t="s">
        <v>10</v>
      </c>
      <c r="I6" s="3" t="s">
        <v>17</v>
      </c>
      <c r="J6" s="3" t="s">
        <v>33</v>
      </c>
    </row>
    <row r="7" spans="1:11">
      <c r="A7" s="4" t="s">
        <v>34</v>
      </c>
      <c r="B7" s="5" t="s">
        <v>200</v>
      </c>
      <c r="C7" s="1" t="s">
        <v>35</v>
      </c>
      <c r="D7" s="2" t="s">
        <v>36</v>
      </c>
      <c r="E7" s="2" t="s">
        <v>37</v>
      </c>
      <c r="F7" s="3" t="str">
        <f t="shared" si="0"/>
        <v>пере</v>
      </c>
      <c r="G7" s="3" t="s">
        <v>9</v>
      </c>
      <c r="H7" s="3" t="s">
        <v>38</v>
      </c>
      <c r="I7" s="3" t="s">
        <v>17</v>
      </c>
      <c r="J7" s="3" t="s">
        <v>28</v>
      </c>
    </row>
    <row r="8" spans="1:11">
      <c r="A8" s="4" t="s">
        <v>39</v>
      </c>
      <c r="B8" s="5" t="s">
        <v>199</v>
      </c>
      <c r="C8" s="1" t="s">
        <v>40</v>
      </c>
      <c r="D8" s="2" t="s">
        <v>41</v>
      </c>
      <c r="E8" s="2" t="s">
        <v>42</v>
      </c>
      <c r="F8" s="3" t="str">
        <f t="shared" si="0"/>
        <v>пере</v>
      </c>
      <c r="G8" s="3" t="s">
        <v>9</v>
      </c>
      <c r="H8" s="6" t="s">
        <v>10</v>
      </c>
      <c r="I8" s="3" t="s">
        <v>17</v>
      </c>
      <c r="J8" s="3" t="s">
        <v>43</v>
      </c>
    </row>
    <row r="9" spans="1:11">
      <c r="A9" s="4" t="s">
        <v>44</v>
      </c>
      <c r="B9" s="5" t="s">
        <v>199</v>
      </c>
      <c r="C9" s="1" t="s">
        <v>45</v>
      </c>
      <c r="D9" s="2" t="s">
        <v>46</v>
      </c>
      <c r="E9" s="2" t="s">
        <v>216</v>
      </c>
      <c r="F9" s="3" t="str">
        <f t="shared" si="0"/>
        <v>пере</v>
      </c>
      <c r="G9" s="3" t="s">
        <v>9</v>
      </c>
      <c r="H9" s="6" t="s">
        <v>10</v>
      </c>
      <c r="I9" s="3" t="s">
        <v>17</v>
      </c>
      <c r="J9" s="3" t="s">
        <v>12</v>
      </c>
    </row>
    <row r="10" spans="1:11">
      <c r="A10" s="4" t="s">
        <v>47</v>
      </c>
      <c r="B10" s="5" t="s">
        <v>199</v>
      </c>
      <c r="C10" s="1" t="s">
        <v>48</v>
      </c>
      <c r="D10" s="2" t="s">
        <v>49</v>
      </c>
      <c r="E10" s="2" t="s">
        <v>50</v>
      </c>
      <c r="F10" s="3" t="str">
        <f t="shared" si="0"/>
        <v>пере</v>
      </c>
      <c r="G10" s="3" t="s">
        <v>9</v>
      </c>
      <c r="H10" s="6" t="s">
        <v>51</v>
      </c>
      <c r="I10" s="3" t="s">
        <v>17</v>
      </c>
      <c r="J10" s="3" t="s">
        <v>12</v>
      </c>
    </row>
    <row r="11" spans="1:11">
      <c r="A11" s="4" t="s">
        <v>52</v>
      </c>
      <c r="B11" s="5" t="s">
        <v>200</v>
      </c>
      <c r="C11" s="1" t="s">
        <v>53</v>
      </c>
      <c r="D11" s="2" t="s">
        <v>54</v>
      </c>
      <c r="E11" s="2" t="s">
        <v>32</v>
      </c>
      <c r="F11" s="3" t="str">
        <f t="shared" si="0"/>
        <v>пере</v>
      </c>
      <c r="G11" s="3" t="s">
        <v>9</v>
      </c>
      <c r="H11" s="6" t="s">
        <v>27</v>
      </c>
      <c r="I11" s="3" t="s">
        <v>17</v>
      </c>
      <c r="J11" s="3" t="s">
        <v>12</v>
      </c>
    </row>
    <row r="12" spans="1:11">
      <c r="A12" s="4" t="s">
        <v>55</v>
      </c>
      <c r="B12" s="5" t="s">
        <v>200</v>
      </c>
      <c r="C12" s="1" t="s">
        <v>56</v>
      </c>
      <c r="D12" s="2" t="s">
        <v>57</v>
      </c>
      <c r="E12" s="2" t="s">
        <v>58</v>
      </c>
      <c r="F12" s="3" t="str">
        <f t="shared" si="0"/>
        <v>пере</v>
      </c>
      <c r="G12" s="3" t="s">
        <v>9</v>
      </c>
      <c r="H12" s="6" t="s">
        <v>27</v>
      </c>
      <c r="I12" s="3" t="s">
        <v>12</v>
      </c>
      <c r="J12" s="3" t="s">
        <v>28</v>
      </c>
    </row>
    <row r="13" spans="1:11">
      <c r="A13" s="4" t="s">
        <v>59</v>
      </c>
      <c r="B13" s="5" t="s">
        <v>201</v>
      </c>
      <c r="C13" s="1" t="s">
        <v>60</v>
      </c>
      <c r="D13" s="2" t="s">
        <v>61</v>
      </c>
      <c r="E13" s="2" t="s">
        <v>62</v>
      </c>
      <c r="F13" s="3" t="str">
        <f t="shared" si="0"/>
        <v>пере</v>
      </c>
      <c r="G13" s="3" t="s">
        <v>63</v>
      </c>
      <c r="H13" s="3" t="s">
        <v>51</v>
      </c>
      <c r="I13" s="3" t="s">
        <v>17</v>
      </c>
      <c r="J13" s="3" t="s">
        <v>33</v>
      </c>
    </row>
    <row r="14" spans="1:11">
      <c r="A14" s="4" t="s">
        <v>64</v>
      </c>
      <c r="B14" s="5" t="s">
        <v>198</v>
      </c>
      <c r="C14" s="1" t="s">
        <v>65</v>
      </c>
      <c r="D14" s="2" t="s">
        <v>66</v>
      </c>
      <c r="E14" s="2" t="s">
        <v>216</v>
      </c>
      <c r="F14" s="3" t="str">
        <f t="shared" si="0"/>
        <v>пере</v>
      </c>
      <c r="G14" s="3" t="s">
        <v>9</v>
      </c>
      <c r="H14" s="6" t="s">
        <v>10</v>
      </c>
      <c r="I14" s="3" t="s">
        <v>17</v>
      </c>
      <c r="J14" s="3" t="s">
        <v>11</v>
      </c>
    </row>
    <row r="15" spans="1:11">
      <c r="A15" s="4" t="s">
        <v>67</v>
      </c>
      <c r="B15" s="5" t="s">
        <v>199</v>
      </c>
      <c r="C15" s="1" t="s">
        <v>35</v>
      </c>
      <c r="D15" s="2" t="s">
        <v>68</v>
      </c>
      <c r="E15" s="2" t="s">
        <v>69</v>
      </c>
      <c r="F15" s="3" t="str">
        <f t="shared" si="0"/>
        <v>пере</v>
      </c>
      <c r="G15" s="3" t="s">
        <v>9</v>
      </c>
      <c r="H15" s="6" t="s">
        <v>10</v>
      </c>
      <c r="I15" s="3" t="s">
        <v>17</v>
      </c>
      <c r="J15" s="3" t="s">
        <v>33</v>
      </c>
    </row>
    <row r="16" spans="1:11">
      <c r="A16" s="4" t="s">
        <v>70</v>
      </c>
      <c r="B16" s="5" t="s">
        <v>200</v>
      </c>
      <c r="C16" s="1" t="s">
        <v>71</v>
      </c>
      <c r="D16" s="2" t="s">
        <v>72</v>
      </c>
      <c r="E16" s="2" t="s">
        <v>73</v>
      </c>
      <c r="F16" s="3" t="str">
        <f t="shared" si="0"/>
        <v>пере</v>
      </c>
      <c r="G16" s="3" t="s">
        <v>9</v>
      </c>
      <c r="H16" s="6" t="s">
        <v>27</v>
      </c>
      <c r="I16" s="3" t="s">
        <v>12</v>
      </c>
      <c r="J16" s="3" t="s">
        <v>11</v>
      </c>
    </row>
    <row r="17" spans="1:11">
      <c r="A17" s="4" t="s">
        <v>74</v>
      </c>
      <c r="B17" s="5" t="s">
        <v>199</v>
      </c>
      <c r="C17" s="1" t="s">
        <v>75</v>
      </c>
      <c r="D17" s="2" t="s">
        <v>76</v>
      </c>
      <c r="E17" s="2" t="s">
        <v>77</v>
      </c>
      <c r="F17" s="3" t="str">
        <f t="shared" si="0"/>
        <v>пере</v>
      </c>
      <c r="G17" s="3" t="s">
        <v>9</v>
      </c>
      <c r="H17" s="6" t="s">
        <v>10</v>
      </c>
      <c r="I17" s="3" t="s">
        <v>12</v>
      </c>
      <c r="J17" s="3" t="s">
        <v>11</v>
      </c>
    </row>
    <row r="18" spans="1:11">
      <c r="A18" s="4" t="s">
        <v>78</v>
      </c>
      <c r="B18" s="5" t="s">
        <v>200</v>
      </c>
      <c r="C18" s="1" t="s">
        <v>79</v>
      </c>
      <c r="D18" s="2" t="s">
        <v>80</v>
      </c>
      <c r="E18" s="2" t="s">
        <v>81</v>
      </c>
      <c r="F18" s="3" t="str">
        <f t="shared" si="0"/>
        <v>пере</v>
      </c>
      <c r="G18" s="3" t="s">
        <v>9</v>
      </c>
      <c r="H18" s="6" t="s">
        <v>27</v>
      </c>
      <c r="I18" s="3" t="s">
        <v>12</v>
      </c>
      <c r="J18" s="3" t="s">
        <v>33</v>
      </c>
    </row>
    <row r="19" spans="1:11">
      <c r="A19" s="4" t="s">
        <v>82</v>
      </c>
      <c r="B19" s="5" t="s">
        <v>199</v>
      </c>
      <c r="C19" s="1" t="s">
        <v>83</v>
      </c>
      <c r="D19" s="2" t="s">
        <v>84</v>
      </c>
      <c r="E19" s="2" t="s">
        <v>26</v>
      </c>
      <c r="F19" s="3" t="str">
        <f t="shared" si="0"/>
        <v>пере</v>
      </c>
      <c r="G19" s="3" t="s">
        <v>9</v>
      </c>
      <c r="H19" s="6" t="s">
        <v>10</v>
      </c>
      <c r="I19" s="3" t="s">
        <v>12</v>
      </c>
      <c r="J19" s="3" t="s">
        <v>12</v>
      </c>
    </row>
    <row r="20" spans="1:11">
      <c r="A20" s="4" t="s">
        <v>85</v>
      </c>
      <c r="B20" s="5" t="s">
        <v>199</v>
      </c>
      <c r="C20" s="1" t="s">
        <v>86</v>
      </c>
      <c r="D20" s="2" t="s">
        <v>87</v>
      </c>
      <c r="E20" s="2" t="s">
        <v>88</v>
      </c>
      <c r="F20" s="3" t="str">
        <f t="shared" si="0"/>
        <v>пере</v>
      </c>
      <c r="G20" s="3" t="s">
        <v>9</v>
      </c>
      <c r="H20" s="6" t="s">
        <v>10</v>
      </c>
      <c r="I20" s="3" t="s">
        <v>17</v>
      </c>
      <c r="J20" s="3" t="s">
        <v>33</v>
      </c>
    </row>
    <row r="21" spans="1:11">
      <c r="A21" s="4" t="s">
        <v>89</v>
      </c>
      <c r="B21" s="5" t="s">
        <v>199</v>
      </c>
      <c r="C21" s="1" t="s">
        <v>90</v>
      </c>
      <c r="D21" s="2" t="s">
        <v>91</v>
      </c>
      <c r="E21" s="2" t="s">
        <v>216</v>
      </c>
      <c r="F21" s="3" t="str">
        <f t="shared" si="0"/>
        <v>пере</v>
      </c>
      <c r="G21" s="3" t="s">
        <v>9</v>
      </c>
      <c r="H21" s="6" t="s">
        <v>10</v>
      </c>
      <c r="I21" s="3" t="s">
        <v>17</v>
      </c>
      <c r="J21" s="3" t="s">
        <v>11</v>
      </c>
    </row>
    <row r="22" spans="1:11">
      <c r="A22" s="4" t="s">
        <v>92</v>
      </c>
      <c r="B22" s="5" t="s">
        <v>198</v>
      </c>
      <c r="C22" s="1" t="s">
        <v>93</v>
      </c>
      <c r="D22" s="2" t="s">
        <v>94</v>
      </c>
      <c r="E22" s="2" t="s">
        <v>95</v>
      </c>
      <c r="F22" s="3" t="str">
        <f t="shared" si="0"/>
        <v>пере</v>
      </c>
      <c r="G22" s="3" t="s">
        <v>9</v>
      </c>
      <c r="H22" s="6" t="s">
        <v>10</v>
      </c>
      <c r="I22" s="3" t="s">
        <v>17</v>
      </c>
      <c r="J22" s="3" t="s">
        <v>33</v>
      </c>
    </row>
    <row r="23" spans="1:11">
      <c r="A23" s="4" t="s">
        <v>96</v>
      </c>
      <c r="B23" s="5" t="s">
        <v>200</v>
      </c>
      <c r="C23" s="1" t="s">
        <v>97</v>
      </c>
      <c r="D23" s="2" t="s">
        <v>98</v>
      </c>
      <c r="E23" s="2" t="s">
        <v>216</v>
      </c>
      <c r="F23" s="3" t="str">
        <f t="shared" si="0"/>
        <v>пере</v>
      </c>
      <c r="G23" s="3" t="s">
        <v>9</v>
      </c>
      <c r="H23" s="6" t="s">
        <v>27</v>
      </c>
      <c r="I23" s="3" t="s">
        <v>17</v>
      </c>
      <c r="J23" s="3" t="s">
        <v>12</v>
      </c>
    </row>
    <row r="24" spans="1:11">
      <c r="A24" s="4" t="s">
        <v>99</v>
      </c>
      <c r="B24" s="5" t="s">
        <v>199</v>
      </c>
      <c r="C24" s="1" t="s">
        <v>100</v>
      </c>
      <c r="D24" s="2" t="s">
        <v>101</v>
      </c>
      <c r="E24" s="2" t="s">
        <v>102</v>
      </c>
      <c r="F24" s="3" t="str">
        <f t="shared" si="0"/>
        <v>пере</v>
      </c>
      <c r="G24" s="3" t="s">
        <v>9</v>
      </c>
      <c r="H24" s="6" t="s">
        <v>10</v>
      </c>
      <c r="I24" s="3" t="s">
        <v>17</v>
      </c>
      <c r="J24" s="3" t="s">
        <v>12</v>
      </c>
    </row>
    <row r="25" spans="1:11">
      <c r="A25" s="4" t="s">
        <v>103</v>
      </c>
      <c r="B25" s="5" t="s">
        <v>199</v>
      </c>
      <c r="C25" s="1" t="s">
        <v>104</v>
      </c>
      <c r="D25" s="2" t="s">
        <v>80</v>
      </c>
      <c r="E25" s="2" t="s">
        <v>81</v>
      </c>
      <c r="F25" s="3" t="str">
        <f t="shared" si="0"/>
        <v>пере</v>
      </c>
      <c r="G25" s="3" t="s">
        <v>9</v>
      </c>
      <c r="H25" s="6" t="s">
        <v>10</v>
      </c>
      <c r="I25" s="3" t="s">
        <v>17</v>
      </c>
      <c r="J25" s="3" t="s">
        <v>28</v>
      </c>
    </row>
    <row r="26" spans="1:11">
      <c r="A26" s="4" t="s">
        <v>105</v>
      </c>
      <c r="B26" s="5" t="s">
        <v>202</v>
      </c>
      <c r="C26" s="1" t="s">
        <v>106</v>
      </c>
      <c r="D26" s="2" t="s">
        <v>107</v>
      </c>
      <c r="E26" s="2" t="s">
        <v>216</v>
      </c>
      <c r="F26" s="3" t="str">
        <f t="shared" si="0"/>
        <v>пере</v>
      </c>
      <c r="G26" s="3" t="s">
        <v>63</v>
      </c>
      <c r="H26" s="6" t="s">
        <v>27</v>
      </c>
      <c r="I26" s="3" t="s">
        <v>17</v>
      </c>
      <c r="J26" s="3" t="s">
        <v>33</v>
      </c>
    </row>
    <row r="27" spans="1:11">
      <c r="A27" s="7" t="s">
        <v>108</v>
      </c>
      <c r="B27" s="8" t="s">
        <v>203</v>
      </c>
      <c r="C27" s="2" t="s">
        <v>35</v>
      </c>
      <c r="D27" s="9" t="s">
        <v>109</v>
      </c>
      <c r="E27" s="9" t="s">
        <v>110</v>
      </c>
      <c r="F27" s="3" t="str">
        <f>LEFT(B27, 1)</f>
        <v>с</v>
      </c>
      <c r="G27" s="10" t="s">
        <v>63</v>
      </c>
      <c r="H27" s="6" t="s">
        <v>22</v>
      </c>
      <c r="I27" s="3" t="s">
        <v>17</v>
      </c>
      <c r="J27" s="10" t="s">
        <v>12</v>
      </c>
      <c r="K27" s="11"/>
    </row>
    <row r="28" spans="1:11">
      <c r="A28" s="7" t="s">
        <v>111</v>
      </c>
      <c r="B28" s="8" t="s">
        <v>204</v>
      </c>
      <c r="C28" s="2" t="s">
        <v>35</v>
      </c>
      <c r="D28" s="9" t="s">
        <v>112</v>
      </c>
      <c r="E28" s="9" t="s">
        <v>113</v>
      </c>
      <c r="F28" s="3" t="str">
        <f t="shared" ref="F28:F51" si="1">LEFT(B28, 1)</f>
        <v>с</v>
      </c>
      <c r="G28" s="10" t="s">
        <v>63</v>
      </c>
      <c r="H28" s="6" t="s">
        <v>27</v>
      </c>
      <c r="I28" s="3" t="s">
        <v>17</v>
      </c>
      <c r="J28" s="10" t="s">
        <v>12</v>
      </c>
      <c r="K28" s="11"/>
    </row>
    <row r="29" spans="1:11">
      <c r="A29" s="7" t="s">
        <v>114</v>
      </c>
      <c r="B29" s="8" t="s">
        <v>205</v>
      </c>
      <c r="C29" s="2" t="s">
        <v>115</v>
      </c>
      <c r="D29" s="9" t="s">
        <v>116</v>
      </c>
      <c r="E29" s="9" t="s">
        <v>117</v>
      </c>
      <c r="F29" s="3" t="str">
        <f t="shared" si="1"/>
        <v>с</v>
      </c>
      <c r="G29" s="10" t="s">
        <v>9</v>
      </c>
      <c r="H29" s="6" t="s">
        <v>10</v>
      </c>
      <c r="I29" s="3" t="s">
        <v>11</v>
      </c>
      <c r="J29" s="10" t="s">
        <v>11</v>
      </c>
      <c r="K29" s="11"/>
    </row>
    <row r="30" spans="1:11">
      <c r="A30" s="7" t="s">
        <v>118</v>
      </c>
      <c r="B30" s="8" t="s">
        <v>206</v>
      </c>
      <c r="C30" s="2" t="s">
        <v>119</v>
      </c>
      <c r="D30" s="9" t="s">
        <v>31</v>
      </c>
      <c r="E30" s="9" t="s">
        <v>32</v>
      </c>
      <c r="F30" s="3" t="str">
        <f t="shared" si="1"/>
        <v>С</v>
      </c>
      <c r="G30" s="10" t="s">
        <v>9</v>
      </c>
      <c r="H30" s="6" t="s">
        <v>27</v>
      </c>
      <c r="I30" s="3" t="s">
        <v>17</v>
      </c>
      <c r="J30" s="10" t="s">
        <v>33</v>
      </c>
      <c r="K30" s="11"/>
    </row>
    <row r="31" spans="1:11">
      <c r="A31" s="7" t="s">
        <v>120</v>
      </c>
      <c r="B31" s="8" t="s">
        <v>207</v>
      </c>
      <c r="C31" s="2" t="s">
        <v>121</v>
      </c>
      <c r="D31" s="9" t="s">
        <v>122</v>
      </c>
      <c r="E31" s="9" t="s">
        <v>16</v>
      </c>
      <c r="F31" s="3" t="str">
        <f t="shared" si="1"/>
        <v>с</v>
      </c>
      <c r="G31" s="10" t="s">
        <v>63</v>
      </c>
      <c r="H31" s="6" t="s">
        <v>38</v>
      </c>
      <c r="I31" s="10" t="s">
        <v>17</v>
      </c>
      <c r="J31" s="10" t="s">
        <v>12</v>
      </c>
      <c r="K31" s="11"/>
    </row>
    <row r="32" spans="1:11">
      <c r="A32" s="7" t="s">
        <v>123</v>
      </c>
      <c r="B32" s="8" t="s">
        <v>208</v>
      </c>
      <c r="C32" s="2" t="s">
        <v>124</v>
      </c>
      <c r="D32" s="9" t="s">
        <v>125</v>
      </c>
      <c r="E32" s="9" t="s">
        <v>50</v>
      </c>
      <c r="F32" s="3" t="str">
        <f t="shared" si="1"/>
        <v>с</v>
      </c>
      <c r="G32" s="10" t="s">
        <v>9</v>
      </c>
      <c r="H32" s="6" t="s">
        <v>10</v>
      </c>
      <c r="I32" s="10" t="s">
        <v>17</v>
      </c>
      <c r="J32" s="10" t="s">
        <v>11</v>
      </c>
      <c r="K32" s="10" t="s">
        <v>11</v>
      </c>
    </row>
    <row r="33" spans="1:11">
      <c r="A33" s="7" t="s">
        <v>126</v>
      </c>
      <c r="B33" s="8" t="s">
        <v>208</v>
      </c>
      <c r="C33" s="2" t="s">
        <v>127</v>
      </c>
      <c r="D33" s="9" t="s">
        <v>128</v>
      </c>
      <c r="E33" s="9" t="s">
        <v>129</v>
      </c>
      <c r="F33" s="3" t="str">
        <f t="shared" si="1"/>
        <v>с</v>
      </c>
      <c r="G33" s="10" t="s">
        <v>9</v>
      </c>
      <c r="H33" s="6" t="s">
        <v>10</v>
      </c>
      <c r="I33" s="10" t="s">
        <v>17</v>
      </c>
      <c r="J33" s="10" t="s">
        <v>28</v>
      </c>
      <c r="K33" s="11"/>
    </row>
    <row r="34" spans="1:11">
      <c r="A34" s="7" t="s">
        <v>130</v>
      </c>
      <c r="B34" s="8" t="s">
        <v>209</v>
      </c>
      <c r="C34" s="2" t="s">
        <v>131</v>
      </c>
      <c r="D34" s="9" t="s">
        <v>132</v>
      </c>
      <c r="E34" s="9" t="s">
        <v>133</v>
      </c>
      <c r="F34" s="3" t="str">
        <f t="shared" si="1"/>
        <v>с</v>
      </c>
      <c r="G34" s="10" t="s">
        <v>9</v>
      </c>
      <c r="H34" s="6" t="s">
        <v>10</v>
      </c>
      <c r="I34" s="10" t="s">
        <v>17</v>
      </c>
      <c r="J34" s="10" t="s">
        <v>17</v>
      </c>
      <c r="K34" s="11"/>
    </row>
    <row r="35" spans="1:11">
      <c r="A35" s="7" t="s">
        <v>134</v>
      </c>
      <c r="B35" s="8" t="s">
        <v>203</v>
      </c>
      <c r="C35" s="2" t="s">
        <v>35</v>
      </c>
      <c r="D35" s="9" t="s">
        <v>135</v>
      </c>
      <c r="E35" s="2" t="s">
        <v>216</v>
      </c>
      <c r="F35" s="3" t="str">
        <f t="shared" si="1"/>
        <v>с</v>
      </c>
      <c r="G35" s="10" t="s">
        <v>63</v>
      </c>
      <c r="H35" s="6" t="s">
        <v>22</v>
      </c>
      <c r="I35" s="10" t="s">
        <v>12</v>
      </c>
      <c r="J35" s="10" t="s">
        <v>28</v>
      </c>
      <c r="K35" s="11"/>
    </row>
    <row r="36" spans="1:11">
      <c r="A36" s="7" t="s">
        <v>136</v>
      </c>
      <c r="B36" s="8" t="s">
        <v>210</v>
      </c>
      <c r="C36" s="2" t="s">
        <v>35</v>
      </c>
      <c r="D36" s="9" t="s">
        <v>137</v>
      </c>
      <c r="E36" s="9" t="s">
        <v>138</v>
      </c>
      <c r="F36" s="3" t="str">
        <f t="shared" si="1"/>
        <v>с</v>
      </c>
      <c r="G36" s="10" t="s">
        <v>9</v>
      </c>
      <c r="H36" s="6" t="s">
        <v>27</v>
      </c>
      <c r="I36" s="10" t="s">
        <v>17</v>
      </c>
      <c r="J36" s="10" t="s">
        <v>12</v>
      </c>
      <c r="K36" s="11"/>
    </row>
    <row r="37" spans="1:11">
      <c r="A37" s="7" t="s">
        <v>139</v>
      </c>
      <c r="B37" s="8" t="s">
        <v>203</v>
      </c>
      <c r="C37" s="2" t="s">
        <v>35</v>
      </c>
      <c r="D37" s="9" t="s">
        <v>140</v>
      </c>
      <c r="E37" s="9" t="s">
        <v>141</v>
      </c>
      <c r="F37" s="3" t="str">
        <f t="shared" si="1"/>
        <v>с</v>
      </c>
      <c r="G37" s="10" t="s">
        <v>63</v>
      </c>
      <c r="H37" s="6" t="s">
        <v>22</v>
      </c>
      <c r="I37" s="10" t="s">
        <v>12</v>
      </c>
      <c r="J37" s="10" t="s">
        <v>33</v>
      </c>
      <c r="K37" s="11"/>
    </row>
    <row r="38" spans="1:11">
      <c r="A38" s="7" t="s">
        <v>142</v>
      </c>
      <c r="B38" s="8" t="s">
        <v>210</v>
      </c>
      <c r="C38" s="2" t="s">
        <v>143</v>
      </c>
      <c r="D38" s="9" t="s">
        <v>144</v>
      </c>
      <c r="E38" s="9" t="s">
        <v>145</v>
      </c>
      <c r="F38" s="3" t="str">
        <f t="shared" si="1"/>
        <v>с</v>
      </c>
      <c r="G38" s="10" t="s">
        <v>9</v>
      </c>
      <c r="H38" s="6" t="s">
        <v>27</v>
      </c>
      <c r="I38" s="10" t="s">
        <v>17</v>
      </c>
      <c r="J38" s="10" t="s">
        <v>146</v>
      </c>
      <c r="K38" s="11"/>
    </row>
    <row r="39" spans="1:11">
      <c r="A39" s="7" t="s">
        <v>147</v>
      </c>
      <c r="B39" s="8" t="s">
        <v>203</v>
      </c>
      <c r="C39" s="2" t="s">
        <v>148</v>
      </c>
      <c r="D39" s="9" t="s">
        <v>149</v>
      </c>
      <c r="E39" s="9" t="s">
        <v>110</v>
      </c>
      <c r="F39" s="3" t="str">
        <f t="shared" si="1"/>
        <v>с</v>
      </c>
      <c r="G39" s="10" t="s">
        <v>63</v>
      </c>
      <c r="H39" s="6" t="s">
        <v>22</v>
      </c>
      <c r="I39" s="10" t="s">
        <v>12</v>
      </c>
      <c r="J39" s="10" t="s">
        <v>28</v>
      </c>
      <c r="K39" s="10" t="s">
        <v>28</v>
      </c>
    </row>
    <row r="40" spans="1:11">
      <c r="A40" s="7" t="s">
        <v>150</v>
      </c>
      <c r="B40" s="8" t="s">
        <v>211</v>
      </c>
      <c r="C40" s="2" t="s">
        <v>151</v>
      </c>
      <c r="D40" s="9" t="s">
        <v>152</v>
      </c>
      <c r="E40" s="2" t="s">
        <v>216</v>
      </c>
      <c r="F40" s="3" t="str">
        <f t="shared" si="1"/>
        <v>с</v>
      </c>
      <c r="G40" s="10" t="s">
        <v>63</v>
      </c>
      <c r="H40" s="10" t="s">
        <v>38</v>
      </c>
      <c r="I40" s="10" t="s">
        <v>17</v>
      </c>
      <c r="J40" s="10" t="s">
        <v>17</v>
      </c>
      <c r="K40" s="11"/>
    </row>
    <row r="41" spans="1:11">
      <c r="A41" s="7" t="s">
        <v>153</v>
      </c>
      <c r="B41" s="8" t="s">
        <v>208</v>
      </c>
      <c r="C41" s="2" t="s">
        <v>154</v>
      </c>
      <c r="D41" s="9" t="s">
        <v>41</v>
      </c>
      <c r="E41" s="9" t="s">
        <v>42</v>
      </c>
      <c r="F41" s="3" t="str">
        <f t="shared" si="1"/>
        <v>с</v>
      </c>
      <c r="G41" s="10" t="s">
        <v>9</v>
      </c>
      <c r="H41" s="6" t="s">
        <v>51</v>
      </c>
      <c r="I41" s="10" t="s">
        <v>17</v>
      </c>
      <c r="J41" s="10" t="s">
        <v>28</v>
      </c>
      <c r="K41" s="10" t="s">
        <v>11</v>
      </c>
    </row>
    <row r="42" spans="1:11">
      <c r="A42" s="7" t="s">
        <v>155</v>
      </c>
      <c r="B42" s="8" t="s">
        <v>210</v>
      </c>
      <c r="C42" s="2" t="s">
        <v>156</v>
      </c>
      <c r="D42" s="9" t="s">
        <v>157</v>
      </c>
      <c r="E42" s="9" t="s">
        <v>158</v>
      </c>
      <c r="F42" s="3" t="str">
        <f t="shared" si="1"/>
        <v>с</v>
      </c>
      <c r="G42" s="10" t="s">
        <v>9</v>
      </c>
      <c r="H42" s="6" t="s">
        <v>27</v>
      </c>
      <c r="I42" s="10" t="s">
        <v>17</v>
      </c>
      <c r="J42" s="10" t="s">
        <v>17</v>
      </c>
      <c r="K42" s="10" t="s">
        <v>17</v>
      </c>
    </row>
    <row r="43" spans="1:11">
      <c r="A43" s="7" t="s">
        <v>159</v>
      </c>
      <c r="B43" s="8" t="s">
        <v>208</v>
      </c>
      <c r="C43" s="2" t="s">
        <v>160</v>
      </c>
      <c r="D43" s="9" t="s">
        <v>161</v>
      </c>
      <c r="E43" s="9" t="s">
        <v>16</v>
      </c>
      <c r="F43" s="3" t="str">
        <f t="shared" si="1"/>
        <v>с</v>
      </c>
      <c r="G43" s="10" t="s">
        <v>9</v>
      </c>
      <c r="H43" s="6" t="s">
        <v>51</v>
      </c>
      <c r="I43" s="10" t="s">
        <v>17</v>
      </c>
      <c r="J43" s="10" t="s">
        <v>17</v>
      </c>
      <c r="K43" s="10" t="s">
        <v>17</v>
      </c>
    </row>
    <row r="44" spans="1:11">
      <c r="A44" s="7" t="s">
        <v>162</v>
      </c>
      <c r="B44" s="8" t="s">
        <v>210</v>
      </c>
      <c r="C44" s="2" t="s">
        <v>163</v>
      </c>
      <c r="D44" s="9" t="s">
        <v>164</v>
      </c>
      <c r="E44" s="9" t="s">
        <v>21</v>
      </c>
      <c r="F44" s="3" t="str">
        <f t="shared" si="1"/>
        <v>с</v>
      </c>
      <c r="G44" s="10" t="s">
        <v>9</v>
      </c>
      <c r="H44" s="6" t="s">
        <v>27</v>
      </c>
      <c r="I44" s="10" t="s">
        <v>17</v>
      </c>
      <c r="J44" s="10" t="s">
        <v>11</v>
      </c>
      <c r="K44" s="10" t="s">
        <v>11</v>
      </c>
    </row>
    <row r="45" spans="1:11">
      <c r="A45" s="7" t="s">
        <v>165</v>
      </c>
      <c r="B45" s="8" t="s">
        <v>210</v>
      </c>
      <c r="C45" s="2" t="s">
        <v>166</v>
      </c>
      <c r="D45" s="9" t="s">
        <v>167</v>
      </c>
      <c r="E45" s="9" t="s">
        <v>138</v>
      </c>
      <c r="F45" s="3" t="str">
        <f t="shared" si="1"/>
        <v>с</v>
      </c>
      <c r="G45" s="10" t="s">
        <v>9</v>
      </c>
      <c r="H45" s="6" t="s">
        <v>27</v>
      </c>
      <c r="I45" s="10" t="s">
        <v>168</v>
      </c>
      <c r="J45" s="10" t="s">
        <v>11</v>
      </c>
      <c r="K45" s="11"/>
    </row>
    <row r="46" spans="1:11">
      <c r="A46" s="7" t="s">
        <v>169</v>
      </c>
      <c r="B46" s="8" t="s">
        <v>208</v>
      </c>
      <c r="C46" s="2" t="s">
        <v>35</v>
      </c>
      <c r="D46" s="9" t="s">
        <v>170</v>
      </c>
      <c r="E46" s="9" t="s">
        <v>129</v>
      </c>
      <c r="F46" s="3" t="str">
        <f t="shared" si="1"/>
        <v>с</v>
      </c>
      <c r="G46" s="10" t="s">
        <v>9</v>
      </c>
      <c r="H46" s="6" t="s">
        <v>10</v>
      </c>
      <c r="I46" s="10" t="s">
        <v>17</v>
      </c>
      <c r="J46" s="10" t="s">
        <v>17</v>
      </c>
      <c r="K46" s="11"/>
    </row>
    <row r="47" spans="1:11">
      <c r="A47" s="7" t="s">
        <v>171</v>
      </c>
      <c r="B47" s="8" t="s">
        <v>208</v>
      </c>
      <c r="C47" s="2" t="s">
        <v>172</v>
      </c>
      <c r="D47" s="9" t="s">
        <v>173</v>
      </c>
      <c r="E47" s="9" t="s">
        <v>81</v>
      </c>
      <c r="F47" s="3" t="str">
        <f t="shared" si="1"/>
        <v>с</v>
      </c>
      <c r="G47" s="10" t="s">
        <v>9</v>
      </c>
      <c r="H47" s="6" t="s">
        <v>10</v>
      </c>
      <c r="I47" s="10" t="s">
        <v>11</v>
      </c>
      <c r="J47" s="10" t="s">
        <v>11</v>
      </c>
      <c r="K47" s="11"/>
    </row>
    <row r="48" spans="1:11">
      <c r="A48" s="7" t="s">
        <v>174</v>
      </c>
      <c r="B48" s="8" t="s">
        <v>208</v>
      </c>
      <c r="C48" s="2" t="s">
        <v>175</v>
      </c>
      <c r="D48" s="9" t="s">
        <v>176</v>
      </c>
      <c r="E48" s="9" t="s">
        <v>113</v>
      </c>
      <c r="F48" s="3" t="str">
        <f t="shared" si="1"/>
        <v>с</v>
      </c>
      <c r="G48" s="10" t="s">
        <v>9</v>
      </c>
      <c r="H48" s="6" t="s">
        <v>10</v>
      </c>
      <c r="I48" s="10" t="s">
        <v>17</v>
      </c>
      <c r="J48" s="10" t="s">
        <v>12</v>
      </c>
      <c r="K48" s="11"/>
    </row>
    <row r="49" spans="1:11">
      <c r="A49" s="7" t="s">
        <v>177</v>
      </c>
      <c r="B49" s="8" t="s">
        <v>208</v>
      </c>
      <c r="C49" s="2" t="s">
        <v>178</v>
      </c>
      <c r="D49" s="9" t="s">
        <v>179</v>
      </c>
      <c r="E49" s="9" t="s">
        <v>180</v>
      </c>
      <c r="F49" s="3" t="str">
        <f t="shared" si="1"/>
        <v>с</v>
      </c>
      <c r="G49" s="10" t="s">
        <v>9</v>
      </c>
      <c r="H49" s="6" t="s">
        <v>10</v>
      </c>
      <c r="I49" s="10" t="s">
        <v>17</v>
      </c>
      <c r="J49" s="10" t="s">
        <v>12</v>
      </c>
      <c r="K49" s="11"/>
    </row>
    <row r="50" spans="1:11">
      <c r="A50" s="7" t="s">
        <v>139</v>
      </c>
      <c r="B50" s="8" t="s">
        <v>212</v>
      </c>
      <c r="C50" s="2" t="s">
        <v>35</v>
      </c>
      <c r="D50" s="9" t="s">
        <v>181</v>
      </c>
      <c r="E50" s="9" t="s">
        <v>182</v>
      </c>
      <c r="F50" s="3" t="str">
        <f t="shared" si="1"/>
        <v>с</v>
      </c>
      <c r="G50" s="10" t="s">
        <v>63</v>
      </c>
      <c r="H50" s="6" t="s">
        <v>51</v>
      </c>
      <c r="I50" s="10" t="s">
        <v>17</v>
      </c>
      <c r="J50" s="10" t="s">
        <v>12</v>
      </c>
      <c r="K50" s="11"/>
    </row>
    <row r="51" spans="1:11">
      <c r="A51" s="7" t="s">
        <v>183</v>
      </c>
      <c r="B51" s="8" t="s">
        <v>210</v>
      </c>
      <c r="C51" s="2" t="s">
        <v>184</v>
      </c>
      <c r="D51" s="9" t="s">
        <v>185</v>
      </c>
      <c r="E51" s="9" t="s">
        <v>186</v>
      </c>
      <c r="F51" s="3" t="str">
        <f t="shared" si="1"/>
        <v>с</v>
      </c>
      <c r="G51" s="10" t="s">
        <v>9</v>
      </c>
      <c r="H51" s="6" t="s">
        <v>27</v>
      </c>
      <c r="I51" s="10" t="s">
        <v>17</v>
      </c>
      <c r="J51" s="10" t="s">
        <v>12</v>
      </c>
      <c r="K51" s="11"/>
    </row>
  </sheetData>
  <autoFilter ref="A1:K5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3:D7"/>
  <sheetViews>
    <sheetView tabSelected="1" workbookViewId="0">
      <selection activeCell="B30" sqref="B30"/>
    </sheetView>
  </sheetViews>
  <sheetFormatPr defaultRowHeight="14.4"/>
  <cols>
    <col min="1" max="1" width="25.6640625" customWidth="1"/>
    <col min="2" max="2" width="20.33203125" customWidth="1"/>
    <col min="3" max="3" width="3" bestFit="1" customWidth="1"/>
    <col min="4" max="4" width="11.33203125" customWidth="1"/>
    <col min="5" max="5" width="30.109375" bestFit="1" customWidth="1"/>
    <col min="6" max="6" width="29.6640625" bestFit="1" customWidth="1"/>
    <col min="7" max="8" width="11.33203125" bestFit="1" customWidth="1"/>
    <col min="9" max="9" width="6.6640625" bestFit="1" customWidth="1"/>
    <col min="10" max="10" width="9.21875" bestFit="1" customWidth="1"/>
    <col min="11" max="11" width="11.5546875" bestFit="1" customWidth="1"/>
    <col min="12" max="12" width="11.33203125" bestFit="1" customWidth="1"/>
  </cols>
  <sheetData>
    <row r="3" spans="1:4">
      <c r="A3" s="12" t="s">
        <v>196</v>
      </c>
      <c r="B3" s="12" t="s">
        <v>195</v>
      </c>
    </row>
    <row r="4" spans="1:4">
      <c r="A4" s="12" t="s">
        <v>193</v>
      </c>
      <c r="B4" s="9" t="s">
        <v>213</v>
      </c>
      <c r="C4" s="9" t="s">
        <v>214</v>
      </c>
      <c r="D4" s="9" t="s">
        <v>194</v>
      </c>
    </row>
    <row r="5" spans="1:4">
      <c r="A5" s="13" t="s">
        <v>63</v>
      </c>
      <c r="B5" s="14">
        <v>2</v>
      </c>
      <c r="C5" s="14">
        <v>8</v>
      </c>
      <c r="D5" s="14">
        <v>10</v>
      </c>
    </row>
    <row r="6" spans="1:4">
      <c r="A6" s="13" t="s">
        <v>9</v>
      </c>
      <c r="B6" s="14">
        <v>23</v>
      </c>
      <c r="C6" s="14">
        <v>17</v>
      </c>
      <c r="D6" s="14">
        <v>40</v>
      </c>
    </row>
    <row r="7" spans="1:4">
      <c r="A7" s="13" t="s">
        <v>194</v>
      </c>
      <c r="B7" s="14">
        <v>25</v>
      </c>
      <c r="C7" s="14">
        <v>25</v>
      </c>
      <c r="D7" s="14">
        <v>50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D21"/>
  <sheetViews>
    <sheetView workbookViewId="0">
      <selection activeCell="B30" sqref="B30"/>
    </sheetView>
  </sheetViews>
  <sheetFormatPr defaultRowHeight="14.4"/>
  <cols>
    <col min="1" max="1" width="25.6640625" customWidth="1"/>
    <col min="2" max="2" width="20.33203125" customWidth="1"/>
    <col min="3" max="3" width="3" customWidth="1"/>
    <col min="4" max="4" width="11.33203125" customWidth="1"/>
    <col min="5" max="5" width="11.33203125" bestFit="1" customWidth="1"/>
  </cols>
  <sheetData>
    <row r="1" spans="1:4">
      <c r="A1" s="12" t="s">
        <v>196</v>
      </c>
      <c r="B1" s="12" t="s">
        <v>195</v>
      </c>
    </row>
    <row r="2" spans="1:4">
      <c r="A2" s="12" t="s">
        <v>193</v>
      </c>
      <c r="B2" s="9" t="s">
        <v>213</v>
      </c>
      <c r="C2" s="9" t="s">
        <v>214</v>
      </c>
      <c r="D2" s="9" t="s">
        <v>194</v>
      </c>
    </row>
    <row r="3" spans="1:4">
      <c r="A3" s="13" t="s">
        <v>51</v>
      </c>
      <c r="B3" s="14">
        <v>2</v>
      </c>
      <c r="C3" s="14">
        <v>3</v>
      </c>
      <c r="D3" s="14">
        <v>5</v>
      </c>
    </row>
    <row r="4" spans="1:4">
      <c r="A4" s="13" t="s">
        <v>22</v>
      </c>
      <c r="B4" s="14">
        <v>1</v>
      </c>
      <c r="C4" s="14">
        <v>4</v>
      </c>
      <c r="D4" s="14">
        <v>5</v>
      </c>
    </row>
    <row r="5" spans="1:4">
      <c r="A5" s="13" t="s">
        <v>38</v>
      </c>
      <c r="B5" s="14">
        <v>1</v>
      </c>
      <c r="C5" s="14">
        <v>2</v>
      </c>
      <c r="D5" s="14">
        <v>3</v>
      </c>
    </row>
    <row r="6" spans="1:4">
      <c r="A6" s="13" t="s">
        <v>10</v>
      </c>
      <c r="B6" s="14">
        <v>14</v>
      </c>
      <c r="C6" s="14">
        <v>8</v>
      </c>
      <c r="D6" s="14">
        <v>22</v>
      </c>
    </row>
    <row r="7" spans="1:4">
      <c r="A7" s="13" t="s">
        <v>27</v>
      </c>
      <c r="B7" s="14">
        <v>7</v>
      </c>
      <c r="C7" s="14">
        <v>8</v>
      </c>
      <c r="D7" s="14">
        <v>15</v>
      </c>
    </row>
    <row r="8" spans="1:4">
      <c r="A8" s="13" t="s">
        <v>194</v>
      </c>
      <c r="B8" s="14">
        <v>25</v>
      </c>
      <c r="C8" s="14">
        <v>25</v>
      </c>
      <c r="D8" s="14">
        <v>50</v>
      </c>
    </row>
    <row r="21" spans="1:3">
      <c r="A21" s="9"/>
      <c r="B21" s="9"/>
      <c r="C21" s="9"/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E17"/>
  <sheetViews>
    <sheetView workbookViewId="0">
      <selection activeCell="B28" sqref="B28"/>
    </sheetView>
  </sheetViews>
  <sheetFormatPr defaultRowHeight="14.4"/>
  <cols>
    <col min="1" max="1" width="25.6640625" bestFit="1" customWidth="1"/>
    <col min="2" max="2" width="20.33203125" bestFit="1" customWidth="1"/>
    <col min="3" max="3" width="3" bestFit="1" customWidth="1"/>
    <col min="4" max="4" width="11.33203125" bestFit="1" customWidth="1"/>
    <col min="5" max="5" width="25.109375" customWidth="1"/>
    <col min="6" max="6" width="30.109375" bestFit="1" customWidth="1"/>
    <col min="7" max="7" width="29.6640625" bestFit="1" customWidth="1"/>
  </cols>
  <sheetData>
    <row r="1" spans="1:5">
      <c r="A1" s="12" t="s">
        <v>196</v>
      </c>
      <c r="B1" s="12" t="s">
        <v>195</v>
      </c>
    </row>
    <row r="2" spans="1:5">
      <c r="A2" s="12" t="s">
        <v>193</v>
      </c>
      <c r="B2" s="9" t="s">
        <v>213</v>
      </c>
      <c r="C2" s="9" t="s">
        <v>214</v>
      </c>
      <c r="D2" s="9" t="s">
        <v>194</v>
      </c>
    </row>
    <row r="3" spans="1:5">
      <c r="A3" s="13" t="s">
        <v>51</v>
      </c>
      <c r="B3" s="14">
        <v>2</v>
      </c>
      <c r="C3" s="14">
        <v>3</v>
      </c>
      <c r="D3" s="14">
        <v>5</v>
      </c>
    </row>
    <row r="4" spans="1:5">
      <c r="A4" s="15" t="s">
        <v>63</v>
      </c>
      <c r="B4" s="14">
        <v>1</v>
      </c>
      <c r="C4" s="14">
        <v>1</v>
      </c>
      <c r="D4" s="14">
        <v>2</v>
      </c>
    </row>
    <row r="5" spans="1:5">
      <c r="A5" s="15" t="s">
        <v>9</v>
      </c>
      <c r="B5" s="14">
        <v>1</v>
      </c>
      <c r="C5" s="14">
        <v>2</v>
      </c>
      <c r="D5" s="14">
        <v>3</v>
      </c>
    </row>
    <row r="6" spans="1:5">
      <c r="A6" s="13" t="s">
        <v>22</v>
      </c>
      <c r="B6" s="14">
        <v>1</v>
      </c>
      <c r="C6" s="14">
        <v>4</v>
      </c>
      <c r="D6" s="14">
        <v>5</v>
      </c>
    </row>
    <row r="7" spans="1:5">
      <c r="A7" s="15" t="s">
        <v>63</v>
      </c>
      <c r="B7" s="14"/>
      <c r="C7" s="14">
        <v>4</v>
      </c>
      <c r="D7" s="14">
        <v>4</v>
      </c>
    </row>
    <row r="8" spans="1:5">
      <c r="A8" s="15" t="s">
        <v>9</v>
      </c>
      <c r="B8" s="14">
        <v>1</v>
      </c>
      <c r="C8" s="14"/>
      <c r="D8" s="14">
        <v>1</v>
      </c>
    </row>
    <row r="9" spans="1:5">
      <c r="A9" s="13" t="s">
        <v>38</v>
      </c>
      <c r="B9" s="14">
        <v>1</v>
      </c>
      <c r="C9" s="14">
        <v>2</v>
      </c>
      <c r="D9" s="14">
        <v>3</v>
      </c>
    </row>
    <row r="10" spans="1:5">
      <c r="A10" s="15" t="s">
        <v>63</v>
      </c>
      <c r="B10" s="14"/>
      <c r="C10" s="14">
        <v>2</v>
      </c>
      <c r="D10" s="14">
        <v>2</v>
      </c>
      <c r="E10" s="9"/>
    </row>
    <row r="11" spans="1:5">
      <c r="A11" s="15" t="s">
        <v>9</v>
      </c>
      <c r="B11" s="14">
        <v>1</v>
      </c>
      <c r="C11" s="14"/>
      <c r="D11" s="14">
        <v>1</v>
      </c>
      <c r="E11" s="9"/>
    </row>
    <row r="12" spans="1:5">
      <c r="A12" s="13" t="s">
        <v>10</v>
      </c>
      <c r="B12" s="14">
        <v>14</v>
      </c>
      <c r="C12" s="14">
        <v>8</v>
      </c>
      <c r="D12" s="14">
        <v>22</v>
      </c>
      <c r="E12" s="9"/>
    </row>
    <row r="13" spans="1:5">
      <c r="A13" s="15" t="s">
        <v>9</v>
      </c>
      <c r="B13" s="14">
        <v>14</v>
      </c>
      <c r="C13" s="14">
        <v>8</v>
      </c>
      <c r="D13" s="14">
        <v>22</v>
      </c>
      <c r="E13" s="9"/>
    </row>
    <row r="14" spans="1:5">
      <c r="A14" s="13" t="s">
        <v>27</v>
      </c>
      <c r="B14" s="14">
        <v>7</v>
      </c>
      <c r="C14" s="14">
        <v>8</v>
      </c>
      <c r="D14" s="14">
        <v>15</v>
      </c>
    </row>
    <row r="15" spans="1:5">
      <c r="A15" s="15" t="s">
        <v>63</v>
      </c>
      <c r="B15" s="14">
        <v>1</v>
      </c>
      <c r="C15" s="14">
        <v>1</v>
      </c>
      <c r="D15" s="14">
        <v>2</v>
      </c>
    </row>
    <row r="16" spans="1:5">
      <c r="A16" s="15" t="s">
        <v>9</v>
      </c>
      <c r="B16" s="14">
        <v>6</v>
      </c>
      <c r="C16" s="14">
        <v>7</v>
      </c>
      <c r="D16" s="14">
        <v>13</v>
      </c>
    </row>
    <row r="17" spans="1:4">
      <c r="A17" s="13" t="s">
        <v>194</v>
      </c>
      <c r="B17" s="14">
        <v>25</v>
      </c>
      <c r="C17" s="14">
        <v>25</v>
      </c>
      <c r="D17" s="14">
        <v>50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5"/>
  <sheetViews>
    <sheetView workbookViewId="0">
      <selection activeCell="F7" sqref="A1:F7"/>
    </sheetView>
  </sheetViews>
  <sheetFormatPr defaultRowHeight="14.4"/>
  <cols>
    <col min="1" max="1" width="32.33203125" customWidth="1"/>
    <col min="2" max="2" width="20.33203125" customWidth="1"/>
    <col min="3" max="3" width="5.33203125" customWidth="1"/>
    <col min="4" max="4" width="8.5546875" customWidth="1"/>
    <col min="5" max="5" width="8.21875" customWidth="1"/>
    <col min="6" max="6" width="11.33203125" customWidth="1"/>
    <col min="7" max="7" width="11.33203125" bestFit="1" customWidth="1"/>
  </cols>
  <sheetData>
    <row r="1" spans="1:6">
      <c r="A1" s="12" t="s">
        <v>197</v>
      </c>
      <c r="B1" s="12" t="s">
        <v>195</v>
      </c>
    </row>
    <row r="2" spans="1:6">
      <c r="A2" s="12" t="s">
        <v>193</v>
      </c>
      <c r="B2" s="9" t="s">
        <v>12</v>
      </c>
      <c r="C2" s="9" t="s">
        <v>17</v>
      </c>
      <c r="D2" s="9" t="s">
        <v>11</v>
      </c>
      <c r="E2" s="9" t="s">
        <v>168</v>
      </c>
      <c r="F2" s="9" t="s">
        <v>194</v>
      </c>
    </row>
    <row r="3" spans="1:6">
      <c r="A3" s="13" t="s">
        <v>213</v>
      </c>
      <c r="B3" s="14">
        <v>5</v>
      </c>
      <c r="C3" s="14">
        <v>19</v>
      </c>
      <c r="D3" s="14">
        <v>1</v>
      </c>
      <c r="E3" s="14"/>
      <c r="F3" s="14">
        <v>25</v>
      </c>
    </row>
    <row r="4" spans="1:6">
      <c r="A4" s="13" t="s">
        <v>214</v>
      </c>
      <c r="B4" s="14">
        <v>3</v>
      </c>
      <c r="C4" s="14">
        <v>19</v>
      </c>
      <c r="D4" s="14">
        <v>2</v>
      </c>
      <c r="E4" s="14">
        <v>1</v>
      </c>
      <c r="F4" s="14">
        <v>25</v>
      </c>
    </row>
    <row r="5" spans="1:6">
      <c r="A5" s="13" t="s">
        <v>194</v>
      </c>
      <c r="B5" s="14">
        <v>8</v>
      </c>
      <c r="C5" s="14">
        <v>38</v>
      </c>
      <c r="D5" s="14">
        <v>3</v>
      </c>
      <c r="E5" s="14">
        <v>1</v>
      </c>
      <c r="F5" s="14">
        <v>50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I8"/>
  <sheetViews>
    <sheetView workbookViewId="0">
      <selection activeCell="B18" sqref="B18"/>
    </sheetView>
  </sheetViews>
  <sheetFormatPr defaultRowHeight="14.4"/>
  <cols>
    <col min="1" max="1" width="32.33203125" customWidth="1"/>
    <col min="2" max="2" width="20.33203125" bestFit="1" customWidth="1"/>
    <col min="3" max="3" width="9.21875" customWidth="1"/>
    <col min="4" max="4" width="5.33203125" customWidth="1"/>
    <col min="5" max="5" width="13.109375" customWidth="1"/>
    <col min="6" max="6" width="8.33203125" customWidth="1"/>
    <col min="7" max="7" width="8.21875" customWidth="1"/>
    <col min="8" max="8" width="8.5546875" customWidth="1"/>
    <col min="9" max="10" width="11.33203125" customWidth="1"/>
    <col min="11" max="11" width="8.33203125" customWidth="1"/>
    <col min="12" max="12" width="8.21875" customWidth="1"/>
    <col min="13" max="13" width="8.5546875" customWidth="1"/>
    <col min="14" max="14" width="9.6640625" bestFit="1" customWidth="1"/>
    <col min="15" max="15" width="10.5546875" bestFit="1" customWidth="1"/>
    <col min="16" max="16" width="8.5546875" customWidth="1"/>
    <col min="17" max="17" width="12.88671875" bestFit="1" customWidth="1"/>
    <col min="18" max="18" width="10.21875" bestFit="1" customWidth="1"/>
    <col min="19" max="19" width="12.5546875" bestFit="1" customWidth="1"/>
    <col min="20" max="20" width="11.33203125" bestFit="1" customWidth="1"/>
  </cols>
  <sheetData>
    <row r="1" spans="1:9">
      <c r="A1" s="12" t="s">
        <v>215</v>
      </c>
      <c r="B1" s="12" t="s">
        <v>195</v>
      </c>
    </row>
    <row r="2" spans="1:9">
      <c r="A2" s="12" t="s">
        <v>193</v>
      </c>
      <c r="B2" s="9" t="s">
        <v>12</v>
      </c>
      <c r="C2" s="9" t="s">
        <v>43</v>
      </c>
      <c r="D2" s="9" t="s">
        <v>17</v>
      </c>
      <c r="E2" s="9" t="s">
        <v>146</v>
      </c>
      <c r="F2" s="9" t="s">
        <v>33</v>
      </c>
      <c r="G2" s="9" t="s">
        <v>28</v>
      </c>
      <c r="H2" s="9" t="s">
        <v>11</v>
      </c>
      <c r="I2" s="9" t="s">
        <v>194</v>
      </c>
    </row>
    <row r="3" spans="1:9">
      <c r="A3" s="13" t="s">
        <v>213</v>
      </c>
      <c r="B3" s="14">
        <v>8</v>
      </c>
      <c r="C3" s="14">
        <v>1</v>
      </c>
      <c r="D3" s="14"/>
      <c r="E3" s="14"/>
      <c r="F3" s="14">
        <v>7</v>
      </c>
      <c r="G3" s="14">
        <v>4</v>
      </c>
      <c r="H3" s="14">
        <v>5</v>
      </c>
      <c r="I3" s="14">
        <v>25</v>
      </c>
    </row>
    <row r="4" spans="1:9">
      <c r="A4" s="13" t="s">
        <v>214</v>
      </c>
      <c r="B4" s="14">
        <v>8</v>
      </c>
      <c r="C4" s="14"/>
      <c r="D4" s="14">
        <v>5</v>
      </c>
      <c r="E4" s="14">
        <v>1</v>
      </c>
      <c r="F4" s="14">
        <v>2</v>
      </c>
      <c r="G4" s="14">
        <v>4</v>
      </c>
      <c r="H4" s="14">
        <v>5</v>
      </c>
      <c r="I4" s="14">
        <v>25</v>
      </c>
    </row>
    <row r="5" spans="1:9">
      <c r="A5" s="13" t="s">
        <v>194</v>
      </c>
      <c r="B5" s="14">
        <v>16</v>
      </c>
      <c r="C5" s="14">
        <v>1</v>
      </c>
      <c r="D5" s="14">
        <v>5</v>
      </c>
      <c r="E5" s="14">
        <v>1</v>
      </c>
      <c r="F5" s="14">
        <v>9</v>
      </c>
      <c r="G5" s="14">
        <v>8</v>
      </c>
      <c r="H5" s="14">
        <v>10</v>
      </c>
      <c r="I5" s="14">
        <v>50</v>
      </c>
    </row>
    <row r="7" spans="1:9">
      <c r="A7" s="9"/>
      <c r="B7" s="9"/>
      <c r="C7" s="9"/>
      <c r="D7" s="9"/>
      <c r="E7" s="9"/>
      <c r="F7" s="9"/>
    </row>
    <row r="8" spans="1:9">
      <c r="A8" s="9"/>
      <c r="B8" s="9"/>
      <c r="C8" s="9"/>
      <c r="D8" s="9"/>
      <c r="E8" s="9"/>
      <c r="F8" s="9"/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G25"/>
  <sheetViews>
    <sheetView topLeftCell="A4" workbookViewId="0">
      <selection activeCell="B50" sqref="B50"/>
    </sheetView>
  </sheetViews>
  <sheetFormatPr defaultRowHeight="14.4"/>
  <cols>
    <col min="1" max="1" width="25.6640625" customWidth="1"/>
    <col min="2" max="2" width="20.33203125" customWidth="1"/>
    <col min="3" max="3" width="11.33203125" customWidth="1"/>
    <col min="4" max="4" width="7.21875" customWidth="1"/>
    <col min="5" max="5" width="25.6640625" customWidth="1"/>
    <col min="6" max="6" width="20.33203125" customWidth="1"/>
    <col min="7" max="7" width="11.33203125" customWidth="1"/>
    <col min="8" max="28" width="5.44140625" customWidth="1"/>
    <col min="29" max="29" width="20.33203125" bestFit="1" customWidth="1"/>
    <col min="30" max="31" width="5.44140625" customWidth="1"/>
    <col min="32" max="32" width="7.21875" customWidth="1"/>
    <col min="33" max="33" width="11.33203125" bestFit="1" customWidth="1"/>
  </cols>
  <sheetData>
    <row r="1" spans="1:7">
      <c r="A1" s="9"/>
      <c r="B1" s="9"/>
      <c r="C1" s="9"/>
      <c r="D1" s="9"/>
      <c r="E1" s="9"/>
      <c r="F1" s="9"/>
    </row>
    <row r="2" spans="1:7">
      <c r="C2" s="9"/>
      <c r="D2" s="9"/>
      <c r="E2" s="9"/>
      <c r="F2" s="9"/>
    </row>
    <row r="3" spans="1:7">
      <c r="A3" s="9"/>
      <c r="B3" s="9"/>
      <c r="C3" s="9"/>
      <c r="D3" s="9"/>
      <c r="E3" s="14"/>
      <c r="F3" s="14"/>
    </row>
    <row r="4" spans="1:7">
      <c r="A4" s="12" t="s">
        <v>196</v>
      </c>
      <c r="B4" s="12" t="s">
        <v>195</v>
      </c>
      <c r="E4" s="12" t="s">
        <v>196</v>
      </c>
      <c r="F4" s="12" t="s">
        <v>195</v>
      </c>
    </row>
    <row r="5" spans="1:7">
      <c r="A5" s="12" t="s">
        <v>193</v>
      </c>
      <c r="B5" s="9" t="s">
        <v>213</v>
      </c>
      <c r="C5" s="9" t="s">
        <v>194</v>
      </c>
      <c r="E5" s="12" t="s">
        <v>193</v>
      </c>
      <c r="F5" s="9" t="s">
        <v>214</v>
      </c>
      <c r="G5" s="9" t="s">
        <v>194</v>
      </c>
    </row>
    <row r="6" spans="1:7">
      <c r="A6" s="13" t="s">
        <v>88</v>
      </c>
      <c r="B6" s="14">
        <v>1</v>
      </c>
      <c r="C6" s="14">
        <v>1</v>
      </c>
      <c r="E6" s="13" t="s">
        <v>141</v>
      </c>
      <c r="F6" s="14">
        <v>1</v>
      </c>
      <c r="G6" s="14">
        <v>1</v>
      </c>
    </row>
    <row r="7" spans="1:7">
      <c r="A7" s="13" t="s">
        <v>8</v>
      </c>
      <c r="B7" s="14">
        <v>1</v>
      </c>
      <c r="C7" s="14">
        <v>1</v>
      </c>
      <c r="E7" s="13" t="s">
        <v>42</v>
      </c>
      <c r="F7" s="14">
        <v>1</v>
      </c>
      <c r="G7" s="14">
        <v>1</v>
      </c>
    </row>
    <row r="8" spans="1:7">
      <c r="A8" s="13" t="s">
        <v>42</v>
      </c>
      <c r="B8" s="14">
        <v>1</v>
      </c>
      <c r="C8" s="14">
        <v>1</v>
      </c>
      <c r="E8" s="13" t="s">
        <v>117</v>
      </c>
      <c r="F8" s="14">
        <v>1</v>
      </c>
      <c r="G8" s="14">
        <v>1</v>
      </c>
    </row>
    <row r="9" spans="1:7">
      <c r="A9" s="13" t="s">
        <v>102</v>
      </c>
      <c r="B9" s="14">
        <v>1</v>
      </c>
      <c r="C9" s="14">
        <v>1</v>
      </c>
      <c r="E9" s="13" t="s">
        <v>180</v>
      </c>
      <c r="F9" s="14">
        <v>1</v>
      </c>
      <c r="G9" s="14">
        <v>1</v>
      </c>
    </row>
    <row r="10" spans="1:7">
      <c r="A10" s="13" t="s">
        <v>95</v>
      </c>
      <c r="B10" s="14">
        <v>1</v>
      </c>
      <c r="C10" s="14">
        <v>1</v>
      </c>
      <c r="E10" s="13" t="s">
        <v>113</v>
      </c>
      <c r="F10" s="14">
        <v>2</v>
      </c>
      <c r="G10" s="14">
        <v>2</v>
      </c>
    </row>
    <row r="11" spans="1:7">
      <c r="A11" s="13" t="s">
        <v>69</v>
      </c>
      <c r="B11" s="14">
        <v>1</v>
      </c>
      <c r="C11" s="14">
        <v>1</v>
      </c>
      <c r="E11" s="13" t="s">
        <v>158</v>
      </c>
      <c r="F11" s="14">
        <v>1</v>
      </c>
      <c r="G11" s="14">
        <v>1</v>
      </c>
    </row>
    <row r="12" spans="1:7">
      <c r="A12" s="13" t="s">
        <v>16</v>
      </c>
      <c r="B12" s="14">
        <v>1</v>
      </c>
      <c r="C12" s="14">
        <v>1</v>
      </c>
      <c r="E12" s="13" t="s">
        <v>16</v>
      </c>
      <c r="F12" s="14">
        <v>2</v>
      </c>
      <c r="G12" s="14">
        <v>2</v>
      </c>
    </row>
    <row r="13" spans="1:7">
      <c r="A13" s="13" t="s">
        <v>58</v>
      </c>
      <c r="B13" s="14">
        <v>1</v>
      </c>
      <c r="C13" s="14">
        <v>1</v>
      </c>
      <c r="E13" s="13" t="s">
        <v>129</v>
      </c>
      <c r="F13" s="14">
        <v>2</v>
      </c>
      <c r="G13" s="14">
        <v>2</v>
      </c>
    </row>
    <row r="14" spans="1:7">
      <c r="A14" s="13" t="s">
        <v>26</v>
      </c>
      <c r="B14" s="14">
        <v>2</v>
      </c>
      <c r="C14" s="14">
        <v>2</v>
      </c>
      <c r="E14" s="13" t="s">
        <v>32</v>
      </c>
      <c r="F14" s="14">
        <v>1</v>
      </c>
      <c r="G14" s="14">
        <v>1</v>
      </c>
    </row>
    <row r="15" spans="1:7">
      <c r="A15" s="13" t="s">
        <v>32</v>
      </c>
      <c r="B15" s="14">
        <v>2</v>
      </c>
      <c r="C15" s="14">
        <v>2</v>
      </c>
      <c r="E15" s="13" t="s">
        <v>50</v>
      </c>
      <c r="F15" s="14">
        <v>1</v>
      </c>
      <c r="G15" s="14">
        <v>1</v>
      </c>
    </row>
    <row r="16" spans="1:7">
      <c r="A16" s="13" t="s">
        <v>50</v>
      </c>
      <c r="B16" s="14">
        <v>1</v>
      </c>
      <c r="C16" s="14">
        <v>1</v>
      </c>
      <c r="E16" s="13" t="s">
        <v>145</v>
      </c>
      <c r="F16" s="14">
        <v>1</v>
      </c>
      <c r="G16" s="14">
        <v>1</v>
      </c>
    </row>
    <row r="17" spans="1:7">
      <c r="A17" s="13" t="s">
        <v>73</v>
      </c>
      <c r="B17" s="14">
        <v>1</v>
      </c>
      <c r="C17" s="14">
        <v>1</v>
      </c>
      <c r="E17" s="13" t="s">
        <v>186</v>
      </c>
      <c r="F17" s="14">
        <v>1</v>
      </c>
      <c r="G17" s="14">
        <v>1</v>
      </c>
    </row>
    <row r="18" spans="1:7">
      <c r="A18" s="13" t="s">
        <v>21</v>
      </c>
      <c r="B18" s="14">
        <v>1</v>
      </c>
      <c r="C18" s="14">
        <v>1</v>
      </c>
      <c r="E18" s="13" t="s">
        <v>182</v>
      </c>
      <c r="F18" s="14">
        <v>1</v>
      </c>
      <c r="G18" s="14">
        <v>1</v>
      </c>
    </row>
    <row r="19" spans="1:7">
      <c r="A19" s="13" t="s">
        <v>77</v>
      </c>
      <c r="B19" s="14">
        <v>1</v>
      </c>
      <c r="C19" s="14">
        <v>1</v>
      </c>
      <c r="E19" s="13" t="s">
        <v>110</v>
      </c>
      <c r="F19" s="14">
        <v>2</v>
      </c>
      <c r="G19" s="14">
        <v>2</v>
      </c>
    </row>
    <row r="20" spans="1:7">
      <c r="A20" s="13" t="s">
        <v>37</v>
      </c>
      <c r="B20" s="14">
        <v>1</v>
      </c>
      <c r="C20" s="14">
        <v>1</v>
      </c>
      <c r="E20" s="13" t="s">
        <v>133</v>
      </c>
      <c r="F20" s="14">
        <v>1</v>
      </c>
      <c r="G20" s="14">
        <v>1</v>
      </c>
    </row>
    <row r="21" spans="1:7">
      <c r="A21" s="13" t="s">
        <v>81</v>
      </c>
      <c r="B21" s="14">
        <v>2</v>
      </c>
      <c r="C21" s="14">
        <v>2</v>
      </c>
      <c r="E21" s="13" t="s">
        <v>138</v>
      </c>
      <c r="F21" s="14">
        <v>2</v>
      </c>
      <c r="G21" s="14">
        <v>2</v>
      </c>
    </row>
    <row r="22" spans="1:7">
      <c r="A22" s="13" t="s">
        <v>62</v>
      </c>
      <c r="B22" s="14">
        <v>1</v>
      </c>
      <c r="C22" s="14">
        <v>1</v>
      </c>
      <c r="E22" s="13" t="s">
        <v>21</v>
      </c>
      <c r="F22" s="14">
        <v>1</v>
      </c>
      <c r="G22" s="14">
        <v>1</v>
      </c>
    </row>
    <row r="23" spans="1:7">
      <c r="A23" s="13" t="s">
        <v>216</v>
      </c>
      <c r="B23" s="14">
        <v>5</v>
      </c>
      <c r="C23" s="14">
        <v>5</v>
      </c>
      <c r="E23" s="13" t="s">
        <v>81</v>
      </c>
      <c r="F23" s="14">
        <v>1</v>
      </c>
      <c r="G23" s="14">
        <v>1</v>
      </c>
    </row>
    <row r="24" spans="1:7">
      <c r="A24" s="13" t="s">
        <v>194</v>
      </c>
      <c r="B24" s="14">
        <v>25</v>
      </c>
      <c r="C24" s="14">
        <v>25</v>
      </c>
      <c r="E24" s="13" t="s">
        <v>216</v>
      </c>
      <c r="F24" s="14">
        <v>2</v>
      </c>
      <c r="G24" s="14">
        <v>2</v>
      </c>
    </row>
    <row r="25" spans="1:7">
      <c r="E25" s="13" t="s">
        <v>194</v>
      </c>
      <c r="F25" s="14">
        <v>25</v>
      </c>
      <c r="G25" s="14">
        <v>25</v>
      </c>
    </row>
  </sheetData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Результаты поиска</vt:lpstr>
      <vt:lpstr>3.1.1</vt:lpstr>
      <vt:lpstr>3.1.2</vt:lpstr>
      <vt:lpstr>3.1.3</vt:lpstr>
      <vt:lpstr>3.2.1</vt:lpstr>
      <vt:lpstr>3.2.2</vt:lpstr>
      <vt:lpstr>3.3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Голубев Сергей Сергеевич</dc:creator>
  <cp:lastModifiedBy>TECHNO</cp:lastModifiedBy>
  <dcterms:created xsi:type="dcterms:W3CDTF">2017-10-22T14:11:27Z</dcterms:created>
  <dcterms:modified xsi:type="dcterms:W3CDTF">2017-10-22T14:47:57Z</dcterms:modified>
</cp:coreProperties>
</file>