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ibinchen01\Documents\work_files\decision under risk\books\Business Analytics Data Analysis Decision Making\md\Excel Models\chapter 16\"/>
    </mc:Choice>
  </mc:AlternateContent>
  <bookViews>
    <workbookView xWindow="120" yWindow="15" windowWidth="18975" windowHeight="12465"/>
  </bookViews>
  <sheets>
    <sheet name="Model" sheetId="3" r:id="rId1"/>
    <sheet name="Output B27" sheetId="26" r:id="rId2"/>
    <sheet name="Output B27 (2)" sheetId="27" r:id="rId3"/>
    <sheet name="Output B27 (3)" sheetId="28" r:id="rId4"/>
    <sheet name="Output B27 (4)" sheetId="29" r:id="rId5"/>
    <sheet name="Output B27 (5)" sheetId="30" r:id="rId6"/>
    <sheet name="Output B27 (6)" sheetId="31" r:id="rId7"/>
    <sheet name="Output B27 (7)" sheetId="32" r:id="rId8"/>
    <sheet name="Output B27 (8)" sheetId="33" r:id="rId9"/>
    <sheet name="Output B27 (9)" sheetId="34" r:id="rId10"/>
    <sheet name="Output B27 (10)" sheetId="35" r:id="rId11"/>
  </sheets>
  <definedNames>
    <definedName name="_AtRisk_ReportsSetting_ReportGraphOptions" hidden="1">"REP:VER:8.2.2GRA:OUT:00INS:00SUM:T04DET:T00SCE:02SC1:33DAT:2|TRUE,.75,1|TRUE,0,.25|TRUE,.9,1SE1:38DAT:3,10,2,.95,5,16,FALSE,0,TRUE,TRUE,TRUESE2:38DAT:3,10,2,.95,5,16,FALSE,0,TRUE,TRUE,TRUETSI:002SDA:FF"</definedName>
    <definedName name="_AtRisk_ReportsSetting_ReportMulitSelections" hidden="1">"REP:VER:8.2.2MUL:OUT:T12INS:T11SUM:T10DET:T10SEN:T11SCE:T11TEM:FSDA:T10"</definedName>
    <definedName name="_AtRisk_ReportsSetting_ReportOptions" hidden="1">"REP:VER:8.2.2OPT:RAP:01RWE:01RLS:04ROT:00RST:00RRT:01AGR:FAFN:15DAT:DefaultFile.PDFOGR:T"</definedName>
    <definedName name="_AtRisk_ReportsSetting_ReportSelectedSimulationsDET" hidden="1">"AQAA"</definedName>
    <definedName name="_AtRisk_ReportsSetting_ReportSelectedSimulationsINS" hidden="1">"AQAA"</definedName>
    <definedName name="_AtRisk_ReportsSetting_ReportSelectedSimulationsOUT" hidden="1">"/wMA"</definedName>
    <definedName name="_AtRisk_ReportsSetting_ReportSelectedSimulationsSCE" hidden="1">"AQAA"</definedName>
    <definedName name="_AtRisk_ReportsSetting_ReportSelectedSimulationsSDA" hidden="1">"AQAA"</definedName>
    <definedName name="_AtRisk_ReportsSetting_ReportSelectedSimulationsSEN" hidden="1">"AQAA"</definedName>
    <definedName name="_AtRisk_ReportsSetting_ReportSelectedSimulationsSUM" hidden="1">"/wMA"</definedName>
    <definedName name="_AtRisk_RiskReport" localSheetId="1" hidden="1">"=true"</definedName>
    <definedName name="_AtRisk_RiskReport" localSheetId="10" hidden="1">"=true"</definedName>
    <definedName name="_AtRisk_RiskReport" localSheetId="2" hidden="1">"=true"</definedName>
    <definedName name="_AtRisk_RiskReport" localSheetId="3" hidden="1">"=true"</definedName>
    <definedName name="_AtRisk_RiskReport" localSheetId="4" hidden="1">"=true"</definedName>
    <definedName name="_AtRisk_RiskReport" localSheetId="5" hidden="1">"=true"</definedName>
    <definedName name="_AtRisk_RiskReport" localSheetId="6" hidden="1">"=true"</definedName>
    <definedName name="_AtRisk_RiskReport" localSheetId="7" hidden="1">"=true"</definedName>
    <definedName name="_AtRisk_RiskReport" localSheetId="8" hidden="1">"=true"</definedName>
    <definedName name="_AtRisk_RiskReport" localSheetId="9" hidden="1">"=true"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DemoMode" hidden="1">FALSE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"5NSFGG4LWPQY4HRVJC6CHYR3"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2000</definedName>
    <definedName name="RiskNumSimulations" hidden="1">10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imulationResultsStorageLocation" hidden="1">"2"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52511"/>
</workbook>
</file>

<file path=xl/calcChain.xml><?xml version="1.0" encoding="utf-8"?>
<calcChain xmlns="http://schemas.openxmlformats.org/spreadsheetml/2006/main">
  <c r="B19" i="3" l="1"/>
  <c r="B20" i="3"/>
  <c r="B21" i="3"/>
  <c r="B23" i="3" s="1"/>
  <c r="B16" i="3"/>
  <c r="E23" i="3" l="1"/>
  <c r="C23" i="3"/>
  <c r="B24" i="3" s="1"/>
  <c r="B26" i="3" s="1"/>
  <c r="D23" i="3"/>
  <c r="B27" i="3"/>
</calcChain>
</file>

<file path=xl/comments1.xml><?xml version="1.0" encoding="utf-8"?>
<comments xmlns="http://schemas.openxmlformats.org/spreadsheetml/2006/main">
  <authors>
    <author>Chen, Libin</author>
  </authors>
  <commentList>
    <comment ref="B16" authorId="0" shapeId="0">
      <text>
        <r>
          <rPr>
            <b/>
            <sz val="10"/>
            <color indexed="81"/>
            <rFont val="Arial"/>
            <family val="2"/>
          </rPr>
          <t>=RiskSimtable(D16:M16)</t>
        </r>
      </text>
    </comment>
    <comment ref="B19" authorId="0" shapeId="0">
      <text>
        <r>
          <rPr>
            <b/>
            <sz val="10"/>
            <color indexed="81"/>
            <rFont val="Arial"/>
            <family val="2"/>
          </rPr>
          <t>=RiskTriang(B5,C5,D5)</t>
        </r>
      </text>
    </comment>
    <comment ref="B20" authorId="0" shapeId="0">
      <text>
        <r>
          <rPr>
            <b/>
            <sz val="10"/>
            <color indexed="81"/>
            <rFont val="Arial"/>
            <family val="2"/>
          </rPr>
          <t>=RiskTriang(B6,C6,D6)</t>
        </r>
      </text>
    </comment>
    <comment ref="B21" authorId="0" shapeId="0">
      <text>
        <r>
          <rPr>
            <b/>
            <sz val="10"/>
            <color indexed="81"/>
            <rFont val="Arial"/>
            <family val="2"/>
          </rPr>
          <t>=RiskBinomial(B8,B9)</t>
        </r>
      </text>
    </comment>
    <comment ref="B23" authorId="0" shapeId="0">
      <text>
        <r>
          <rPr>
            <b/>
            <sz val="10"/>
            <color indexed="81"/>
            <rFont val="Arial"/>
            <family val="2"/>
          </rPr>
          <t>=IF(B22&lt;=$B$21, RiskTriang($B$12,$B$13,$B$14)*$C$6,"")</t>
        </r>
      </text>
    </comment>
    <comment ref="C23" authorId="0" shapeId="0">
      <text>
        <r>
          <rPr>
            <b/>
            <sz val="10"/>
            <color indexed="81"/>
            <rFont val="Arial"/>
            <family val="2"/>
          </rPr>
          <t>=IF(C22&lt;=$B$21, RiskTriang($B$12,$B$13,$B$14)*$C$6,"")</t>
        </r>
      </text>
    </comment>
    <comment ref="D23" authorId="0" shapeId="0">
      <text>
        <r>
          <rPr>
            <b/>
            <sz val="10"/>
            <color indexed="81"/>
            <rFont val="Arial"/>
            <family val="2"/>
          </rPr>
          <t>=IF(D22&lt;=$B$21, RiskTriang($B$12,$B$13,$B$14)*$C$6,"")</t>
        </r>
      </text>
    </comment>
    <comment ref="E23" authorId="0" shapeId="0">
      <text>
        <r>
          <rPr>
            <b/>
            <sz val="10"/>
            <color indexed="81"/>
            <rFont val="Arial"/>
            <family val="2"/>
          </rPr>
          <t>=IF(E22&lt;=$B$21, RiskTriang($B$12,$B$13,$B$14)*$C$6,"")</t>
        </r>
      </text>
    </comment>
    <comment ref="B24" authorId="0" shapeId="0">
      <text>
        <r>
          <rPr>
            <b/>
            <sz val="10"/>
            <color indexed="81"/>
            <rFont val="Arial"/>
            <family val="2"/>
          </rPr>
          <t>=IF(B21&gt;=1, MIN(B23:E23),"")</t>
        </r>
      </text>
    </comment>
    <comment ref="B26" authorId="0" shapeId="0">
      <text>
        <r>
          <rPr>
            <b/>
            <sz val="10"/>
            <color indexed="81"/>
            <rFont val="Arial"/>
            <family val="2"/>
          </rPr>
          <t>=IF(OR(B16&lt;B24,B21=0),1,0)</t>
        </r>
      </text>
    </comment>
    <comment ref="B27" authorId="0" shapeId="0">
      <text>
        <r>
          <rPr>
            <b/>
            <sz val="10"/>
            <color indexed="81"/>
            <rFont val="Arial"/>
            <family val="2"/>
          </rPr>
          <t>=RiskOutput("Profit")+IF(B26=1,B16-B20,0)-B19</t>
        </r>
      </text>
    </comment>
  </commentList>
</comments>
</file>

<file path=xl/sharedStrings.xml><?xml version="1.0" encoding="utf-8"?>
<sst xmlns="http://schemas.openxmlformats.org/spreadsheetml/2006/main" count="365" uniqueCount="64">
  <si>
    <t>Inputs</t>
  </si>
  <si>
    <t>Parameters of triangular distributions for each competitor's bid (expressed as multiple of Miller's cost to complete project)</t>
  </si>
  <si>
    <t>Min</t>
  </si>
  <si>
    <t>Most likely</t>
  </si>
  <si>
    <t>Max</t>
  </si>
  <si>
    <t>Miller's bid</t>
  </si>
  <si>
    <t>Simulation</t>
  </si>
  <si>
    <t>Competitors' bids</t>
  </si>
  <si>
    <t>Minimum competitor bid</t>
  </si>
  <si>
    <t>Miller wins bid? (1 if yes, 0 if no)</t>
  </si>
  <si>
    <t>Miller's profit</t>
  </si>
  <si>
    <t>Bidding for a contract</t>
  </si>
  <si>
    <t>Bids for Miller to try</t>
  </si>
  <si>
    <t>Miller's cost to prepare a bid</t>
  </si>
  <si>
    <t>Miller's cost to complete project</t>
  </si>
  <si>
    <t>Number of competing bids</t>
  </si>
  <si>
    <t>Number of potential competitors</t>
  </si>
  <si>
    <t>Probability a given competitor bids</t>
  </si>
  <si>
    <t>Miller's costs, triangular distributed</t>
  </si>
  <si>
    <t>Cost to prepare a bid</t>
  </si>
  <si>
    <t>Cost to complete project</t>
  </si>
  <si>
    <t>Competitor Index</t>
  </si>
  <si>
    <t xml:space="preserve">Report: </t>
  </si>
  <si>
    <t>Summary Statistics</t>
  </si>
  <si>
    <t>Minimum</t>
  </si>
  <si>
    <t>Maximum</t>
  </si>
  <si>
    <t>Mean</t>
  </si>
  <si>
    <t>Miller's cost to prepare a bid / Min</t>
  </si>
  <si>
    <t>Miller's cost to complete project / Min</t>
  </si>
  <si>
    <t>Number of competing bids / Min</t>
  </si>
  <si>
    <t>Competitors' bids / 1</t>
  </si>
  <si>
    <t>Competitors' bids / 2</t>
  </si>
  <si>
    <t>Competitors' bids / 3</t>
  </si>
  <si>
    <t>Competitors' bids / 4</t>
  </si>
  <si>
    <t>Profit - Model!B27 (Sim 1)</t>
  </si>
  <si>
    <t>Compact Output Report</t>
  </si>
  <si>
    <t>Statistic</t>
  </si>
  <si>
    <t>Value</t>
  </si>
  <si>
    <t>Std. Deviation</t>
  </si>
  <si>
    <t>Variance</t>
  </si>
  <si>
    <t>Skewness</t>
  </si>
  <si>
    <t>Kurtosis</t>
  </si>
  <si>
    <t>Median</t>
  </si>
  <si>
    <t>Mode</t>
  </si>
  <si>
    <t>Left X</t>
  </si>
  <si>
    <t>Left P</t>
  </si>
  <si>
    <t>Right X</t>
  </si>
  <si>
    <t>Right P</t>
  </si>
  <si>
    <t>Percentiles</t>
  </si>
  <si>
    <t>Percentile</t>
  </si>
  <si>
    <t>Change in Output</t>
  </si>
  <si>
    <t>Rank</t>
  </si>
  <si>
    <t>Name</t>
  </si>
  <si>
    <t>Lower</t>
  </si>
  <si>
    <t>Upper</t>
  </si>
  <si>
    <t>Profit - Model!B27 (Sim 2)</t>
  </si>
  <si>
    <t>Profit - Model!B27 (Sim 3)</t>
  </si>
  <si>
    <t>Profit - Model!B27 (Sim 4)</t>
  </si>
  <si>
    <t>Profit - Model!B27 (Sim 5)</t>
  </si>
  <si>
    <t>Profit - Model!B27 (Sim 6)</t>
  </si>
  <si>
    <t>Profit - Model!B27 (Sim 7)</t>
  </si>
  <si>
    <t>Profit - Model!B27 (Sim 8)</t>
  </si>
  <si>
    <t>Profit - Model!B27 (Sim 9)</t>
  </si>
  <si>
    <t>Profit - Model!B27 (Sim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</si>
</sst>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164" formatCode="0.0000%"/>
    <numFmt numFmtId="165" formatCode="m/d/yy\ h:mm:ss"/>
    <numFmt numFmtId="166" formatCode="&quot;$&quot;#,##0;\-&quot;$&quot;#,##0"/>
    <numFmt numFmtId="167" formatCode="0.000"/>
    <numFmt numFmtId="168" formatCode="[$$-409]\ #,##0.00"/>
    <numFmt numFmtId="169" formatCode="0.0000"/>
    <numFmt numFmtId="170" formatCode="0.0%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18"/>
      <name val="Arial"/>
      <family val="2"/>
    </font>
    <font>
      <u/>
      <sz val="7.5"/>
      <color indexed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2"/>
      <color rgb="FF000000"/>
      <name val="Tahoma"/>
    </font>
    <font>
      <b/>
      <sz val="9"/>
      <color rgb="FF000000"/>
      <name val="Tahoma"/>
    </font>
    <font>
      <sz val="9"/>
      <color rgb="FF000000"/>
      <name val="Tahoma"/>
    </font>
    <font>
      <sz val="9"/>
      <color rgb="FF000000"/>
      <name val="Times New Roman"/>
    </font>
    <font>
      <i/>
      <sz val="8"/>
      <color rgb="FF000000"/>
      <name val="Tahoma"/>
    </font>
    <font>
      <sz val="8"/>
      <color rgb="FF000000"/>
      <name val="Tahoma"/>
    </font>
    <font>
      <b/>
      <sz val="10"/>
      <color indexed="8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3D3D3"/>
      </patternFill>
    </fill>
    <fill>
      <patternFill patternType="solid">
        <fgColor rgb="FFF5F5F5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/>
      <bottom style="thin">
        <color rgb="FFA9A9A9"/>
      </bottom>
      <diagonal/>
    </border>
    <border>
      <left/>
      <right style="thin">
        <color rgb="FFA9A9A9"/>
      </right>
      <top/>
      <bottom style="thin">
        <color rgb="FFA9A9A9"/>
      </bottom>
      <diagonal/>
    </border>
  </borders>
  <cellStyleXfs count="3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2" borderId="0" applyNumberFormat="0" applyFont="0" applyBorder="0" applyAlignment="0" applyProtection="0"/>
    <xf numFmtId="0" fontId="1" fillId="0" borderId="6" applyNumberFormat="0" applyFont="0" applyFill="0" applyAlignment="0" applyProtection="0"/>
    <xf numFmtId="0" fontId="1" fillId="0" borderId="7" applyNumberFormat="0" applyFont="0" applyFill="0" applyAlignment="0" applyProtection="0"/>
    <xf numFmtId="4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8" applyNumberFormat="0" applyFont="0" applyFill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Protection="0">
      <alignment horizontal="center"/>
    </xf>
    <xf numFmtId="0" fontId="1" fillId="2" borderId="0" applyNumberFormat="0" applyFont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12" applyNumberFormat="0" applyFont="0" applyFill="0" applyAlignment="0" applyProtection="0"/>
    <xf numFmtId="0" fontId="1" fillId="0" borderId="13" applyNumberFormat="0" applyFont="0" applyFill="0" applyAlignment="0" applyProtection="0"/>
    <xf numFmtId="165" fontId="1" fillId="0" borderId="0" applyFont="0" applyFill="0" applyBorder="0" applyAlignment="0" applyProtection="0"/>
    <xf numFmtId="0" fontId="1" fillId="0" borderId="14" applyNumberFormat="0" applyFont="0" applyFill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8" fillId="0" borderId="0" xfId="1" applyFont="1" applyAlignment="1">
      <alignment horizontal="left"/>
    </xf>
    <xf numFmtId="0" fontId="9" fillId="0" borderId="0" xfId="1" applyFont="1"/>
    <xf numFmtId="0" fontId="10" fillId="0" borderId="0" xfId="33" applyFont="1" applyAlignment="1" applyProtection="1"/>
    <xf numFmtId="0" fontId="8" fillId="0" borderId="0" xfId="1" applyFont="1"/>
    <xf numFmtId="0" fontId="9" fillId="0" borderId="0" xfId="1" applyFont="1" applyAlignment="1">
      <alignment horizontal="left"/>
    </xf>
    <xf numFmtId="0" fontId="9" fillId="0" borderId="0" xfId="1" applyFont="1" applyAlignment="1">
      <alignment horizontal="left" indent="1"/>
    </xf>
    <xf numFmtId="0" fontId="9" fillId="0" borderId="0" xfId="1" applyFont="1" applyAlignment="1">
      <alignment horizontal="right"/>
    </xf>
    <xf numFmtId="166" fontId="9" fillId="0" borderId="0" xfId="1" applyNumberFormat="1" applyFont="1"/>
    <xf numFmtId="166" fontId="9" fillId="0" borderId="0" xfId="1" applyNumberFormat="1" applyFont="1" applyFill="1"/>
    <xf numFmtId="0" fontId="9" fillId="0" borderId="0" xfId="1" applyFont="1" applyFill="1" applyBorder="1" applyAlignment="1">
      <alignment horizontal="right"/>
    </xf>
    <xf numFmtId="166" fontId="9" fillId="0" borderId="0" xfId="1" applyNumberFormat="1" applyFont="1" applyFill="1" applyBorder="1"/>
    <xf numFmtId="6" fontId="9" fillId="0" borderId="0" xfId="1" applyNumberFormat="1" applyFont="1"/>
    <xf numFmtId="0" fontId="9" fillId="0" borderId="0" xfId="1" applyFont="1" applyBorder="1"/>
    <xf numFmtId="0" fontId="9" fillId="0" borderId="0" xfId="1" applyFont="1" applyBorder="1" applyAlignment="1">
      <alignment horizontal="right"/>
    </xf>
    <xf numFmtId="167" fontId="9" fillId="0" borderId="0" xfId="1" applyNumberFormat="1" applyFont="1" applyBorder="1"/>
    <xf numFmtId="166" fontId="9" fillId="0" borderId="0" xfId="1" applyNumberFormat="1" applyFont="1" applyBorder="1"/>
    <xf numFmtId="0" fontId="8" fillId="0" borderId="0" xfId="1" applyFont="1" applyFill="1" applyBorder="1" applyAlignment="1">
      <alignment horizontal="left"/>
    </xf>
    <xf numFmtId="166" fontId="9" fillId="0" borderId="0" xfId="1" applyNumberFormat="1" applyFont="1" applyFill="1" applyBorder="1" applyAlignment="1">
      <alignment horizontal="right"/>
    </xf>
    <xf numFmtId="0" fontId="9" fillId="0" borderId="0" xfId="1" quotePrefix="1" applyFont="1" applyFill="1" applyBorder="1" applyAlignment="1">
      <alignment horizontal="right"/>
    </xf>
    <xf numFmtId="0" fontId="9" fillId="3" borderId="0" xfId="1" applyFont="1" applyFill="1" applyBorder="1"/>
    <xf numFmtId="0" fontId="9" fillId="0" borderId="0" xfId="0" applyFont="1"/>
    <xf numFmtId="0" fontId="9" fillId="0" borderId="0" xfId="0" applyFont="1" applyAlignment="1">
      <alignment horizontal="right"/>
    </xf>
    <xf numFmtId="166" fontId="9" fillId="3" borderId="0" xfId="0" applyNumberFormat="1" applyFont="1" applyFill="1" applyBorder="1"/>
    <xf numFmtId="0" fontId="14" fillId="0" borderId="0" xfId="0" applyNumberFormat="1" applyFont="1" applyAlignment="1">
      <alignment horizontal="left" vertical="top" wrapText="1" shrinkToFit="1" readingOrder="1"/>
    </xf>
    <xf numFmtId="0" fontId="12" fillId="0" borderId="0" xfId="0" applyNumberFormat="1" applyFont="1" applyAlignment="1">
      <alignment horizontal="left" vertical="top" wrapText="1" shrinkToFit="1" readingOrder="1"/>
    </xf>
    <xf numFmtId="0" fontId="16" fillId="5" borderId="20" xfId="0" applyNumberFormat="1" applyFont="1" applyFill="1" applyBorder="1" applyAlignment="1">
      <alignment horizontal="left" vertical="center" wrapText="1" shrinkToFit="1" readingOrder="1"/>
    </xf>
    <xf numFmtId="0" fontId="16" fillId="5" borderId="21" xfId="0" applyNumberFormat="1" applyFont="1" applyFill="1" applyBorder="1" applyAlignment="1">
      <alignment horizontal="left" vertical="center" wrapText="1" shrinkToFit="1" readingOrder="1"/>
    </xf>
    <xf numFmtId="0" fontId="16" fillId="0" borderId="20" xfId="0" applyNumberFormat="1" applyFont="1" applyBorder="1" applyAlignment="1">
      <alignment horizontal="left" vertical="center" readingOrder="1"/>
    </xf>
    <xf numFmtId="0" fontId="16" fillId="0" borderId="21" xfId="0" applyNumberFormat="1" applyFont="1" applyBorder="1" applyAlignment="1">
      <alignment horizontal="left" vertical="center" readingOrder="1"/>
    </xf>
    <xf numFmtId="0" fontId="16" fillId="0" borderId="20" xfId="0" applyNumberFormat="1" applyFont="1" applyBorder="1" applyAlignment="1">
      <alignment horizontal="left" vertical="center" readingOrder="1"/>
    </xf>
    <xf numFmtId="168" fontId="16" fillId="0" borderId="21" xfId="0" applyNumberFormat="1" applyFont="1" applyBorder="1" applyAlignment="1">
      <alignment horizontal="right" vertical="center" readingOrder="1"/>
    </xf>
    <xf numFmtId="0" fontId="11" fillId="0" borderId="0" xfId="0" applyNumberFormat="1" applyFont="1" applyAlignment="1">
      <alignment horizontal="left" vertical="top" readingOrder="1"/>
    </xf>
    <xf numFmtId="0" fontId="13" fillId="0" borderId="0" xfId="0" applyNumberFormat="1" applyFont="1" applyAlignment="1">
      <alignment horizontal="left" vertical="top" wrapText="1" shrinkToFit="1" readingOrder="1"/>
    </xf>
    <xf numFmtId="0" fontId="14" fillId="0" borderId="0" xfId="0" applyNumberFormat="1" applyFont="1" applyAlignment="1">
      <alignment horizontal="left" vertical="top" wrapText="1" shrinkToFit="1" readingOrder="1"/>
    </xf>
    <xf numFmtId="0" fontId="14" fillId="0" borderId="19" xfId="0" applyNumberFormat="1" applyFont="1" applyBorder="1" applyAlignment="1">
      <alignment horizontal="left" vertical="top" wrapText="1" shrinkToFit="1" readingOrder="1"/>
    </xf>
    <xf numFmtId="0" fontId="15" fillId="4" borderId="19" xfId="0" applyNumberFormat="1" applyFont="1" applyFill="1" applyBorder="1" applyAlignment="1">
      <alignment horizontal="left" vertical="top" wrapText="1" shrinkToFit="1" readingOrder="1"/>
    </xf>
    <xf numFmtId="0" fontId="16" fillId="5" borderId="20" xfId="0" applyNumberFormat="1" applyFont="1" applyFill="1" applyBorder="1" applyAlignment="1">
      <alignment horizontal="left" vertical="center" wrapText="1" shrinkToFit="1" readingOrder="1"/>
    </xf>
    <xf numFmtId="0" fontId="16" fillId="5" borderId="21" xfId="0" applyNumberFormat="1" applyFont="1" applyFill="1" applyBorder="1" applyAlignment="1">
      <alignment horizontal="right" vertical="center" wrapText="1" shrinkToFit="1" readingOrder="1"/>
    </xf>
    <xf numFmtId="3" fontId="16" fillId="0" borderId="21" xfId="0" applyNumberFormat="1" applyFont="1" applyBorder="1" applyAlignment="1">
      <alignment horizontal="right" vertical="center" readingOrder="1"/>
    </xf>
    <xf numFmtId="169" fontId="16" fillId="0" borderId="21" xfId="0" applyNumberFormat="1" applyFont="1" applyBorder="1" applyAlignment="1">
      <alignment horizontal="right" vertical="center" readingOrder="1"/>
    </xf>
    <xf numFmtId="170" fontId="16" fillId="0" borderId="20" xfId="0" applyNumberFormat="1" applyFont="1" applyBorder="1" applyAlignment="1">
      <alignment horizontal="left" vertical="center" readingOrder="1"/>
    </xf>
    <xf numFmtId="9" fontId="16" fillId="0" borderId="20" xfId="0" applyNumberFormat="1" applyFont="1" applyBorder="1" applyAlignment="1">
      <alignment horizontal="left" vertical="center" readingOrder="1"/>
    </xf>
    <xf numFmtId="9" fontId="16" fillId="0" borderId="21" xfId="0" applyNumberFormat="1" applyFont="1" applyBorder="1" applyAlignment="1">
      <alignment horizontal="right" vertical="center" readingOrder="1"/>
    </xf>
    <xf numFmtId="0" fontId="16" fillId="0" borderId="21" xfId="0" applyNumberFormat="1" applyFont="1" applyBorder="1" applyAlignment="1">
      <alignment horizontal="right" vertical="center" readingOrder="1"/>
    </xf>
    <xf numFmtId="0" fontId="16" fillId="0" borderId="21" xfId="0" applyNumberFormat="1" applyFont="1" applyBorder="1" applyAlignment="1">
      <alignment horizontal="left" vertical="center" readingOrder="1"/>
    </xf>
  </cellXfs>
  <cellStyles count="34">
    <cellStyle name="Hyperlink" xfId="33" builtinId="8"/>
    <cellStyle name="Normal" xfId="0" builtinId="0" customBuiltin="1"/>
    <cellStyle name="Normal 2" xfId="1"/>
    <cellStyle name="RISKbigPercent" xfId="2"/>
    <cellStyle name="RISKblandrEdge" xfId="3"/>
    <cellStyle name="RISKblCorner" xfId="4"/>
    <cellStyle name="RISKbottomEdge" xfId="5"/>
    <cellStyle name="RISKbrCorner" xfId="6"/>
    <cellStyle name="RISKdarkBoxed" xfId="7"/>
    <cellStyle name="RISKdarkShade" xfId="8"/>
    <cellStyle name="RISKdbottomEdge" xfId="9"/>
    <cellStyle name="RISKdrightEdge" xfId="10"/>
    <cellStyle name="RISKdurationTime" xfId="11"/>
    <cellStyle name="RISKinNumber" xfId="12"/>
    <cellStyle name="RISKlandrEdge" xfId="13"/>
    <cellStyle name="RISKleftEdge" xfId="14"/>
    <cellStyle name="RISKlightBoxed" xfId="15"/>
    <cellStyle name="RISKltandbEdge" xfId="16"/>
    <cellStyle name="RISKnormBoxed" xfId="17"/>
    <cellStyle name="RISKnormCenter" xfId="18"/>
    <cellStyle name="RISKnormHeading" xfId="19"/>
    <cellStyle name="RISKnormItal" xfId="20"/>
    <cellStyle name="RISKnormLabel" xfId="21"/>
    <cellStyle name="RISKnormShade" xfId="22"/>
    <cellStyle name="RISKnormTitle" xfId="23"/>
    <cellStyle name="RISKoutNumber" xfId="24"/>
    <cellStyle name="RISKrightEdge" xfId="25"/>
    <cellStyle name="RISKrtandbEdge" xfId="26"/>
    <cellStyle name="RISKssTime" xfId="27"/>
    <cellStyle name="RISKtandbEdge" xfId="28"/>
    <cellStyle name="RISKtlandrEdge" xfId="29"/>
    <cellStyle name="RISKtlCorner" xfId="30"/>
    <cellStyle name="RISKtopEdge" xfId="31"/>
    <cellStyle name="RISKtrCorner" xfId="32"/>
  </cellStyles>
  <dxfs count="6"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DC143C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DC143C"/>
        </patternFill>
      </fill>
    </dxf>
    <dxf>
      <font>
        <color rgb="FFFFFFFF"/>
      </font>
      <fill>
        <patternFill>
          <bgColor rgb="FF008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1.png"/><Relationship Id="rId4" Type="http://schemas.openxmlformats.org/officeDocument/2006/relationships/image" Target="../media/image3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.png"/><Relationship Id="rId4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.png"/><Relationship Id="rId4" Type="http://schemas.openxmlformats.org/officeDocument/2006/relationships/image" Target="../media/image2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1.png"/><Relationship Id="rId4" Type="http://schemas.openxmlformats.org/officeDocument/2006/relationships/image" Target="../media/image2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1.png"/><Relationship Id="rId4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4</xdr:row>
      <xdr:rowOff>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</xdr:row>
      <xdr:rowOff>9525</xdr:rowOff>
    </xdr:from>
    <xdr:to>
      <xdr:col>3</xdr:col>
      <xdr:colOff>914400</xdr:colOff>
      <xdr:row>20</xdr:row>
      <xdr:rowOff>104775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9525" y="895350"/>
          <a:ext cx="3086100" cy="22669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9525</xdr:rowOff>
    </xdr:from>
    <xdr:to>
      <xdr:col>3</xdr:col>
      <xdr:colOff>914400</xdr:colOff>
      <xdr:row>37</xdr:row>
      <xdr:rowOff>104775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9525" y="3429000"/>
          <a:ext cx="3086100" cy="22669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9525</xdr:rowOff>
    </xdr:from>
    <xdr:to>
      <xdr:col>3</xdr:col>
      <xdr:colOff>914400</xdr:colOff>
      <xdr:row>54</xdr:row>
      <xdr:rowOff>104775</xdr:rowOff>
    </xdr:to>
    <xdr:pic>
      <xdr:nvPicPr>
        <xdr:cNvPr id="5" name="Picture 4"/>
        <xdr:cNvPicPr/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9525" y="5972175"/>
          <a:ext cx="3086100" cy="22669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4</xdr:row>
      <xdr:rowOff>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</xdr:row>
      <xdr:rowOff>9525</xdr:rowOff>
    </xdr:from>
    <xdr:to>
      <xdr:col>3</xdr:col>
      <xdr:colOff>914400</xdr:colOff>
      <xdr:row>20</xdr:row>
      <xdr:rowOff>104775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9525" y="895350"/>
          <a:ext cx="3086100" cy="22669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9525</xdr:rowOff>
    </xdr:from>
    <xdr:to>
      <xdr:col>3</xdr:col>
      <xdr:colOff>914400</xdr:colOff>
      <xdr:row>37</xdr:row>
      <xdr:rowOff>104775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9525" y="3429000"/>
          <a:ext cx="3086100" cy="22669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9525</xdr:rowOff>
    </xdr:from>
    <xdr:to>
      <xdr:col>3</xdr:col>
      <xdr:colOff>914400</xdr:colOff>
      <xdr:row>54</xdr:row>
      <xdr:rowOff>104775</xdr:rowOff>
    </xdr:to>
    <xdr:pic>
      <xdr:nvPicPr>
        <xdr:cNvPr id="5" name="Picture 4"/>
        <xdr:cNvPicPr/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9525" y="5972175"/>
          <a:ext cx="3086100" cy="226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4</xdr:row>
      <xdr:rowOff>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</xdr:row>
      <xdr:rowOff>9525</xdr:rowOff>
    </xdr:from>
    <xdr:to>
      <xdr:col>3</xdr:col>
      <xdr:colOff>914400</xdr:colOff>
      <xdr:row>20</xdr:row>
      <xdr:rowOff>104775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9525" y="895350"/>
          <a:ext cx="3086100" cy="22669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9525</xdr:rowOff>
    </xdr:from>
    <xdr:to>
      <xdr:col>3</xdr:col>
      <xdr:colOff>914400</xdr:colOff>
      <xdr:row>37</xdr:row>
      <xdr:rowOff>104775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9525" y="3429000"/>
          <a:ext cx="3086100" cy="22669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9525</xdr:rowOff>
    </xdr:from>
    <xdr:to>
      <xdr:col>3</xdr:col>
      <xdr:colOff>914400</xdr:colOff>
      <xdr:row>54</xdr:row>
      <xdr:rowOff>104775</xdr:rowOff>
    </xdr:to>
    <xdr:pic>
      <xdr:nvPicPr>
        <xdr:cNvPr id="5" name="Picture 4"/>
        <xdr:cNvPicPr/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9525" y="5972175"/>
          <a:ext cx="3086100" cy="2266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4</xdr:row>
      <xdr:rowOff>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</xdr:row>
      <xdr:rowOff>9525</xdr:rowOff>
    </xdr:from>
    <xdr:to>
      <xdr:col>3</xdr:col>
      <xdr:colOff>914400</xdr:colOff>
      <xdr:row>20</xdr:row>
      <xdr:rowOff>104775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9525" y="895350"/>
          <a:ext cx="3086100" cy="22669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9525</xdr:rowOff>
    </xdr:from>
    <xdr:to>
      <xdr:col>3</xdr:col>
      <xdr:colOff>914400</xdr:colOff>
      <xdr:row>37</xdr:row>
      <xdr:rowOff>104775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9525" y="3429000"/>
          <a:ext cx="3086100" cy="22669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9525</xdr:rowOff>
    </xdr:from>
    <xdr:to>
      <xdr:col>3</xdr:col>
      <xdr:colOff>914400</xdr:colOff>
      <xdr:row>54</xdr:row>
      <xdr:rowOff>104775</xdr:rowOff>
    </xdr:to>
    <xdr:pic>
      <xdr:nvPicPr>
        <xdr:cNvPr id="5" name="Picture 4"/>
        <xdr:cNvPicPr/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9525" y="5972175"/>
          <a:ext cx="3086100" cy="2266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4</xdr:row>
      <xdr:rowOff>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</xdr:row>
      <xdr:rowOff>9525</xdr:rowOff>
    </xdr:from>
    <xdr:to>
      <xdr:col>3</xdr:col>
      <xdr:colOff>914400</xdr:colOff>
      <xdr:row>20</xdr:row>
      <xdr:rowOff>104775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9525" y="895350"/>
          <a:ext cx="3086100" cy="22669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9525</xdr:rowOff>
    </xdr:from>
    <xdr:to>
      <xdr:col>3</xdr:col>
      <xdr:colOff>914400</xdr:colOff>
      <xdr:row>37</xdr:row>
      <xdr:rowOff>104775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9525" y="3429000"/>
          <a:ext cx="3086100" cy="22669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9525</xdr:rowOff>
    </xdr:from>
    <xdr:to>
      <xdr:col>3</xdr:col>
      <xdr:colOff>914400</xdr:colOff>
      <xdr:row>54</xdr:row>
      <xdr:rowOff>104775</xdr:rowOff>
    </xdr:to>
    <xdr:pic>
      <xdr:nvPicPr>
        <xdr:cNvPr id="5" name="Picture 4"/>
        <xdr:cNvPicPr/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9525" y="5972175"/>
          <a:ext cx="3086100" cy="22669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4</xdr:row>
      <xdr:rowOff>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</xdr:row>
      <xdr:rowOff>9525</xdr:rowOff>
    </xdr:from>
    <xdr:to>
      <xdr:col>3</xdr:col>
      <xdr:colOff>914400</xdr:colOff>
      <xdr:row>20</xdr:row>
      <xdr:rowOff>104775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9525" y="895350"/>
          <a:ext cx="3086100" cy="22669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9525</xdr:rowOff>
    </xdr:from>
    <xdr:to>
      <xdr:col>3</xdr:col>
      <xdr:colOff>914400</xdr:colOff>
      <xdr:row>37</xdr:row>
      <xdr:rowOff>104775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9525" y="3429000"/>
          <a:ext cx="3086100" cy="22669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9525</xdr:rowOff>
    </xdr:from>
    <xdr:to>
      <xdr:col>3</xdr:col>
      <xdr:colOff>914400</xdr:colOff>
      <xdr:row>54</xdr:row>
      <xdr:rowOff>104775</xdr:rowOff>
    </xdr:to>
    <xdr:pic>
      <xdr:nvPicPr>
        <xdr:cNvPr id="5" name="Picture 4"/>
        <xdr:cNvPicPr/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9525" y="5972175"/>
          <a:ext cx="3086100" cy="22669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4</xdr:row>
      <xdr:rowOff>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</xdr:row>
      <xdr:rowOff>9525</xdr:rowOff>
    </xdr:from>
    <xdr:to>
      <xdr:col>3</xdr:col>
      <xdr:colOff>914400</xdr:colOff>
      <xdr:row>20</xdr:row>
      <xdr:rowOff>104775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9525" y="895350"/>
          <a:ext cx="3086100" cy="22669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9525</xdr:rowOff>
    </xdr:from>
    <xdr:to>
      <xdr:col>3</xdr:col>
      <xdr:colOff>914400</xdr:colOff>
      <xdr:row>37</xdr:row>
      <xdr:rowOff>104775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9525" y="3429000"/>
          <a:ext cx="3086100" cy="22669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9525</xdr:rowOff>
    </xdr:from>
    <xdr:to>
      <xdr:col>3</xdr:col>
      <xdr:colOff>914400</xdr:colOff>
      <xdr:row>54</xdr:row>
      <xdr:rowOff>104775</xdr:rowOff>
    </xdr:to>
    <xdr:pic>
      <xdr:nvPicPr>
        <xdr:cNvPr id="5" name="Picture 4"/>
        <xdr:cNvPicPr/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9525" y="5972175"/>
          <a:ext cx="3086100" cy="22669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4</xdr:row>
      <xdr:rowOff>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</xdr:row>
      <xdr:rowOff>9525</xdr:rowOff>
    </xdr:from>
    <xdr:to>
      <xdr:col>3</xdr:col>
      <xdr:colOff>914400</xdr:colOff>
      <xdr:row>20</xdr:row>
      <xdr:rowOff>104775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9525" y="895350"/>
          <a:ext cx="3086100" cy="22669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9525</xdr:rowOff>
    </xdr:from>
    <xdr:to>
      <xdr:col>3</xdr:col>
      <xdr:colOff>914400</xdr:colOff>
      <xdr:row>37</xdr:row>
      <xdr:rowOff>104775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9525" y="3429000"/>
          <a:ext cx="3086100" cy="22669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9525</xdr:rowOff>
    </xdr:from>
    <xdr:to>
      <xdr:col>3</xdr:col>
      <xdr:colOff>914400</xdr:colOff>
      <xdr:row>54</xdr:row>
      <xdr:rowOff>104775</xdr:rowOff>
    </xdr:to>
    <xdr:pic>
      <xdr:nvPicPr>
        <xdr:cNvPr id="5" name="Picture 4"/>
        <xdr:cNvPicPr/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9525" y="5972175"/>
          <a:ext cx="3086100" cy="22669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4</xdr:row>
      <xdr:rowOff>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</xdr:row>
      <xdr:rowOff>9525</xdr:rowOff>
    </xdr:from>
    <xdr:to>
      <xdr:col>3</xdr:col>
      <xdr:colOff>914400</xdr:colOff>
      <xdr:row>20</xdr:row>
      <xdr:rowOff>104775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9525" y="895350"/>
          <a:ext cx="3086100" cy="22669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9525</xdr:rowOff>
    </xdr:from>
    <xdr:to>
      <xdr:col>3</xdr:col>
      <xdr:colOff>914400</xdr:colOff>
      <xdr:row>37</xdr:row>
      <xdr:rowOff>104775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9525" y="3429000"/>
          <a:ext cx="3086100" cy="22669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9525</xdr:rowOff>
    </xdr:from>
    <xdr:to>
      <xdr:col>3</xdr:col>
      <xdr:colOff>914400</xdr:colOff>
      <xdr:row>54</xdr:row>
      <xdr:rowOff>104775</xdr:rowOff>
    </xdr:to>
    <xdr:pic>
      <xdr:nvPicPr>
        <xdr:cNvPr id="5" name="Picture 4"/>
        <xdr:cNvPicPr/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9525" y="5972175"/>
          <a:ext cx="3086100" cy="22669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4</xdr:row>
      <xdr:rowOff>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</xdr:row>
      <xdr:rowOff>9525</xdr:rowOff>
    </xdr:from>
    <xdr:to>
      <xdr:col>3</xdr:col>
      <xdr:colOff>914400</xdr:colOff>
      <xdr:row>20</xdr:row>
      <xdr:rowOff>104775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9525" y="895350"/>
          <a:ext cx="3086100" cy="22669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9525</xdr:rowOff>
    </xdr:from>
    <xdr:to>
      <xdr:col>3</xdr:col>
      <xdr:colOff>914400</xdr:colOff>
      <xdr:row>37</xdr:row>
      <xdr:rowOff>104775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9525" y="3429000"/>
          <a:ext cx="3086100" cy="22669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9525</xdr:rowOff>
    </xdr:from>
    <xdr:to>
      <xdr:col>3</xdr:col>
      <xdr:colOff>914400</xdr:colOff>
      <xdr:row>54</xdr:row>
      <xdr:rowOff>104775</xdr:rowOff>
    </xdr:to>
    <xdr:pic>
      <xdr:nvPicPr>
        <xdr:cNvPr id="5" name="Picture 4"/>
        <xdr:cNvPicPr/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9525" y="5972175"/>
          <a:ext cx="3086100" cy="2266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O50"/>
  <sheetViews>
    <sheetView tabSelected="1" topLeftCell="A7" workbookViewId="0">
      <selection activeCell="B27" sqref="B27"/>
    </sheetView>
  </sheetViews>
  <sheetFormatPr defaultRowHeight="15" x14ac:dyDescent="0.25"/>
  <cols>
    <col min="1" max="1" width="33.140625" style="2" customWidth="1"/>
    <col min="2" max="2" width="9.140625" style="2"/>
    <col min="3" max="3" width="10.7109375" style="2" bestFit="1" customWidth="1"/>
    <col min="4" max="4" width="8.5703125" style="2" customWidth="1"/>
    <col min="5" max="5" width="8.42578125" style="2" customWidth="1"/>
    <col min="6" max="13" width="7.5703125" style="2" bestFit="1" customWidth="1"/>
    <col min="14" max="256" width="9.140625" style="2"/>
    <col min="257" max="257" width="28.5703125" style="2" customWidth="1"/>
    <col min="258" max="259" width="9.140625" style="2"/>
    <col min="260" max="260" width="8.5703125" style="2" customWidth="1"/>
    <col min="261" max="261" width="8.42578125" style="2" customWidth="1"/>
    <col min="262" max="269" width="7.5703125" style="2" bestFit="1" customWidth="1"/>
    <col min="270" max="512" width="9.140625" style="2"/>
    <col min="513" max="513" width="28.5703125" style="2" customWidth="1"/>
    <col min="514" max="515" width="9.140625" style="2"/>
    <col min="516" max="516" width="8.5703125" style="2" customWidth="1"/>
    <col min="517" max="517" width="8.42578125" style="2" customWidth="1"/>
    <col min="518" max="525" width="7.5703125" style="2" bestFit="1" customWidth="1"/>
    <col min="526" max="768" width="9.140625" style="2"/>
    <col min="769" max="769" width="28.5703125" style="2" customWidth="1"/>
    <col min="770" max="771" width="9.140625" style="2"/>
    <col min="772" max="772" width="8.5703125" style="2" customWidth="1"/>
    <col min="773" max="773" width="8.42578125" style="2" customWidth="1"/>
    <col min="774" max="781" width="7.5703125" style="2" bestFit="1" customWidth="1"/>
    <col min="782" max="1024" width="9.140625" style="2"/>
    <col min="1025" max="1025" width="28.5703125" style="2" customWidth="1"/>
    <col min="1026" max="1027" width="9.140625" style="2"/>
    <col min="1028" max="1028" width="8.5703125" style="2" customWidth="1"/>
    <col min="1029" max="1029" width="8.42578125" style="2" customWidth="1"/>
    <col min="1030" max="1037" width="7.5703125" style="2" bestFit="1" customWidth="1"/>
    <col min="1038" max="1280" width="9.140625" style="2"/>
    <col min="1281" max="1281" width="28.5703125" style="2" customWidth="1"/>
    <col min="1282" max="1283" width="9.140625" style="2"/>
    <col min="1284" max="1284" width="8.5703125" style="2" customWidth="1"/>
    <col min="1285" max="1285" width="8.42578125" style="2" customWidth="1"/>
    <col min="1286" max="1293" width="7.5703125" style="2" bestFit="1" customWidth="1"/>
    <col min="1294" max="1536" width="9.140625" style="2"/>
    <col min="1537" max="1537" width="28.5703125" style="2" customWidth="1"/>
    <col min="1538" max="1539" width="9.140625" style="2"/>
    <col min="1540" max="1540" width="8.5703125" style="2" customWidth="1"/>
    <col min="1541" max="1541" width="8.42578125" style="2" customWidth="1"/>
    <col min="1542" max="1549" width="7.5703125" style="2" bestFit="1" customWidth="1"/>
    <col min="1550" max="1792" width="9.140625" style="2"/>
    <col min="1793" max="1793" width="28.5703125" style="2" customWidth="1"/>
    <col min="1794" max="1795" width="9.140625" style="2"/>
    <col min="1796" max="1796" width="8.5703125" style="2" customWidth="1"/>
    <col min="1797" max="1797" width="8.42578125" style="2" customWidth="1"/>
    <col min="1798" max="1805" width="7.5703125" style="2" bestFit="1" customWidth="1"/>
    <col min="1806" max="2048" width="9.140625" style="2"/>
    <col min="2049" max="2049" width="28.5703125" style="2" customWidth="1"/>
    <col min="2050" max="2051" width="9.140625" style="2"/>
    <col min="2052" max="2052" width="8.5703125" style="2" customWidth="1"/>
    <col min="2053" max="2053" width="8.42578125" style="2" customWidth="1"/>
    <col min="2054" max="2061" width="7.5703125" style="2" bestFit="1" customWidth="1"/>
    <col min="2062" max="2304" width="9.140625" style="2"/>
    <col min="2305" max="2305" width="28.5703125" style="2" customWidth="1"/>
    <col min="2306" max="2307" width="9.140625" style="2"/>
    <col min="2308" max="2308" width="8.5703125" style="2" customWidth="1"/>
    <col min="2309" max="2309" width="8.42578125" style="2" customWidth="1"/>
    <col min="2310" max="2317" width="7.5703125" style="2" bestFit="1" customWidth="1"/>
    <col min="2318" max="2560" width="9.140625" style="2"/>
    <col min="2561" max="2561" width="28.5703125" style="2" customWidth="1"/>
    <col min="2562" max="2563" width="9.140625" style="2"/>
    <col min="2564" max="2564" width="8.5703125" style="2" customWidth="1"/>
    <col min="2565" max="2565" width="8.42578125" style="2" customWidth="1"/>
    <col min="2566" max="2573" width="7.5703125" style="2" bestFit="1" customWidth="1"/>
    <col min="2574" max="2816" width="9.140625" style="2"/>
    <col min="2817" max="2817" width="28.5703125" style="2" customWidth="1"/>
    <col min="2818" max="2819" width="9.140625" style="2"/>
    <col min="2820" max="2820" width="8.5703125" style="2" customWidth="1"/>
    <col min="2821" max="2821" width="8.42578125" style="2" customWidth="1"/>
    <col min="2822" max="2829" width="7.5703125" style="2" bestFit="1" customWidth="1"/>
    <col min="2830" max="3072" width="9.140625" style="2"/>
    <col min="3073" max="3073" width="28.5703125" style="2" customWidth="1"/>
    <col min="3074" max="3075" width="9.140625" style="2"/>
    <col min="3076" max="3076" width="8.5703125" style="2" customWidth="1"/>
    <col min="3077" max="3077" width="8.42578125" style="2" customWidth="1"/>
    <col min="3078" max="3085" width="7.5703125" style="2" bestFit="1" customWidth="1"/>
    <col min="3086" max="3328" width="9.140625" style="2"/>
    <col min="3329" max="3329" width="28.5703125" style="2" customWidth="1"/>
    <col min="3330" max="3331" width="9.140625" style="2"/>
    <col min="3332" max="3332" width="8.5703125" style="2" customWidth="1"/>
    <col min="3333" max="3333" width="8.42578125" style="2" customWidth="1"/>
    <col min="3334" max="3341" width="7.5703125" style="2" bestFit="1" customWidth="1"/>
    <col min="3342" max="3584" width="9.140625" style="2"/>
    <col min="3585" max="3585" width="28.5703125" style="2" customWidth="1"/>
    <col min="3586" max="3587" width="9.140625" style="2"/>
    <col min="3588" max="3588" width="8.5703125" style="2" customWidth="1"/>
    <col min="3589" max="3589" width="8.42578125" style="2" customWidth="1"/>
    <col min="3590" max="3597" width="7.5703125" style="2" bestFit="1" customWidth="1"/>
    <col min="3598" max="3840" width="9.140625" style="2"/>
    <col min="3841" max="3841" width="28.5703125" style="2" customWidth="1"/>
    <col min="3842" max="3843" width="9.140625" style="2"/>
    <col min="3844" max="3844" width="8.5703125" style="2" customWidth="1"/>
    <col min="3845" max="3845" width="8.42578125" style="2" customWidth="1"/>
    <col min="3846" max="3853" width="7.5703125" style="2" bestFit="1" customWidth="1"/>
    <col min="3854" max="4096" width="9.140625" style="2"/>
    <col min="4097" max="4097" width="28.5703125" style="2" customWidth="1"/>
    <col min="4098" max="4099" width="9.140625" style="2"/>
    <col min="4100" max="4100" width="8.5703125" style="2" customWidth="1"/>
    <col min="4101" max="4101" width="8.42578125" style="2" customWidth="1"/>
    <col min="4102" max="4109" width="7.5703125" style="2" bestFit="1" customWidth="1"/>
    <col min="4110" max="4352" width="9.140625" style="2"/>
    <col min="4353" max="4353" width="28.5703125" style="2" customWidth="1"/>
    <col min="4354" max="4355" width="9.140625" style="2"/>
    <col min="4356" max="4356" width="8.5703125" style="2" customWidth="1"/>
    <col min="4357" max="4357" width="8.42578125" style="2" customWidth="1"/>
    <col min="4358" max="4365" width="7.5703125" style="2" bestFit="1" customWidth="1"/>
    <col min="4366" max="4608" width="9.140625" style="2"/>
    <col min="4609" max="4609" width="28.5703125" style="2" customWidth="1"/>
    <col min="4610" max="4611" width="9.140625" style="2"/>
    <col min="4612" max="4612" width="8.5703125" style="2" customWidth="1"/>
    <col min="4613" max="4613" width="8.42578125" style="2" customWidth="1"/>
    <col min="4614" max="4621" width="7.5703125" style="2" bestFit="1" customWidth="1"/>
    <col min="4622" max="4864" width="9.140625" style="2"/>
    <col min="4865" max="4865" width="28.5703125" style="2" customWidth="1"/>
    <col min="4866" max="4867" width="9.140625" style="2"/>
    <col min="4868" max="4868" width="8.5703125" style="2" customWidth="1"/>
    <col min="4869" max="4869" width="8.42578125" style="2" customWidth="1"/>
    <col min="4870" max="4877" width="7.5703125" style="2" bestFit="1" customWidth="1"/>
    <col min="4878" max="5120" width="9.140625" style="2"/>
    <col min="5121" max="5121" width="28.5703125" style="2" customWidth="1"/>
    <col min="5122" max="5123" width="9.140625" style="2"/>
    <col min="5124" max="5124" width="8.5703125" style="2" customWidth="1"/>
    <col min="5125" max="5125" width="8.42578125" style="2" customWidth="1"/>
    <col min="5126" max="5133" width="7.5703125" style="2" bestFit="1" customWidth="1"/>
    <col min="5134" max="5376" width="9.140625" style="2"/>
    <col min="5377" max="5377" width="28.5703125" style="2" customWidth="1"/>
    <col min="5378" max="5379" width="9.140625" style="2"/>
    <col min="5380" max="5380" width="8.5703125" style="2" customWidth="1"/>
    <col min="5381" max="5381" width="8.42578125" style="2" customWidth="1"/>
    <col min="5382" max="5389" width="7.5703125" style="2" bestFit="1" customWidth="1"/>
    <col min="5390" max="5632" width="9.140625" style="2"/>
    <col min="5633" max="5633" width="28.5703125" style="2" customWidth="1"/>
    <col min="5634" max="5635" width="9.140625" style="2"/>
    <col min="5636" max="5636" width="8.5703125" style="2" customWidth="1"/>
    <col min="5637" max="5637" width="8.42578125" style="2" customWidth="1"/>
    <col min="5638" max="5645" width="7.5703125" style="2" bestFit="1" customWidth="1"/>
    <col min="5646" max="5888" width="9.140625" style="2"/>
    <col min="5889" max="5889" width="28.5703125" style="2" customWidth="1"/>
    <col min="5890" max="5891" width="9.140625" style="2"/>
    <col min="5892" max="5892" width="8.5703125" style="2" customWidth="1"/>
    <col min="5893" max="5893" width="8.42578125" style="2" customWidth="1"/>
    <col min="5894" max="5901" width="7.5703125" style="2" bestFit="1" customWidth="1"/>
    <col min="5902" max="6144" width="9.140625" style="2"/>
    <col min="6145" max="6145" width="28.5703125" style="2" customWidth="1"/>
    <col min="6146" max="6147" width="9.140625" style="2"/>
    <col min="6148" max="6148" width="8.5703125" style="2" customWidth="1"/>
    <col min="6149" max="6149" width="8.42578125" style="2" customWidth="1"/>
    <col min="6150" max="6157" width="7.5703125" style="2" bestFit="1" customWidth="1"/>
    <col min="6158" max="6400" width="9.140625" style="2"/>
    <col min="6401" max="6401" width="28.5703125" style="2" customWidth="1"/>
    <col min="6402" max="6403" width="9.140625" style="2"/>
    <col min="6404" max="6404" width="8.5703125" style="2" customWidth="1"/>
    <col min="6405" max="6405" width="8.42578125" style="2" customWidth="1"/>
    <col min="6406" max="6413" width="7.5703125" style="2" bestFit="1" customWidth="1"/>
    <col min="6414" max="6656" width="9.140625" style="2"/>
    <col min="6657" max="6657" width="28.5703125" style="2" customWidth="1"/>
    <col min="6658" max="6659" width="9.140625" style="2"/>
    <col min="6660" max="6660" width="8.5703125" style="2" customWidth="1"/>
    <col min="6661" max="6661" width="8.42578125" style="2" customWidth="1"/>
    <col min="6662" max="6669" width="7.5703125" style="2" bestFit="1" customWidth="1"/>
    <col min="6670" max="6912" width="9.140625" style="2"/>
    <col min="6913" max="6913" width="28.5703125" style="2" customWidth="1"/>
    <col min="6914" max="6915" width="9.140625" style="2"/>
    <col min="6916" max="6916" width="8.5703125" style="2" customWidth="1"/>
    <col min="6917" max="6917" width="8.42578125" style="2" customWidth="1"/>
    <col min="6918" max="6925" width="7.5703125" style="2" bestFit="1" customWidth="1"/>
    <col min="6926" max="7168" width="9.140625" style="2"/>
    <col min="7169" max="7169" width="28.5703125" style="2" customWidth="1"/>
    <col min="7170" max="7171" width="9.140625" style="2"/>
    <col min="7172" max="7172" width="8.5703125" style="2" customWidth="1"/>
    <col min="7173" max="7173" width="8.42578125" style="2" customWidth="1"/>
    <col min="7174" max="7181" width="7.5703125" style="2" bestFit="1" customWidth="1"/>
    <col min="7182" max="7424" width="9.140625" style="2"/>
    <col min="7425" max="7425" width="28.5703125" style="2" customWidth="1"/>
    <col min="7426" max="7427" width="9.140625" style="2"/>
    <col min="7428" max="7428" width="8.5703125" style="2" customWidth="1"/>
    <col min="7429" max="7429" width="8.42578125" style="2" customWidth="1"/>
    <col min="7430" max="7437" width="7.5703125" style="2" bestFit="1" customWidth="1"/>
    <col min="7438" max="7680" width="9.140625" style="2"/>
    <col min="7681" max="7681" width="28.5703125" style="2" customWidth="1"/>
    <col min="7682" max="7683" width="9.140625" style="2"/>
    <col min="7684" max="7684" width="8.5703125" style="2" customWidth="1"/>
    <col min="7685" max="7685" width="8.42578125" style="2" customWidth="1"/>
    <col min="7686" max="7693" width="7.5703125" style="2" bestFit="1" customWidth="1"/>
    <col min="7694" max="7936" width="9.140625" style="2"/>
    <col min="7937" max="7937" width="28.5703125" style="2" customWidth="1"/>
    <col min="7938" max="7939" width="9.140625" style="2"/>
    <col min="7940" max="7940" width="8.5703125" style="2" customWidth="1"/>
    <col min="7941" max="7941" width="8.42578125" style="2" customWidth="1"/>
    <col min="7942" max="7949" width="7.5703125" style="2" bestFit="1" customWidth="1"/>
    <col min="7950" max="8192" width="9.140625" style="2"/>
    <col min="8193" max="8193" width="28.5703125" style="2" customWidth="1"/>
    <col min="8194" max="8195" width="9.140625" style="2"/>
    <col min="8196" max="8196" width="8.5703125" style="2" customWidth="1"/>
    <col min="8197" max="8197" width="8.42578125" style="2" customWidth="1"/>
    <col min="8198" max="8205" width="7.5703125" style="2" bestFit="1" customWidth="1"/>
    <col min="8206" max="8448" width="9.140625" style="2"/>
    <col min="8449" max="8449" width="28.5703125" style="2" customWidth="1"/>
    <col min="8450" max="8451" width="9.140625" style="2"/>
    <col min="8452" max="8452" width="8.5703125" style="2" customWidth="1"/>
    <col min="8453" max="8453" width="8.42578125" style="2" customWidth="1"/>
    <col min="8454" max="8461" width="7.5703125" style="2" bestFit="1" customWidth="1"/>
    <col min="8462" max="8704" width="9.140625" style="2"/>
    <col min="8705" max="8705" width="28.5703125" style="2" customWidth="1"/>
    <col min="8706" max="8707" width="9.140625" style="2"/>
    <col min="8708" max="8708" width="8.5703125" style="2" customWidth="1"/>
    <col min="8709" max="8709" width="8.42578125" style="2" customWidth="1"/>
    <col min="8710" max="8717" width="7.5703125" style="2" bestFit="1" customWidth="1"/>
    <col min="8718" max="8960" width="9.140625" style="2"/>
    <col min="8961" max="8961" width="28.5703125" style="2" customWidth="1"/>
    <col min="8962" max="8963" width="9.140625" style="2"/>
    <col min="8964" max="8964" width="8.5703125" style="2" customWidth="1"/>
    <col min="8965" max="8965" width="8.42578125" style="2" customWidth="1"/>
    <col min="8966" max="8973" width="7.5703125" style="2" bestFit="1" customWidth="1"/>
    <col min="8974" max="9216" width="9.140625" style="2"/>
    <col min="9217" max="9217" width="28.5703125" style="2" customWidth="1"/>
    <col min="9218" max="9219" width="9.140625" style="2"/>
    <col min="9220" max="9220" width="8.5703125" style="2" customWidth="1"/>
    <col min="9221" max="9221" width="8.42578125" style="2" customWidth="1"/>
    <col min="9222" max="9229" width="7.5703125" style="2" bestFit="1" customWidth="1"/>
    <col min="9230" max="9472" width="9.140625" style="2"/>
    <col min="9473" max="9473" width="28.5703125" style="2" customWidth="1"/>
    <col min="9474" max="9475" width="9.140625" style="2"/>
    <col min="9476" max="9476" width="8.5703125" style="2" customWidth="1"/>
    <col min="9477" max="9477" width="8.42578125" style="2" customWidth="1"/>
    <col min="9478" max="9485" width="7.5703125" style="2" bestFit="1" customWidth="1"/>
    <col min="9486" max="9728" width="9.140625" style="2"/>
    <col min="9729" max="9729" width="28.5703125" style="2" customWidth="1"/>
    <col min="9730" max="9731" width="9.140625" style="2"/>
    <col min="9732" max="9732" width="8.5703125" style="2" customWidth="1"/>
    <col min="9733" max="9733" width="8.42578125" style="2" customWidth="1"/>
    <col min="9734" max="9741" width="7.5703125" style="2" bestFit="1" customWidth="1"/>
    <col min="9742" max="9984" width="9.140625" style="2"/>
    <col min="9985" max="9985" width="28.5703125" style="2" customWidth="1"/>
    <col min="9986" max="9987" width="9.140625" style="2"/>
    <col min="9988" max="9988" width="8.5703125" style="2" customWidth="1"/>
    <col min="9989" max="9989" width="8.42578125" style="2" customWidth="1"/>
    <col min="9990" max="9997" width="7.5703125" style="2" bestFit="1" customWidth="1"/>
    <col min="9998" max="10240" width="9.140625" style="2"/>
    <col min="10241" max="10241" width="28.5703125" style="2" customWidth="1"/>
    <col min="10242" max="10243" width="9.140625" style="2"/>
    <col min="10244" max="10244" width="8.5703125" style="2" customWidth="1"/>
    <col min="10245" max="10245" width="8.42578125" style="2" customWidth="1"/>
    <col min="10246" max="10253" width="7.5703125" style="2" bestFit="1" customWidth="1"/>
    <col min="10254" max="10496" width="9.140625" style="2"/>
    <col min="10497" max="10497" width="28.5703125" style="2" customWidth="1"/>
    <col min="10498" max="10499" width="9.140625" style="2"/>
    <col min="10500" max="10500" width="8.5703125" style="2" customWidth="1"/>
    <col min="10501" max="10501" width="8.42578125" style="2" customWidth="1"/>
    <col min="10502" max="10509" width="7.5703125" style="2" bestFit="1" customWidth="1"/>
    <col min="10510" max="10752" width="9.140625" style="2"/>
    <col min="10753" max="10753" width="28.5703125" style="2" customWidth="1"/>
    <col min="10754" max="10755" width="9.140625" style="2"/>
    <col min="10756" max="10756" width="8.5703125" style="2" customWidth="1"/>
    <col min="10757" max="10757" width="8.42578125" style="2" customWidth="1"/>
    <col min="10758" max="10765" width="7.5703125" style="2" bestFit="1" customWidth="1"/>
    <col min="10766" max="11008" width="9.140625" style="2"/>
    <col min="11009" max="11009" width="28.5703125" style="2" customWidth="1"/>
    <col min="11010" max="11011" width="9.140625" style="2"/>
    <col min="11012" max="11012" width="8.5703125" style="2" customWidth="1"/>
    <col min="11013" max="11013" width="8.42578125" style="2" customWidth="1"/>
    <col min="11014" max="11021" width="7.5703125" style="2" bestFit="1" customWidth="1"/>
    <col min="11022" max="11264" width="9.140625" style="2"/>
    <col min="11265" max="11265" width="28.5703125" style="2" customWidth="1"/>
    <col min="11266" max="11267" width="9.140625" style="2"/>
    <col min="11268" max="11268" width="8.5703125" style="2" customWidth="1"/>
    <col min="11269" max="11269" width="8.42578125" style="2" customWidth="1"/>
    <col min="11270" max="11277" width="7.5703125" style="2" bestFit="1" customWidth="1"/>
    <col min="11278" max="11520" width="9.140625" style="2"/>
    <col min="11521" max="11521" width="28.5703125" style="2" customWidth="1"/>
    <col min="11522" max="11523" width="9.140625" style="2"/>
    <col min="11524" max="11524" width="8.5703125" style="2" customWidth="1"/>
    <col min="11525" max="11525" width="8.42578125" style="2" customWidth="1"/>
    <col min="11526" max="11533" width="7.5703125" style="2" bestFit="1" customWidth="1"/>
    <col min="11534" max="11776" width="9.140625" style="2"/>
    <col min="11777" max="11777" width="28.5703125" style="2" customWidth="1"/>
    <col min="11778" max="11779" width="9.140625" style="2"/>
    <col min="11780" max="11780" width="8.5703125" style="2" customWidth="1"/>
    <col min="11781" max="11781" width="8.42578125" style="2" customWidth="1"/>
    <col min="11782" max="11789" width="7.5703125" style="2" bestFit="1" customWidth="1"/>
    <col min="11790" max="12032" width="9.140625" style="2"/>
    <col min="12033" max="12033" width="28.5703125" style="2" customWidth="1"/>
    <col min="12034" max="12035" width="9.140625" style="2"/>
    <col min="12036" max="12036" width="8.5703125" style="2" customWidth="1"/>
    <col min="12037" max="12037" width="8.42578125" style="2" customWidth="1"/>
    <col min="12038" max="12045" width="7.5703125" style="2" bestFit="1" customWidth="1"/>
    <col min="12046" max="12288" width="9.140625" style="2"/>
    <col min="12289" max="12289" width="28.5703125" style="2" customWidth="1"/>
    <col min="12290" max="12291" width="9.140625" style="2"/>
    <col min="12292" max="12292" width="8.5703125" style="2" customWidth="1"/>
    <col min="12293" max="12293" width="8.42578125" style="2" customWidth="1"/>
    <col min="12294" max="12301" width="7.5703125" style="2" bestFit="1" customWidth="1"/>
    <col min="12302" max="12544" width="9.140625" style="2"/>
    <col min="12545" max="12545" width="28.5703125" style="2" customWidth="1"/>
    <col min="12546" max="12547" width="9.140625" style="2"/>
    <col min="12548" max="12548" width="8.5703125" style="2" customWidth="1"/>
    <col min="12549" max="12549" width="8.42578125" style="2" customWidth="1"/>
    <col min="12550" max="12557" width="7.5703125" style="2" bestFit="1" customWidth="1"/>
    <col min="12558" max="12800" width="9.140625" style="2"/>
    <col min="12801" max="12801" width="28.5703125" style="2" customWidth="1"/>
    <col min="12802" max="12803" width="9.140625" style="2"/>
    <col min="12804" max="12804" width="8.5703125" style="2" customWidth="1"/>
    <col min="12805" max="12805" width="8.42578125" style="2" customWidth="1"/>
    <col min="12806" max="12813" width="7.5703125" style="2" bestFit="1" customWidth="1"/>
    <col min="12814" max="13056" width="9.140625" style="2"/>
    <col min="13057" max="13057" width="28.5703125" style="2" customWidth="1"/>
    <col min="13058" max="13059" width="9.140625" style="2"/>
    <col min="13060" max="13060" width="8.5703125" style="2" customWidth="1"/>
    <col min="13061" max="13061" width="8.42578125" style="2" customWidth="1"/>
    <col min="13062" max="13069" width="7.5703125" style="2" bestFit="1" customWidth="1"/>
    <col min="13070" max="13312" width="9.140625" style="2"/>
    <col min="13313" max="13313" width="28.5703125" style="2" customWidth="1"/>
    <col min="13314" max="13315" width="9.140625" style="2"/>
    <col min="13316" max="13316" width="8.5703125" style="2" customWidth="1"/>
    <col min="13317" max="13317" width="8.42578125" style="2" customWidth="1"/>
    <col min="13318" max="13325" width="7.5703125" style="2" bestFit="1" customWidth="1"/>
    <col min="13326" max="13568" width="9.140625" style="2"/>
    <col min="13569" max="13569" width="28.5703125" style="2" customWidth="1"/>
    <col min="13570" max="13571" width="9.140625" style="2"/>
    <col min="13572" max="13572" width="8.5703125" style="2" customWidth="1"/>
    <col min="13573" max="13573" width="8.42578125" style="2" customWidth="1"/>
    <col min="13574" max="13581" width="7.5703125" style="2" bestFit="1" customWidth="1"/>
    <col min="13582" max="13824" width="9.140625" style="2"/>
    <col min="13825" max="13825" width="28.5703125" style="2" customWidth="1"/>
    <col min="13826" max="13827" width="9.140625" style="2"/>
    <col min="13828" max="13828" width="8.5703125" style="2" customWidth="1"/>
    <col min="13829" max="13829" width="8.42578125" style="2" customWidth="1"/>
    <col min="13830" max="13837" width="7.5703125" style="2" bestFit="1" customWidth="1"/>
    <col min="13838" max="14080" width="9.140625" style="2"/>
    <col min="14081" max="14081" width="28.5703125" style="2" customWidth="1"/>
    <col min="14082" max="14083" width="9.140625" style="2"/>
    <col min="14084" max="14084" width="8.5703125" style="2" customWidth="1"/>
    <col min="14085" max="14085" width="8.42578125" style="2" customWidth="1"/>
    <col min="14086" max="14093" width="7.5703125" style="2" bestFit="1" customWidth="1"/>
    <col min="14094" max="14336" width="9.140625" style="2"/>
    <col min="14337" max="14337" width="28.5703125" style="2" customWidth="1"/>
    <col min="14338" max="14339" width="9.140625" style="2"/>
    <col min="14340" max="14340" width="8.5703125" style="2" customWidth="1"/>
    <col min="14341" max="14341" width="8.42578125" style="2" customWidth="1"/>
    <col min="14342" max="14349" width="7.5703125" style="2" bestFit="1" customWidth="1"/>
    <col min="14350" max="14592" width="9.140625" style="2"/>
    <col min="14593" max="14593" width="28.5703125" style="2" customWidth="1"/>
    <col min="14594" max="14595" width="9.140625" style="2"/>
    <col min="14596" max="14596" width="8.5703125" style="2" customWidth="1"/>
    <col min="14597" max="14597" width="8.42578125" style="2" customWidth="1"/>
    <col min="14598" max="14605" width="7.5703125" style="2" bestFit="1" customWidth="1"/>
    <col min="14606" max="14848" width="9.140625" style="2"/>
    <col min="14849" max="14849" width="28.5703125" style="2" customWidth="1"/>
    <col min="14850" max="14851" width="9.140625" style="2"/>
    <col min="14852" max="14852" width="8.5703125" style="2" customWidth="1"/>
    <col min="14853" max="14853" width="8.42578125" style="2" customWidth="1"/>
    <col min="14854" max="14861" width="7.5703125" style="2" bestFit="1" customWidth="1"/>
    <col min="14862" max="15104" width="9.140625" style="2"/>
    <col min="15105" max="15105" width="28.5703125" style="2" customWidth="1"/>
    <col min="15106" max="15107" width="9.140625" style="2"/>
    <col min="15108" max="15108" width="8.5703125" style="2" customWidth="1"/>
    <col min="15109" max="15109" width="8.42578125" style="2" customWidth="1"/>
    <col min="15110" max="15117" width="7.5703125" style="2" bestFit="1" customWidth="1"/>
    <col min="15118" max="15360" width="9.140625" style="2"/>
    <col min="15361" max="15361" width="28.5703125" style="2" customWidth="1"/>
    <col min="15362" max="15363" width="9.140625" style="2"/>
    <col min="15364" max="15364" width="8.5703125" style="2" customWidth="1"/>
    <col min="15365" max="15365" width="8.42578125" style="2" customWidth="1"/>
    <col min="15366" max="15373" width="7.5703125" style="2" bestFit="1" customWidth="1"/>
    <col min="15374" max="15616" width="9.140625" style="2"/>
    <col min="15617" max="15617" width="28.5703125" style="2" customWidth="1"/>
    <col min="15618" max="15619" width="9.140625" style="2"/>
    <col min="15620" max="15620" width="8.5703125" style="2" customWidth="1"/>
    <col min="15621" max="15621" width="8.42578125" style="2" customWidth="1"/>
    <col min="15622" max="15629" width="7.5703125" style="2" bestFit="1" customWidth="1"/>
    <col min="15630" max="15872" width="9.140625" style="2"/>
    <col min="15873" max="15873" width="28.5703125" style="2" customWidth="1"/>
    <col min="15874" max="15875" width="9.140625" style="2"/>
    <col min="15876" max="15876" width="8.5703125" style="2" customWidth="1"/>
    <col min="15877" max="15877" width="8.42578125" style="2" customWidth="1"/>
    <col min="15878" max="15885" width="7.5703125" style="2" bestFit="1" customWidth="1"/>
    <col min="15886" max="16128" width="9.140625" style="2"/>
    <col min="16129" max="16129" width="28.5703125" style="2" customWidth="1"/>
    <col min="16130" max="16131" width="9.140625" style="2"/>
    <col min="16132" max="16132" width="8.5703125" style="2" customWidth="1"/>
    <col min="16133" max="16133" width="8.42578125" style="2" customWidth="1"/>
    <col min="16134" max="16141" width="7.5703125" style="2" bestFit="1" customWidth="1"/>
    <col min="16142" max="16384" width="9.140625" style="2"/>
  </cols>
  <sheetData>
    <row r="1" spans="1:15" x14ac:dyDescent="0.25">
      <c r="A1" s="1" t="s">
        <v>11</v>
      </c>
      <c r="I1" s="3"/>
    </row>
    <row r="2" spans="1:15" x14ac:dyDescent="0.25">
      <c r="I2" s="3"/>
    </row>
    <row r="3" spans="1:15" x14ac:dyDescent="0.25">
      <c r="A3" s="4" t="s">
        <v>0</v>
      </c>
    </row>
    <row r="4" spans="1:15" x14ac:dyDescent="0.25">
      <c r="A4" s="21" t="s">
        <v>18</v>
      </c>
      <c r="B4" s="22" t="s">
        <v>2</v>
      </c>
      <c r="C4" s="22" t="s">
        <v>3</v>
      </c>
      <c r="D4" s="22" t="s">
        <v>4</v>
      </c>
    </row>
    <row r="5" spans="1:15" x14ac:dyDescent="0.25">
      <c r="A5" s="21" t="s">
        <v>19</v>
      </c>
      <c r="B5" s="23">
        <v>300</v>
      </c>
      <c r="C5" s="23">
        <v>350</v>
      </c>
      <c r="D5" s="23">
        <v>500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x14ac:dyDescent="0.25">
      <c r="A6" s="21" t="s">
        <v>20</v>
      </c>
      <c r="B6" s="23">
        <v>9000</v>
      </c>
      <c r="C6" s="23">
        <v>10000</v>
      </c>
      <c r="D6" s="23">
        <v>15000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 x14ac:dyDescent="0.25">
      <c r="A8" s="21" t="s">
        <v>16</v>
      </c>
      <c r="B8" s="20">
        <v>4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 x14ac:dyDescent="0.25">
      <c r="A9" s="21" t="s">
        <v>17</v>
      </c>
      <c r="B9" s="20">
        <v>0.5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 x14ac:dyDescent="0.25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 x14ac:dyDescent="0.25">
      <c r="A11" s="5" t="s">
        <v>1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 x14ac:dyDescent="0.25">
      <c r="A12" s="6" t="s">
        <v>2</v>
      </c>
      <c r="B12" s="20">
        <v>0.9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x14ac:dyDescent="0.25">
      <c r="A13" s="6" t="s">
        <v>3</v>
      </c>
      <c r="B13" s="20">
        <v>1.3</v>
      </c>
      <c r="C13" s="14"/>
      <c r="D13" s="15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 x14ac:dyDescent="0.25">
      <c r="A14" s="6" t="s">
        <v>4</v>
      </c>
      <c r="B14" s="20">
        <v>2.5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x14ac:dyDescent="0.25">
      <c r="B15" s="13"/>
      <c r="C15" s="13"/>
      <c r="D15" s="13" t="s">
        <v>12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x14ac:dyDescent="0.25">
      <c r="A16" s="2" t="s">
        <v>5</v>
      </c>
      <c r="B16" s="16">
        <f ca="1">_xll.RiskSimtable(D16:M16)</f>
        <v>10500</v>
      </c>
      <c r="C16" s="13"/>
      <c r="D16" s="11">
        <v>10500</v>
      </c>
      <c r="E16" s="11">
        <v>11000</v>
      </c>
      <c r="F16" s="11">
        <v>11500</v>
      </c>
      <c r="G16" s="11">
        <v>12000</v>
      </c>
      <c r="H16" s="11">
        <v>12500</v>
      </c>
      <c r="I16" s="11">
        <v>13000</v>
      </c>
      <c r="J16" s="11">
        <v>13500</v>
      </c>
      <c r="K16" s="11">
        <v>14000</v>
      </c>
      <c r="L16" s="11">
        <v>14500</v>
      </c>
      <c r="M16" s="11">
        <v>15000</v>
      </c>
      <c r="N16" s="13"/>
      <c r="O16" s="13"/>
    </row>
    <row r="17" spans="1:15" x14ac:dyDescent="0.2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 x14ac:dyDescent="0.25">
      <c r="A18" s="4" t="s">
        <v>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 x14ac:dyDescent="0.25">
      <c r="A19" s="21" t="s">
        <v>13</v>
      </c>
      <c r="B19" s="16">
        <f ca="1">_xll.RiskTriang(B5,C5,D5)</f>
        <v>383.33333333333331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x14ac:dyDescent="0.25">
      <c r="A20" s="21" t="s">
        <v>14</v>
      </c>
      <c r="B20" s="16">
        <f ca="1">_xll.RiskTriang(B6,C6,D6)</f>
        <v>11333.333333333334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x14ac:dyDescent="0.25">
      <c r="A21" s="2" t="s">
        <v>15</v>
      </c>
      <c r="B21" s="13">
        <f ca="1">_xll.RiskBinomial(B8,B9)</f>
        <v>2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x14ac:dyDescent="0.25">
      <c r="A22" s="2" t="s">
        <v>21</v>
      </c>
      <c r="B22" s="13">
        <v>1</v>
      </c>
      <c r="C22" s="13">
        <v>2</v>
      </c>
      <c r="D22" s="13">
        <v>3</v>
      </c>
      <c r="E22" s="13">
        <v>4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x14ac:dyDescent="0.25">
      <c r="A23" s="2" t="s">
        <v>7</v>
      </c>
      <c r="B23" s="16">
        <f ca="1">IF(B22&lt;=$B$21, _xll.RiskTriang($B$12,$B$13,$B$14)*$C$6,"")</f>
        <v>15666.666666666666</v>
      </c>
      <c r="C23" s="16">
        <f ca="1">IF(C22&lt;=$B$21, _xll.RiskTriang($B$12,$B$13,$B$14)*$C$6,"")</f>
        <v>15666.666666666666</v>
      </c>
      <c r="D23" s="16" t="str">
        <f ca="1">IF(D22&lt;=$B$21, _xll.RiskTriang($B$12,$B$13,$B$14)*$C$6,"")</f>
        <v/>
      </c>
      <c r="E23" s="16" t="str">
        <f ca="1">IF(E22&lt;=$B$21, _xll.RiskTriang($B$12,$B$13,$B$14)*$C$6,"")</f>
        <v/>
      </c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 x14ac:dyDescent="0.25">
      <c r="A24" s="2" t="s">
        <v>8</v>
      </c>
      <c r="B24" s="16">
        <f ca="1">IF(B21&gt;=1, MIN(B23:E23),"")</f>
        <v>15666.666666666666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 x14ac:dyDescent="0.25">
      <c r="B25" s="13"/>
      <c r="C25" s="13"/>
      <c r="D25" s="17"/>
      <c r="E25" s="17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pans="1:15" s="7" customFormat="1" x14ac:dyDescent="0.25">
      <c r="A26" s="5" t="s">
        <v>9</v>
      </c>
      <c r="B26" s="19">
        <f ca="1">IF(OR(B16&lt;B24,B21=0),1,0)</f>
        <v>1</v>
      </c>
      <c r="C26" s="14"/>
      <c r="D26" s="10"/>
      <c r="E26" s="10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15" s="7" customFormat="1" x14ac:dyDescent="0.25">
      <c r="A27" s="5" t="s">
        <v>10</v>
      </c>
      <c r="B27" s="18">
        <f ca="1">_xll.RiskOutput("Profit")+IF(B26=1,B16-B20,0)-B19</f>
        <v>-1216.6666666666672</v>
      </c>
      <c r="C27" s="14"/>
      <c r="D27" s="11"/>
      <c r="E27" s="18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5" x14ac:dyDescent="0.25">
      <c r="A28" s="8"/>
      <c r="B28" s="10"/>
      <c r="C28" s="11"/>
      <c r="D28" s="11"/>
      <c r="E28" s="11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 x14ac:dyDescent="0.25">
      <c r="A29" s="8"/>
      <c r="B29" s="10"/>
      <c r="C29" s="11"/>
      <c r="D29" s="9"/>
      <c r="E29" s="9"/>
    </row>
    <row r="30" spans="1:15" x14ac:dyDescent="0.25">
      <c r="A30" s="8"/>
      <c r="B30" s="10"/>
      <c r="C30" s="11"/>
      <c r="D30" s="9"/>
      <c r="E30" s="9"/>
    </row>
    <row r="31" spans="1:15" x14ac:dyDescent="0.25">
      <c r="A31" s="8"/>
      <c r="B31" s="10"/>
      <c r="C31" s="11"/>
      <c r="D31" s="9"/>
      <c r="E31" s="9"/>
    </row>
    <row r="32" spans="1:15" x14ac:dyDescent="0.25">
      <c r="A32" s="8"/>
      <c r="B32" s="10"/>
      <c r="C32" s="11"/>
      <c r="D32" s="9"/>
      <c r="E32" s="9"/>
    </row>
    <row r="33" spans="1:5" x14ac:dyDescent="0.25">
      <c r="A33" s="8"/>
      <c r="B33" s="10"/>
      <c r="C33" s="11"/>
      <c r="D33" s="9"/>
      <c r="E33" s="9"/>
    </row>
    <row r="34" spans="1:5" x14ac:dyDescent="0.25">
      <c r="A34" s="8"/>
      <c r="B34" s="10"/>
      <c r="C34" s="11"/>
      <c r="D34" s="9"/>
      <c r="E34" s="9"/>
    </row>
    <row r="35" spans="1:5" x14ac:dyDescent="0.25">
      <c r="A35" s="8"/>
      <c r="B35" s="10"/>
      <c r="C35" s="11"/>
      <c r="D35" s="9"/>
      <c r="E35" s="9"/>
    </row>
    <row r="36" spans="1:5" x14ac:dyDescent="0.25">
      <c r="A36" s="8"/>
      <c r="B36" s="10"/>
      <c r="C36" s="11"/>
      <c r="D36" s="9"/>
      <c r="E36" s="9"/>
    </row>
    <row r="37" spans="1:5" x14ac:dyDescent="0.25">
      <c r="A37" s="8"/>
      <c r="B37" s="10"/>
      <c r="C37" s="11"/>
      <c r="D37" s="9"/>
      <c r="E37" s="9"/>
    </row>
    <row r="38" spans="1:5" x14ac:dyDescent="0.25">
      <c r="C38" s="12"/>
    </row>
    <row r="41" spans="1:5" x14ac:dyDescent="0.25">
      <c r="A41" s="12"/>
    </row>
    <row r="42" spans="1:5" x14ac:dyDescent="0.25">
      <c r="A42" s="12"/>
    </row>
    <row r="43" spans="1:5" x14ac:dyDescent="0.25">
      <c r="A43" s="12"/>
    </row>
    <row r="44" spans="1:5" x14ac:dyDescent="0.25">
      <c r="A44" s="12"/>
    </row>
    <row r="45" spans="1:5" x14ac:dyDescent="0.25">
      <c r="A45" s="12"/>
    </row>
    <row r="46" spans="1:5" x14ac:dyDescent="0.25">
      <c r="A46" s="12"/>
    </row>
    <row r="47" spans="1:5" x14ac:dyDescent="0.25">
      <c r="A47" s="12"/>
    </row>
    <row r="48" spans="1:5" x14ac:dyDescent="0.25">
      <c r="A48" s="12"/>
    </row>
    <row r="49" spans="1:1" x14ac:dyDescent="0.25">
      <c r="A49" s="12"/>
    </row>
    <row r="50" spans="1:1" x14ac:dyDescent="0.25">
      <c r="A50" s="12"/>
    </row>
  </sheetData>
  <conditionalFormatting sqref="B16 B19:B21 B23:E23 B27">
    <cfRule type="expression" dxfId="2" priority="1" stopIfTrue="1">
      <formula>RiskColorCellsSimOutput</formula>
    </cfRule>
    <cfRule type="expression" dxfId="1" priority="2" stopIfTrue="1">
      <formula>RiskColorCellsSimInput</formula>
    </cfRule>
    <cfRule type="expression" dxfId="0" priority="3" stopIfTrue="1">
      <formula>RiskColorCellsSimStatistics</formula>
    </cfRule>
  </conditionalFormatting>
  <printOptions horizontalCentered="1" verticalCentered="1" headings="1" gridLines="1" gridLinesSet="0"/>
  <pageMargins left="0.75" right="0.75" top="1" bottom="1" header="0.5" footer="0.5"/>
  <pageSetup scale="70" orientation="portrait" horizontalDpi="300" verticalDpi="30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K56"/>
  <sheetViews>
    <sheetView showGridLines="0" workbookViewId="0">
      <selection activeCell="O26" sqref="O26"/>
    </sheetView>
  </sheetViews>
  <sheetFormatPr defaultRowHeight="15" x14ac:dyDescent="0.25"/>
  <cols>
    <col min="1" max="1" width="10.28515625" customWidth="1"/>
    <col min="2" max="2" width="3.42578125" customWidth="1"/>
    <col min="3" max="3" width="19" customWidth="1"/>
    <col min="4" max="4" width="13.85546875" customWidth="1"/>
    <col min="5" max="5" width="2.85546875" customWidth="1"/>
    <col min="6" max="6" width="5.7109375" customWidth="1"/>
    <col min="7" max="7" width="16.42578125" customWidth="1"/>
    <col min="8" max="8" width="1.140625" customWidth="1"/>
    <col min="9" max="9" width="11.140625" customWidth="1"/>
    <col min="10" max="10" width="10.5703125" customWidth="1"/>
    <col min="11" max="11" width="1.5703125" customWidth="1"/>
  </cols>
  <sheetData>
    <row r="1" spans="1:11" ht="17.25" customHeight="1" x14ac:dyDescent="0.25">
      <c r="C1" s="32" t="s">
        <v>62</v>
      </c>
      <c r="D1" s="32"/>
      <c r="E1" s="32"/>
      <c r="F1" s="32"/>
      <c r="G1" s="32"/>
      <c r="H1" s="32"/>
      <c r="I1" s="32"/>
      <c r="J1" s="32"/>
      <c r="K1" s="32"/>
    </row>
    <row r="2" spans="1:11" ht="12.75" customHeight="1" x14ac:dyDescent="0.25">
      <c r="C2" s="25" t="s">
        <v>22</v>
      </c>
      <c r="D2" s="33" t="s">
        <v>35</v>
      </c>
      <c r="E2" s="33"/>
      <c r="F2" s="33"/>
      <c r="G2" s="33"/>
      <c r="H2" s="33"/>
      <c r="I2" s="33"/>
      <c r="J2" s="33"/>
      <c r="K2" s="24"/>
    </row>
    <row r="3" spans="1:11" ht="12" customHeight="1" x14ac:dyDescent="0.25">
      <c r="C3" s="25"/>
      <c r="D3" s="33"/>
      <c r="E3" s="33"/>
      <c r="F3" s="33"/>
      <c r="G3" s="33"/>
      <c r="H3" s="33"/>
      <c r="I3" s="33"/>
      <c r="J3" s="33"/>
      <c r="K3" s="24"/>
    </row>
    <row r="4" spans="1:11" ht="12" customHeight="1" x14ac:dyDescent="0.25">
      <c r="C4" s="25"/>
      <c r="D4" s="33"/>
      <c r="E4" s="33"/>
      <c r="F4" s="33"/>
      <c r="G4" s="33"/>
      <c r="H4" s="33"/>
      <c r="I4" s="33"/>
      <c r="J4" s="33"/>
      <c r="K4" s="24"/>
    </row>
    <row r="5" spans="1:11" ht="4.5" customHeight="1" x14ac:dyDescent="0.25">
      <c r="C5" s="24"/>
      <c r="D5" s="34"/>
      <c r="E5" s="34"/>
      <c r="F5" s="34"/>
      <c r="G5" s="34"/>
      <c r="H5" s="34"/>
      <c r="I5" s="34"/>
      <c r="J5" s="34"/>
      <c r="K5" s="24"/>
    </row>
    <row r="6" spans="1:11" ht="11.25" customHeight="1" x14ac:dyDescent="0.25"/>
    <row r="7" spans="1:11" ht="12.75" customHeight="1" x14ac:dyDescent="0.25">
      <c r="A7" s="35"/>
      <c r="B7" s="35"/>
      <c r="C7" s="35"/>
      <c r="D7" s="35"/>
      <c r="F7" s="36" t="s">
        <v>23</v>
      </c>
      <c r="G7" s="36"/>
      <c r="H7" s="36"/>
      <c r="I7" s="36"/>
      <c r="J7" s="36"/>
      <c r="K7" s="36"/>
    </row>
    <row r="8" spans="1:11" ht="24.75" customHeight="1" x14ac:dyDescent="0.25">
      <c r="A8" s="35"/>
      <c r="B8" s="35"/>
      <c r="C8" s="35"/>
      <c r="D8" s="35"/>
      <c r="F8" s="37" t="s">
        <v>36</v>
      </c>
      <c r="G8" s="37"/>
      <c r="H8" s="37"/>
      <c r="I8" s="38" t="s">
        <v>37</v>
      </c>
      <c r="J8" s="38"/>
      <c r="K8" s="38"/>
    </row>
    <row r="9" spans="1:11" ht="10.5" customHeight="1" x14ac:dyDescent="0.25">
      <c r="A9" s="35"/>
      <c r="B9" s="35"/>
      <c r="C9" s="35"/>
      <c r="D9" s="35"/>
      <c r="F9" s="30" t="s">
        <v>24</v>
      </c>
      <c r="G9" s="30"/>
      <c r="H9" s="30"/>
      <c r="I9" s="31">
        <v>-631.21355764235159</v>
      </c>
      <c r="J9" s="31"/>
      <c r="K9" s="31"/>
    </row>
    <row r="10" spans="1:11" ht="11.25" customHeight="1" x14ac:dyDescent="0.25">
      <c r="A10" s="35"/>
      <c r="B10" s="35"/>
      <c r="C10" s="35"/>
      <c r="D10" s="35"/>
      <c r="F10" s="30" t="s">
        <v>25</v>
      </c>
      <c r="G10" s="30"/>
      <c r="H10" s="30"/>
      <c r="I10" s="31">
        <v>5040.2013038699033</v>
      </c>
      <c r="J10" s="31"/>
      <c r="K10" s="31"/>
    </row>
    <row r="11" spans="1:11" ht="11.25" customHeight="1" x14ac:dyDescent="0.25">
      <c r="A11" s="35"/>
      <c r="B11" s="35"/>
      <c r="C11" s="35"/>
      <c r="D11" s="35"/>
      <c r="F11" s="30" t="s">
        <v>26</v>
      </c>
      <c r="G11" s="30"/>
      <c r="H11" s="30"/>
      <c r="I11" s="31">
        <v>832.89819126676582</v>
      </c>
      <c r="J11" s="31"/>
      <c r="K11" s="31"/>
    </row>
    <row r="12" spans="1:11" ht="11.25" customHeight="1" x14ac:dyDescent="0.25">
      <c r="A12" s="35"/>
      <c r="B12" s="35"/>
      <c r="C12" s="35"/>
      <c r="D12" s="35"/>
      <c r="F12" s="30" t="s">
        <v>38</v>
      </c>
      <c r="G12" s="30"/>
      <c r="H12" s="30"/>
      <c r="I12" s="31">
        <v>1746.6869297948413</v>
      </c>
      <c r="J12" s="31"/>
      <c r="K12" s="31"/>
    </row>
    <row r="13" spans="1:11" ht="11.25" customHeight="1" x14ac:dyDescent="0.25">
      <c r="A13" s="35"/>
      <c r="B13" s="35"/>
      <c r="C13" s="35"/>
      <c r="D13" s="35"/>
      <c r="F13" s="30" t="s">
        <v>39</v>
      </c>
      <c r="G13" s="30"/>
      <c r="H13" s="30"/>
      <c r="I13" s="39">
        <v>3050915.2307161284</v>
      </c>
      <c r="J13" s="39"/>
      <c r="K13" s="39"/>
    </row>
    <row r="14" spans="1:11" ht="11.25" customHeight="1" x14ac:dyDescent="0.25">
      <c r="A14" s="35"/>
      <c r="B14" s="35"/>
      <c r="C14" s="35"/>
      <c r="D14" s="35"/>
      <c r="F14" s="30" t="s">
        <v>40</v>
      </c>
      <c r="G14" s="30"/>
      <c r="H14" s="30"/>
      <c r="I14" s="40">
        <v>0.98292511333177834</v>
      </c>
      <c r="J14" s="40"/>
      <c r="K14" s="40"/>
    </row>
    <row r="15" spans="1:11" ht="10.5" customHeight="1" x14ac:dyDescent="0.25">
      <c r="A15" s="35"/>
      <c r="B15" s="35"/>
      <c r="C15" s="35"/>
      <c r="D15" s="35"/>
      <c r="F15" s="30" t="s">
        <v>41</v>
      </c>
      <c r="G15" s="30"/>
      <c r="H15" s="30"/>
      <c r="I15" s="40">
        <v>2.3320663134813095</v>
      </c>
      <c r="J15" s="40"/>
      <c r="K15" s="40"/>
    </row>
    <row r="16" spans="1:11" ht="11.25" customHeight="1" x14ac:dyDescent="0.25">
      <c r="A16" s="35"/>
      <c r="B16" s="35"/>
      <c r="C16" s="35"/>
      <c r="D16" s="35"/>
      <c r="F16" s="30" t="s">
        <v>42</v>
      </c>
      <c r="G16" s="30"/>
      <c r="H16" s="30"/>
      <c r="I16" s="31">
        <v>-345.30711089055058</v>
      </c>
      <c r="J16" s="31"/>
      <c r="K16" s="31"/>
    </row>
    <row r="17" spans="1:11" ht="11.25" customHeight="1" x14ac:dyDescent="0.25">
      <c r="A17" s="35"/>
      <c r="B17" s="35"/>
      <c r="C17" s="35"/>
      <c r="D17" s="35"/>
      <c r="F17" s="30" t="s">
        <v>43</v>
      </c>
      <c r="G17" s="30"/>
      <c r="H17" s="30"/>
      <c r="I17" s="31">
        <v>-364.98672111585523</v>
      </c>
      <c r="J17" s="31"/>
      <c r="K17" s="31"/>
    </row>
    <row r="18" spans="1:11" ht="11.25" customHeight="1" x14ac:dyDescent="0.25">
      <c r="A18" s="35"/>
      <c r="B18" s="35"/>
      <c r="C18" s="35"/>
      <c r="D18" s="35"/>
      <c r="F18" s="30" t="s">
        <v>44</v>
      </c>
      <c r="G18" s="30"/>
      <c r="H18" s="30"/>
      <c r="I18" s="31">
        <v>-453.30991879173791</v>
      </c>
      <c r="J18" s="31"/>
      <c r="K18" s="31"/>
    </row>
    <row r="19" spans="1:11" ht="11.25" customHeight="1" x14ac:dyDescent="0.25">
      <c r="A19" s="35"/>
      <c r="B19" s="35"/>
      <c r="C19" s="35"/>
      <c r="D19" s="35"/>
      <c r="F19" s="30" t="s">
        <v>45</v>
      </c>
      <c r="G19" s="30"/>
      <c r="H19" s="30"/>
      <c r="I19" s="43">
        <v>0.05</v>
      </c>
      <c r="J19" s="43"/>
      <c r="K19" s="43"/>
    </row>
    <row r="20" spans="1:11" ht="11.25" customHeight="1" x14ac:dyDescent="0.25">
      <c r="A20" s="35"/>
      <c r="B20" s="35"/>
      <c r="C20" s="35"/>
      <c r="D20" s="35"/>
      <c r="F20" s="30" t="s">
        <v>46</v>
      </c>
      <c r="G20" s="30"/>
      <c r="H20" s="30"/>
      <c r="I20" s="31">
        <v>4223.9485664468166</v>
      </c>
      <c r="J20" s="31"/>
      <c r="K20" s="31"/>
    </row>
    <row r="21" spans="1:11" ht="9" customHeight="1" x14ac:dyDescent="0.25">
      <c r="A21" s="35"/>
      <c r="B21" s="35"/>
      <c r="C21" s="35"/>
      <c r="D21" s="35"/>
      <c r="F21" s="30" t="s">
        <v>47</v>
      </c>
      <c r="G21" s="30"/>
      <c r="H21" s="30"/>
      <c r="I21" s="43">
        <v>0.95</v>
      </c>
      <c r="J21" s="43"/>
      <c r="K21" s="43"/>
    </row>
    <row r="22" spans="1:11" ht="1.5" customHeight="1" x14ac:dyDescent="0.25">
      <c r="F22" s="30"/>
      <c r="G22" s="30"/>
      <c r="H22" s="30"/>
      <c r="I22" s="43"/>
      <c r="J22" s="43"/>
      <c r="K22" s="43"/>
    </row>
    <row r="23" spans="1:11" ht="18" customHeight="1" x14ac:dyDescent="0.25"/>
    <row r="24" spans="1:11" ht="13.5" customHeight="1" x14ac:dyDescent="0.25">
      <c r="A24" s="35"/>
      <c r="B24" s="35"/>
      <c r="C24" s="35"/>
      <c r="D24" s="35"/>
      <c r="F24" s="36" t="s">
        <v>48</v>
      </c>
      <c r="G24" s="36"/>
      <c r="H24" s="36"/>
      <c r="I24" s="36"/>
      <c r="J24" s="36"/>
      <c r="K24" s="36"/>
    </row>
    <row r="25" spans="1:11" ht="24" customHeight="1" x14ac:dyDescent="0.25">
      <c r="A25" s="35"/>
      <c r="B25" s="35"/>
      <c r="C25" s="35"/>
      <c r="D25" s="35"/>
      <c r="F25" s="37" t="s">
        <v>49</v>
      </c>
      <c r="G25" s="37"/>
      <c r="H25" s="37"/>
      <c r="I25" s="38" t="s">
        <v>37</v>
      </c>
      <c r="J25" s="38"/>
      <c r="K25" s="38"/>
    </row>
    <row r="26" spans="1:11" ht="11.25" customHeight="1" x14ac:dyDescent="0.25">
      <c r="A26" s="35"/>
      <c r="B26" s="35"/>
      <c r="C26" s="35"/>
      <c r="D26" s="35"/>
      <c r="F26" s="42">
        <v>0.01</v>
      </c>
      <c r="G26" s="42"/>
      <c r="H26" s="42"/>
      <c r="I26" s="31">
        <v>-480.18979650322285</v>
      </c>
      <c r="J26" s="31"/>
      <c r="K26" s="31"/>
    </row>
    <row r="27" spans="1:11" ht="11.25" customHeight="1" x14ac:dyDescent="0.25">
      <c r="A27" s="35"/>
      <c r="B27" s="35"/>
      <c r="C27" s="35"/>
      <c r="D27" s="35"/>
      <c r="F27" s="41">
        <v>2.5000000000000001E-2</v>
      </c>
      <c r="G27" s="41"/>
      <c r="H27" s="41"/>
      <c r="I27" s="31">
        <v>-465.48132775515239</v>
      </c>
      <c r="J27" s="31"/>
      <c r="K27" s="31"/>
    </row>
    <row r="28" spans="1:11" ht="11.25" customHeight="1" x14ac:dyDescent="0.25">
      <c r="A28" s="35"/>
      <c r="B28" s="35"/>
      <c r="C28" s="35"/>
      <c r="D28" s="35"/>
      <c r="F28" s="42">
        <v>0.05</v>
      </c>
      <c r="G28" s="42"/>
      <c r="H28" s="42"/>
      <c r="I28" s="31">
        <v>-453.30991879173791</v>
      </c>
      <c r="J28" s="31"/>
      <c r="K28" s="31"/>
    </row>
    <row r="29" spans="1:11" ht="11.25" customHeight="1" x14ac:dyDescent="0.25">
      <c r="A29" s="35"/>
      <c r="B29" s="35"/>
      <c r="C29" s="35"/>
      <c r="D29" s="35"/>
      <c r="F29" s="42">
        <v>0.1</v>
      </c>
      <c r="G29" s="42"/>
      <c r="H29" s="42"/>
      <c r="I29" s="31">
        <v>-432.06088018310675</v>
      </c>
      <c r="J29" s="31"/>
      <c r="K29" s="31"/>
    </row>
    <row r="30" spans="1:11" ht="11.25" customHeight="1" x14ac:dyDescent="0.25">
      <c r="A30" s="35"/>
      <c r="B30" s="35"/>
      <c r="C30" s="35"/>
      <c r="D30" s="35"/>
      <c r="F30" s="42">
        <v>0.2</v>
      </c>
      <c r="G30" s="42"/>
      <c r="H30" s="42"/>
      <c r="I30" s="31">
        <v>-402.03571258611822</v>
      </c>
      <c r="J30" s="31"/>
      <c r="K30" s="31"/>
    </row>
    <row r="31" spans="1:11" ht="10.5" customHeight="1" x14ac:dyDescent="0.25">
      <c r="A31" s="35"/>
      <c r="B31" s="35"/>
      <c r="C31" s="35"/>
      <c r="D31" s="35"/>
      <c r="F31" s="42">
        <v>0.25</v>
      </c>
      <c r="G31" s="42"/>
      <c r="H31" s="42"/>
      <c r="I31" s="31">
        <v>-391.36126925851511</v>
      </c>
      <c r="J31" s="31"/>
      <c r="K31" s="31"/>
    </row>
    <row r="32" spans="1:11" ht="11.25" customHeight="1" x14ac:dyDescent="0.25">
      <c r="A32" s="35"/>
      <c r="B32" s="35"/>
      <c r="C32" s="35"/>
      <c r="D32" s="35"/>
      <c r="F32" s="42">
        <v>0.5</v>
      </c>
      <c r="G32" s="42"/>
      <c r="H32" s="42"/>
      <c r="I32" s="31">
        <v>-345.30711089055058</v>
      </c>
      <c r="J32" s="31"/>
      <c r="K32" s="31"/>
    </row>
    <row r="33" spans="1:11" ht="11.25" customHeight="1" x14ac:dyDescent="0.25">
      <c r="A33" s="35"/>
      <c r="B33" s="35"/>
      <c r="C33" s="35"/>
      <c r="D33" s="35"/>
      <c r="F33" s="42">
        <v>0.75</v>
      </c>
      <c r="G33" s="42"/>
      <c r="H33" s="42"/>
      <c r="I33" s="31">
        <v>2343.2248353937712</v>
      </c>
      <c r="J33" s="31"/>
      <c r="K33" s="31"/>
    </row>
    <row r="34" spans="1:11" ht="11.25" customHeight="1" x14ac:dyDescent="0.25">
      <c r="A34" s="35"/>
      <c r="B34" s="35"/>
      <c r="C34" s="35"/>
      <c r="D34" s="35"/>
      <c r="F34" s="42">
        <v>0.8</v>
      </c>
      <c r="G34" s="42"/>
      <c r="H34" s="42"/>
      <c r="I34" s="31">
        <v>2955.2062793988812</v>
      </c>
      <c r="J34" s="31"/>
      <c r="K34" s="31"/>
    </row>
    <row r="35" spans="1:11" ht="11.25" customHeight="1" x14ac:dyDescent="0.25">
      <c r="A35" s="35"/>
      <c r="B35" s="35"/>
      <c r="C35" s="35"/>
      <c r="D35" s="35"/>
      <c r="F35" s="42">
        <v>0.9</v>
      </c>
      <c r="G35" s="42"/>
      <c r="H35" s="42"/>
      <c r="I35" s="31">
        <v>3856.4385517607852</v>
      </c>
      <c r="J35" s="31"/>
      <c r="K35" s="31"/>
    </row>
    <row r="36" spans="1:11" ht="11.25" customHeight="1" x14ac:dyDescent="0.25">
      <c r="A36" s="35"/>
      <c r="B36" s="35"/>
      <c r="C36" s="35"/>
      <c r="D36" s="35"/>
      <c r="F36" s="42">
        <v>0.95</v>
      </c>
      <c r="G36" s="42"/>
      <c r="H36" s="42"/>
      <c r="I36" s="31">
        <v>4223.9485664468166</v>
      </c>
      <c r="J36" s="31"/>
      <c r="K36" s="31"/>
    </row>
    <row r="37" spans="1:11" ht="10.5" customHeight="1" x14ac:dyDescent="0.25">
      <c r="A37" s="35"/>
      <c r="B37" s="35"/>
      <c r="C37" s="35"/>
      <c r="D37" s="35"/>
      <c r="F37" s="41">
        <v>0.97499999999999998</v>
      </c>
      <c r="G37" s="41"/>
      <c r="H37" s="41"/>
      <c r="I37" s="31">
        <v>4514.7919933333496</v>
      </c>
      <c r="J37" s="31"/>
      <c r="K37" s="31"/>
    </row>
    <row r="38" spans="1:11" ht="9" customHeight="1" x14ac:dyDescent="0.25">
      <c r="A38" s="35"/>
      <c r="B38" s="35"/>
      <c r="C38" s="35"/>
      <c r="D38" s="35"/>
      <c r="F38" s="42">
        <v>0.99</v>
      </c>
      <c r="G38" s="42"/>
      <c r="H38" s="42"/>
      <c r="I38" s="31">
        <v>4764.4990418020407</v>
      </c>
      <c r="J38" s="31"/>
      <c r="K38" s="31"/>
    </row>
    <row r="39" spans="1:11" ht="2.25" customHeight="1" x14ac:dyDescent="0.25">
      <c r="F39" s="42"/>
      <c r="G39" s="42"/>
      <c r="H39" s="42"/>
      <c r="I39" s="31"/>
      <c r="J39" s="31"/>
      <c r="K39" s="31"/>
    </row>
    <row r="40" spans="1:11" ht="18" customHeight="1" x14ac:dyDescent="0.25"/>
    <row r="41" spans="1:11" ht="13.5" customHeight="1" x14ac:dyDescent="0.25">
      <c r="A41" s="35"/>
      <c r="B41" s="35"/>
      <c r="C41" s="35"/>
      <c r="D41" s="35"/>
      <c r="F41" s="36" t="s">
        <v>50</v>
      </c>
      <c r="G41" s="36"/>
      <c r="H41" s="36"/>
      <c r="I41" s="36"/>
      <c r="J41" s="36"/>
      <c r="K41" s="36"/>
    </row>
    <row r="42" spans="1:11" ht="24" customHeight="1" x14ac:dyDescent="0.25">
      <c r="A42" s="35"/>
      <c r="B42" s="35"/>
      <c r="C42" s="35"/>
      <c r="D42" s="35"/>
      <c r="F42" s="26" t="s">
        <v>51</v>
      </c>
      <c r="G42" s="27" t="s">
        <v>52</v>
      </c>
      <c r="H42" s="38" t="s">
        <v>53</v>
      </c>
      <c r="I42" s="38"/>
      <c r="J42" s="38" t="s">
        <v>54</v>
      </c>
      <c r="K42" s="38"/>
    </row>
    <row r="43" spans="1:11" ht="11.25" customHeight="1" x14ac:dyDescent="0.25">
      <c r="A43" s="35"/>
      <c r="B43" s="35"/>
      <c r="C43" s="35"/>
      <c r="D43" s="35"/>
      <c r="F43" s="28">
        <v>1</v>
      </c>
      <c r="G43" s="29" t="s">
        <v>29</v>
      </c>
      <c r="H43" s="31">
        <v>-35.34829513837969</v>
      </c>
      <c r="I43" s="31"/>
      <c r="J43" s="31">
        <v>2374.0623840533008</v>
      </c>
      <c r="K43" s="31"/>
    </row>
    <row r="44" spans="1:11" ht="11.25" customHeight="1" x14ac:dyDescent="0.25">
      <c r="A44" s="35"/>
      <c r="B44" s="35"/>
      <c r="C44" s="35"/>
      <c r="D44" s="35"/>
      <c r="F44" s="28">
        <v>2</v>
      </c>
      <c r="G44" s="29" t="s">
        <v>30</v>
      </c>
      <c r="H44" s="31">
        <v>-387.01517497873687</v>
      </c>
      <c r="I44" s="31"/>
      <c r="J44" s="31">
        <v>1694.1147390020128</v>
      </c>
      <c r="K44" s="31"/>
    </row>
    <row r="45" spans="1:11" ht="11.25" customHeight="1" x14ac:dyDescent="0.25">
      <c r="A45" s="35"/>
      <c r="B45" s="35"/>
      <c r="C45" s="35"/>
      <c r="D45" s="35"/>
      <c r="F45" s="28">
        <v>3</v>
      </c>
      <c r="G45" s="29" t="s">
        <v>33</v>
      </c>
      <c r="H45" s="31">
        <v>-398.40413746994324</v>
      </c>
      <c r="I45" s="31"/>
      <c r="J45" s="31">
        <v>1462.508900607369</v>
      </c>
      <c r="K45" s="31"/>
    </row>
    <row r="46" spans="1:11" ht="11.25" customHeight="1" x14ac:dyDescent="0.25">
      <c r="A46" s="35"/>
      <c r="B46" s="35"/>
      <c r="C46" s="35"/>
      <c r="D46" s="35"/>
      <c r="F46" s="28">
        <v>4</v>
      </c>
      <c r="G46" s="29" t="s">
        <v>28</v>
      </c>
      <c r="H46" s="31">
        <v>-185.70138883088123</v>
      </c>
      <c r="I46" s="31"/>
      <c r="J46" s="31">
        <v>1545.3432928051748</v>
      </c>
      <c r="K46" s="31"/>
    </row>
    <row r="47" spans="1:11" ht="10.5" customHeight="1" x14ac:dyDescent="0.25">
      <c r="A47" s="35"/>
      <c r="B47" s="35"/>
      <c r="C47" s="35"/>
      <c r="D47" s="35"/>
      <c r="F47" s="28">
        <v>5</v>
      </c>
      <c r="G47" s="29" t="s">
        <v>31</v>
      </c>
      <c r="H47" s="31">
        <v>-386.15977318114295</v>
      </c>
      <c r="I47" s="31"/>
      <c r="J47" s="31">
        <v>1280.3979497153496</v>
      </c>
      <c r="K47" s="31"/>
    </row>
    <row r="48" spans="1:11" ht="11.25" customHeight="1" x14ac:dyDescent="0.25">
      <c r="A48" s="35"/>
      <c r="B48" s="35"/>
      <c r="C48" s="35"/>
      <c r="D48" s="35"/>
      <c r="F48" s="28">
        <v>6</v>
      </c>
      <c r="G48" s="29" t="s">
        <v>32</v>
      </c>
      <c r="H48" s="31">
        <v>-387.10850169734766</v>
      </c>
      <c r="I48" s="31"/>
      <c r="J48" s="31">
        <v>728.32765105009025</v>
      </c>
      <c r="K48" s="31"/>
    </row>
    <row r="49" spans="1:11" ht="11.25" customHeight="1" x14ac:dyDescent="0.25">
      <c r="A49" s="35"/>
      <c r="B49" s="35"/>
      <c r="C49" s="35"/>
      <c r="D49" s="35"/>
      <c r="F49" s="28">
        <v>7</v>
      </c>
      <c r="G49" s="29" t="s">
        <v>27</v>
      </c>
      <c r="H49" s="31">
        <v>614.81120797277072</v>
      </c>
      <c r="I49" s="31"/>
      <c r="J49" s="31">
        <v>1089.9870693086568</v>
      </c>
      <c r="K49" s="31"/>
    </row>
    <row r="50" spans="1:11" ht="11.25" customHeight="1" x14ac:dyDescent="0.25">
      <c r="A50" s="35"/>
      <c r="B50" s="35"/>
      <c r="C50" s="35"/>
      <c r="D50" s="35"/>
      <c r="F50" s="28"/>
      <c r="G50" s="29"/>
      <c r="H50" s="44"/>
      <c r="I50" s="44"/>
      <c r="J50" s="44"/>
      <c r="K50" s="44"/>
    </row>
    <row r="51" spans="1:11" ht="11.25" customHeight="1" x14ac:dyDescent="0.25">
      <c r="A51" s="35"/>
      <c r="B51" s="35"/>
      <c r="C51" s="35"/>
      <c r="D51" s="35"/>
      <c r="F51" s="28"/>
      <c r="G51" s="29"/>
      <c r="H51" s="44"/>
      <c r="I51" s="44"/>
      <c r="J51" s="44"/>
      <c r="K51" s="44"/>
    </row>
    <row r="52" spans="1:11" ht="11.25" customHeight="1" x14ac:dyDescent="0.25">
      <c r="A52" s="35"/>
      <c r="B52" s="35"/>
      <c r="C52" s="35"/>
      <c r="D52" s="35"/>
      <c r="F52" s="28"/>
      <c r="G52" s="29"/>
      <c r="H52" s="44"/>
      <c r="I52" s="44"/>
      <c r="J52" s="44"/>
      <c r="K52" s="44"/>
    </row>
    <row r="53" spans="1:11" ht="10.5" customHeight="1" x14ac:dyDescent="0.25">
      <c r="A53" s="35"/>
      <c r="B53" s="35"/>
      <c r="C53" s="35"/>
      <c r="D53" s="35"/>
      <c r="F53" s="28"/>
      <c r="G53" s="29"/>
      <c r="H53" s="44"/>
      <c r="I53" s="44"/>
      <c r="J53" s="44"/>
      <c r="K53" s="44"/>
    </row>
    <row r="54" spans="1:11" ht="11.25" customHeight="1" x14ac:dyDescent="0.25">
      <c r="A54" s="35"/>
      <c r="B54" s="35"/>
      <c r="C54" s="35"/>
      <c r="D54" s="35"/>
      <c r="F54" s="28"/>
      <c r="G54" s="29"/>
      <c r="H54" s="44"/>
      <c r="I54" s="44"/>
      <c r="J54" s="44"/>
      <c r="K54" s="44"/>
    </row>
    <row r="55" spans="1:11" ht="9" customHeight="1" x14ac:dyDescent="0.25">
      <c r="A55" s="35"/>
      <c r="B55" s="35"/>
      <c r="C55" s="35"/>
      <c r="D55" s="35"/>
      <c r="F55" s="30"/>
      <c r="G55" s="45"/>
      <c r="H55" s="44"/>
      <c r="I55" s="44"/>
      <c r="J55" s="44"/>
      <c r="K55" s="44"/>
    </row>
    <row r="56" spans="1:11" ht="2.25" customHeight="1" x14ac:dyDescent="0.25">
      <c r="F56" s="30"/>
      <c r="G56" s="45"/>
      <c r="H56" s="44"/>
      <c r="I56" s="44"/>
      <c r="J56" s="44"/>
      <c r="K56" s="44"/>
    </row>
  </sheetData>
  <mergeCells count="97">
    <mergeCell ref="H54:I54"/>
    <mergeCell ref="J54:K54"/>
    <mergeCell ref="F55:F56"/>
    <mergeCell ref="G55:G56"/>
    <mergeCell ref="H55:I56"/>
    <mergeCell ref="J55:K56"/>
    <mergeCell ref="H51:I51"/>
    <mergeCell ref="J51:K51"/>
    <mergeCell ref="H52:I52"/>
    <mergeCell ref="J52:K52"/>
    <mergeCell ref="H53:I53"/>
    <mergeCell ref="J53:K53"/>
    <mergeCell ref="H48:I48"/>
    <mergeCell ref="J48:K48"/>
    <mergeCell ref="H49:I49"/>
    <mergeCell ref="J49:K49"/>
    <mergeCell ref="H50:I50"/>
    <mergeCell ref="J50:K50"/>
    <mergeCell ref="H45:I45"/>
    <mergeCell ref="J45:K45"/>
    <mergeCell ref="H46:I46"/>
    <mergeCell ref="J46:K46"/>
    <mergeCell ref="H47:I47"/>
    <mergeCell ref="J47:K47"/>
    <mergeCell ref="F38:H39"/>
    <mergeCell ref="I38:K39"/>
    <mergeCell ref="A41:D55"/>
    <mergeCell ref="F41:K41"/>
    <mergeCell ref="H42:I42"/>
    <mergeCell ref="J42:K42"/>
    <mergeCell ref="H43:I43"/>
    <mergeCell ref="J43:K43"/>
    <mergeCell ref="H44:I44"/>
    <mergeCell ref="J44:K44"/>
    <mergeCell ref="A24:D38"/>
    <mergeCell ref="F24:K24"/>
    <mergeCell ref="F25:H25"/>
    <mergeCell ref="I25:K25"/>
    <mergeCell ref="F26:H26"/>
    <mergeCell ref="I26:K26"/>
    <mergeCell ref="F35:H35"/>
    <mergeCell ref="I35:K35"/>
    <mergeCell ref="F36:H36"/>
    <mergeCell ref="I36:K36"/>
    <mergeCell ref="F37:H37"/>
    <mergeCell ref="I37:K37"/>
    <mergeCell ref="F32:H32"/>
    <mergeCell ref="I32:K32"/>
    <mergeCell ref="F33:H33"/>
    <mergeCell ref="I33:K33"/>
    <mergeCell ref="F34:H34"/>
    <mergeCell ref="I34:K34"/>
    <mergeCell ref="F29:H29"/>
    <mergeCell ref="I29:K29"/>
    <mergeCell ref="F30:H30"/>
    <mergeCell ref="I30:K30"/>
    <mergeCell ref="F31:H31"/>
    <mergeCell ref="I31:K31"/>
    <mergeCell ref="F18:H18"/>
    <mergeCell ref="I18:K18"/>
    <mergeCell ref="F27:H27"/>
    <mergeCell ref="I27:K27"/>
    <mergeCell ref="F28:H28"/>
    <mergeCell ref="I28:K28"/>
    <mergeCell ref="F19:H19"/>
    <mergeCell ref="I19:K19"/>
    <mergeCell ref="F20:H20"/>
    <mergeCell ref="I20:K20"/>
    <mergeCell ref="F21:H22"/>
    <mergeCell ref="I21:K22"/>
    <mergeCell ref="F15:H15"/>
    <mergeCell ref="I15:K15"/>
    <mergeCell ref="F16:H16"/>
    <mergeCell ref="I16:K16"/>
    <mergeCell ref="F17:H17"/>
    <mergeCell ref="I17:K17"/>
    <mergeCell ref="I11:K11"/>
    <mergeCell ref="F13:H13"/>
    <mergeCell ref="I13:K13"/>
    <mergeCell ref="F14:H14"/>
    <mergeCell ref="I14:K14"/>
    <mergeCell ref="F12:H12"/>
    <mergeCell ref="I12:K12"/>
    <mergeCell ref="C1:K1"/>
    <mergeCell ref="D2:J2"/>
    <mergeCell ref="D3:J3"/>
    <mergeCell ref="D4:J4"/>
    <mergeCell ref="D5:J5"/>
    <mergeCell ref="A7:D21"/>
    <mergeCell ref="F7:K7"/>
    <mergeCell ref="F8:H8"/>
    <mergeCell ref="I8:K8"/>
    <mergeCell ref="F9:H9"/>
    <mergeCell ref="I9:K9"/>
    <mergeCell ref="F10:H10"/>
    <mergeCell ref="I10:K10"/>
    <mergeCell ref="F11:H11"/>
  </mergeCells>
  <pageMargins left="0.75" right="0.75" top="0.75" bottom="0.75" header="0.3" footer="0.3"/>
  <pageSetup paperSize="0" fitToHeight="0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K56"/>
  <sheetViews>
    <sheetView showGridLines="0" workbookViewId="0">
      <selection activeCell="C3" sqref="C3:J4"/>
    </sheetView>
  </sheetViews>
  <sheetFormatPr defaultRowHeight="15" x14ac:dyDescent="0.25"/>
  <cols>
    <col min="1" max="1" width="10.28515625" customWidth="1"/>
    <col min="2" max="2" width="3.42578125" customWidth="1"/>
    <col min="3" max="3" width="19" customWidth="1"/>
    <col min="4" max="4" width="13.85546875" customWidth="1"/>
    <col min="5" max="5" width="2.85546875" customWidth="1"/>
    <col min="6" max="6" width="5.7109375" customWidth="1"/>
    <col min="7" max="7" width="16.42578125" customWidth="1"/>
    <col min="8" max="8" width="1.140625" customWidth="1"/>
    <col min="9" max="9" width="11.140625" customWidth="1"/>
    <col min="10" max="10" width="10.5703125" customWidth="1"/>
    <col min="11" max="11" width="1.5703125" customWidth="1"/>
  </cols>
  <sheetData>
    <row r="1" spans="1:11" ht="17.25" customHeight="1" x14ac:dyDescent="0.25">
      <c r="C1" s="32" t="s">
        <v>63</v>
      </c>
      <c r="D1" s="32"/>
      <c r="E1" s="32"/>
      <c r="F1" s="32"/>
      <c r="G1" s="32"/>
      <c r="H1" s="32"/>
      <c r="I1" s="32"/>
      <c r="J1" s="32"/>
      <c r="K1" s="32"/>
    </row>
    <row r="2" spans="1:11" ht="12.75" customHeight="1" x14ac:dyDescent="0.25">
      <c r="C2" s="25" t="s">
        <v>22</v>
      </c>
      <c r="D2" s="33" t="s">
        <v>35</v>
      </c>
      <c r="E2" s="33"/>
      <c r="F2" s="33"/>
      <c r="G2" s="33"/>
      <c r="H2" s="33"/>
      <c r="I2" s="33"/>
      <c r="J2" s="33"/>
      <c r="K2" s="24"/>
    </row>
    <row r="3" spans="1:11" ht="12" customHeight="1" x14ac:dyDescent="0.25">
      <c r="C3" s="25"/>
      <c r="D3" s="33"/>
      <c r="E3" s="33"/>
      <c r="F3" s="33"/>
      <c r="G3" s="33"/>
      <c r="H3" s="33"/>
      <c r="I3" s="33"/>
      <c r="J3" s="33"/>
      <c r="K3" s="24"/>
    </row>
    <row r="4" spans="1:11" ht="12" customHeight="1" x14ac:dyDescent="0.25">
      <c r="C4" s="25"/>
      <c r="D4" s="33"/>
      <c r="E4" s="33"/>
      <c r="F4" s="33"/>
      <c r="G4" s="33"/>
      <c r="H4" s="33"/>
      <c r="I4" s="33"/>
      <c r="J4" s="33"/>
      <c r="K4" s="24"/>
    </row>
    <row r="5" spans="1:11" ht="4.5" customHeight="1" x14ac:dyDescent="0.25">
      <c r="C5" s="24"/>
      <c r="D5" s="34"/>
      <c r="E5" s="34"/>
      <c r="F5" s="34"/>
      <c r="G5" s="34"/>
      <c r="H5" s="34"/>
      <c r="I5" s="34"/>
      <c r="J5" s="34"/>
      <c r="K5" s="24"/>
    </row>
    <row r="6" spans="1:11" ht="11.25" customHeight="1" x14ac:dyDescent="0.25"/>
    <row r="7" spans="1:11" ht="12.75" customHeight="1" x14ac:dyDescent="0.25">
      <c r="A7" s="35"/>
      <c r="B7" s="35"/>
      <c r="C7" s="35"/>
      <c r="D7" s="35"/>
      <c r="F7" s="36" t="s">
        <v>23</v>
      </c>
      <c r="G7" s="36"/>
      <c r="H7" s="36"/>
      <c r="I7" s="36"/>
      <c r="J7" s="36"/>
      <c r="K7" s="36"/>
    </row>
    <row r="8" spans="1:11" ht="24.75" customHeight="1" x14ac:dyDescent="0.25">
      <c r="A8" s="35"/>
      <c r="B8" s="35"/>
      <c r="C8" s="35"/>
      <c r="D8" s="35"/>
      <c r="F8" s="37" t="s">
        <v>36</v>
      </c>
      <c r="G8" s="37"/>
      <c r="H8" s="37"/>
      <c r="I8" s="38" t="s">
        <v>37</v>
      </c>
      <c r="J8" s="38"/>
      <c r="K8" s="38"/>
    </row>
    <row r="9" spans="1:11" ht="10.5" customHeight="1" x14ac:dyDescent="0.25">
      <c r="A9" s="35"/>
      <c r="B9" s="35"/>
      <c r="C9" s="35"/>
      <c r="D9" s="35"/>
      <c r="F9" s="30" t="s">
        <v>24</v>
      </c>
      <c r="G9" s="30"/>
      <c r="H9" s="30"/>
      <c r="I9" s="31">
        <v>-497.39244547124827</v>
      </c>
      <c r="J9" s="31"/>
      <c r="K9" s="31"/>
    </row>
    <row r="10" spans="1:11" ht="11.25" customHeight="1" x14ac:dyDescent="0.25">
      <c r="A10" s="35"/>
      <c r="B10" s="35"/>
      <c r="C10" s="35"/>
      <c r="D10" s="35"/>
      <c r="F10" s="30" t="s">
        <v>25</v>
      </c>
      <c r="G10" s="30"/>
      <c r="H10" s="30"/>
      <c r="I10" s="31">
        <v>5540.2013038699033</v>
      </c>
      <c r="J10" s="31"/>
      <c r="K10" s="31"/>
    </row>
    <row r="11" spans="1:11" ht="11.25" customHeight="1" x14ac:dyDescent="0.25">
      <c r="A11" s="35"/>
      <c r="B11" s="35"/>
      <c r="C11" s="35"/>
      <c r="D11" s="35"/>
      <c r="F11" s="30" t="s">
        <v>26</v>
      </c>
      <c r="G11" s="30"/>
      <c r="H11" s="30"/>
      <c r="I11" s="31">
        <v>835.06375183610464</v>
      </c>
      <c r="J11" s="31"/>
      <c r="K11" s="31"/>
    </row>
    <row r="12" spans="1:11" ht="11.25" customHeight="1" x14ac:dyDescent="0.25">
      <c r="A12" s="35"/>
      <c r="B12" s="35"/>
      <c r="C12" s="35"/>
      <c r="D12" s="35"/>
      <c r="F12" s="30" t="s">
        <v>38</v>
      </c>
      <c r="G12" s="30"/>
      <c r="H12" s="30"/>
      <c r="I12" s="31">
        <v>1886.1440739160478</v>
      </c>
      <c r="J12" s="31"/>
      <c r="K12" s="31"/>
    </row>
    <row r="13" spans="1:11" ht="11.25" customHeight="1" x14ac:dyDescent="0.25">
      <c r="A13" s="35"/>
      <c r="B13" s="35"/>
      <c r="C13" s="35"/>
      <c r="D13" s="35"/>
      <c r="F13" s="30" t="s">
        <v>39</v>
      </c>
      <c r="G13" s="30"/>
      <c r="H13" s="30"/>
      <c r="I13" s="39">
        <v>3557539.4675686252</v>
      </c>
      <c r="J13" s="39"/>
      <c r="K13" s="39"/>
    </row>
    <row r="14" spans="1:11" ht="11.25" customHeight="1" x14ac:dyDescent="0.25">
      <c r="A14" s="35"/>
      <c r="B14" s="35"/>
      <c r="C14" s="35"/>
      <c r="D14" s="35"/>
      <c r="F14" s="30" t="s">
        <v>40</v>
      </c>
      <c r="G14" s="30"/>
      <c r="H14" s="30"/>
      <c r="I14" s="40">
        <v>1.1180051915437574</v>
      </c>
      <c r="J14" s="40"/>
      <c r="K14" s="40"/>
    </row>
    <row r="15" spans="1:11" ht="10.5" customHeight="1" x14ac:dyDescent="0.25">
      <c r="A15" s="35"/>
      <c r="B15" s="35"/>
      <c r="C15" s="35"/>
      <c r="D15" s="35"/>
      <c r="F15" s="30" t="s">
        <v>41</v>
      </c>
      <c r="G15" s="30"/>
      <c r="H15" s="30"/>
      <c r="I15" s="40">
        <v>2.5968680183979065</v>
      </c>
      <c r="J15" s="40"/>
      <c r="K15" s="40"/>
    </row>
    <row r="16" spans="1:11" ht="11.25" customHeight="1" x14ac:dyDescent="0.25">
      <c r="A16" s="35"/>
      <c r="B16" s="35"/>
      <c r="C16" s="35"/>
      <c r="D16" s="35"/>
      <c r="F16" s="30" t="s">
        <v>42</v>
      </c>
      <c r="G16" s="30"/>
      <c r="H16" s="30"/>
      <c r="I16" s="31">
        <v>-351.06565846108452</v>
      </c>
      <c r="J16" s="31"/>
      <c r="K16" s="31"/>
    </row>
    <row r="17" spans="1:11" ht="11.25" customHeight="1" x14ac:dyDescent="0.25">
      <c r="A17" s="35"/>
      <c r="B17" s="35"/>
      <c r="C17" s="35"/>
      <c r="D17" s="35"/>
      <c r="F17" s="30" t="s">
        <v>43</v>
      </c>
      <c r="G17" s="30"/>
      <c r="H17" s="30"/>
      <c r="I17" s="31">
        <v>-341.22800607480144</v>
      </c>
      <c r="J17" s="31"/>
      <c r="K17" s="31"/>
    </row>
    <row r="18" spans="1:11" ht="11.25" customHeight="1" x14ac:dyDescent="0.25">
      <c r="A18" s="35"/>
      <c r="B18" s="35"/>
      <c r="C18" s="35"/>
      <c r="D18" s="35"/>
      <c r="F18" s="30" t="s">
        <v>44</v>
      </c>
      <c r="G18" s="30"/>
      <c r="H18" s="30"/>
      <c r="I18" s="31">
        <v>-453.4633599331338</v>
      </c>
      <c r="J18" s="31"/>
      <c r="K18" s="31"/>
    </row>
    <row r="19" spans="1:11" ht="11.25" customHeight="1" x14ac:dyDescent="0.25">
      <c r="A19" s="35"/>
      <c r="B19" s="35"/>
      <c r="C19" s="35"/>
      <c r="D19" s="35"/>
      <c r="F19" s="30" t="s">
        <v>45</v>
      </c>
      <c r="G19" s="30"/>
      <c r="H19" s="30"/>
      <c r="I19" s="43">
        <v>0.05</v>
      </c>
      <c r="J19" s="43"/>
      <c r="K19" s="43"/>
    </row>
    <row r="20" spans="1:11" ht="11.25" customHeight="1" x14ac:dyDescent="0.25">
      <c r="A20" s="35"/>
      <c r="B20" s="35"/>
      <c r="C20" s="35"/>
      <c r="D20" s="35"/>
      <c r="F20" s="30" t="s">
        <v>46</v>
      </c>
      <c r="G20" s="30"/>
      <c r="H20" s="30"/>
      <c r="I20" s="31">
        <v>4681.0677838111824</v>
      </c>
      <c r="J20" s="31"/>
      <c r="K20" s="31"/>
    </row>
    <row r="21" spans="1:11" ht="9" customHeight="1" x14ac:dyDescent="0.25">
      <c r="A21" s="35"/>
      <c r="B21" s="35"/>
      <c r="C21" s="35"/>
      <c r="D21" s="35"/>
      <c r="F21" s="30" t="s">
        <v>47</v>
      </c>
      <c r="G21" s="30"/>
      <c r="H21" s="30"/>
      <c r="I21" s="43">
        <v>0.95</v>
      </c>
      <c r="J21" s="43"/>
      <c r="K21" s="43"/>
    </row>
    <row r="22" spans="1:11" ht="1.5" customHeight="1" x14ac:dyDescent="0.25">
      <c r="F22" s="30"/>
      <c r="G22" s="30"/>
      <c r="H22" s="30"/>
      <c r="I22" s="43"/>
      <c r="J22" s="43"/>
      <c r="K22" s="43"/>
    </row>
    <row r="23" spans="1:11" ht="18" customHeight="1" x14ac:dyDescent="0.25"/>
    <row r="24" spans="1:11" ht="13.5" customHeight="1" x14ac:dyDescent="0.25">
      <c r="A24" s="35"/>
      <c r="B24" s="35"/>
      <c r="C24" s="35"/>
      <c r="D24" s="35"/>
      <c r="F24" s="36" t="s">
        <v>48</v>
      </c>
      <c r="G24" s="36"/>
      <c r="H24" s="36"/>
      <c r="I24" s="36"/>
      <c r="J24" s="36"/>
      <c r="K24" s="36"/>
    </row>
    <row r="25" spans="1:11" ht="24" customHeight="1" x14ac:dyDescent="0.25">
      <c r="A25" s="35"/>
      <c r="B25" s="35"/>
      <c r="C25" s="35"/>
      <c r="D25" s="35"/>
      <c r="F25" s="37" t="s">
        <v>49</v>
      </c>
      <c r="G25" s="37"/>
      <c r="H25" s="37"/>
      <c r="I25" s="38" t="s">
        <v>37</v>
      </c>
      <c r="J25" s="38"/>
      <c r="K25" s="38"/>
    </row>
    <row r="26" spans="1:11" ht="11.25" customHeight="1" x14ac:dyDescent="0.25">
      <c r="A26" s="35"/>
      <c r="B26" s="35"/>
      <c r="C26" s="35"/>
      <c r="D26" s="35"/>
      <c r="F26" s="42">
        <v>0.01</v>
      </c>
      <c r="G26" s="42"/>
      <c r="H26" s="42"/>
      <c r="I26" s="31">
        <v>-478.66594802641862</v>
      </c>
      <c r="J26" s="31"/>
      <c r="K26" s="31"/>
    </row>
    <row r="27" spans="1:11" ht="11.25" customHeight="1" x14ac:dyDescent="0.25">
      <c r="A27" s="35"/>
      <c r="B27" s="35"/>
      <c r="C27" s="35"/>
      <c r="D27" s="35"/>
      <c r="F27" s="41">
        <v>2.5000000000000001E-2</v>
      </c>
      <c r="G27" s="41"/>
      <c r="H27" s="41"/>
      <c r="I27" s="31">
        <v>-465.22431721218925</v>
      </c>
      <c r="J27" s="31"/>
      <c r="K27" s="31"/>
    </row>
    <row r="28" spans="1:11" ht="11.25" customHeight="1" x14ac:dyDescent="0.25">
      <c r="A28" s="35"/>
      <c r="B28" s="35"/>
      <c r="C28" s="35"/>
      <c r="D28" s="35"/>
      <c r="F28" s="42">
        <v>0.05</v>
      </c>
      <c r="G28" s="42"/>
      <c r="H28" s="42"/>
      <c r="I28" s="31">
        <v>-453.4633599331338</v>
      </c>
      <c r="J28" s="31"/>
      <c r="K28" s="31"/>
    </row>
    <row r="29" spans="1:11" ht="11.25" customHeight="1" x14ac:dyDescent="0.25">
      <c r="A29" s="35"/>
      <c r="B29" s="35"/>
      <c r="C29" s="35"/>
      <c r="D29" s="35"/>
      <c r="F29" s="42">
        <v>0.1</v>
      </c>
      <c r="G29" s="42"/>
      <c r="H29" s="42"/>
      <c r="I29" s="31">
        <v>-433.61153730991487</v>
      </c>
      <c r="J29" s="31"/>
      <c r="K29" s="31"/>
    </row>
    <row r="30" spans="1:11" ht="11.25" customHeight="1" x14ac:dyDescent="0.25">
      <c r="A30" s="35"/>
      <c r="B30" s="35"/>
      <c r="C30" s="35"/>
      <c r="D30" s="35"/>
      <c r="F30" s="42">
        <v>0.2</v>
      </c>
      <c r="G30" s="42"/>
      <c r="H30" s="42"/>
      <c r="I30" s="31">
        <v>-405.57267859704723</v>
      </c>
      <c r="J30" s="31"/>
      <c r="K30" s="31"/>
    </row>
    <row r="31" spans="1:11" ht="10.5" customHeight="1" x14ac:dyDescent="0.25">
      <c r="A31" s="35"/>
      <c r="B31" s="35"/>
      <c r="C31" s="35"/>
      <c r="D31" s="35"/>
      <c r="F31" s="42">
        <v>0.25</v>
      </c>
      <c r="G31" s="42"/>
      <c r="H31" s="42"/>
      <c r="I31" s="31">
        <v>-394.47494459220002</v>
      </c>
      <c r="J31" s="31"/>
      <c r="K31" s="31"/>
    </row>
    <row r="32" spans="1:11" ht="11.25" customHeight="1" x14ac:dyDescent="0.25">
      <c r="A32" s="35"/>
      <c r="B32" s="35"/>
      <c r="C32" s="35"/>
      <c r="D32" s="35"/>
      <c r="F32" s="42">
        <v>0.5</v>
      </c>
      <c r="G32" s="42"/>
      <c r="H32" s="42"/>
      <c r="I32" s="31">
        <v>-351.06565846108452</v>
      </c>
      <c r="J32" s="31"/>
      <c r="K32" s="31"/>
    </row>
    <row r="33" spans="1:11" ht="11.25" customHeight="1" x14ac:dyDescent="0.25">
      <c r="A33" s="35"/>
      <c r="B33" s="35"/>
      <c r="C33" s="35"/>
      <c r="D33" s="35"/>
      <c r="F33" s="42">
        <v>0.75</v>
      </c>
      <c r="G33" s="42"/>
      <c r="H33" s="42"/>
      <c r="I33" s="31">
        <v>2283.6557884873237</v>
      </c>
      <c r="J33" s="31"/>
      <c r="K33" s="31"/>
    </row>
    <row r="34" spans="1:11" ht="11.25" customHeight="1" x14ac:dyDescent="0.25">
      <c r="A34" s="35"/>
      <c r="B34" s="35"/>
      <c r="C34" s="35"/>
      <c r="D34" s="35"/>
      <c r="F34" s="42">
        <v>0.8</v>
      </c>
      <c r="G34" s="42"/>
      <c r="H34" s="42"/>
      <c r="I34" s="31">
        <v>3047.605762119018</v>
      </c>
      <c r="J34" s="31"/>
      <c r="K34" s="31"/>
    </row>
    <row r="35" spans="1:11" ht="11.25" customHeight="1" x14ac:dyDescent="0.25">
      <c r="A35" s="35"/>
      <c r="B35" s="35"/>
      <c r="C35" s="35"/>
      <c r="D35" s="35"/>
      <c r="F35" s="42">
        <v>0.9</v>
      </c>
      <c r="G35" s="42"/>
      <c r="H35" s="42"/>
      <c r="I35" s="31">
        <v>4185.4420939552492</v>
      </c>
      <c r="J35" s="31"/>
      <c r="K35" s="31"/>
    </row>
    <row r="36" spans="1:11" ht="11.25" customHeight="1" x14ac:dyDescent="0.25">
      <c r="A36" s="35"/>
      <c r="B36" s="35"/>
      <c r="C36" s="35"/>
      <c r="D36" s="35"/>
      <c r="F36" s="42">
        <v>0.95</v>
      </c>
      <c r="G36" s="42"/>
      <c r="H36" s="42"/>
      <c r="I36" s="31">
        <v>4681.0677838111824</v>
      </c>
      <c r="J36" s="31"/>
      <c r="K36" s="31"/>
    </row>
    <row r="37" spans="1:11" ht="10.5" customHeight="1" x14ac:dyDescent="0.25">
      <c r="A37" s="35"/>
      <c r="B37" s="35"/>
      <c r="C37" s="35"/>
      <c r="D37" s="35"/>
      <c r="F37" s="41">
        <v>0.97499999999999998</v>
      </c>
      <c r="G37" s="41"/>
      <c r="H37" s="41"/>
      <c r="I37" s="31">
        <v>4938.3206285206888</v>
      </c>
      <c r="J37" s="31"/>
      <c r="K37" s="31"/>
    </row>
    <row r="38" spans="1:11" ht="9" customHeight="1" x14ac:dyDescent="0.25">
      <c r="A38" s="35"/>
      <c r="B38" s="35"/>
      <c r="C38" s="35"/>
      <c r="D38" s="35"/>
      <c r="F38" s="42">
        <v>0.99</v>
      </c>
      <c r="G38" s="42"/>
      <c r="H38" s="42"/>
      <c r="I38" s="31">
        <v>5253.7921013696023</v>
      </c>
      <c r="J38" s="31"/>
      <c r="K38" s="31"/>
    </row>
    <row r="39" spans="1:11" ht="2.25" customHeight="1" x14ac:dyDescent="0.25">
      <c r="F39" s="42"/>
      <c r="G39" s="42"/>
      <c r="H39" s="42"/>
      <c r="I39" s="31"/>
      <c r="J39" s="31"/>
      <c r="K39" s="31"/>
    </row>
    <row r="40" spans="1:11" ht="18" customHeight="1" x14ac:dyDescent="0.25"/>
    <row r="41" spans="1:11" ht="13.5" customHeight="1" x14ac:dyDescent="0.25">
      <c r="A41" s="35"/>
      <c r="B41" s="35"/>
      <c r="C41" s="35"/>
      <c r="D41" s="35"/>
      <c r="F41" s="36" t="s">
        <v>50</v>
      </c>
      <c r="G41" s="36"/>
      <c r="H41" s="36"/>
      <c r="I41" s="36"/>
      <c r="J41" s="36"/>
      <c r="K41" s="36"/>
    </row>
    <row r="42" spans="1:11" ht="24" customHeight="1" x14ac:dyDescent="0.25">
      <c r="A42" s="35"/>
      <c r="B42" s="35"/>
      <c r="C42" s="35"/>
      <c r="D42" s="35"/>
      <c r="F42" s="26" t="s">
        <v>51</v>
      </c>
      <c r="G42" s="27" t="s">
        <v>52</v>
      </c>
      <c r="H42" s="38" t="s">
        <v>53</v>
      </c>
      <c r="I42" s="38"/>
      <c r="J42" s="38" t="s">
        <v>54</v>
      </c>
      <c r="K42" s="38"/>
    </row>
    <row r="43" spans="1:11" ht="11.25" customHeight="1" x14ac:dyDescent="0.25">
      <c r="A43" s="35"/>
      <c r="B43" s="35"/>
      <c r="C43" s="35"/>
      <c r="D43" s="35"/>
      <c r="F43" s="28">
        <v>1</v>
      </c>
      <c r="G43" s="29" t="s">
        <v>29</v>
      </c>
      <c r="H43" s="31">
        <v>-150.68512795151494</v>
      </c>
      <c r="I43" s="31"/>
      <c r="J43" s="31">
        <v>2773.1286046795499</v>
      </c>
      <c r="K43" s="31"/>
    </row>
    <row r="44" spans="1:11" ht="11.25" customHeight="1" x14ac:dyDescent="0.25">
      <c r="A44" s="35"/>
      <c r="B44" s="35"/>
      <c r="C44" s="35"/>
      <c r="D44" s="35"/>
      <c r="F44" s="28">
        <v>2</v>
      </c>
      <c r="G44" s="29" t="s">
        <v>30</v>
      </c>
      <c r="H44" s="31">
        <v>-387.01517497873687</v>
      </c>
      <c r="I44" s="31"/>
      <c r="J44" s="31">
        <v>1800.2427527053603</v>
      </c>
      <c r="K44" s="31"/>
    </row>
    <row r="45" spans="1:11" ht="11.25" customHeight="1" x14ac:dyDescent="0.25">
      <c r="A45" s="35"/>
      <c r="B45" s="35"/>
      <c r="C45" s="35"/>
      <c r="D45" s="35"/>
      <c r="F45" s="28">
        <v>3</v>
      </c>
      <c r="G45" s="29" t="s">
        <v>31</v>
      </c>
      <c r="H45" s="31">
        <v>-386.15977318114295</v>
      </c>
      <c r="I45" s="31"/>
      <c r="J45" s="31">
        <v>1345.5020061629441</v>
      </c>
      <c r="K45" s="31"/>
    </row>
    <row r="46" spans="1:11" ht="11.25" customHeight="1" x14ac:dyDescent="0.25">
      <c r="A46" s="35"/>
      <c r="B46" s="35"/>
      <c r="C46" s="35"/>
      <c r="D46" s="35"/>
      <c r="F46" s="28">
        <v>4</v>
      </c>
      <c r="G46" s="29" t="s">
        <v>28</v>
      </c>
      <c r="H46" s="31">
        <v>-57.255833323150519</v>
      </c>
      <c r="I46" s="31"/>
      <c r="J46" s="31">
        <v>1435.4873378095663</v>
      </c>
      <c r="K46" s="31"/>
    </row>
    <row r="47" spans="1:11" ht="10.5" customHeight="1" x14ac:dyDescent="0.25">
      <c r="A47" s="35"/>
      <c r="B47" s="35"/>
      <c r="C47" s="35"/>
      <c r="D47" s="35"/>
      <c r="F47" s="28">
        <v>5</v>
      </c>
      <c r="G47" s="29" t="s">
        <v>32</v>
      </c>
      <c r="H47" s="31">
        <v>-387.10850169734766</v>
      </c>
      <c r="I47" s="31"/>
      <c r="J47" s="31">
        <v>731.25687380524664</v>
      </c>
      <c r="K47" s="31"/>
    </row>
    <row r="48" spans="1:11" ht="11.25" customHeight="1" x14ac:dyDescent="0.25">
      <c r="A48" s="35"/>
      <c r="B48" s="35"/>
      <c r="C48" s="35"/>
      <c r="D48" s="35"/>
      <c r="F48" s="28">
        <v>6</v>
      </c>
      <c r="G48" s="29" t="s">
        <v>33</v>
      </c>
      <c r="H48" s="31">
        <v>-398.40413746994324</v>
      </c>
      <c r="I48" s="31"/>
      <c r="J48" s="31">
        <v>255.99124275115634</v>
      </c>
      <c r="K48" s="31"/>
    </row>
    <row r="49" spans="1:11" ht="11.25" customHeight="1" x14ac:dyDescent="0.25">
      <c r="A49" s="35"/>
      <c r="B49" s="35"/>
      <c r="C49" s="35"/>
      <c r="D49" s="35"/>
      <c r="F49" s="28">
        <v>7</v>
      </c>
      <c r="G49" s="29" t="s">
        <v>27</v>
      </c>
      <c r="H49" s="31">
        <v>576.58255830956261</v>
      </c>
      <c r="I49" s="31"/>
      <c r="J49" s="31">
        <v>1114.0246234697513</v>
      </c>
      <c r="K49" s="31"/>
    </row>
    <row r="50" spans="1:11" ht="11.25" customHeight="1" x14ac:dyDescent="0.25">
      <c r="A50" s="35"/>
      <c r="B50" s="35"/>
      <c r="C50" s="35"/>
      <c r="D50" s="35"/>
      <c r="F50" s="28"/>
      <c r="G50" s="29"/>
      <c r="H50" s="44"/>
      <c r="I50" s="44"/>
      <c r="J50" s="44"/>
      <c r="K50" s="44"/>
    </row>
    <row r="51" spans="1:11" ht="11.25" customHeight="1" x14ac:dyDescent="0.25">
      <c r="A51" s="35"/>
      <c r="B51" s="35"/>
      <c r="C51" s="35"/>
      <c r="D51" s="35"/>
      <c r="F51" s="28"/>
      <c r="G51" s="29"/>
      <c r="H51" s="44"/>
      <c r="I51" s="44"/>
      <c r="J51" s="44"/>
      <c r="K51" s="44"/>
    </row>
    <row r="52" spans="1:11" ht="11.25" customHeight="1" x14ac:dyDescent="0.25">
      <c r="A52" s="35"/>
      <c r="B52" s="35"/>
      <c r="C52" s="35"/>
      <c r="D52" s="35"/>
      <c r="F52" s="28"/>
      <c r="G52" s="29"/>
      <c r="H52" s="44"/>
      <c r="I52" s="44"/>
      <c r="J52" s="44"/>
      <c r="K52" s="44"/>
    </row>
    <row r="53" spans="1:11" ht="10.5" customHeight="1" x14ac:dyDescent="0.25">
      <c r="A53" s="35"/>
      <c r="B53" s="35"/>
      <c r="C53" s="35"/>
      <c r="D53" s="35"/>
      <c r="F53" s="28"/>
      <c r="G53" s="29"/>
      <c r="H53" s="44"/>
      <c r="I53" s="44"/>
      <c r="J53" s="44"/>
      <c r="K53" s="44"/>
    </row>
    <row r="54" spans="1:11" ht="11.25" customHeight="1" x14ac:dyDescent="0.25">
      <c r="A54" s="35"/>
      <c r="B54" s="35"/>
      <c r="C54" s="35"/>
      <c r="D54" s="35"/>
      <c r="F54" s="28"/>
      <c r="G54" s="29"/>
      <c r="H54" s="44"/>
      <c r="I54" s="44"/>
      <c r="J54" s="44"/>
      <c r="K54" s="44"/>
    </row>
    <row r="55" spans="1:11" ht="9" customHeight="1" x14ac:dyDescent="0.25">
      <c r="A55" s="35"/>
      <c r="B55" s="35"/>
      <c r="C55" s="35"/>
      <c r="D55" s="35"/>
      <c r="F55" s="30"/>
      <c r="G55" s="45"/>
      <c r="H55" s="44"/>
      <c r="I55" s="44"/>
      <c r="J55" s="44"/>
      <c r="K55" s="44"/>
    </row>
    <row r="56" spans="1:11" ht="2.25" customHeight="1" x14ac:dyDescent="0.25">
      <c r="F56" s="30"/>
      <c r="G56" s="45"/>
      <c r="H56" s="44"/>
      <c r="I56" s="44"/>
      <c r="J56" s="44"/>
      <c r="K56" s="44"/>
    </row>
  </sheetData>
  <mergeCells count="97">
    <mergeCell ref="H54:I54"/>
    <mergeCell ref="J54:K54"/>
    <mergeCell ref="F55:F56"/>
    <mergeCell ref="G55:G56"/>
    <mergeCell ref="H55:I56"/>
    <mergeCell ref="J55:K56"/>
    <mergeCell ref="H51:I51"/>
    <mergeCell ref="J51:K51"/>
    <mergeCell ref="H52:I52"/>
    <mergeCell ref="J52:K52"/>
    <mergeCell ref="H53:I53"/>
    <mergeCell ref="J53:K53"/>
    <mergeCell ref="H48:I48"/>
    <mergeCell ref="J48:K48"/>
    <mergeCell ref="H49:I49"/>
    <mergeCell ref="J49:K49"/>
    <mergeCell ref="H50:I50"/>
    <mergeCell ref="J50:K50"/>
    <mergeCell ref="H45:I45"/>
    <mergeCell ref="J45:K45"/>
    <mergeCell ref="H46:I46"/>
    <mergeCell ref="J46:K46"/>
    <mergeCell ref="H47:I47"/>
    <mergeCell ref="J47:K47"/>
    <mergeCell ref="F38:H39"/>
    <mergeCell ref="I38:K39"/>
    <mergeCell ref="A41:D55"/>
    <mergeCell ref="F41:K41"/>
    <mergeCell ref="H42:I42"/>
    <mergeCell ref="J42:K42"/>
    <mergeCell ref="H43:I43"/>
    <mergeCell ref="J43:K43"/>
    <mergeCell ref="H44:I44"/>
    <mergeCell ref="J44:K44"/>
    <mergeCell ref="A24:D38"/>
    <mergeCell ref="F24:K24"/>
    <mergeCell ref="F25:H25"/>
    <mergeCell ref="I25:K25"/>
    <mergeCell ref="F26:H26"/>
    <mergeCell ref="I26:K26"/>
    <mergeCell ref="F35:H35"/>
    <mergeCell ref="I35:K35"/>
    <mergeCell ref="F36:H36"/>
    <mergeCell ref="I36:K36"/>
    <mergeCell ref="F37:H37"/>
    <mergeCell ref="I37:K37"/>
    <mergeCell ref="F32:H32"/>
    <mergeCell ref="I32:K32"/>
    <mergeCell ref="F33:H33"/>
    <mergeCell ref="I33:K33"/>
    <mergeCell ref="F34:H34"/>
    <mergeCell ref="I34:K34"/>
    <mergeCell ref="F29:H29"/>
    <mergeCell ref="I29:K29"/>
    <mergeCell ref="F30:H30"/>
    <mergeCell ref="I30:K30"/>
    <mergeCell ref="F31:H31"/>
    <mergeCell ref="I31:K31"/>
    <mergeCell ref="F18:H18"/>
    <mergeCell ref="I18:K18"/>
    <mergeCell ref="F27:H27"/>
    <mergeCell ref="I27:K27"/>
    <mergeCell ref="F28:H28"/>
    <mergeCell ref="I28:K28"/>
    <mergeCell ref="F19:H19"/>
    <mergeCell ref="I19:K19"/>
    <mergeCell ref="F20:H20"/>
    <mergeCell ref="I20:K20"/>
    <mergeCell ref="F21:H22"/>
    <mergeCell ref="I21:K22"/>
    <mergeCell ref="F15:H15"/>
    <mergeCell ref="I15:K15"/>
    <mergeCell ref="F16:H16"/>
    <mergeCell ref="I16:K16"/>
    <mergeCell ref="F17:H17"/>
    <mergeCell ref="I17:K17"/>
    <mergeCell ref="I11:K11"/>
    <mergeCell ref="F13:H13"/>
    <mergeCell ref="I13:K13"/>
    <mergeCell ref="F14:H14"/>
    <mergeCell ref="I14:K14"/>
    <mergeCell ref="F12:H12"/>
    <mergeCell ref="I12:K12"/>
    <mergeCell ref="C1:K1"/>
    <mergeCell ref="D2:J2"/>
    <mergeCell ref="D3:J3"/>
    <mergeCell ref="D4:J4"/>
    <mergeCell ref="D5:J5"/>
    <mergeCell ref="A7:D21"/>
    <mergeCell ref="F7:K7"/>
    <mergeCell ref="F8:H8"/>
    <mergeCell ref="I8:K8"/>
    <mergeCell ref="F9:H9"/>
    <mergeCell ref="I9:K9"/>
    <mergeCell ref="F10:H10"/>
    <mergeCell ref="I10:K10"/>
    <mergeCell ref="F11:H11"/>
  </mergeCells>
  <pageMargins left="0.75" right="0.75" top="0.75" bottom="0.75" header="0.3" footer="0.3"/>
  <pageSetup paperSize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K56"/>
  <sheetViews>
    <sheetView showGridLines="0" workbookViewId="0">
      <selection activeCell="C58" sqref="C58:C59"/>
    </sheetView>
  </sheetViews>
  <sheetFormatPr defaultRowHeight="15" x14ac:dyDescent="0.25"/>
  <cols>
    <col min="1" max="1" width="10.28515625" customWidth="1"/>
    <col min="2" max="2" width="3.42578125" customWidth="1"/>
    <col min="3" max="3" width="19" customWidth="1"/>
    <col min="4" max="4" width="13.85546875" customWidth="1"/>
    <col min="5" max="5" width="2.85546875" customWidth="1"/>
    <col min="6" max="6" width="5.7109375" customWidth="1"/>
    <col min="7" max="7" width="16.42578125" customWidth="1"/>
    <col min="8" max="8" width="1.140625" customWidth="1"/>
    <col min="9" max="9" width="11.140625" customWidth="1"/>
    <col min="10" max="10" width="10.5703125" customWidth="1"/>
    <col min="11" max="11" width="1.5703125" customWidth="1"/>
  </cols>
  <sheetData>
    <row r="1" spans="1:11" ht="17.25" customHeight="1" x14ac:dyDescent="0.25">
      <c r="C1" s="32" t="s">
        <v>34</v>
      </c>
      <c r="D1" s="32"/>
      <c r="E1" s="32"/>
      <c r="F1" s="32"/>
      <c r="G1" s="32"/>
      <c r="H1" s="32"/>
      <c r="I1" s="32"/>
      <c r="J1" s="32"/>
      <c r="K1" s="32"/>
    </row>
    <row r="2" spans="1:11" ht="12.75" customHeight="1" x14ac:dyDescent="0.25">
      <c r="C2" s="25" t="s">
        <v>22</v>
      </c>
      <c r="D2" s="33" t="s">
        <v>35</v>
      </c>
      <c r="E2" s="33"/>
      <c r="F2" s="33"/>
      <c r="G2" s="33"/>
      <c r="H2" s="33"/>
      <c r="I2" s="33"/>
      <c r="J2" s="33"/>
      <c r="K2" s="24"/>
    </row>
    <row r="3" spans="1:11" ht="12" customHeight="1" x14ac:dyDescent="0.25">
      <c r="C3" s="25"/>
      <c r="D3" s="33"/>
      <c r="E3" s="33"/>
      <c r="F3" s="33"/>
      <c r="G3" s="33"/>
      <c r="H3" s="33"/>
      <c r="I3" s="33"/>
      <c r="J3" s="33"/>
      <c r="K3" s="24"/>
    </row>
    <row r="4" spans="1:11" ht="12" customHeight="1" x14ac:dyDescent="0.25">
      <c r="C4" s="25"/>
      <c r="D4" s="33"/>
      <c r="E4" s="33"/>
      <c r="F4" s="33"/>
      <c r="G4" s="33"/>
      <c r="H4" s="33"/>
      <c r="I4" s="33"/>
      <c r="J4" s="33"/>
      <c r="K4" s="24"/>
    </row>
    <row r="5" spans="1:11" ht="4.5" customHeight="1" x14ac:dyDescent="0.25">
      <c r="C5" s="24"/>
      <c r="D5" s="34"/>
      <c r="E5" s="34"/>
      <c r="F5" s="34"/>
      <c r="G5" s="34"/>
      <c r="H5" s="34"/>
      <c r="I5" s="34"/>
      <c r="J5" s="34"/>
      <c r="K5" s="24"/>
    </row>
    <row r="6" spans="1:11" ht="11.25" customHeight="1" x14ac:dyDescent="0.25"/>
    <row r="7" spans="1:11" ht="12.75" customHeight="1" x14ac:dyDescent="0.25">
      <c r="A7" s="35"/>
      <c r="B7" s="35"/>
      <c r="C7" s="35"/>
      <c r="D7" s="35"/>
      <c r="F7" s="36" t="s">
        <v>23</v>
      </c>
      <c r="G7" s="36"/>
      <c r="H7" s="36"/>
      <c r="I7" s="36"/>
      <c r="J7" s="36"/>
      <c r="K7" s="36"/>
    </row>
    <row r="8" spans="1:11" ht="24.75" customHeight="1" x14ac:dyDescent="0.25">
      <c r="A8" s="35"/>
      <c r="B8" s="35"/>
      <c r="C8" s="35"/>
      <c r="D8" s="35"/>
      <c r="F8" s="37" t="s">
        <v>36</v>
      </c>
      <c r="G8" s="37"/>
      <c r="H8" s="37"/>
      <c r="I8" s="38" t="s">
        <v>37</v>
      </c>
      <c r="J8" s="38"/>
      <c r="K8" s="38"/>
    </row>
    <row r="9" spans="1:11" ht="10.5" customHeight="1" x14ac:dyDescent="0.25">
      <c r="A9" s="35"/>
      <c r="B9" s="35"/>
      <c r="C9" s="35"/>
      <c r="D9" s="35"/>
      <c r="F9" s="30" t="s">
        <v>24</v>
      </c>
      <c r="G9" s="30"/>
      <c r="H9" s="30"/>
      <c r="I9" s="31">
        <v>-4787.5594770316402</v>
      </c>
      <c r="J9" s="31"/>
      <c r="K9" s="31"/>
    </row>
    <row r="10" spans="1:11" ht="11.25" customHeight="1" x14ac:dyDescent="0.25">
      <c r="A10" s="35"/>
      <c r="B10" s="35"/>
      <c r="C10" s="35"/>
      <c r="D10" s="35"/>
      <c r="F10" s="30" t="s">
        <v>25</v>
      </c>
      <c r="G10" s="30"/>
      <c r="H10" s="30"/>
      <c r="I10" s="31">
        <v>1130.8807489072844</v>
      </c>
      <c r="J10" s="31"/>
      <c r="K10" s="31"/>
    </row>
    <row r="11" spans="1:11" ht="11.25" customHeight="1" x14ac:dyDescent="0.25">
      <c r="A11" s="35"/>
      <c r="B11" s="35"/>
      <c r="C11" s="35"/>
      <c r="D11" s="35"/>
      <c r="F11" s="30" t="s">
        <v>26</v>
      </c>
      <c r="G11" s="30"/>
      <c r="H11" s="30"/>
      <c r="I11" s="31">
        <v>-1162.8643179823546</v>
      </c>
      <c r="J11" s="31"/>
      <c r="K11" s="31"/>
    </row>
    <row r="12" spans="1:11" ht="11.25" customHeight="1" x14ac:dyDescent="0.25">
      <c r="A12" s="35"/>
      <c r="B12" s="35"/>
      <c r="C12" s="35"/>
      <c r="D12" s="35"/>
      <c r="F12" s="30" t="s">
        <v>38</v>
      </c>
      <c r="G12" s="30"/>
      <c r="H12" s="30"/>
      <c r="I12" s="31">
        <v>1291.0156037679972</v>
      </c>
      <c r="J12" s="31"/>
      <c r="K12" s="31"/>
    </row>
    <row r="13" spans="1:11" ht="11.25" customHeight="1" x14ac:dyDescent="0.25">
      <c r="A13" s="35"/>
      <c r="B13" s="35"/>
      <c r="C13" s="35"/>
      <c r="D13" s="35"/>
      <c r="F13" s="30" t="s">
        <v>39</v>
      </c>
      <c r="G13" s="30"/>
      <c r="H13" s="30"/>
      <c r="I13" s="39">
        <v>1666721.2891724461</v>
      </c>
      <c r="J13" s="39"/>
      <c r="K13" s="39"/>
    </row>
    <row r="14" spans="1:11" ht="11.25" customHeight="1" x14ac:dyDescent="0.25">
      <c r="A14" s="35"/>
      <c r="B14" s="35"/>
      <c r="C14" s="35"/>
      <c r="D14" s="35"/>
      <c r="F14" s="30" t="s">
        <v>40</v>
      </c>
      <c r="G14" s="30"/>
      <c r="H14" s="30"/>
      <c r="I14" s="40">
        <v>-0.60071173591181692</v>
      </c>
      <c r="J14" s="40"/>
      <c r="K14" s="40"/>
    </row>
    <row r="15" spans="1:11" ht="10.5" customHeight="1" x14ac:dyDescent="0.25">
      <c r="A15" s="35"/>
      <c r="B15" s="35"/>
      <c r="C15" s="35"/>
      <c r="D15" s="35"/>
      <c r="F15" s="30" t="s">
        <v>41</v>
      </c>
      <c r="G15" s="30"/>
      <c r="H15" s="30"/>
      <c r="I15" s="40">
        <v>2.5328319947636038</v>
      </c>
      <c r="J15" s="40"/>
      <c r="K15" s="40"/>
    </row>
    <row r="16" spans="1:11" ht="11.25" customHeight="1" x14ac:dyDescent="0.25">
      <c r="A16" s="35"/>
      <c r="B16" s="35"/>
      <c r="C16" s="35"/>
      <c r="D16" s="35"/>
      <c r="F16" s="30" t="s">
        <v>42</v>
      </c>
      <c r="G16" s="30"/>
      <c r="H16" s="30"/>
      <c r="I16" s="31">
        <v>-890.07865462992731</v>
      </c>
      <c r="J16" s="31"/>
      <c r="K16" s="31"/>
    </row>
    <row r="17" spans="1:11" ht="11.25" customHeight="1" x14ac:dyDescent="0.25">
      <c r="A17" s="35"/>
      <c r="B17" s="35"/>
      <c r="C17" s="35"/>
      <c r="D17" s="35"/>
      <c r="F17" s="30" t="s">
        <v>43</v>
      </c>
      <c r="G17" s="30"/>
      <c r="H17" s="30"/>
      <c r="I17" s="31">
        <v>-380.15656731259782</v>
      </c>
      <c r="J17" s="31"/>
      <c r="K17" s="31"/>
    </row>
    <row r="18" spans="1:11" ht="11.25" customHeight="1" x14ac:dyDescent="0.25">
      <c r="A18" s="35"/>
      <c r="B18" s="35"/>
      <c r="C18" s="35"/>
      <c r="D18" s="35"/>
      <c r="F18" s="30" t="s">
        <v>44</v>
      </c>
      <c r="G18" s="30"/>
      <c r="H18" s="30"/>
      <c r="I18" s="31">
        <v>-3641.6586231145293</v>
      </c>
      <c r="J18" s="31"/>
      <c r="K18" s="31"/>
    </row>
    <row r="19" spans="1:11" ht="11.25" customHeight="1" x14ac:dyDescent="0.25">
      <c r="A19" s="35"/>
      <c r="B19" s="35"/>
      <c r="C19" s="35"/>
      <c r="D19" s="35"/>
      <c r="F19" s="30" t="s">
        <v>45</v>
      </c>
      <c r="G19" s="30"/>
      <c r="H19" s="30"/>
      <c r="I19" s="43">
        <v>0.05</v>
      </c>
      <c r="J19" s="43"/>
      <c r="K19" s="43"/>
    </row>
    <row r="20" spans="1:11" ht="11.25" customHeight="1" x14ac:dyDescent="0.25">
      <c r="A20" s="35"/>
      <c r="B20" s="35"/>
      <c r="C20" s="35"/>
      <c r="D20" s="35"/>
      <c r="F20" s="30" t="s">
        <v>46</v>
      </c>
      <c r="G20" s="30"/>
      <c r="H20" s="30"/>
      <c r="I20" s="31">
        <v>574.97777099506402</v>
      </c>
      <c r="J20" s="31"/>
      <c r="K20" s="31"/>
    </row>
    <row r="21" spans="1:11" ht="9" customHeight="1" x14ac:dyDescent="0.25">
      <c r="A21" s="35"/>
      <c r="B21" s="35"/>
      <c r="C21" s="35"/>
      <c r="D21" s="35"/>
      <c r="F21" s="30" t="s">
        <v>47</v>
      </c>
      <c r="G21" s="30"/>
      <c r="H21" s="30"/>
      <c r="I21" s="43">
        <v>0.95</v>
      </c>
      <c r="J21" s="43"/>
      <c r="K21" s="43"/>
    </row>
    <row r="22" spans="1:11" ht="1.5" customHeight="1" x14ac:dyDescent="0.25">
      <c r="F22" s="30"/>
      <c r="G22" s="30"/>
      <c r="H22" s="30"/>
      <c r="I22" s="43"/>
      <c r="J22" s="43"/>
      <c r="K22" s="43"/>
    </row>
    <row r="23" spans="1:11" ht="18" customHeight="1" x14ac:dyDescent="0.25"/>
    <row r="24" spans="1:11" ht="13.5" customHeight="1" x14ac:dyDescent="0.25">
      <c r="A24" s="35"/>
      <c r="B24" s="35"/>
      <c r="C24" s="35"/>
      <c r="D24" s="35"/>
      <c r="F24" s="36" t="s">
        <v>48</v>
      </c>
      <c r="G24" s="36"/>
      <c r="H24" s="36"/>
      <c r="I24" s="36"/>
      <c r="J24" s="36"/>
      <c r="K24" s="36"/>
    </row>
    <row r="25" spans="1:11" ht="24" customHeight="1" x14ac:dyDescent="0.25">
      <c r="A25" s="35"/>
      <c r="B25" s="35"/>
      <c r="C25" s="35"/>
      <c r="D25" s="35"/>
      <c r="F25" s="37" t="s">
        <v>49</v>
      </c>
      <c r="G25" s="37"/>
      <c r="H25" s="37"/>
      <c r="I25" s="38" t="s">
        <v>37</v>
      </c>
      <c r="J25" s="38"/>
      <c r="K25" s="38"/>
    </row>
    <row r="26" spans="1:11" ht="11.25" customHeight="1" x14ac:dyDescent="0.25">
      <c r="A26" s="35"/>
      <c r="B26" s="35"/>
      <c r="C26" s="35"/>
      <c r="D26" s="35"/>
      <c r="F26" s="42">
        <v>0.01</v>
      </c>
      <c r="G26" s="42"/>
      <c r="H26" s="42"/>
      <c r="I26" s="31">
        <v>-4350.2439113174169</v>
      </c>
      <c r="J26" s="31"/>
      <c r="K26" s="31"/>
    </row>
    <row r="27" spans="1:11" ht="11.25" customHeight="1" x14ac:dyDescent="0.25">
      <c r="A27" s="35"/>
      <c r="B27" s="35"/>
      <c r="C27" s="35"/>
      <c r="D27" s="35"/>
      <c r="F27" s="41">
        <v>2.5000000000000001E-2</v>
      </c>
      <c r="G27" s="41"/>
      <c r="H27" s="41"/>
      <c r="I27" s="31">
        <v>-3995.5011416101729</v>
      </c>
      <c r="J27" s="31"/>
      <c r="K27" s="31"/>
    </row>
    <row r="28" spans="1:11" ht="11.25" customHeight="1" x14ac:dyDescent="0.25">
      <c r="A28" s="35"/>
      <c r="B28" s="35"/>
      <c r="C28" s="35"/>
      <c r="D28" s="35"/>
      <c r="F28" s="42">
        <v>0.05</v>
      </c>
      <c r="G28" s="42"/>
      <c r="H28" s="42"/>
      <c r="I28" s="31">
        <v>-3641.6586231145293</v>
      </c>
      <c r="J28" s="31"/>
      <c r="K28" s="31"/>
    </row>
    <row r="29" spans="1:11" ht="11.25" customHeight="1" x14ac:dyDescent="0.25">
      <c r="A29" s="35"/>
      <c r="B29" s="35"/>
      <c r="C29" s="35"/>
      <c r="D29" s="35"/>
      <c r="F29" s="42">
        <v>0.1</v>
      </c>
      <c r="G29" s="42"/>
      <c r="H29" s="42"/>
      <c r="I29" s="31">
        <v>-3074.584165557234</v>
      </c>
      <c r="J29" s="31"/>
      <c r="K29" s="31"/>
    </row>
    <row r="30" spans="1:11" ht="11.25" customHeight="1" x14ac:dyDescent="0.25">
      <c r="A30" s="35"/>
      <c r="B30" s="35"/>
      <c r="C30" s="35"/>
      <c r="D30" s="35"/>
      <c r="F30" s="42">
        <v>0.2</v>
      </c>
      <c r="G30" s="42"/>
      <c r="H30" s="42"/>
      <c r="I30" s="31">
        <v>-2339.1248984745962</v>
      </c>
      <c r="J30" s="31"/>
      <c r="K30" s="31"/>
    </row>
    <row r="31" spans="1:11" ht="10.5" customHeight="1" x14ac:dyDescent="0.25">
      <c r="A31" s="35"/>
      <c r="B31" s="35"/>
      <c r="C31" s="35"/>
      <c r="D31" s="35"/>
      <c r="F31" s="42">
        <v>0.25</v>
      </c>
      <c r="G31" s="42"/>
      <c r="H31" s="42"/>
      <c r="I31" s="31">
        <v>-2056.4677707674464</v>
      </c>
      <c r="J31" s="31"/>
      <c r="K31" s="31"/>
    </row>
    <row r="32" spans="1:11" ht="11.25" customHeight="1" x14ac:dyDescent="0.25">
      <c r="A32" s="35"/>
      <c r="B32" s="35"/>
      <c r="C32" s="35"/>
      <c r="D32" s="35"/>
      <c r="F32" s="42">
        <v>0.5</v>
      </c>
      <c r="G32" s="42"/>
      <c r="H32" s="42"/>
      <c r="I32" s="31">
        <v>-890.07865462992731</v>
      </c>
      <c r="J32" s="31"/>
      <c r="K32" s="31"/>
    </row>
    <row r="33" spans="1:11" ht="11.25" customHeight="1" x14ac:dyDescent="0.25">
      <c r="A33" s="35"/>
      <c r="B33" s="35"/>
      <c r="C33" s="35"/>
      <c r="D33" s="35"/>
      <c r="F33" s="42">
        <v>0.75</v>
      </c>
      <c r="G33" s="42"/>
      <c r="H33" s="42"/>
      <c r="I33" s="31">
        <v>-188.98208168949509</v>
      </c>
      <c r="J33" s="31"/>
      <c r="K33" s="31"/>
    </row>
    <row r="34" spans="1:11" ht="11.25" customHeight="1" x14ac:dyDescent="0.25">
      <c r="A34" s="35"/>
      <c r="B34" s="35"/>
      <c r="C34" s="35"/>
      <c r="D34" s="35"/>
      <c r="F34" s="42">
        <v>0.8</v>
      </c>
      <c r="G34" s="42"/>
      <c r="H34" s="42"/>
      <c r="I34" s="31">
        <v>-21.799719289638006</v>
      </c>
      <c r="J34" s="31"/>
      <c r="K34" s="31"/>
    </row>
    <row r="35" spans="1:11" ht="11.25" customHeight="1" x14ac:dyDescent="0.25">
      <c r="A35" s="35"/>
      <c r="B35" s="35"/>
      <c r="C35" s="35"/>
      <c r="D35" s="35"/>
      <c r="F35" s="42">
        <v>0.9</v>
      </c>
      <c r="G35" s="42"/>
      <c r="H35" s="42"/>
      <c r="I35" s="31">
        <v>331.57092094235151</v>
      </c>
      <c r="J35" s="31"/>
      <c r="K35" s="31"/>
    </row>
    <row r="36" spans="1:11" ht="11.25" customHeight="1" x14ac:dyDescent="0.25">
      <c r="A36" s="35"/>
      <c r="B36" s="35"/>
      <c r="C36" s="35"/>
      <c r="D36" s="35"/>
      <c r="F36" s="42">
        <v>0.95</v>
      </c>
      <c r="G36" s="42"/>
      <c r="H36" s="42"/>
      <c r="I36" s="31">
        <v>574.97777099506402</v>
      </c>
      <c r="J36" s="31"/>
      <c r="K36" s="31"/>
    </row>
    <row r="37" spans="1:11" ht="10.5" customHeight="1" x14ac:dyDescent="0.25">
      <c r="A37" s="35"/>
      <c r="B37" s="35"/>
      <c r="C37" s="35"/>
      <c r="D37" s="35"/>
      <c r="F37" s="41">
        <v>0.97499999999999998</v>
      </c>
      <c r="G37" s="41"/>
      <c r="H37" s="41"/>
      <c r="I37" s="31">
        <v>732.79121230704504</v>
      </c>
      <c r="J37" s="31"/>
      <c r="K37" s="31"/>
    </row>
    <row r="38" spans="1:11" ht="9" customHeight="1" x14ac:dyDescent="0.25">
      <c r="A38" s="35"/>
      <c r="B38" s="35"/>
      <c r="C38" s="35"/>
      <c r="D38" s="35"/>
      <c r="F38" s="42">
        <v>0.99</v>
      </c>
      <c r="G38" s="42"/>
      <c r="H38" s="42"/>
      <c r="I38" s="31">
        <v>865.64682604764585</v>
      </c>
      <c r="J38" s="31"/>
      <c r="K38" s="31"/>
    </row>
    <row r="39" spans="1:11" ht="2.25" customHeight="1" x14ac:dyDescent="0.25">
      <c r="F39" s="42"/>
      <c r="G39" s="42"/>
      <c r="H39" s="42"/>
      <c r="I39" s="31"/>
      <c r="J39" s="31"/>
      <c r="K39" s="31"/>
    </row>
    <row r="40" spans="1:11" ht="18" customHeight="1" x14ac:dyDescent="0.25"/>
    <row r="41" spans="1:11" ht="13.5" customHeight="1" x14ac:dyDescent="0.25">
      <c r="A41" s="35"/>
      <c r="B41" s="35"/>
      <c r="C41" s="35"/>
      <c r="D41" s="35"/>
      <c r="F41" s="36" t="s">
        <v>50</v>
      </c>
      <c r="G41" s="36"/>
      <c r="H41" s="36"/>
      <c r="I41" s="36"/>
      <c r="J41" s="36"/>
      <c r="K41" s="36"/>
    </row>
    <row r="42" spans="1:11" ht="24" customHeight="1" x14ac:dyDescent="0.25">
      <c r="A42" s="35"/>
      <c r="B42" s="35"/>
      <c r="C42" s="35"/>
      <c r="D42" s="35"/>
      <c r="F42" s="26" t="s">
        <v>51</v>
      </c>
      <c r="G42" s="27" t="s">
        <v>52</v>
      </c>
      <c r="H42" s="38" t="s">
        <v>53</v>
      </c>
      <c r="I42" s="38"/>
      <c r="J42" s="38" t="s">
        <v>54</v>
      </c>
      <c r="K42" s="38"/>
    </row>
    <row r="43" spans="1:11" ht="11.25" customHeight="1" x14ac:dyDescent="0.25">
      <c r="A43" s="35"/>
      <c r="B43" s="35"/>
      <c r="C43" s="35"/>
      <c r="D43" s="35"/>
      <c r="F43" s="28">
        <v>1</v>
      </c>
      <c r="G43" s="29" t="s">
        <v>28</v>
      </c>
      <c r="H43" s="31">
        <v>-3544.5052235262124</v>
      </c>
      <c r="I43" s="31"/>
      <c r="J43" s="31">
        <v>562.62010452710842</v>
      </c>
      <c r="K43" s="31"/>
    </row>
    <row r="44" spans="1:11" ht="11.25" customHeight="1" x14ac:dyDescent="0.25">
      <c r="A44" s="35"/>
      <c r="B44" s="35"/>
      <c r="C44" s="35"/>
      <c r="D44" s="35"/>
      <c r="F44" s="28">
        <v>2</v>
      </c>
      <c r="G44" s="29" t="s">
        <v>33</v>
      </c>
      <c r="H44" s="31">
        <v>-1697.7713263603434</v>
      </c>
      <c r="I44" s="31"/>
      <c r="J44" s="31">
        <v>-498.49803201890279</v>
      </c>
      <c r="K44" s="31"/>
    </row>
    <row r="45" spans="1:11" ht="11.25" customHeight="1" x14ac:dyDescent="0.25">
      <c r="A45" s="35"/>
      <c r="B45" s="35"/>
      <c r="C45" s="35"/>
      <c r="D45" s="35"/>
      <c r="F45" s="28">
        <v>3</v>
      </c>
      <c r="G45" s="29" t="s">
        <v>32</v>
      </c>
      <c r="H45" s="31">
        <v>-1348.964086437157</v>
      </c>
      <c r="I45" s="31"/>
      <c r="J45" s="31">
        <v>-796.1936122421489</v>
      </c>
      <c r="K45" s="31"/>
    </row>
    <row r="46" spans="1:11" ht="11.25" customHeight="1" x14ac:dyDescent="0.25">
      <c r="A46" s="35"/>
      <c r="B46" s="35"/>
      <c r="C46" s="35"/>
      <c r="D46" s="35"/>
      <c r="F46" s="28">
        <v>4</v>
      </c>
      <c r="G46" s="29" t="s">
        <v>30</v>
      </c>
      <c r="H46" s="31">
        <v>-1349.8073356057728</v>
      </c>
      <c r="I46" s="31"/>
      <c r="J46" s="31">
        <v>-809.80145071206277</v>
      </c>
      <c r="K46" s="31"/>
    </row>
    <row r="47" spans="1:11" ht="10.5" customHeight="1" x14ac:dyDescent="0.25">
      <c r="A47" s="35"/>
      <c r="B47" s="35"/>
      <c r="C47" s="35"/>
      <c r="D47" s="35"/>
      <c r="F47" s="28">
        <v>5</v>
      </c>
      <c r="G47" s="29" t="s">
        <v>31</v>
      </c>
      <c r="H47" s="31">
        <v>-1401.7888081508936</v>
      </c>
      <c r="I47" s="31"/>
      <c r="J47" s="31">
        <v>-931.15501169852814</v>
      </c>
      <c r="K47" s="31"/>
    </row>
    <row r="48" spans="1:11" ht="11.25" customHeight="1" x14ac:dyDescent="0.25">
      <c r="A48" s="35"/>
      <c r="B48" s="35"/>
      <c r="C48" s="35"/>
      <c r="D48" s="35"/>
      <c r="F48" s="28">
        <v>6</v>
      </c>
      <c r="G48" s="29" t="s">
        <v>27</v>
      </c>
      <c r="H48" s="31">
        <v>-1479.5131064135182</v>
      </c>
      <c r="I48" s="31"/>
      <c r="J48" s="31">
        <v>-1035.2851856906846</v>
      </c>
      <c r="K48" s="31"/>
    </row>
    <row r="49" spans="1:11" ht="11.25" customHeight="1" x14ac:dyDescent="0.25">
      <c r="A49" s="35"/>
      <c r="B49" s="35"/>
      <c r="C49" s="35"/>
      <c r="D49" s="35"/>
      <c r="F49" s="28">
        <v>7</v>
      </c>
      <c r="G49" s="29" t="s">
        <v>29</v>
      </c>
      <c r="H49" s="31">
        <v>-1262.6190473716442</v>
      </c>
      <c r="I49" s="31"/>
      <c r="J49" s="31">
        <v>-1083.9726873508675</v>
      </c>
      <c r="K49" s="31"/>
    </row>
    <row r="50" spans="1:11" ht="11.25" customHeight="1" x14ac:dyDescent="0.25">
      <c r="A50" s="35"/>
      <c r="B50" s="35"/>
      <c r="C50" s="35"/>
      <c r="D50" s="35"/>
      <c r="F50" s="28"/>
      <c r="G50" s="29"/>
      <c r="H50" s="44"/>
      <c r="I50" s="44"/>
      <c r="J50" s="44"/>
      <c r="K50" s="44"/>
    </row>
    <row r="51" spans="1:11" ht="11.25" customHeight="1" x14ac:dyDescent="0.25">
      <c r="A51" s="35"/>
      <c r="B51" s="35"/>
      <c r="C51" s="35"/>
      <c r="D51" s="35"/>
      <c r="F51" s="28"/>
      <c r="G51" s="29"/>
      <c r="H51" s="44"/>
      <c r="I51" s="44"/>
      <c r="J51" s="44"/>
      <c r="K51" s="44"/>
    </row>
    <row r="52" spans="1:11" ht="11.25" customHeight="1" x14ac:dyDescent="0.25">
      <c r="A52" s="35"/>
      <c r="B52" s="35"/>
      <c r="C52" s="35"/>
      <c r="D52" s="35"/>
      <c r="F52" s="28"/>
      <c r="G52" s="29"/>
      <c r="H52" s="44"/>
      <c r="I52" s="44"/>
      <c r="J52" s="44"/>
      <c r="K52" s="44"/>
    </row>
    <row r="53" spans="1:11" ht="10.5" customHeight="1" x14ac:dyDescent="0.25">
      <c r="A53" s="35"/>
      <c r="B53" s="35"/>
      <c r="C53" s="35"/>
      <c r="D53" s="35"/>
      <c r="F53" s="28"/>
      <c r="G53" s="29"/>
      <c r="H53" s="44"/>
      <c r="I53" s="44"/>
      <c r="J53" s="44"/>
      <c r="K53" s="44"/>
    </row>
    <row r="54" spans="1:11" ht="11.25" customHeight="1" x14ac:dyDescent="0.25">
      <c r="A54" s="35"/>
      <c r="B54" s="35"/>
      <c r="C54" s="35"/>
      <c r="D54" s="35"/>
      <c r="F54" s="28"/>
      <c r="G54" s="29"/>
      <c r="H54" s="44"/>
      <c r="I54" s="44"/>
      <c r="J54" s="44"/>
      <c r="K54" s="44"/>
    </row>
    <row r="55" spans="1:11" ht="9" customHeight="1" x14ac:dyDescent="0.25">
      <c r="A55" s="35"/>
      <c r="B55" s="35"/>
      <c r="C55" s="35"/>
      <c r="D55" s="35"/>
      <c r="F55" s="30"/>
      <c r="G55" s="45"/>
      <c r="H55" s="44"/>
      <c r="I55" s="44"/>
      <c r="J55" s="44"/>
      <c r="K55" s="44"/>
    </row>
    <row r="56" spans="1:11" ht="2.25" customHeight="1" x14ac:dyDescent="0.25">
      <c r="F56" s="30"/>
      <c r="G56" s="45"/>
      <c r="H56" s="44"/>
      <c r="I56" s="44"/>
      <c r="J56" s="44"/>
      <c r="K56" s="44"/>
    </row>
  </sheetData>
  <mergeCells count="97">
    <mergeCell ref="H54:I54"/>
    <mergeCell ref="J54:K54"/>
    <mergeCell ref="F55:F56"/>
    <mergeCell ref="G55:G56"/>
    <mergeCell ref="H55:I56"/>
    <mergeCell ref="J55:K56"/>
    <mergeCell ref="H51:I51"/>
    <mergeCell ref="J51:K51"/>
    <mergeCell ref="H52:I52"/>
    <mergeCell ref="J52:K52"/>
    <mergeCell ref="H53:I53"/>
    <mergeCell ref="J53:K53"/>
    <mergeCell ref="H48:I48"/>
    <mergeCell ref="J48:K48"/>
    <mergeCell ref="H49:I49"/>
    <mergeCell ref="J49:K49"/>
    <mergeCell ref="H50:I50"/>
    <mergeCell ref="J50:K50"/>
    <mergeCell ref="H45:I45"/>
    <mergeCell ref="J45:K45"/>
    <mergeCell ref="H46:I46"/>
    <mergeCell ref="J46:K46"/>
    <mergeCell ref="H47:I47"/>
    <mergeCell ref="J47:K47"/>
    <mergeCell ref="F38:H39"/>
    <mergeCell ref="I38:K39"/>
    <mergeCell ref="A41:D55"/>
    <mergeCell ref="F41:K41"/>
    <mergeCell ref="H42:I42"/>
    <mergeCell ref="J42:K42"/>
    <mergeCell ref="H43:I43"/>
    <mergeCell ref="J43:K43"/>
    <mergeCell ref="H44:I44"/>
    <mergeCell ref="J44:K44"/>
    <mergeCell ref="A24:D38"/>
    <mergeCell ref="F24:K24"/>
    <mergeCell ref="F25:H25"/>
    <mergeCell ref="I25:K25"/>
    <mergeCell ref="F26:H26"/>
    <mergeCell ref="I26:K26"/>
    <mergeCell ref="F35:H35"/>
    <mergeCell ref="I35:K35"/>
    <mergeCell ref="F36:H36"/>
    <mergeCell ref="I36:K36"/>
    <mergeCell ref="F37:H37"/>
    <mergeCell ref="I37:K37"/>
    <mergeCell ref="F32:H32"/>
    <mergeCell ref="I32:K32"/>
    <mergeCell ref="F33:H33"/>
    <mergeCell ref="I33:K33"/>
    <mergeCell ref="F34:H34"/>
    <mergeCell ref="I34:K34"/>
    <mergeCell ref="F29:H29"/>
    <mergeCell ref="I29:K29"/>
    <mergeCell ref="F30:H30"/>
    <mergeCell ref="I30:K30"/>
    <mergeCell ref="F31:H31"/>
    <mergeCell ref="I31:K31"/>
    <mergeCell ref="F18:H18"/>
    <mergeCell ref="I18:K18"/>
    <mergeCell ref="F27:H27"/>
    <mergeCell ref="I27:K27"/>
    <mergeCell ref="F28:H28"/>
    <mergeCell ref="I28:K28"/>
    <mergeCell ref="F19:H19"/>
    <mergeCell ref="I19:K19"/>
    <mergeCell ref="F20:H20"/>
    <mergeCell ref="I20:K20"/>
    <mergeCell ref="F21:H22"/>
    <mergeCell ref="I21:K22"/>
    <mergeCell ref="F15:H15"/>
    <mergeCell ref="I15:K15"/>
    <mergeCell ref="F16:H16"/>
    <mergeCell ref="I16:K16"/>
    <mergeCell ref="F17:H17"/>
    <mergeCell ref="I17:K17"/>
    <mergeCell ref="I11:K11"/>
    <mergeCell ref="F13:H13"/>
    <mergeCell ref="I13:K13"/>
    <mergeCell ref="F14:H14"/>
    <mergeCell ref="I14:K14"/>
    <mergeCell ref="F12:H12"/>
    <mergeCell ref="I12:K12"/>
    <mergeCell ref="C1:K1"/>
    <mergeCell ref="D2:J2"/>
    <mergeCell ref="D3:J3"/>
    <mergeCell ref="D4:J4"/>
    <mergeCell ref="D5:J5"/>
    <mergeCell ref="A7:D21"/>
    <mergeCell ref="F7:K7"/>
    <mergeCell ref="F8:H8"/>
    <mergeCell ref="I8:K8"/>
    <mergeCell ref="F9:H9"/>
    <mergeCell ref="I9:K9"/>
    <mergeCell ref="F10:H10"/>
    <mergeCell ref="I10:K10"/>
    <mergeCell ref="F11:H11"/>
  </mergeCells>
  <pageMargins left="0.75" right="0.75" top="0.75" bottom="0.75" header="0.3" footer="0.3"/>
  <pageSetup paperSize="0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K56"/>
  <sheetViews>
    <sheetView showGridLines="0" workbookViewId="0">
      <selection activeCell="C3" sqref="C3:J4"/>
    </sheetView>
  </sheetViews>
  <sheetFormatPr defaultRowHeight="15" x14ac:dyDescent="0.25"/>
  <cols>
    <col min="1" max="1" width="10.28515625" customWidth="1"/>
    <col min="2" max="2" width="3.42578125" customWidth="1"/>
    <col min="3" max="3" width="19" customWidth="1"/>
    <col min="4" max="4" width="13.85546875" customWidth="1"/>
    <col min="5" max="5" width="2.85546875" customWidth="1"/>
    <col min="6" max="6" width="5.7109375" customWidth="1"/>
    <col min="7" max="7" width="16.42578125" customWidth="1"/>
    <col min="8" max="8" width="1.140625" customWidth="1"/>
    <col min="9" max="9" width="11.140625" customWidth="1"/>
    <col min="10" max="10" width="10.5703125" customWidth="1"/>
    <col min="11" max="11" width="1.5703125" customWidth="1"/>
  </cols>
  <sheetData>
    <row r="1" spans="1:11" ht="17.25" customHeight="1" x14ac:dyDescent="0.25">
      <c r="C1" s="32" t="s">
        <v>55</v>
      </c>
      <c r="D1" s="32"/>
      <c r="E1" s="32"/>
      <c r="F1" s="32"/>
      <c r="G1" s="32"/>
      <c r="H1" s="32"/>
      <c r="I1" s="32"/>
      <c r="J1" s="32"/>
      <c r="K1" s="32"/>
    </row>
    <row r="2" spans="1:11" ht="12.75" customHeight="1" x14ac:dyDescent="0.25">
      <c r="C2" s="25" t="s">
        <v>22</v>
      </c>
      <c r="D2" s="33" t="s">
        <v>35</v>
      </c>
      <c r="E2" s="33"/>
      <c r="F2" s="33"/>
      <c r="G2" s="33"/>
      <c r="H2" s="33"/>
      <c r="I2" s="33"/>
      <c r="J2" s="33"/>
      <c r="K2" s="24"/>
    </row>
    <row r="3" spans="1:11" ht="12" customHeight="1" x14ac:dyDescent="0.25">
      <c r="C3" s="25"/>
      <c r="D3" s="33"/>
      <c r="E3" s="33"/>
      <c r="F3" s="33"/>
      <c r="G3" s="33"/>
      <c r="H3" s="33"/>
      <c r="I3" s="33"/>
      <c r="J3" s="33"/>
      <c r="K3" s="24"/>
    </row>
    <row r="4" spans="1:11" ht="12" customHeight="1" x14ac:dyDescent="0.25">
      <c r="C4" s="25"/>
      <c r="D4" s="33"/>
      <c r="E4" s="33"/>
      <c r="F4" s="33"/>
      <c r="G4" s="33"/>
      <c r="H4" s="33"/>
      <c r="I4" s="33"/>
      <c r="J4" s="33"/>
      <c r="K4" s="24"/>
    </row>
    <row r="5" spans="1:11" ht="4.5" customHeight="1" x14ac:dyDescent="0.25">
      <c r="C5" s="24"/>
      <c r="D5" s="34"/>
      <c r="E5" s="34"/>
      <c r="F5" s="34"/>
      <c r="G5" s="34"/>
      <c r="H5" s="34"/>
      <c r="I5" s="34"/>
      <c r="J5" s="34"/>
      <c r="K5" s="24"/>
    </row>
    <row r="6" spans="1:11" ht="11.25" customHeight="1" x14ac:dyDescent="0.25"/>
    <row r="7" spans="1:11" ht="12.75" customHeight="1" x14ac:dyDescent="0.25">
      <c r="A7" s="35"/>
      <c r="B7" s="35"/>
      <c r="C7" s="35"/>
      <c r="D7" s="35"/>
      <c r="F7" s="36" t="s">
        <v>23</v>
      </c>
      <c r="G7" s="36"/>
      <c r="H7" s="36"/>
      <c r="I7" s="36"/>
      <c r="J7" s="36"/>
      <c r="K7" s="36"/>
    </row>
    <row r="8" spans="1:11" ht="24.75" customHeight="1" x14ac:dyDescent="0.25">
      <c r="A8" s="35"/>
      <c r="B8" s="35"/>
      <c r="C8" s="35"/>
      <c r="D8" s="35"/>
      <c r="F8" s="37" t="s">
        <v>36</v>
      </c>
      <c r="G8" s="37"/>
      <c r="H8" s="37"/>
      <c r="I8" s="38" t="s">
        <v>37</v>
      </c>
      <c r="J8" s="38"/>
      <c r="K8" s="38"/>
    </row>
    <row r="9" spans="1:11" ht="10.5" customHeight="1" x14ac:dyDescent="0.25">
      <c r="A9" s="35"/>
      <c r="B9" s="35"/>
      <c r="C9" s="35"/>
      <c r="D9" s="35"/>
      <c r="F9" s="30" t="s">
        <v>24</v>
      </c>
      <c r="G9" s="30"/>
      <c r="H9" s="30"/>
      <c r="I9" s="31">
        <v>-4287.5594770316402</v>
      </c>
      <c r="J9" s="31"/>
      <c r="K9" s="31"/>
    </row>
    <row r="10" spans="1:11" ht="11.25" customHeight="1" x14ac:dyDescent="0.25">
      <c r="A10" s="35"/>
      <c r="B10" s="35"/>
      <c r="C10" s="35"/>
      <c r="D10" s="35"/>
      <c r="F10" s="30" t="s">
        <v>25</v>
      </c>
      <c r="G10" s="30"/>
      <c r="H10" s="30"/>
      <c r="I10" s="31">
        <v>1630.8807489072844</v>
      </c>
      <c r="J10" s="31"/>
      <c r="K10" s="31"/>
    </row>
    <row r="11" spans="1:11" ht="11.25" customHeight="1" x14ac:dyDescent="0.25">
      <c r="A11" s="35"/>
      <c r="B11" s="35"/>
      <c r="C11" s="35"/>
      <c r="D11" s="35"/>
      <c r="F11" s="30" t="s">
        <v>26</v>
      </c>
      <c r="G11" s="30"/>
      <c r="H11" s="30"/>
      <c r="I11" s="31">
        <v>-682.26375162608451</v>
      </c>
      <c r="J11" s="31"/>
      <c r="K11" s="31"/>
    </row>
    <row r="12" spans="1:11" ht="11.25" customHeight="1" x14ac:dyDescent="0.25">
      <c r="A12" s="35"/>
      <c r="B12" s="35"/>
      <c r="C12" s="35"/>
      <c r="D12" s="35"/>
      <c r="F12" s="30" t="s">
        <v>38</v>
      </c>
      <c r="G12" s="30"/>
      <c r="H12" s="30"/>
      <c r="I12" s="31">
        <v>1243.0680547761085</v>
      </c>
      <c r="J12" s="31"/>
      <c r="K12" s="31"/>
    </row>
    <row r="13" spans="1:11" ht="11.25" customHeight="1" x14ac:dyDescent="0.25">
      <c r="A13" s="35"/>
      <c r="B13" s="35"/>
      <c r="C13" s="35"/>
      <c r="D13" s="35"/>
      <c r="F13" s="30" t="s">
        <v>39</v>
      </c>
      <c r="G13" s="30"/>
      <c r="H13" s="30"/>
      <c r="I13" s="39">
        <v>1545218.1888048581</v>
      </c>
      <c r="J13" s="39"/>
      <c r="K13" s="39"/>
    </row>
    <row r="14" spans="1:11" ht="11.25" customHeight="1" x14ac:dyDescent="0.25">
      <c r="A14" s="35"/>
      <c r="B14" s="35"/>
      <c r="C14" s="35"/>
      <c r="D14" s="35"/>
      <c r="F14" s="30" t="s">
        <v>40</v>
      </c>
      <c r="G14" s="30"/>
      <c r="H14" s="30"/>
      <c r="I14" s="40">
        <v>-0.60052844001364403</v>
      </c>
      <c r="J14" s="40"/>
      <c r="K14" s="40"/>
    </row>
    <row r="15" spans="1:11" ht="10.5" customHeight="1" x14ac:dyDescent="0.25">
      <c r="A15" s="35"/>
      <c r="B15" s="35"/>
      <c r="C15" s="35"/>
      <c r="D15" s="35"/>
      <c r="F15" s="30" t="s">
        <v>41</v>
      </c>
      <c r="G15" s="30"/>
      <c r="H15" s="30"/>
      <c r="I15" s="40">
        <v>2.740243373282707</v>
      </c>
      <c r="J15" s="40"/>
      <c r="K15" s="40"/>
    </row>
    <row r="16" spans="1:11" ht="11.25" customHeight="1" x14ac:dyDescent="0.25">
      <c r="A16" s="35"/>
      <c r="B16" s="35"/>
      <c r="C16" s="35"/>
      <c r="D16" s="35"/>
      <c r="F16" s="30" t="s">
        <v>42</v>
      </c>
      <c r="G16" s="30"/>
      <c r="H16" s="30"/>
      <c r="I16" s="31">
        <v>-416.2318519997612</v>
      </c>
      <c r="J16" s="31"/>
      <c r="K16" s="31"/>
    </row>
    <row r="17" spans="1:11" ht="11.25" customHeight="1" x14ac:dyDescent="0.25">
      <c r="A17" s="35"/>
      <c r="B17" s="35"/>
      <c r="C17" s="35"/>
      <c r="D17" s="35"/>
      <c r="F17" s="30" t="s">
        <v>43</v>
      </c>
      <c r="G17" s="30"/>
      <c r="H17" s="30"/>
      <c r="I17" s="31">
        <v>-377.92725737587745</v>
      </c>
      <c r="J17" s="31"/>
      <c r="K17" s="31"/>
    </row>
    <row r="18" spans="1:11" ht="11.25" customHeight="1" x14ac:dyDescent="0.25">
      <c r="A18" s="35"/>
      <c r="B18" s="35"/>
      <c r="C18" s="35"/>
      <c r="D18" s="35"/>
      <c r="F18" s="30" t="s">
        <v>44</v>
      </c>
      <c r="G18" s="30"/>
      <c r="H18" s="30"/>
      <c r="I18" s="31">
        <v>-3096.7132161105624</v>
      </c>
      <c r="J18" s="31"/>
      <c r="K18" s="31"/>
    </row>
    <row r="19" spans="1:11" ht="11.25" customHeight="1" x14ac:dyDescent="0.25">
      <c r="A19" s="35"/>
      <c r="B19" s="35"/>
      <c r="C19" s="35"/>
      <c r="D19" s="35"/>
      <c r="F19" s="30" t="s">
        <v>45</v>
      </c>
      <c r="G19" s="30"/>
      <c r="H19" s="30"/>
      <c r="I19" s="43">
        <v>0.05</v>
      </c>
      <c r="J19" s="43"/>
      <c r="K19" s="43"/>
    </row>
    <row r="20" spans="1:11" ht="11.25" customHeight="1" x14ac:dyDescent="0.25">
      <c r="A20" s="35"/>
      <c r="B20" s="35"/>
      <c r="C20" s="35"/>
      <c r="D20" s="35"/>
      <c r="F20" s="30" t="s">
        <v>46</v>
      </c>
      <c r="G20" s="30"/>
      <c r="H20" s="30"/>
      <c r="I20" s="31">
        <v>1069.1654103170115</v>
      </c>
      <c r="J20" s="31"/>
      <c r="K20" s="31"/>
    </row>
    <row r="21" spans="1:11" ht="9" customHeight="1" x14ac:dyDescent="0.25">
      <c r="A21" s="35"/>
      <c r="B21" s="35"/>
      <c r="C21" s="35"/>
      <c r="D21" s="35"/>
      <c r="F21" s="30" t="s">
        <v>47</v>
      </c>
      <c r="G21" s="30"/>
      <c r="H21" s="30"/>
      <c r="I21" s="43">
        <v>0.95</v>
      </c>
      <c r="J21" s="43"/>
      <c r="K21" s="43"/>
    </row>
    <row r="22" spans="1:11" ht="1.5" customHeight="1" x14ac:dyDescent="0.25">
      <c r="F22" s="30"/>
      <c r="G22" s="30"/>
      <c r="H22" s="30"/>
      <c r="I22" s="43"/>
      <c r="J22" s="43"/>
      <c r="K22" s="43"/>
    </row>
    <row r="23" spans="1:11" ht="18" customHeight="1" x14ac:dyDescent="0.25"/>
    <row r="24" spans="1:11" ht="13.5" customHeight="1" x14ac:dyDescent="0.25">
      <c r="A24" s="35"/>
      <c r="B24" s="35"/>
      <c r="C24" s="35"/>
      <c r="D24" s="35"/>
      <c r="F24" s="36" t="s">
        <v>48</v>
      </c>
      <c r="G24" s="36"/>
      <c r="H24" s="36"/>
      <c r="I24" s="36"/>
      <c r="J24" s="36"/>
      <c r="K24" s="36"/>
    </row>
    <row r="25" spans="1:11" ht="24" customHeight="1" x14ac:dyDescent="0.25">
      <c r="A25" s="35"/>
      <c r="B25" s="35"/>
      <c r="C25" s="35"/>
      <c r="D25" s="35"/>
      <c r="F25" s="37" t="s">
        <v>49</v>
      </c>
      <c r="G25" s="37"/>
      <c r="H25" s="37"/>
      <c r="I25" s="38" t="s">
        <v>37</v>
      </c>
      <c r="J25" s="38"/>
      <c r="K25" s="38"/>
    </row>
    <row r="26" spans="1:11" ht="11.25" customHeight="1" x14ac:dyDescent="0.25">
      <c r="A26" s="35"/>
      <c r="B26" s="35"/>
      <c r="C26" s="35"/>
      <c r="D26" s="35"/>
      <c r="F26" s="42">
        <v>0.01</v>
      </c>
      <c r="G26" s="42"/>
      <c r="H26" s="42"/>
      <c r="I26" s="31">
        <v>-3837.5027991079241</v>
      </c>
      <c r="J26" s="31"/>
      <c r="K26" s="31"/>
    </row>
    <row r="27" spans="1:11" ht="11.25" customHeight="1" x14ac:dyDescent="0.25">
      <c r="A27" s="35"/>
      <c r="B27" s="35"/>
      <c r="C27" s="35"/>
      <c r="D27" s="35"/>
      <c r="F27" s="41">
        <v>2.5000000000000001E-2</v>
      </c>
      <c r="G27" s="41"/>
      <c r="H27" s="41"/>
      <c r="I27" s="31">
        <v>-3458.0788872792632</v>
      </c>
      <c r="J27" s="31"/>
      <c r="K27" s="31"/>
    </row>
    <row r="28" spans="1:11" ht="11.25" customHeight="1" x14ac:dyDescent="0.25">
      <c r="A28" s="35"/>
      <c r="B28" s="35"/>
      <c r="C28" s="35"/>
      <c r="D28" s="35"/>
      <c r="F28" s="42">
        <v>0.05</v>
      </c>
      <c r="G28" s="42"/>
      <c r="H28" s="42"/>
      <c r="I28" s="31">
        <v>-3096.7132161105624</v>
      </c>
      <c r="J28" s="31"/>
      <c r="K28" s="31"/>
    </row>
    <row r="29" spans="1:11" ht="11.25" customHeight="1" x14ac:dyDescent="0.25">
      <c r="A29" s="35"/>
      <c r="B29" s="35"/>
      <c r="C29" s="35"/>
      <c r="D29" s="35"/>
      <c r="F29" s="42">
        <v>0.1</v>
      </c>
      <c r="G29" s="42"/>
      <c r="H29" s="42"/>
      <c r="I29" s="31">
        <v>-2544.9124269516496</v>
      </c>
      <c r="J29" s="31"/>
      <c r="K29" s="31"/>
    </row>
    <row r="30" spans="1:11" ht="11.25" customHeight="1" x14ac:dyDescent="0.25">
      <c r="A30" s="35"/>
      <c r="B30" s="35"/>
      <c r="C30" s="35"/>
      <c r="D30" s="35"/>
      <c r="F30" s="42">
        <v>0.2</v>
      </c>
      <c r="G30" s="42"/>
      <c r="H30" s="42"/>
      <c r="I30" s="31">
        <v>-1790.4266639600755</v>
      </c>
      <c r="J30" s="31"/>
      <c r="K30" s="31"/>
    </row>
    <row r="31" spans="1:11" ht="10.5" customHeight="1" x14ac:dyDescent="0.25">
      <c r="A31" s="35"/>
      <c r="B31" s="35"/>
      <c r="C31" s="35"/>
      <c r="D31" s="35"/>
      <c r="F31" s="42">
        <v>0.25</v>
      </c>
      <c r="G31" s="42"/>
      <c r="H31" s="42"/>
      <c r="I31" s="31">
        <v>-1486.746070732484</v>
      </c>
      <c r="J31" s="31"/>
      <c r="K31" s="31"/>
    </row>
    <row r="32" spans="1:11" ht="11.25" customHeight="1" x14ac:dyDescent="0.25">
      <c r="A32" s="35"/>
      <c r="B32" s="35"/>
      <c r="C32" s="35"/>
      <c r="D32" s="35"/>
      <c r="F32" s="42">
        <v>0.5</v>
      </c>
      <c r="G32" s="42"/>
      <c r="H32" s="42"/>
      <c r="I32" s="31">
        <v>-416.2318519997612</v>
      </c>
      <c r="J32" s="31"/>
      <c r="K32" s="31"/>
    </row>
    <row r="33" spans="1:11" ht="11.25" customHeight="1" x14ac:dyDescent="0.25">
      <c r="A33" s="35"/>
      <c r="B33" s="35"/>
      <c r="C33" s="35"/>
      <c r="D33" s="35"/>
      <c r="F33" s="42">
        <v>0.75</v>
      </c>
      <c r="G33" s="42"/>
      <c r="H33" s="42"/>
      <c r="I33" s="31">
        <v>257.14455914078269</v>
      </c>
      <c r="J33" s="31"/>
      <c r="K33" s="31"/>
    </row>
    <row r="34" spans="1:11" ht="11.25" customHeight="1" x14ac:dyDescent="0.25">
      <c r="A34" s="35"/>
      <c r="B34" s="35"/>
      <c r="C34" s="35"/>
      <c r="D34" s="35"/>
      <c r="F34" s="42">
        <v>0.8</v>
      </c>
      <c r="G34" s="42"/>
      <c r="H34" s="42"/>
      <c r="I34" s="31">
        <v>449.06933957000638</v>
      </c>
      <c r="J34" s="31"/>
      <c r="K34" s="31"/>
    </row>
    <row r="35" spans="1:11" ht="11.25" customHeight="1" x14ac:dyDescent="0.25">
      <c r="A35" s="35"/>
      <c r="B35" s="35"/>
      <c r="C35" s="35"/>
      <c r="D35" s="35"/>
      <c r="F35" s="42">
        <v>0.9</v>
      </c>
      <c r="G35" s="42"/>
      <c r="H35" s="42"/>
      <c r="I35" s="31">
        <v>804.83524988721672</v>
      </c>
      <c r="J35" s="31"/>
      <c r="K35" s="31"/>
    </row>
    <row r="36" spans="1:11" ht="11.25" customHeight="1" x14ac:dyDescent="0.25">
      <c r="A36" s="35"/>
      <c r="B36" s="35"/>
      <c r="C36" s="35"/>
      <c r="D36" s="35"/>
      <c r="F36" s="42">
        <v>0.95</v>
      </c>
      <c r="G36" s="42"/>
      <c r="H36" s="42"/>
      <c r="I36" s="31">
        <v>1069.1654103170115</v>
      </c>
      <c r="J36" s="31"/>
      <c r="K36" s="31"/>
    </row>
    <row r="37" spans="1:11" ht="10.5" customHeight="1" x14ac:dyDescent="0.25">
      <c r="A37" s="35"/>
      <c r="B37" s="35"/>
      <c r="C37" s="35"/>
      <c r="D37" s="35"/>
      <c r="F37" s="41">
        <v>0.97499999999999998</v>
      </c>
      <c r="G37" s="41"/>
      <c r="H37" s="41"/>
      <c r="I37" s="31">
        <v>1228.3436567788012</v>
      </c>
      <c r="J37" s="31"/>
      <c r="K37" s="31"/>
    </row>
    <row r="38" spans="1:11" ht="9" customHeight="1" x14ac:dyDescent="0.25">
      <c r="A38" s="35"/>
      <c r="B38" s="35"/>
      <c r="C38" s="35"/>
      <c r="D38" s="35"/>
      <c r="F38" s="42">
        <v>0.99</v>
      </c>
      <c r="G38" s="42"/>
      <c r="H38" s="42"/>
      <c r="I38" s="31">
        <v>1363.6053478379276</v>
      </c>
      <c r="J38" s="31"/>
      <c r="K38" s="31"/>
    </row>
    <row r="39" spans="1:11" ht="2.25" customHeight="1" x14ac:dyDescent="0.25">
      <c r="F39" s="42"/>
      <c r="G39" s="42"/>
      <c r="H39" s="42"/>
      <c r="I39" s="31"/>
      <c r="J39" s="31"/>
      <c r="K39" s="31"/>
    </row>
    <row r="40" spans="1:11" ht="18" customHeight="1" x14ac:dyDescent="0.25"/>
    <row r="41" spans="1:11" ht="13.5" customHeight="1" x14ac:dyDescent="0.25">
      <c r="A41" s="35"/>
      <c r="B41" s="35"/>
      <c r="C41" s="35"/>
      <c r="D41" s="35"/>
      <c r="F41" s="36" t="s">
        <v>50</v>
      </c>
      <c r="G41" s="36"/>
      <c r="H41" s="36"/>
      <c r="I41" s="36"/>
      <c r="J41" s="36"/>
      <c r="K41" s="36"/>
    </row>
    <row r="42" spans="1:11" ht="24" customHeight="1" x14ac:dyDescent="0.25">
      <c r="A42" s="35"/>
      <c r="B42" s="35"/>
      <c r="C42" s="35"/>
      <c r="D42" s="35"/>
      <c r="F42" s="26" t="s">
        <v>51</v>
      </c>
      <c r="G42" s="27" t="s">
        <v>52</v>
      </c>
      <c r="H42" s="38" t="s">
        <v>53</v>
      </c>
      <c r="I42" s="38"/>
      <c r="J42" s="38" t="s">
        <v>54</v>
      </c>
      <c r="K42" s="38"/>
    </row>
    <row r="43" spans="1:11" ht="11.25" customHeight="1" x14ac:dyDescent="0.25">
      <c r="A43" s="35"/>
      <c r="B43" s="35"/>
      <c r="C43" s="35"/>
      <c r="D43" s="35"/>
      <c r="F43" s="28">
        <v>1</v>
      </c>
      <c r="G43" s="29" t="s">
        <v>28</v>
      </c>
      <c r="H43" s="31">
        <v>-2915.7793749504804</v>
      </c>
      <c r="I43" s="31"/>
      <c r="J43" s="31">
        <v>963.47653851653308</v>
      </c>
      <c r="K43" s="31"/>
    </row>
    <row r="44" spans="1:11" ht="11.25" customHeight="1" x14ac:dyDescent="0.25">
      <c r="A44" s="35"/>
      <c r="B44" s="35"/>
      <c r="C44" s="35"/>
      <c r="D44" s="35"/>
      <c r="F44" s="28">
        <v>2</v>
      </c>
      <c r="G44" s="29" t="s">
        <v>33</v>
      </c>
      <c r="H44" s="31">
        <v>-1187.9818883919063</v>
      </c>
      <c r="I44" s="31"/>
      <c r="J44" s="31">
        <v>-203.58789381733183</v>
      </c>
      <c r="K44" s="31"/>
    </row>
    <row r="45" spans="1:11" ht="11.25" customHeight="1" x14ac:dyDescent="0.25">
      <c r="A45" s="35"/>
      <c r="B45" s="35"/>
      <c r="C45" s="35"/>
      <c r="D45" s="35"/>
      <c r="F45" s="28">
        <v>3</v>
      </c>
      <c r="G45" s="29" t="s">
        <v>30</v>
      </c>
      <c r="H45" s="31">
        <v>-853.57994520904447</v>
      </c>
      <c r="I45" s="31"/>
      <c r="J45" s="31">
        <v>-407.74058869354144</v>
      </c>
      <c r="K45" s="31"/>
    </row>
    <row r="46" spans="1:11" ht="11.25" customHeight="1" x14ac:dyDescent="0.25">
      <c r="A46" s="35"/>
      <c r="B46" s="35"/>
      <c r="C46" s="35"/>
      <c r="D46" s="35"/>
      <c r="F46" s="28">
        <v>4</v>
      </c>
      <c r="G46" s="29" t="s">
        <v>27</v>
      </c>
      <c r="H46" s="31">
        <v>-991.57093574044472</v>
      </c>
      <c r="I46" s="31"/>
      <c r="J46" s="31">
        <v>-550.35665431171412</v>
      </c>
      <c r="K46" s="31"/>
    </row>
    <row r="47" spans="1:11" ht="10.5" customHeight="1" x14ac:dyDescent="0.25">
      <c r="A47" s="35"/>
      <c r="B47" s="35"/>
      <c r="C47" s="35"/>
      <c r="D47" s="35"/>
      <c r="F47" s="28">
        <v>5</v>
      </c>
      <c r="G47" s="29" t="s">
        <v>31</v>
      </c>
      <c r="H47" s="31">
        <v>-920.27472484750285</v>
      </c>
      <c r="I47" s="31"/>
      <c r="J47" s="31">
        <v>-479.34850581092758</v>
      </c>
      <c r="K47" s="31"/>
    </row>
    <row r="48" spans="1:11" ht="11.25" customHeight="1" x14ac:dyDescent="0.25">
      <c r="A48" s="35"/>
      <c r="B48" s="35"/>
      <c r="C48" s="35"/>
      <c r="D48" s="35"/>
      <c r="F48" s="28">
        <v>6</v>
      </c>
      <c r="G48" s="29" t="s">
        <v>32</v>
      </c>
      <c r="H48" s="31">
        <v>-828.25601045905432</v>
      </c>
      <c r="I48" s="31"/>
      <c r="J48" s="31">
        <v>-450.02427412088639</v>
      </c>
      <c r="K48" s="31"/>
    </row>
    <row r="49" spans="1:11" ht="11.25" customHeight="1" x14ac:dyDescent="0.25">
      <c r="A49" s="35"/>
      <c r="B49" s="35"/>
      <c r="C49" s="35"/>
      <c r="D49" s="35"/>
      <c r="F49" s="28">
        <v>7</v>
      </c>
      <c r="G49" s="29" t="s">
        <v>29</v>
      </c>
      <c r="H49" s="31">
        <v>-760.67084697961752</v>
      </c>
      <c r="I49" s="31"/>
      <c r="J49" s="31">
        <v>-594.48119428104621</v>
      </c>
      <c r="K49" s="31"/>
    </row>
    <row r="50" spans="1:11" ht="11.25" customHeight="1" x14ac:dyDescent="0.25">
      <c r="A50" s="35"/>
      <c r="B50" s="35"/>
      <c r="C50" s="35"/>
      <c r="D50" s="35"/>
      <c r="F50" s="28"/>
      <c r="G50" s="29"/>
      <c r="H50" s="44"/>
      <c r="I50" s="44"/>
      <c r="J50" s="44"/>
      <c r="K50" s="44"/>
    </row>
    <row r="51" spans="1:11" ht="11.25" customHeight="1" x14ac:dyDescent="0.25">
      <c r="A51" s="35"/>
      <c r="B51" s="35"/>
      <c r="C51" s="35"/>
      <c r="D51" s="35"/>
      <c r="F51" s="28"/>
      <c r="G51" s="29"/>
      <c r="H51" s="44"/>
      <c r="I51" s="44"/>
      <c r="J51" s="44"/>
      <c r="K51" s="44"/>
    </row>
    <row r="52" spans="1:11" ht="11.25" customHeight="1" x14ac:dyDescent="0.25">
      <c r="A52" s="35"/>
      <c r="B52" s="35"/>
      <c r="C52" s="35"/>
      <c r="D52" s="35"/>
      <c r="F52" s="28"/>
      <c r="G52" s="29"/>
      <c r="H52" s="44"/>
      <c r="I52" s="44"/>
      <c r="J52" s="44"/>
      <c r="K52" s="44"/>
    </row>
    <row r="53" spans="1:11" ht="10.5" customHeight="1" x14ac:dyDescent="0.25">
      <c r="A53" s="35"/>
      <c r="B53" s="35"/>
      <c r="C53" s="35"/>
      <c r="D53" s="35"/>
      <c r="F53" s="28"/>
      <c r="G53" s="29"/>
      <c r="H53" s="44"/>
      <c r="I53" s="44"/>
      <c r="J53" s="44"/>
      <c r="K53" s="44"/>
    </row>
    <row r="54" spans="1:11" ht="11.25" customHeight="1" x14ac:dyDescent="0.25">
      <c r="A54" s="35"/>
      <c r="B54" s="35"/>
      <c r="C54" s="35"/>
      <c r="D54" s="35"/>
      <c r="F54" s="28"/>
      <c r="G54" s="29"/>
      <c r="H54" s="44"/>
      <c r="I54" s="44"/>
      <c r="J54" s="44"/>
      <c r="K54" s="44"/>
    </row>
    <row r="55" spans="1:11" ht="9" customHeight="1" x14ac:dyDescent="0.25">
      <c r="A55" s="35"/>
      <c r="B55" s="35"/>
      <c r="C55" s="35"/>
      <c r="D55" s="35"/>
      <c r="F55" s="30"/>
      <c r="G55" s="45"/>
      <c r="H55" s="44"/>
      <c r="I55" s="44"/>
      <c r="J55" s="44"/>
      <c r="K55" s="44"/>
    </row>
    <row r="56" spans="1:11" ht="2.25" customHeight="1" x14ac:dyDescent="0.25">
      <c r="F56" s="30"/>
      <c r="G56" s="45"/>
      <c r="H56" s="44"/>
      <c r="I56" s="44"/>
      <c r="J56" s="44"/>
      <c r="K56" s="44"/>
    </row>
  </sheetData>
  <mergeCells count="97">
    <mergeCell ref="H54:I54"/>
    <mergeCell ref="J54:K54"/>
    <mergeCell ref="F55:F56"/>
    <mergeCell ref="G55:G56"/>
    <mergeCell ref="H55:I56"/>
    <mergeCell ref="J55:K56"/>
    <mergeCell ref="H51:I51"/>
    <mergeCell ref="J51:K51"/>
    <mergeCell ref="H52:I52"/>
    <mergeCell ref="J52:K52"/>
    <mergeCell ref="H53:I53"/>
    <mergeCell ref="J53:K53"/>
    <mergeCell ref="H48:I48"/>
    <mergeCell ref="J48:K48"/>
    <mergeCell ref="H49:I49"/>
    <mergeCell ref="J49:K49"/>
    <mergeCell ref="H50:I50"/>
    <mergeCell ref="J50:K50"/>
    <mergeCell ref="H45:I45"/>
    <mergeCell ref="J45:K45"/>
    <mergeCell ref="H46:I46"/>
    <mergeCell ref="J46:K46"/>
    <mergeCell ref="H47:I47"/>
    <mergeCell ref="J47:K47"/>
    <mergeCell ref="F38:H39"/>
    <mergeCell ref="I38:K39"/>
    <mergeCell ref="A41:D55"/>
    <mergeCell ref="F41:K41"/>
    <mergeCell ref="H42:I42"/>
    <mergeCell ref="J42:K42"/>
    <mergeCell ref="H43:I43"/>
    <mergeCell ref="J43:K43"/>
    <mergeCell ref="H44:I44"/>
    <mergeCell ref="J44:K44"/>
    <mergeCell ref="A24:D38"/>
    <mergeCell ref="F24:K24"/>
    <mergeCell ref="F25:H25"/>
    <mergeCell ref="I25:K25"/>
    <mergeCell ref="F26:H26"/>
    <mergeCell ref="I26:K26"/>
    <mergeCell ref="F35:H35"/>
    <mergeCell ref="I35:K35"/>
    <mergeCell ref="F36:H36"/>
    <mergeCell ref="I36:K36"/>
    <mergeCell ref="F37:H37"/>
    <mergeCell ref="I37:K37"/>
    <mergeCell ref="F32:H32"/>
    <mergeCell ref="I32:K32"/>
    <mergeCell ref="F33:H33"/>
    <mergeCell ref="I33:K33"/>
    <mergeCell ref="F34:H34"/>
    <mergeCell ref="I34:K34"/>
    <mergeCell ref="F29:H29"/>
    <mergeCell ref="I29:K29"/>
    <mergeCell ref="F30:H30"/>
    <mergeCell ref="I30:K30"/>
    <mergeCell ref="F31:H31"/>
    <mergeCell ref="I31:K31"/>
    <mergeCell ref="F18:H18"/>
    <mergeCell ref="I18:K18"/>
    <mergeCell ref="F27:H27"/>
    <mergeCell ref="I27:K27"/>
    <mergeCell ref="F28:H28"/>
    <mergeCell ref="I28:K28"/>
    <mergeCell ref="F19:H19"/>
    <mergeCell ref="I19:K19"/>
    <mergeCell ref="F20:H20"/>
    <mergeCell ref="I20:K20"/>
    <mergeCell ref="F21:H22"/>
    <mergeCell ref="I21:K22"/>
    <mergeCell ref="F15:H15"/>
    <mergeCell ref="I15:K15"/>
    <mergeCell ref="F16:H16"/>
    <mergeCell ref="I16:K16"/>
    <mergeCell ref="F17:H17"/>
    <mergeCell ref="I17:K17"/>
    <mergeCell ref="I11:K11"/>
    <mergeCell ref="F13:H13"/>
    <mergeCell ref="I13:K13"/>
    <mergeCell ref="F14:H14"/>
    <mergeCell ref="I14:K14"/>
    <mergeCell ref="F12:H12"/>
    <mergeCell ref="I12:K12"/>
    <mergeCell ref="C1:K1"/>
    <mergeCell ref="D2:J2"/>
    <mergeCell ref="D3:J3"/>
    <mergeCell ref="D4:J4"/>
    <mergeCell ref="D5:J5"/>
    <mergeCell ref="A7:D21"/>
    <mergeCell ref="F7:K7"/>
    <mergeCell ref="F8:H8"/>
    <mergeCell ref="I8:K8"/>
    <mergeCell ref="F9:H9"/>
    <mergeCell ref="I9:K9"/>
    <mergeCell ref="F10:H10"/>
    <mergeCell ref="I10:K10"/>
    <mergeCell ref="F11:H11"/>
  </mergeCells>
  <pageMargins left="0.75" right="0.75" top="0.75" bottom="0.75" header="0.3" footer="0.3"/>
  <pageSetup paperSize="0" fitToHeight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K56"/>
  <sheetViews>
    <sheetView showGridLines="0" workbookViewId="0">
      <selection activeCell="C3" sqref="C3:J4"/>
    </sheetView>
  </sheetViews>
  <sheetFormatPr defaultRowHeight="15" x14ac:dyDescent="0.25"/>
  <cols>
    <col min="1" max="1" width="10.28515625" customWidth="1"/>
    <col min="2" max="2" width="3.42578125" customWidth="1"/>
    <col min="3" max="3" width="19" customWidth="1"/>
    <col min="4" max="4" width="13.85546875" customWidth="1"/>
    <col min="5" max="5" width="2.85546875" customWidth="1"/>
    <col min="6" max="6" width="5.7109375" customWidth="1"/>
    <col min="7" max="7" width="16.42578125" customWidth="1"/>
    <col min="8" max="8" width="1.140625" customWidth="1"/>
    <col min="9" max="9" width="11.140625" customWidth="1"/>
    <col min="10" max="10" width="10.5703125" customWidth="1"/>
    <col min="11" max="11" width="1.5703125" customWidth="1"/>
  </cols>
  <sheetData>
    <row r="1" spans="1:11" ht="17.25" customHeight="1" x14ac:dyDescent="0.25">
      <c r="C1" s="32" t="s">
        <v>56</v>
      </c>
      <c r="D1" s="32"/>
      <c r="E1" s="32"/>
      <c r="F1" s="32"/>
      <c r="G1" s="32"/>
      <c r="H1" s="32"/>
      <c r="I1" s="32"/>
      <c r="J1" s="32"/>
      <c r="K1" s="32"/>
    </row>
    <row r="2" spans="1:11" ht="12.75" customHeight="1" x14ac:dyDescent="0.25">
      <c r="C2" s="25" t="s">
        <v>22</v>
      </c>
      <c r="D2" s="33" t="s">
        <v>35</v>
      </c>
      <c r="E2" s="33"/>
      <c r="F2" s="33"/>
      <c r="G2" s="33"/>
      <c r="H2" s="33"/>
      <c r="I2" s="33"/>
      <c r="J2" s="33"/>
      <c r="K2" s="24"/>
    </row>
    <row r="3" spans="1:11" ht="12" customHeight="1" x14ac:dyDescent="0.25">
      <c r="C3" s="25"/>
      <c r="D3" s="33"/>
      <c r="E3" s="33"/>
      <c r="F3" s="33"/>
      <c r="G3" s="33"/>
      <c r="H3" s="33"/>
      <c r="I3" s="33"/>
      <c r="J3" s="33"/>
      <c r="K3" s="24"/>
    </row>
    <row r="4" spans="1:11" ht="12" customHeight="1" x14ac:dyDescent="0.25">
      <c r="C4" s="25"/>
      <c r="D4" s="33"/>
      <c r="E4" s="33"/>
      <c r="F4" s="33"/>
      <c r="G4" s="33"/>
      <c r="H4" s="33"/>
      <c r="I4" s="33"/>
      <c r="J4" s="33"/>
      <c r="K4" s="24"/>
    </row>
    <row r="5" spans="1:11" ht="4.5" customHeight="1" x14ac:dyDescent="0.25">
      <c r="C5" s="24"/>
      <c r="D5" s="34"/>
      <c r="E5" s="34"/>
      <c r="F5" s="34"/>
      <c r="G5" s="34"/>
      <c r="H5" s="34"/>
      <c r="I5" s="34"/>
      <c r="J5" s="34"/>
      <c r="K5" s="24"/>
    </row>
    <row r="6" spans="1:11" ht="11.25" customHeight="1" x14ac:dyDescent="0.25"/>
    <row r="7" spans="1:11" ht="12.75" customHeight="1" x14ac:dyDescent="0.25">
      <c r="A7" s="35"/>
      <c r="B7" s="35"/>
      <c r="C7" s="35"/>
      <c r="D7" s="35"/>
      <c r="F7" s="36" t="s">
        <v>23</v>
      </c>
      <c r="G7" s="36"/>
      <c r="H7" s="36"/>
      <c r="I7" s="36"/>
      <c r="J7" s="36"/>
      <c r="K7" s="36"/>
    </row>
    <row r="8" spans="1:11" ht="24.75" customHeight="1" x14ac:dyDescent="0.25">
      <c r="A8" s="35"/>
      <c r="B8" s="35"/>
      <c r="C8" s="35"/>
      <c r="D8" s="35"/>
      <c r="F8" s="37" t="s">
        <v>36</v>
      </c>
      <c r="G8" s="37"/>
      <c r="H8" s="37"/>
      <c r="I8" s="38" t="s">
        <v>37</v>
      </c>
      <c r="J8" s="38"/>
      <c r="K8" s="38"/>
    </row>
    <row r="9" spans="1:11" ht="10.5" customHeight="1" x14ac:dyDescent="0.25">
      <c r="A9" s="35"/>
      <c r="B9" s="35"/>
      <c r="C9" s="35"/>
      <c r="D9" s="35"/>
      <c r="F9" s="30" t="s">
        <v>24</v>
      </c>
      <c r="G9" s="30"/>
      <c r="H9" s="30"/>
      <c r="I9" s="31">
        <v>-3715.1451815652185</v>
      </c>
      <c r="J9" s="31"/>
      <c r="K9" s="31"/>
    </row>
    <row r="10" spans="1:11" ht="11.25" customHeight="1" x14ac:dyDescent="0.25">
      <c r="A10" s="35"/>
      <c r="B10" s="35"/>
      <c r="C10" s="35"/>
      <c r="D10" s="35"/>
      <c r="F10" s="30" t="s">
        <v>25</v>
      </c>
      <c r="G10" s="30"/>
      <c r="H10" s="30"/>
      <c r="I10" s="31">
        <v>2130.8807489072842</v>
      </c>
      <c r="J10" s="31"/>
      <c r="K10" s="31"/>
    </row>
    <row r="11" spans="1:11" ht="11.25" customHeight="1" x14ac:dyDescent="0.25">
      <c r="A11" s="35"/>
      <c r="B11" s="35"/>
      <c r="C11" s="35"/>
      <c r="D11" s="35"/>
      <c r="F11" s="30" t="s">
        <v>26</v>
      </c>
      <c r="G11" s="30"/>
      <c r="H11" s="30"/>
      <c r="I11" s="31">
        <v>-258.83218020775217</v>
      </c>
      <c r="J11" s="31"/>
      <c r="K11" s="31"/>
    </row>
    <row r="12" spans="1:11" ht="11.25" customHeight="1" x14ac:dyDescent="0.25">
      <c r="A12" s="35"/>
      <c r="B12" s="35"/>
      <c r="C12" s="35"/>
      <c r="D12" s="35"/>
      <c r="F12" s="30" t="s">
        <v>38</v>
      </c>
      <c r="G12" s="30"/>
      <c r="H12" s="30"/>
      <c r="I12" s="31">
        <v>1177.1932032368538</v>
      </c>
      <c r="J12" s="31"/>
      <c r="K12" s="31"/>
    </row>
    <row r="13" spans="1:11" ht="11.25" customHeight="1" x14ac:dyDescent="0.25">
      <c r="A13" s="35"/>
      <c r="B13" s="35"/>
      <c r="C13" s="35"/>
      <c r="D13" s="35"/>
      <c r="F13" s="30" t="s">
        <v>39</v>
      </c>
      <c r="G13" s="30"/>
      <c r="H13" s="30"/>
      <c r="I13" s="39">
        <v>1385783.8377470444</v>
      </c>
      <c r="J13" s="39"/>
      <c r="K13" s="39"/>
    </row>
    <row r="14" spans="1:11" ht="11.25" customHeight="1" x14ac:dyDescent="0.25">
      <c r="A14" s="35"/>
      <c r="B14" s="35"/>
      <c r="C14" s="35"/>
      <c r="D14" s="35"/>
      <c r="F14" s="30" t="s">
        <v>40</v>
      </c>
      <c r="G14" s="30"/>
      <c r="H14" s="30"/>
      <c r="I14" s="40">
        <v>-0.43757833381522138</v>
      </c>
      <c r="J14" s="40"/>
      <c r="K14" s="40"/>
    </row>
    <row r="15" spans="1:11" ht="10.5" customHeight="1" x14ac:dyDescent="0.25">
      <c r="A15" s="35"/>
      <c r="B15" s="35"/>
      <c r="C15" s="35"/>
      <c r="D15" s="35"/>
      <c r="F15" s="30" t="s">
        <v>41</v>
      </c>
      <c r="G15" s="30"/>
      <c r="H15" s="30"/>
      <c r="I15" s="40">
        <v>2.8604542352813564</v>
      </c>
      <c r="J15" s="40"/>
      <c r="K15" s="40"/>
    </row>
    <row r="16" spans="1:11" ht="11.25" customHeight="1" x14ac:dyDescent="0.25">
      <c r="A16" s="35"/>
      <c r="B16" s="35"/>
      <c r="C16" s="35"/>
      <c r="D16" s="35"/>
      <c r="F16" s="30" t="s">
        <v>42</v>
      </c>
      <c r="G16" s="30"/>
      <c r="H16" s="30"/>
      <c r="I16" s="31">
        <v>-341.79382949858484</v>
      </c>
      <c r="J16" s="31"/>
      <c r="K16" s="31"/>
    </row>
    <row r="17" spans="1:11" ht="11.25" customHeight="1" x14ac:dyDescent="0.25">
      <c r="A17" s="35"/>
      <c r="B17" s="35"/>
      <c r="C17" s="35"/>
      <c r="D17" s="35"/>
      <c r="F17" s="30" t="s">
        <v>43</v>
      </c>
      <c r="G17" s="30"/>
      <c r="H17" s="30"/>
      <c r="I17" s="31">
        <v>-353.88645928392219</v>
      </c>
      <c r="J17" s="31"/>
      <c r="K17" s="31"/>
    </row>
    <row r="18" spans="1:11" ht="11.25" customHeight="1" x14ac:dyDescent="0.25">
      <c r="A18" s="35"/>
      <c r="B18" s="35"/>
      <c r="C18" s="35"/>
      <c r="D18" s="35"/>
      <c r="F18" s="30" t="s">
        <v>44</v>
      </c>
      <c r="G18" s="30"/>
      <c r="H18" s="30"/>
      <c r="I18" s="31">
        <v>-2509.8418909581242</v>
      </c>
      <c r="J18" s="31"/>
      <c r="K18" s="31"/>
    </row>
    <row r="19" spans="1:11" ht="11.25" customHeight="1" x14ac:dyDescent="0.25">
      <c r="A19" s="35"/>
      <c r="B19" s="35"/>
      <c r="C19" s="35"/>
      <c r="D19" s="35"/>
      <c r="F19" s="30" t="s">
        <v>45</v>
      </c>
      <c r="G19" s="30"/>
      <c r="H19" s="30"/>
      <c r="I19" s="43">
        <v>0.05</v>
      </c>
      <c r="J19" s="43"/>
      <c r="K19" s="43"/>
    </row>
    <row r="20" spans="1:11" ht="11.25" customHeight="1" x14ac:dyDescent="0.25">
      <c r="A20" s="35"/>
      <c r="B20" s="35"/>
      <c r="C20" s="35"/>
      <c r="D20" s="35"/>
      <c r="F20" s="30" t="s">
        <v>46</v>
      </c>
      <c r="G20" s="30"/>
      <c r="H20" s="30"/>
      <c r="I20" s="31">
        <v>1514.7919933333496</v>
      </c>
      <c r="J20" s="31"/>
      <c r="K20" s="31"/>
    </row>
    <row r="21" spans="1:11" ht="9" customHeight="1" x14ac:dyDescent="0.25">
      <c r="A21" s="35"/>
      <c r="B21" s="35"/>
      <c r="C21" s="35"/>
      <c r="D21" s="35"/>
      <c r="F21" s="30" t="s">
        <v>47</v>
      </c>
      <c r="G21" s="30"/>
      <c r="H21" s="30"/>
      <c r="I21" s="43">
        <v>0.95</v>
      </c>
      <c r="J21" s="43"/>
      <c r="K21" s="43"/>
    </row>
    <row r="22" spans="1:11" ht="1.5" customHeight="1" x14ac:dyDescent="0.25">
      <c r="F22" s="30"/>
      <c r="G22" s="30"/>
      <c r="H22" s="30"/>
      <c r="I22" s="43"/>
      <c r="J22" s="43"/>
      <c r="K22" s="43"/>
    </row>
    <row r="23" spans="1:11" ht="18" customHeight="1" x14ac:dyDescent="0.25"/>
    <row r="24" spans="1:11" ht="13.5" customHeight="1" x14ac:dyDescent="0.25">
      <c r="A24" s="35"/>
      <c r="B24" s="35"/>
      <c r="C24" s="35"/>
      <c r="D24" s="35"/>
      <c r="F24" s="36" t="s">
        <v>48</v>
      </c>
      <c r="G24" s="36"/>
      <c r="H24" s="36"/>
      <c r="I24" s="36"/>
      <c r="J24" s="36"/>
      <c r="K24" s="36"/>
    </row>
    <row r="25" spans="1:11" ht="24" customHeight="1" x14ac:dyDescent="0.25">
      <c r="A25" s="35"/>
      <c r="B25" s="35"/>
      <c r="C25" s="35"/>
      <c r="D25" s="35"/>
      <c r="F25" s="37" t="s">
        <v>49</v>
      </c>
      <c r="G25" s="37"/>
      <c r="H25" s="37"/>
      <c r="I25" s="38" t="s">
        <v>37</v>
      </c>
      <c r="J25" s="38"/>
      <c r="K25" s="38"/>
    </row>
    <row r="26" spans="1:11" ht="11.25" customHeight="1" x14ac:dyDescent="0.25">
      <c r="A26" s="35"/>
      <c r="B26" s="35"/>
      <c r="C26" s="35"/>
      <c r="D26" s="35"/>
      <c r="F26" s="42">
        <v>0.01</v>
      </c>
      <c r="G26" s="42"/>
      <c r="H26" s="42"/>
      <c r="I26" s="31">
        <v>-3212.2944030684207</v>
      </c>
      <c r="J26" s="31"/>
      <c r="K26" s="31"/>
    </row>
    <row r="27" spans="1:11" ht="11.25" customHeight="1" x14ac:dyDescent="0.25">
      <c r="A27" s="35"/>
      <c r="B27" s="35"/>
      <c r="C27" s="35"/>
      <c r="D27" s="35"/>
      <c r="F27" s="41">
        <v>2.5000000000000001E-2</v>
      </c>
      <c r="G27" s="41"/>
      <c r="H27" s="41"/>
      <c r="I27" s="31">
        <v>-2902.1259682991908</v>
      </c>
      <c r="J27" s="31"/>
      <c r="K27" s="31"/>
    </row>
    <row r="28" spans="1:11" ht="11.25" customHeight="1" x14ac:dyDescent="0.25">
      <c r="A28" s="35"/>
      <c r="B28" s="35"/>
      <c r="C28" s="35"/>
      <c r="D28" s="35"/>
      <c r="F28" s="42">
        <v>0.05</v>
      </c>
      <c r="G28" s="42"/>
      <c r="H28" s="42"/>
      <c r="I28" s="31">
        <v>-2509.8418909581242</v>
      </c>
      <c r="J28" s="31"/>
      <c r="K28" s="31"/>
    </row>
    <row r="29" spans="1:11" ht="11.25" customHeight="1" x14ac:dyDescent="0.25">
      <c r="A29" s="35"/>
      <c r="B29" s="35"/>
      <c r="C29" s="35"/>
      <c r="D29" s="35"/>
      <c r="F29" s="42">
        <v>0.1</v>
      </c>
      <c r="G29" s="42"/>
      <c r="H29" s="42"/>
      <c r="I29" s="31">
        <v>-1947.2977538444964</v>
      </c>
      <c r="J29" s="31"/>
      <c r="K29" s="31"/>
    </row>
    <row r="30" spans="1:11" ht="11.25" customHeight="1" x14ac:dyDescent="0.25">
      <c r="A30" s="35"/>
      <c r="B30" s="35"/>
      <c r="C30" s="35"/>
      <c r="D30" s="35"/>
      <c r="F30" s="42">
        <v>0.2</v>
      </c>
      <c r="G30" s="42"/>
      <c r="H30" s="42"/>
      <c r="I30" s="31">
        <v>-1193.7453557179542</v>
      </c>
      <c r="J30" s="31"/>
      <c r="K30" s="31"/>
    </row>
    <row r="31" spans="1:11" ht="10.5" customHeight="1" x14ac:dyDescent="0.25">
      <c r="A31" s="35"/>
      <c r="B31" s="35"/>
      <c r="C31" s="35"/>
      <c r="D31" s="35"/>
      <c r="F31" s="42">
        <v>0.25</v>
      </c>
      <c r="G31" s="42"/>
      <c r="H31" s="42"/>
      <c r="I31" s="31">
        <v>-872.73068770594296</v>
      </c>
      <c r="J31" s="31"/>
      <c r="K31" s="31"/>
    </row>
    <row r="32" spans="1:11" ht="11.25" customHeight="1" x14ac:dyDescent="0.25">
      <c r="A32" s="35"/>
      <c r="B32" s="35"/>
      <c r="C32" s="35"/>
      <c r="D32" s="35"/>
      <c r="F32" s="42">
        <v>0.5</v>
      </c>
      <c r="G32" s="42"/>
      <c r="H32" s="42"/>
      <c r="I32" s="31">
        <v>-341.79382949858484</v>
      </c>
      <c r="J32" s="31"/>
      <c r="K32" s="31"/>
    </row>
    <row r="33" spans="1:11" ht="11.25" customHeight="1" x14ac:dyDescent="0.25">
      <c r="A33" s="35"/>
      <c r="B33" s="35"/>
      <c r="C33" s="35"/>
      <c r="D33" s="35"/>
      <c r="F33" s="42">
        <v>0.75</v>
      </c>
      <c r="G33" s="42"/>
      <c r="H33" s="42"/>
      <c r="I33" s="31">
        <v>639.32625975860014</v>
      </c>
      <c r="J33" s="31"/>
      <c r="K33" s="31"/>
    </row>
    <row r="34" spans="1:11" ht="11.25" customHeight="1" x14ac:dyDescent="0.25">
      <c r="A34" s="35"/>
      <c r="B34" s="35"/>
      <c r="C34" s="35"/>
      <c r="D34" s="35"/>
      <c r="F34" s="42">
        <v>0.8</v>
      </c>
      <c r="G34" s="42"/>
      <c r="H34" s="42"/>
      <c r="I34" s="31">
        <v>855.36641910091748</v>
      </c>
      <c r="J34" s="31"/>
      <c r="K34" s="31"/>
    </row>
    <row r="35" spans="1:11" ht="11.25" customHeight="1" x14ac:dyDescent="0.25">
      <c r="A35" s="35"/>
      <c r="B35" s="35"/>
      <c r="C35" s="35"/>
      <c r="D35" s="35"/>
      <c r="F35" s="42">
        <v>0.9</v>
      </c>
      <c r="G35" s="42"/>
      <c r="H35" s="42"/>
      <c r="I35" s="31">
        <v>1237.667306312112</v>
      </c>
      <c r="J35" s="31"/>
      <c r="K35" s="31"/>
    </row>
    <row r="36" spans="1:11" ht="11.25" customHeight="1" x14ac:dyDescent="0.25">
      <c r="A36" s="35"/>
      <c r="B36" s="35"/>
      <c r="C36" s="35"/>
      <c r="D36" s="35"/>
      <c r="F36" s="42">
        <v>0.95</v>
      </c>
      <c r="G36" s="42"/>
      <c r="H36" s="42"/>
      <c r="I36" s="31">
        <v>1514.7919933333496</v>
      </c>
      <c r="J36" s="31"/>
      <c r="K36" s="31"/>
    </row>
    <row r="37" spans="1:11" ht="10.5" customHeight="1" x14ac:dyDescent="0.25">
      <c r="A37" s="35"/>
      <c r="B37" s="35"/>
      <c r="C37" s="35"/>
      <c r="D37" s="35"/>
      <c r="F37" s="41">
        <v>0.97499999999999998</v>
      </c>
      <c r="G37" s="41"/>
      <c r="H37" s="41"/>
      <c r="I37" s="31">
        <v>1707.9434016873793</v>
      </c>
      <c r="J37" s="31"/>
      <c r="K37" s="31"/>
    </row>
    <row r="38" spans="1:11" ht="9" customHeight="1" x14ac:dyDescent="0.25">
      <c r="A38" s="35"/>
      <c r="B38" s="35"/>
      <c r="C38" s="35"/>
      <c r="D38" s="35"/>
      <c r="F38" s="42">
        <v>0.99</v>
      </c>
      <c r="G38" s="42"/>
      <c r="H38" s="42"/>
      <c r="I38" s="31">
        <v>1852.457482862794</v>
      </c>
      <c r="J38" s="31"/>
      <c r="K38" s="31"/>
    </row>
    <row r="39" spans="1:11" ht="2.25" customHeight="1" x14ac:dyDescent="0.25">
      <c r="F39" s="42"/>
      <c r="G39" s="42"/>
      <c r="H39" s="42"/>
      <c r="I39" s="31"/>
      <c r="J39" s="31"/>
      <c r="K39" s="31"/>
    </row>
    <row r="40" spans="1:11" ht="18" customHeight="1" x14ac:dyDescent="0.25"/>
    <row r="41" spans="1:11" ht="13.5" customHeight="1" x14ac:dyDescent="0.25">
      <c r="A41" s="35"/>
      <c r="B41" s="35"/>
      <c r="C41" s="35"/>
      <c r="D41" s="35"/>
      <c r="F41" s="36" t="s">
        <v>50</v>
      </c>
      <c r="G41" s="36"/>
      <c r="H41" s="36"/>
      <c r="I41" s="36"/>
      <c r="J41" s="36"/>
      <c r="K41" s="36"/>
    </row>
    <row r="42" spans="1:11" ht="24" customHeight="1" x14ac:dyDescent="0.25">
      <c r="A42" s="35"/>
      <c r="B42" s="35"/>
      <c r="C42" s="35"/>
      <c r="D42" s="35"/>
      <c r="F42" s="26" t="s">
        <v>51</v>
      </c>
      <c r="G42" s="27" t="s">
        <v>52</v>
      </c>
      <c r="H42" s="38" t="s">
        <v>53</v>
      </c>
      <c r="I42" s="38"/>
      <c r="J42" s="38" t="s">
        <v>54</v>
      </c>
      <c r="K42" s="38"/>
    </row>
    <row r="43" spans="1:11" ht="11.25" customHeight="1" x14ac:dyDescent="0.25">
      <c r="A43" s="35"/>
      <c r="B43" s="35"/>
      <c r="C43" s="35"/>
      <c r="D43" s="35"/>
      <c r="F43" s="28">
        <v>1</v>
      </c>
      <c r="G43" s="29" t="s">
        <v>28</v>
      </c>
      <c r="H43" s="31">
        <v>-2228.2089290308932</v>
      </c>
      <c r="I43" s="31"/>
      <c r="J43" s="31">
        <v>1191.5374373346608</v>
      </c>
      <c r="K43" s="31"/>
    </row>
    <row r="44" spans="1:11" ht="11.25" customHeight="1" x14ac:dyDescent="0.25">
      <c r="A44" s="35"/>
      <c r="B44" s="35"/>
      <c r="C44" s="35"/>
      <c r="D44" s="35"/>
      <c r="F44" s="28">
        <v>2</v>
      </c>
      <c r="G44" s="29" t="s">
        <v>33</v>
      </c>
      <c r="H44" s="31">
        <v>-780.68064937905308</v>
      </c>
      <c r="I44" s="31"/>
      <c r="J44" s="31">
        <v>41.788790474225749</v>
      </c>
      <c r="K44" s="31"/>
    </row>
    <row r="45" spans="1:11" ht="11.25" customHeight="1" x14ac:dyDescent="0.25">
      <c r="A45" s="35"/>
      <c r="B45" s="35"/>
      <c r="C45" s="35"/>
      <c r="D45" s="35"/>
      <c r="F45" s="28">
        <v>3</v>
      </c>
      <c r="G45" s="29" t="s">
        <v>31</v>
      </c>
      <c r="H45" s="31">
        <v>-494.56427837635454</v>
      </c>
      <c r="I45" s="31"/>
      <c r="J45" s="31">
        <v>-81.266871421852684</v>
      </c>
      <c r="K45" s="31"/>
    </row>
    <row r="46" spans="1:11" ht="11.25" customHeight="1" x14ac:dyDescent="0.25">
      <c r="A46" s="35"/>
      <c r="B46" s="35"/>
      <c r="C46" s="35"/>
      <c r="D46" s="35"/>
      <c r="F46" s="28">
        <v>4</v>
      </c>
      <c r="G46" s="29" t="s">
        <v>27</v>
      </c>
      <c r="H46" s="31">
        <v>-516.96341404966699</v>
      </c>
      <c r="I46" s="31"/>
      <c r="J46" s="31">
        <v>-116.59705186853667</v>
      </c>
      <c r="K46" s="31"/>
    </row>
    <row r="47" spans="1:11" ht="10.5" customHeight="1" x14ac:dyDescent="0.25">
      <c r="A47" s="35"/>
      <c r="B47" s="35"/>
      <c r="C47" s="35"/>
      <c r="D47" s="35"/>
      <c r="F47" s="28">
        <v>5</v>
      </c>
      <c r="G47" s="29" t="s">
        <v>32</v>
      </c>
      <c r="H47" s="31">
        <v>-414.93730642558495</v>
      </c>
      <c r="I47" s="31"/>
      <c r="J47" s="31">
        <v>-55.285973583407099</v>
      </c>
      <c r="K47" s="31"/>
    </row>
    <row r="48" spans="1:11" ht="11.25" customHeight="1" x14ac:dyDescent="0.25">
      <c r="A48" s="35"/>
      <c r="B48" s="35"/>
      <c r="C48" s="35"/>
      <c r="D48" s="35"/>
      <c r="F48" s="28">
        <v>6</v>
      </c>
      <c r="G48" s="29" t="s">
        <v>30</v>
      </c>
      <c r="H48" s="31">
        <v>-424.34461282768308</v>
      </c>
      <c r="I48" s="31"/>
      <c r="J48" s="31">
        <v>-64.829448948866485</v>
      </c>
      <c r="K48" s="31"/>
    </row>
    <row r="49" spans="1:11" ht="11.25" customHeight="1" x14ac:dyDescent="0.25">
      <c r="A49" s="35"/>
      <c r="B49" s="35"/>
      <c r="C49" s="35"/>
      <c r="D49" s="35"/>
      <c r="F49" s="28">
        <v>7</v>
      </c>
      <c r="G49" s="29" t="s">
        <v>29</v>
      </c>
      <c r="H49" s="31">
        <v>-335.35653723988207</v>
      </c>
      <c r="I49" s="31"/>
      <c r="J49" s="31">
        <v>-190.61509751666745</v>
      </c>
      <c r="K49" s="31"/>
    </row>
    <row r="50" spans="1:11" ht="11.25" customHeight="1" x14ac:dyDescent="0.25">
      <c r="A50" s="35"/>
      <c r="B50" s="35"/>
      <c r="C50" s="35"/>
      <c r="D50" s="35"/>
      <c r="F50" s="28"/>
      <c r="G50" s="29"/>
      <c r="H50" s="44"/>
      <c r="I50" s="44"/>
      <c r="J50" s="44"/>
      <c r="K50" s="44"/>
    </row>
    <row r="51" spans="1:11" ht="11.25" customHeight="1" x14ac:dyDescent="0.25">
      <c r="A51" s="35"/>
      <c r="B51" s="35"/>
      <c r="C51" s="35"/>
      <c r="D51" s="35"/>
      <c r="F51" s="28"/>
      <c r="G51" s="29"/>
      <c r="H51" s="44"/>
      <c r="I51" s="44"/>
      <c r="J51" s="44"/>
      <c r="K51" s="44"/>
    </row>
    <row r="52" spans="1:11" ht="11.25" customHeight="1" x14ac:dyDescent="0.25">
      <c r="A52" s="35"/>
      <c r="B52" s="35"/>
      <c r="C52" s="35"/>
      <c r="D52" s="35"/>
      <c r="F52" s="28"/>
      <c r="G52" s="29"/>
      <c r="H52" s="44"/>
      <c r="I52" s="44"/>
      <c r="J52" s="44"/>
      <c r="K52" s="44"/>
    </row>
    <row r="53" spans="1:11" ht="10.5" customHeight="1" x14ac:dyDescent="0.25">
      <c r="A53" s="35"/>
      <c r="B53" s="35"/>
      <c r="C53" s="35"/>
      <c r="D53" s="35"/>
      <c r="F53" s="28"/>
      <c r="G53" s="29"/>
      <c r="H53" s="44"/>
      <c r="I53" s="44"/>
      <c r="J53" s="44"/>
      <c r="K53" s="44"/>
    </row>
    <row r="54" spans="1:11" ht="11.25" customHeight="1" x14ac:dyDescent="0.25">
      <c r="A54" s="35"/>
      <c r="B54" s="35"/>
      <c r="C54" s="35"/>
      <c r="D54" s="35"/>
      <c r="F54" s="28"/>
      <c r="G54" s="29"/>
      <c r="H54" s="44"/>
      <c r="I54" s="44"/>
      <c r="J54" s="44"/>
      <c r="K54" s="44"/>
    </row>
    <row r="55" spans="1:11" ht="9" customHeight="1" x14ac:dyDescent="0.25">
      <c r="A55" s="35"/>
      <c r="B55" s="35"/>
      <c r="C55" s="35"/>
      <c r="D55" s="35"/>
      <c r="F55" s="30"/>
      <c r="G55" s="45"/>
      <c r="H55" s="44"/>
      <c r="I55" s="44"/>
      <c r="J55" s="44"/>
      <c r="K55" s="44"/>
    </row>
    <row r="56" spans="1:11" ht="2.25" customHeight="1" x14ac:dyDescent="0.25">
      <c r="F56" s="30"/>
      <c r="G56" s="45"/>
      <c r="H56" s="44"/>
      <c r="I56" s="44"/>
      <c r="J56" s="44"/>
      <c r="K56" s="44"/>
    </row>
  </sheetData>
  <mergeCells count="97">
    <mergeCell ref="H54:I54"/>
    <mergeCell ref="J54:K54"/>
    <mergeCell ref="F55:F56"/>
    <mergeCell ref="G55:G56"/>
    <mergeCell ref="H55:I56"/>
    <mergeCell ref="J55:K56"/>
    <mergeCell ref="H51:I51"/>
    <mergeCell ref="J51:K51"/>
    <mergeCell ref="H52:I52"/>
    <mergeCell ref="J52:K52"/>
    <mergeCell ref="H53:I53"/>
    <mergeCell ref="J53:K53"/>
    <mergeCell ref="H48:I48"/>
    <mergeCell ref="J48:K48"/>
    <mergeCell ref="H49:I49"/>
    <mergeCell ref="J49:K49"/>
    <mergeCell ref="H50:I50"/>
    <mergeCell ref="J50:K50"/>
    <mergeCell ref="H45:I45"/>
    <mergeCell ref="J45:K45"/>
    <mergeCell ref="H46:I46"/>
    <mergeCell ref="J46:K46"/>
    <mergeCell ref="H47:I47"/>
    <mergeCell ref="J47:K47"/>
    <mergeCell ref="F38:H39"/>
    <mergeCell ref="I38:K39"/>
    <mergeCell ref="A41:D55"/>
    <mergeCell ref="F41:K41"/>
    <mergeCell ref="H42:I42"/>
    <mergeCell ref="J42:K42"/>
    <mergeCell ref="H43:I43"/>
    <mergeCell ref="J43:K43"/>
    <mergeCell ref="H44:I44"/>
    <mergeCell ref="J44:K44"/>
    <mergeCell ref="A24:D38"/>
    <mergeCell ref="F24:K24"/>
    <mergeCell ref="F25:H25"/>
    <mergeCell ref="I25:K25"/>
    <mergeCell ref="F26:H26"/>
    <mergeCell ref="I26:K26"/>
    <mergeCell ref="F35:H35"/>
    <mergeCell ref="I35:K35"/>
    <mergeCell ref="F36:H36"/>
    <mergeCell ref="I36:K36"/>
    <mergeCell ref="F37:H37"/>
    <mergeCell ref="I37:K37"/>
    <mergeCell ref="F32:H32"/>
    <mergeCell ref="I32:K32"/>
    <mergeCell ref="F33:H33"/>
    <mergeCell ref="I33:K33"/>
    <mergeCell ref="F34:H34"/>
    <mergeCell ref="I34:K34"/>
    <mergeCell ref="F29:H29"/>
    <mergeCell ref="I29:K29"/>
    <mergeCell ref="F30:H30"/>
    <mergeCell ref="I30:K30"/>
    <mergeCell ref="F31:H31"/>
    <mergeCell ref="I31:K31"/>
    <mergeCell ref="F18:H18"/>
    <mergeCell ref="I18:K18"/>
    <mergeCell ref="F27:H27"/>
    <mergeCell ref="I27:K27"/>
    <mergeCell ref="F28:H28"/>
    <mergeCell ref="I28:K28"/>
    <mergeCell ref="F19:H19"/>
    <mergeCell ref="I19:K19"/>
    <mergeCell ref="F20:H20"/>
    <mergeCell ref="I20:K20"/>
    <mergeCell ref="F21:H22"/>
    <mergeCell ref="I21:K22"/>
    <mergeCell ref="F15:H15"/>
    <mergeCell ref="I15:K15"/>
    <mergeCell ref="F16:H16"/>
    <mergeCell ref="I16:K16"/>
    <mergeCell ref="F17:H17"/>
    <mergeCell ref="I17:K17"/>
    <mergeCell ref="I11:K11"/>
    <mergeCell ref="F13:H13"/>
    <mergeCell ref="I13:K13"/>
    <mergeCell ref="F14:H14"/>
    <mergeCell ref="I14:K14"/>
    <mergeCell ref="F12:H12"/>
    <mergeCell ref="I12:K12"/>
    <mergeCell ref="C1:K1"/>
    <mergeCell ref="D2:J2"/>
    <mergeCell ref="D3:J3"/>
    <mergeCell ref="D4:J4"/>
    <mergeCell ref="D5:J5"/>
    <mergeCell ref="A7:D21"/>
    <mergeCell ref="F7:K7"/>
    <mergeCell ref="F8:H8"/>
    <mergeCell ref="I8:K8"/>
    <mergeCell ref="F9:H9"/>
    <mergeCell ref="I9:K9"/>
    <mergeCell ref="F10:H10"/>
    <mergeCell ref="I10:K10"/>
    <mergeCell ref="F11:H11"/>
  </mergeCells>
  <pageMargins left="0.75" right="0.75" top="0.75" bottom="0.75" header="0.3" footer="0.3"/>
  <pageSetup paperSize="0"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K56"/>
  <sheetViews>
    <sheetView showGridLines="0" workbookViewId="0">
      <selection activeCell="D4" sqref="C3:J4"/>
    </sheetView>
  </sheetViews>
  <sheetFormatPr defaultRowHeight="15" x14ac:dyDescent="0.25"/>
  <cols>
    <col min="1" max="1" width="10.28515625" customWidth="1"/>
    <col min="2" max="2" width="3.42578125" customWidth="1"/>
    <col min="3" max="3" width="19" customWidth="1"/>
    <col min="4" max="4" width="13.85546875" customWidth="1"/>
    <col min="5" max="5" width="2.85546875" customWidth="1"/>
    <col min="6" max="6" width="5.7109375" customWidth="1"/>
    <col min="7" max="7" width="16.42578125" customWidth="1"/>
    <col min="8" max="8" width="1.140625" customWidth="1"/>
    <col min="9" max="9" width="11.140625" customWidth="1"/>
    <col min="10" max="10" width="10.5703125" customWidth="1"/>
    <col min="11" max="11" width="1.5703125" customWidth="1"/>
  </cols>
  <sheetData>
    <row r="1" spans="1:11" ht="17.25" customHeight="1" x14ac:dyDescent="0.25">
      <c r="C1" s="32" t="s">
        <v>57</v>
      </c>
      <c r="D1" s="32"/>
      <c r="E1" s="32"/>
      <c r="F1" s="32"/>
      <c r="G1" s="32"/>
      <c r="H1" s="32"/>
      <c r="I1" s="32"/>
      <c r="J1" s="32"/>
      <c r="K1" s="32"/>
    </row>
    <row r="2" spans="1:11" ht="12.75" customHeight="1" x14ac:dyDescent="0.25">
      <c r="C2" s="25" t="s">
        <v>22</v>
      </c>
      <c r="D2" s="33" t="s">
        <v>35</v>
      </c>
      <c r="E2" s="33"/>
      <c r="F2" s="33"/>
      <c r="G2" s="33"/>
      <c r="H2" s="33"/>
      <c r="I2" s="33"/>
      <c r="J2" s="33"/>
      <c r="K2" s="24"/>
    </row>
    <row r="3" spans="1:11" ht="12" customHeight="1" x14ac:dyDescent="0.25">
      <c r="C3" s="25"/>
      <c r="D3" s="33"/>
      <c r="E3" s="33"/>
      <c r="F3" s="33"/>
      <c r="G3" s="33"/>
      <c r="H3" s="33"/>
      <c r="I3" s="33"/>
      <c r="J3" s="33"/>
      <c r="K3" s="24"/>
    </row>
    <row r="4" spans="1:11" ht="12" customHeight="1" x14ac:dyDescent="0.25">
      <c r="C4" s="25"/>
      <c r="D4" s="33"/>
      <c r="E4" s="33"/>
      <c r="F4" s="33"/>
      <c r="G4" s="33"/>
      <c r="H4" s="33"/>
      <c r="I4" s="33"/>
      <c r="J4" s="33"/>
      <c r="K4" s="24"/>
    </row>
    <row r="5" spans="1:11" ht="4.5" customHeight="1" x14ac:dyDescent="0.25">
      <c r="C5" s="24"/>
      <c r="D5" s="34"/>
      <c r="E5" s="34"/>
      <c r="F5" s="34"/>
      <c r="G5" s="34"/>
      <c r="H5" s="34"/>
      <c r="I5" s="34"/>
      <c r="J5" s="34"/>
      <c r="K5" s="24"/>
    </row>
    <row r="6" spans="1:11" ht="11.25" customHeight="1" x14ac:dyDescent="0.25"/>
    <row r="7" spans="1:11" ht="12.75" customHeight="1" x14ac:dyDescent="0.25">
      <c r="A7" s="35"/>
      <c r="B7" s="35"/>
      <c r="C7" s="35"/>
      <c r="D7" s="35"/>
      <c r="F7" s="36" t="s">
        <v>23</v>
      </c>
      <c r="G7" s="36"/>
      <c r="H7" s="36"/>
      <c r="I7" s="36"/>
      <c r="J7" s="36"/>
      <c r="K7" s="36"/>
    </row>
    <row r="8" spans="1:11" ht="24.75" customHeight="1" x14ac:dyDescent="0.25">
      <c r="A8" s="35"/>
      <c r="B8" s="35"/>
      <c r="C8" s="35"/>
      <c r="D8" s="35"/>
      <c r="F8" s="37" t="s">
        <v>36</v>
      </c>
      <c r="G8" s="37"/>
      <c r="H8" s="37"/>
      <c r="I8" s="38" t="s">
        <v>37</v>
      </c>
      <c r="J8" s="38"/>
      <c r="K8" s="38"/>
    </row>
    <row r="9" spans="1:11" ht="10.5" customHeight="1" x14ac:dyDescent="0.25">
      <c r="A9" s="35"/>
      <c r="B9" s="35"/>
      <c r="C9" s="35"/>
      <c r="D9" s="35"/>
      <c r="F9" s="30" t="s">
        <v>24</v>
      </c>
      <c r="G9" s="30"/>
      <c r="H9" s="30"/>
      <c r="I9" s="31">
        <v>-3215.1451815652185</v>
      </c>
      <c r="J9" s="31"/>
      <c r="K9" s="31"/>
    </row>
    <row r="10" spans="1:11" ht="11.25" customHeight="1" x14ac:dyDescent="0.25">
      <c r="A10" s="35"/>
      <c r="B10" s="35"/>
      <c r="C10" s="35"/>
      <c r="D10" s="35"/>
      <c r="F10" s="30" t="s">
        <v>25</v>
      </c>
      <c r="G10" s="30"/>
      <c r="H10" s="30"/>
      <c r="I10" s="31">
        <v>2630.8807489072842</v>
      </c>
      <c r="J10" s="31"/>
      <c r="K10" s="31"/>
    </row>
    <row r="11" spans="1:11" ht="11.25" customHeight="1" x14ac:dyDescent="0.25">
      <c r="A11" s="35"/>
      <c r="B11" s="35"/>
      <c r="C11" s="35"/>
      <c r="D11" s="35"/>
      <c r="F11" s="30" t="s">
        <v>26</v>
      </c>
      <c r="G11" s="30"/>
      <c r="H11" s="30"/>
      <c r="I11" s="31">
        <v>107.79546493350539</v>
      </c>
      <c r="J11" s="31"/>
      <c r="K11" s="31"/>
    </row>
    <row r="12" spans="1:11" ht="11.25" customHeight="1" x14ac:dyDescent="0.25">
      <c r="A12" s="35"/>
      <c r="B12" s="35"/>
      <c r="C12" s="35"/>
      <c r="D12" s="35"/>
      <c r="F12" s="30" t="s">
        <v>38</v>
      </c>
      <c r="G12" s="30"/>
      <c r="H12" s="30"/>
      <c r="I12" s="31">
        <v>1157.7937487818115</v>
      </c>
      <c r="J12" s="31"/>
      <c r="K12" s="31"/>
    </row>
    <row r="13" spans="1:11" ht="11.25" customHeight="1" x14ac:dyDescent="0.25">
      <c r="A13" s="35"/>
      <c r="B13" s="35"/>
      <c r="C13" s="35"/>
      <c r="D13" s="35"/>
      <c r="F13" s="30" t="s">
        <v>39</v>
      </c>
      <c r="G13" s="30"/>
      <c r="H13" s="30"/>
      <c r="I13" s="39">
        <v>1340486.3647182405</v>
      </c>
      <c r="J13" s="39"/>
      <c r="K13" s="39"/>
    </row>
    <row r="14" spans="1:11" ht="11.25" customHeight="1" x14ac:dyDescent="0.25">
      <c r="A14" s="35"/>
      <c r="B14" s="35"/>
      <c r="C14" s="35"/>
      <c r="D14" s="35"/>
      <c r="F14" s="30" t="s">
        <v>40</v>
      </c>
      <c r="G14" s="30"/>
      <c r="H14" s="30"/>
      <c r="I14" s="40">
        <v>-0.10984871545740968</v>
      </c>
      <c r="J14" s="40"/>
      <c r="K14" s="40"/>
    </row>
    <row r="15" spans="1:11" ht="10.5" customHeight="1" x14ac:dyDescent="0.25">
      <c r="A15" s="35"/>
      <c r="B15" s="35"/>
      <c r="C15" s="35"/>
      <c r="D15" s="35"/>
      <c r="F15" s="30" t="s">
        <v>41</v>
      </c>
      <c r="G15" s="30"/>
      <c r="H15" s="30"/>
      <c r="I15" s="40">
        <v>2.6924760866670185</v>
      </c>
      <c r="J15" s="40"/>
      <c r="K15" s="40"/>
    </row>
    <row r="16" spans="1:11" ht="11.25" customHeight="1" x14ac:dyDescent="0.25">
      <c r="A16" s="35"/>
      <c r="B16" s="35"/>
      <c r="C16" s="35"/>
      <c r="D16" s="35"/>
      <c r="F16" s="30" t="s">
        <v>42</v>
      </c>
      <c r="G16" s="30"/>
      <c r="H16" s="30"/>
      <c r="I16" s="31">
        <v>-257.9024568716257</v>
      </c>
      <c r="J16" s="31"/>
      <c r="K16" s="31"/>
    </row>
    <row r="17" spans="1:11" ht="11.25" customHeight="1" x14ac:dyDescent="0.25">
      <c r="A17" s="35"/>
      <c r="B17" s="35"/>
      <c r="C17" s="35"/>
      <c r="D17" s="35"/>
      <c r="F17" s="30" t="s">
        <v>43</v>
      </c>
      <c r="G17" s="30"/>
      <c r="H17" s="30"/>
      <c r="I17" s="31">
        <v>-352.48956545357998</v>
      </c>
      <c r="J17" s="31"/>
      <c r="K17" s="31"/>
    </row>
    <row r="18" spans="1:11" ht="11.25" customHeight="1" x14ac:dyDescent="0.25">
      <c r="A18" s="35"/>
      <c r="B18" s="35"/>
      <c r="C18" s="35"/>
      <c r="D18" s="35"/>
      <c r="F18" s="30" t="s">
        <v>44</v>
      </c>
      <c r="G18" s="30"/>
      <c r="H18" s="30"/>
      <c r="I18" s="31">
        <v>-1944.2047921131475</v>
      </c>
      <c r="J18" s="31"/>
      <c r="K18" s="31"/>
    </row>
    <row r="19" spans="1:11" ht="11.25" customHeight="1" x14ac:dyDescent="0.25">
      <c r="A19" s="35"/>
      <c r="B19" s="35"/>
      <c r="C19" s="35"/>
      <c r="D19" s="35"/>
      <c r="F19" s="30" t="s">
        <v>45</v>
      </c>
      <c r="G19" s="30"/>
      <c r="H19" s="30"/>
      <c r="I19" s="43">
        <v>0.05</v>
      </c>
      <c r="J19" s="43"/>
      <c r="K19" s="43"/>
    </row>
    <row r="20" spans="1:11" ht="11.25" customHeight="1" x14ac:dyDescent="0.25">
      <c r="A20" s="35"/>
      <c r="B20" s="35"/>
      <c r="C20" s="35"/>
      <c r="D20" s="35"/>
      <c r="F20" s="30" t="s">
        <v>46</v>
      </c>
      <c r="G20" s="30"/>
      <c r="H20" s="30"/>
      <c r="I20" s="31">
        <v>1974.2822102613309</v>
      </c>
      <c r="J20" s="31"/>
      <c r="K20" s="31"/>
    </row>
    <row r="21" spans="1:11" ht="9" customHeight="1" x14ac:dyDescent="0.25">
      <c r="A21" s="35"/>
      <c r="B21" s="35"/>
      <c r="C21" s="35"/>
      <c r="D21" s="35"/>
      <c r="F21" s="30" t="s">
        <v>47</v>
      </c>
      <c r="G21" s="30"/>
      <c r="H21" s="30"/>
      <c r="I21" s="43">
        <v>0.95</v>
      </c>
      <c r="J21" s="43"/>
      <c r="K21" s="43"/>
    </row>
    <row r="22" spans="1:11" ht="1.5" customHeight="1" x14ac:dyDescent="0.25">
      <c r="F22" s="30"/>
      <c r="G22" s="30"/>
      <c r="H22" s="30"/>
      <c r="I22" s="43"/>
      <c r="J22" s="43"/>
      <c r="K22" s="43"/>
    </row>
    <row r="23" spans="1:11" ht="18" customHeight="1" x14ac:dyDescent="0.25"/>
    <row r="24" spans="1:11" ht="13.5" customHeight="1" x14ac:dyDescent="0.25">
      <c r="A24" s="35"/>
      <c r="B24" s="35"/>
      <c r="C24" s="35"/>
      <c r="D24" s="35"/>
      <c r="F24" s="36" t="s">
        <v>48</v>
      </c>
      <c r="G24" s="36"/>
      <c r="H24" s="36"/>
      <c r="I24" s="36"/>
      <c r="J24" s="36"/>
      <c r="K24" s="36"/>
    </row>
    <row r="25" spans="1:11" ht="24" customHeight="1" x14ac:dyDescent="0.25">
      <c r="A25" s="35"/>
      <c r="B25" s="35"/>
      <c r="C25" s="35"/>
      <c r="D25" s="35"/>
      <c r="F25" s="37" t="s">
        <v>49</v>
      </c>
      <c r="G25" s="37"/>
      <c r="H25" s="37"/>
      <c r="I25" s="38" t="s">
        <v>37</v>
      </c>
      <c r="J25" s="38"/>
      <c r="K25" s="38"/>
    </row>
    <row r="26" spans="1:11" ht="11.25" customHeight="1" x14ac:dyDescent="0.25">
      <c r="A26" s="35"/>
      <c r="B26" s="35"/>
      <c r="C26" s="35"/>
      <c r="D26" s="35"/>
      <c r="F26" s="42">
        <v>0.01</v>
      </c>
      <c r="G26" s="42"/>
      <c r="H26" s="42"/>
      <c r="I26" s="31">
        <v>-2712.2944030684207</v>
      </c>
      <c r="J26" s="31"/>
      <c r="K26" s="31"/>
    </row>
    <row r="27" spans="1:11" ht="11.25" customHeight="1" x14ac:dyDescent="0.25">
      <c r="A27" s="35"/>
      <c r="B27" s="35"/>
      <c r="C27" s="35"/>
      <c r="D27" s="35"/>
      <c r="F27" s="41">
        <v>2.5000000000000001E-2</v>
      </c>
      <c r="G27" s="41"/>
      <c r="H27" s="41"/>
      <c r="I27" s="31">
        <v>-2344.5895959447184</v>
      </c>
      <c r="J27" s="31"/>
      <c r="K27" s="31"/>
    </row>
    <row r="28" spans="1:11" ht="11.25" customHeight="1" x14ac:dyDescent="0.25">
      <c r="A28" s="35"/>
      <c r="B28" s="35"/>
      <c r="C28" s="35"/>
      <c r="D28" s="35"/>
      <c r="F28" s="42">
        <v>0.05</v>
      </c>
      <c r="G28" s="42"/>
      <c r="H28" s="42"/>
      <c r="I28" s="31">
        <v>-1944.2047921131475</v>
      </c>
      <c r="J28" s="31"/>
      <c r="K28" s="31"/>
    </row>
    <row r="29" spans="1:11" ht="11.25" customHeight="1" x14ac:dyDescent="0.25">
      <c r="A29" s="35"/>
      <c r="B29" s="35"/>
      <c r="C29" s="35"/>
      <c r="D29" s="35"/>
      <c r="F29" s="42">
        <v>0.1</v>
      </c>
      <c r="G29" s="42"/>
      <c r="H29" s="42"/>
      <c r="I29" s="31">
        <v>-1343.8366211038942</v>
      </c>
      <c r="J29" s="31"/>
      <c r="K29" s="31"/>
    </row>
    <row r="30" spans="1:11" ht="11.25" customHeight="1" x14ac:dyDescent="0.25">
      <c r="A30" s="35"/>
      <c r="B30" s="35"/>
      <c r="C30" s="35"/>
      <c r="D30" s="35"/>
      <c r="F30" s="42">
        <v>0.2</v>
      </c>
      <c r="G30" s="42"/>
      <c r="H30" s="42"/>
      <c r="I30" s="31">
        <v>-551.66743042794099</v>
      </c>
      <c r="J30" s="31"/>
      <c r="K30" s="31"/>
    </row>
    <row r="31" spans="1:11" ht="10.5" customHeight="1" x14ac:dyDescent="0.25">
      <c r="A31" s="35"/>
      <c r="B31" s="35"/>
      <c r="C31" s="35"/>
      <c r="D31" s="35"/>
      <c r="F31" s="42">
        <v>0.25</v>
      </c>
      <c r="G31" s="42"/>
      <c r="H31" s="42"/>
      <c r="I31" s="31">
        <v>-437.17270251074535</v>
      </c>
      <c r="J31" s="31"/>
      <c r="K31" s="31"/>
    </row>
    <row r="32" spans="1:11" ht="11.25" customHeight="1" x14ac:dyDescent="0.25">
      <c r="A32" s="35"/>
      <c r="B32" s="35"/>
      <c r="C32" s="35"/>
      <c r="D32" s="35"/>
      <c r="F32" s="42">
        <v>0.5</v>
      </c>
      <c r="G32" s="42"/>
      <c r="H32" s="42"/>
      <c r="I32" s="31">
        <v>-257.9024568716257</v>
      </c>
      <c r="J32" s="31"/>
      <c r="K32" s="31"/>
    </row>
    <row r="33" spans="1:11" ht="11.25" customHeight="1" x14ac:dyDescent="0.25">
      <c r="A33" s="35"/>
      <c r="B33" s="35"/>
      <c r="C33" s="35"/>
      <c r="D33" s="35"/>
      <c r="F33" s="42">
        <v>0.75</v>
      </c>
      <c r="G33" s="42"/>
      <c r="H33" s="42"/>
      <c r="I33" s="31">
        <v>1059.9163806790323</v>
      </c>
      <c r="J33" s="31"/>
      <c r="K33" s="31"/>
    </row>
    <row r="34" spans="1:11" ht="11.25" customHeight="1" x14ac:dyDescent="0.25">
      <c r="A34" s="35"/>
      <c r="B34" s="35"/>
      <c r="C34" s="35"/>
      <c r="D34" s="35"/>
      <c r="F34" s="42">
        <v>0.8</v>
      </c>
      <c r="G34" s="42"/>
      <c r="H34" s="42"/>
      <c r="I34" s="31">
        <v>1271.2556160237939</v>
      </c>
      <c r="J34" s="31"/>
      <c r="K34" s="31"/>
    </row>
    <row r="35" spans="1:11" ht="11.25" customHeight="1" x14ac:dyDescent="0.25">
      <c r="A35" s="35"/>
      <c r="B35" s="35"/>
      <c r="C35" s="35"/>
      <c r="D35" s="35"/>
      <c r="F35" s="42">
        <v>0.9</v>
      </c>
      <c r="G35" s="42"/>
      <c r="H35" s="42"/>
      <c r="I35" s="31">
        <v>1703.5164242768419</v>
      </c>
      <c r="J35" s="31"/>
      <c r="K35" s="31"/>
    </row>
    <row r="36" spans="1:11" ht="11.25" customHeight="1" x14ac:dyDescent="0.25">
      <c r="A36" s="35"/>
      <c r="B36" s="35"/>
      <c r="C36" s="35"/>
      <c r="D36" s="35"/>
      <c r="F36" s="42">
        <v>0.95</v>
      </c>
      <c r="G36" s="42"/>
      <c r="H36" s="42"/>
      <c r="I36" s="31">
        <v>1974.2822102613309</v>
      </c>
      <c r="J36" s="31"/>
      <c r="K36" s="31"/>
    </row>
    <row r="37" spans="1:11" ht="10.5" customHeight="1" x14ac:dyDescent="0.25">
      <c r="A37" s="35"/>
      <c r="B37" s="35"/>
      <c r="C37" s="35"/>
      <c r="D37" s="35"/>
      <c r="F37" s="41">
        <v>0.97499999999999998</v>
      </c>
      <c r="G37" s="41"/>
      <c r="H37" s="41"/>
      <c r="I37" s="31">
        <v>2181.9759064439122</v>
      </c>
      <c r="J37" s="31"/>
      <c r="K37" s="31"/>
    </row>
    <row r="38" spans="1:11" ht="9" customHeight="1" x14ac:dyDescent="0.25">
      <c r="A38" s="35"/>
      <c r="B38" s="35"/>
      <c r="C38" s="35"/>
      <c r="D38" s="35"/>
      <c r="F38" s="42">
        <v>0.99</v>
      </c>
      <c r="G38" s="42"/>
      <c r="H38" s="42"/>
      <c r="I38" s="31">
        <v>2340.513363539822</v>
      </c>
      <c r="J38" s="31"/>
      <c r="K38" s="31"/>
    </row>
    <row r="39" spans="1:11" ht="2.25" customHeight="1" x14ac:dyDescent="0.25">
      <c r="F39" s="42"/>
      <c r="G39" s="42"/>
      <c r="H39" s="42"/>
      <c r="I39" s="31"/>
      <c r="J39" s="31"/>
      <c r="K39" s="31"/>
    </row>
    <row r="40" spans="1:11" ht="18" customHeight="1" x14ac:dyDescent="0.25"/>
    <row r="41" spans="1:11" ht="13.5" customHeight="1" x14ac:dyDescent="0.25">
      <c r="A41" s="35"/>
      <c r="B41" s="35"/>
      <c r="C41" s="35"/>
      <c r="D41" s="35"/>
      <c r="F41" s="36" t="s">
        <v>50</v>
      </c>
      <c r="G41" s="36"/>
      <c r="H41" s="36"/>
      <c r="I41" s="36"/>
      <c r="J41" s="36"/>
      <c r="K41" s="36"/>
    </row>
    <row r="42" spans="1:11" ht="24" customHeight="1" x14ac:dyDescent="0.25">
      <c r="A42" s="35"/>
      <c r="B42" s="35"/>
      <c r="C42" s="35"/>
      <c r="D42" s="35"/>
      <c r="F42" s="26" t="s">
        <v>51</v>
      </c>
      <c r="G42" s="27" t="s">
        <v>52</v>
      </c>
      <c r="H42" s="38" t="s">
        <v>53</v>
      </c>
      <c r="I42" s="38"/>
      <c r="J42" s="38" t="s">
        <v>54</v>
      </c>
      <c r="K42" s="38"/>
    </row>
    <row r="43" spans="1:11" ht="11.25" customHeight="1" x14ac:dyDescent="0.25">
      <c r="A43" s="35"/>
      <c r="B43" s="35"/>
      <c r="C43" s="35"/>
      <c r="D43" s="35"/>
      <c r="F43" s="28">
        <v>1</v>
      </c>
      <c r="G43" s="29" t="s">
        <v>28</v>
      </c>
      <c r="H43" s="31">
        <v>-1681.8879417931407</v>
      </c>
      <c r="I43" s="31"/>
      <c r="J43" s="31">
        <v>1392.0591421251468</v>
      </c>
      <c r="K43" s="31"/>
    </row>
    <row r="44" spans="1:11" ht="11.25" customHeight="1" x14ac:dyDescent="0.25">
      <c r="A44" s="35"/>
      <c r="B44" s="35"/>
      <c r="C44" s="35"/>
      <c r="D44" s="35"/>
      <c r="F44" s="28">
        <v>2</v>
      </c>
      <c r="G44" s="29" t="s">
        <v>33</v>
      </c>
      <c r="H44" s="31">
        <v>-602.05505331888548</v>
      </c>
      <c r="I44" s="31"/>
      <c r="J44" s="31">
        <v>289.79565621387076</v>
      </c>
      <c r="K44" s="31"/>
    </row>
    <row r="45" spans="1:11" ht="11.25" customHeight="1" x14ac:dyDescent="0.25">
      <c r="A45" s="35"/>
      <c r="B45" s="35"/>
      <c r="C45" s="35"/>
      <c r="D45" s="35"/>
      <c r="F45" s="28">
        <v>3</v>
      </c>
      <c r="G45" s="29" t="s">
        <v>30</v>
      </c>
      <c r="H45" s="31">
        <v>-387.01517497873687</v>
      </c>
      <c r="I45" s="31"/>
      <c r="J45" s="31">
        <v>339.78633019872893</v>
      </c>
      <c r="K45" s="31"/>
    </row>
    <row r="46" spans="1:11" ht="11.25" customHeight="1" x14ac:dyDescent="0.25">
      <c r="A46" s="35"/>
      <c r="B46" s="35"/>
      <c r="C46" s="35"/>
      <c r="D46" s="35"/>
      <c r="F46" s="28">
        <v>4</v>
      </c>
      <c r="G46" s="29" t="s">
        <v>31</v>
      </c>
      <c r="H46" s="31">
        <v>-386.15977318114295</v>
      </c>
      <c r="I46" s="31"/>
      <c r="J46" s="31">
        <v>300.75867366037602</v>
      </c>
      <c r="K46" s="31"/>
    </row>
    <row r="47" spans="1:11" ht="10.5" customHeight="1" x14ac:dyDescent="0.25">
      <c r="A47" s="35"/>
      <c r="B47" s="35"/>
      <c r="C47" s="35"/>
      <c r="D47" s="35"/>
      <c r="F47" s="28">
        <v>5</v>
      </c>
      <c r="G47" s="29" t="s">
        <v>32</v>
      </c>
      <c r="H47" s="31">
        <v>-381.54712389510138</v>
      </c>
      <c r="I47" s="31"/>
      <c r="J47" s="31">
        <v>276.38739182242301</v>
      </c>
      <c r="K47" s="31"/>
    </row>
    <row r="48" spans="1:11" ht="11.25" customHeight="1" x14ac:dyDescent="0.25">
      <c r="A48" s="35"/>
      <c r="B48" s="35"/>
      <c r="C48" s="35"/>
      <c r="D48" s="35"/>
      <c r="F48" s="28">
        <v>6</v>
      </c>
      <c r="G48" s="29" t="s">
        <v>27</v>
      </c>
      <c r="H48" s="31">
        <v>-99.19592594955617</v>
      </c>
      <c r="I48" s="31"/>
      <c r="J48" s="31">
        <v>286.7860199040465</v>
      </c>
      <c r="K48" s="31"/>
    </row>
    <row r="49" spans="1:11" ht="11.25" customHeight="1" x14ac:dyDescent="0.25">
      <c r="A49" s="35"/>
      <c r="B49" s="35"/>
      <c r="C49" s="35"/>
      <c r="D49" s="35"/>
      <c r="F49" s="28">
        <v>7</v>
      </c>
      <c r="G49" s="29" t="s">
        <v>29</v>
      </c>
      <c r="H49" s="31">
        <v>-26.885943202430564</v>
      </c>
      <c r="I49" s="31"/>
      <c r="J49" s="31">
        <v>210.89047074119625</v>
      </c>
      <c r="K49" s="31"/>
    </row>
    <row r="50" spans="1:11" ht="11.25" customHeight="1" x14ac:dyDescent="0.25">
      <c r="A50" s="35"/>
      <c r="B50" s="35"/>
      <c r="C50" s="35"/>
      <c r="D50" s="35"/>
      <c r="F50" s="28"/>
      <c r="G50" s="29"/>
      <c r="H50" s="44"/>
      <c r="I50" s="44"/>
      <c r="J50" s="44"/>
      <c r="K50" s="44"/>
    </row>
    <row r="51" spans="1:11" ht="11.25" customHeight="1" x14ac:dyDescent="0.25">
      <c r="A51" s="35"/>
      <c r="B51" s="35"/>
      <c r="C51" s="35"/>
      <c r="D51" s="35"/>
      <c r="F51" s="28"/>
      <c r="G51" s="29"/>
      <c r="H51" s="44"/>
      <c r="I51" s="44"/>
      <c r="J51" s="44"/>
      <c r="K51" s="44"/>
    </row>
    <row r="52" spans="1:11" ht="11.25" customHeight="1" x14ac:dyDescent="0.25">
      <c r="A52" s="35"/>
      <c r="B52" s="35"/>
      <c r="C52" s="35"/>
      <c r="D52" s="35"/>
      <c r="F52" s="28"/>
      <c r="G52" s="29"/>
      <c r="H52" s="44"/>
      <c r="I52" s="44"/>
      <c r="J52" s="44"/>
      <c r="K52" s="44"/>
    </row>
    <row r="53" spans="1:11" ht="10.5" customHeight="1" x14ac:dyDescent="0.25">
      <c r="A53" s="35"/>
      <c r="B53" s="35"/>
      <c r="C53" s="35"/>
      <c r="D53" s="35"/>
      <c r="F53" s="28"/>
      <c r="G53" s="29"/>
      <c r="H53" s="44"/>
      <c r="I53" s="44"/>
      <c r="J53" s="44"/>
      <c r="K53" s="44"/>
    </row>
    <row r="54" spans="1:11" ht="11.25" customHeight="1" x14ac:dyDescent="0.25">
      <c r="A54" s="35"/>
      <c r="B54" s="35"/>
      <c r="C54" s="35"/>
      <c r="D54" s="35"/>
      <c r="F54" s="28"/>
      <c r="G54" s="29"/>
      <c r="H54" s="44"/>
      <c r="I54" s="44"/>
      <c r="J54" s="44"/>
      <c r="K54" s="44"/>
    </row>
    <row r="55" spans="1:11" ht="9" customHeight="1" x14ac:dyDescent="0.25">
      <c r="A55" s="35"/>
      <c r="B55" s="35"/>
      <c r="C55" s="35"/>
      <c r="D55" s="35"/>
      <c r="F55" s="30"/>
      <c r="G55" s="45"/>
      <c r="H55" s="44"/>
      <c r="I55" s="44"/>
      <c r="J55" s="44"/>
      <c r="K55" s="44"/>
    </row>
    <row r="56" spans="1:11" ht="2.25" customHeight="1" x14ac:dyDescent="0.25">
      <c r="F56" s="30"/>
      <c r="G56" s="45"/>
      <c r="H56" s="44"/>
      <c r="I56" s="44"/>
      <c r="J56" s="44"/>
      <c r="K56" s="44"/>
    </row>
  </sheetData>
  <mergeCells count="97">
    <mergeCell ref="H54:I54"/>
    <mergeCell ref="J54:K54"/>
    <mergeCell ref="F55:F56"/>
    <mergeCell ref="G55:G56"/>
    <mergeCell ref="H55:I56"/>
    <mergeCell ref="J55:K56"/>
    <mergeCell ref="H51:I51"/>
    <mergeCell ref="J51:K51"/>
    <mergeCell ref="H52:I52"/>
    <mergeCell ref="J52:K52"/>
    <mergeCell ref="H53:I53"/>
    <mergeCell ref="J53:K53"/>
    <mergeCell ref="H48:I48"/>
    <mergeCell ref="J48:K48"/>
    <mergeCell ref="H49:I49"/>
    <mergeCell ref="J49:K49"/>
    <mergeCell ref="H50:I50"/>
    <mergeCell ref="J50:K50"/>
    <mergeCell ref="H45:I45"/>
    <mergeCell ref="J45:K45"/>
    <mergeCell ref="H46:I46"/>
    <mergeCell ref="J46:K46"/>
    <mergeCell ref="H47:I47"/>
    <mergeCell ref="J47:K47"/>
    <mergeCell ref="F38:H39"/>
    <mergeCell ref="I38:K39"/>
    <mergeCell ref="A41:D55"/>
    <mergeCell ref="F41:K41"/>
    <mergeCell ref="H42:I42"/>
    <mergeCell ref="J42:K42"/>
    <mergeCell ref="H43:I43"/>
    <mergeCell ref="J43:K43"/>
    <mergeCell ref="H44:I44"/>
    <mergeCell ref="J44:K44"/>
    <mergeCell ref="A24:D38"/>
    <mergeCell ref="F24:K24"/>
    <mergeCell ref="F25:H25"/>
    <mergeCell ref="I25:K25"/>
    <mergeCell ref="F26:H26"/>
    <mergeCell ref="I26:K26"/>
    <mergeCell ref="F35:H35"/>
    <mergeCell ref="I35:K35"/>
    <mergeCell ref="F36:H36"/>
    <mergeCell ref="I36:K36"/>
    <mergeCell ref="F37:H37"/>
    <mergeCell ref="I37:K37"/>
    <mergeCell ref="F32:H32"/>
    <mergeCell ref="I32:K32"/>
    <mergeCell ref="F33:H33"/>
    <mergeCell ref="I33:K33"/>
    <mergeCell ref="F34:H34"/>
    <mergeCell ref="I34:K34"/>
    <mergeCell ref="F29:H29"/>
    <mergeCell ref="I29:K29"/>
    <mergeCell ref="F30:H30"/>
    <mergeCell ref="I30:K30"/>
    <mergeCell ref="F31:H31"/>
    <mergeCell ref="I31:K31"/>
    <mergeCell ref="F18:H18"/>
    <mergeCell ref="I18:K18"/>
    <mergeCell ref="F27:H27"/>
    <mergeCell ref="I27:K27"/>
    <mergeCell ref="F28:H28"/>
    <mergeCell ref="I28:K28"/>
    <mergeCell ref="F19:H19"/>
    <mergeCell ref="I19:K19"/>
    <mergeCell ref="F20:H20"/>
    <mergeCell ref="I20:K20"/>
    <mergeCell ref="F21:H22"/>
    <mergeCell ref="I21:K22"/>
    <mergeCell ref="F15:H15"/>
    <mergeCell ref="I15:K15"/>
    <mergeCell ref="F16:H16"/>
    <mergeCell ref="I16:K16"/>
    <mergeCell ref="F17:H17"/>
    <mergeCell ref="I17:K17"/>
    <mergeCell ref="I11:K11"/>
    <mergeCell ref="F13:H13"/>
    <mergeCell ref="I13:K13"/>
    <mergeCell ref="F14:H14"/>
    <mergeCell ref="I14:K14"/>
    <mergeCell ref="F12:H12"/>
    <mergeCell ref="I12:K12"/>
    <mergeCell ref="C1:K1"/>
    <mergeCell ref="D2:J2"/>
    <mergeCell ref="D3:J3"/>
    <mergeCell ref="D4:J4"/>
    <mergeCell ref="D5:J5"/>
    <mergeCell ref="A7:D21"/>
    <mergeCell ref="F7:K7"/>
    <mergeCell ref="F8:H8"/>
    <mergeCell ref="I8:K8"/>
    <mergeCell ref="F9:H9"/>
    <mergeCell ref="I9:K9"/>
    <mergeCell ref="F10:H10"/>
    <mergeCell ref="I10:K10"/>
    <mergeCell ref="F11:H11"/>
  </mergeCells>
  <pageMargins left="0.75" right="0.75" top="0.75" bottom="0.75" header="0.3" footer="0.3"/>
  <pageSetup paperSize="0" fitToHeight="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K56"/>
  <sheetViews>
    <sheetView showGridLines="0" workbookViewId="0">
      <selection activeCell="J55" sqref="A41:K56"/>
    </sheetView>
  </sheetViews>
  <sheetFormatPr defaultRowHeight="15" x14ac:dyDescent="0.25"/>
  <cols>
    <col min="1" max="1" width="10.28515625" customWidth="1"/>
    <col min="2" max="2" width="3.42578125" customWidth="1"/>
    <col min="3" max="3" width="19" customWidth="1"/>
    <col min="4" max="4" width="13.85546875" customWidth="1"/>
    <col min="5" max="5" width="2.85546875" customWidth="1"/>
    <col min="6" max="6" width="5.7109375" customWidth="1"/>
    <col min="7" max="7" width="16.42578125" customWidth="1"/>
    <col min="8" max="8" width="1.140625" customWidth="1"/>
    <col min="9" max="9" width="11.140625" customWidth="1"/>
    <col min="10" max="10" width="10.5703125" customWidth="1"/>
    <col min="11" max="11" width="1.5703125" customWidth="1"/>
  </cols>
  <sheetData>
    <row r="1" spans="1:11" ht="17.25" customHeight="1" x14ac:dyDescent="0.25">
      <c r="C1" s="32" t="s">
        <v>58</v>
      </c>
      <c r="D1" s="32"/>
      <c r="E1" s="32"/>
      <c r="F1" s="32"/>
      <c r="G1" s="32"/>
      <c r="H1" s="32"/>
      <c r="I1" s="32"/>
      <c r="J1" s="32"/>
      <c r="K1" s="32"/>
    </row>
    <row r="2" spans="1:11" ht="12.75" customHeight="1" x14ac:dyDescent="0.25">
      <c r="C2" s="25" t="s">
        <v>22</v>
      </c>
      <c r="D2" s="33" t="s">
        <v>35</v>
      </c>
      <c r="E2" s="33"/>
      <c r="F2" s="33"/>
      <c r="G2" s="33"/>
      <c r="H2" s="33"/>
      <c r="I2" s="33"/>
      <c r="J2" s="33"/>
      <c r="K2" s="24"/>
    </row>
    <row r="3" spans="1:11" ht="12" customHeight="1" x14ac:dyDescent="0.25">
      <c r="C3" s="25"/>
      <c r="D3" s="33"/>
      <c r="E3" s="33"/>
      <c r="F3" s="33"/>
      <c r="G3" s="33"/>
      <c r="H3" s="33"/>
      <c r="I3" s="33"/>
      <c r="J3" s="33"/>
      <c r="K3" s="24"/>
    </row>
    <row r="4" spans="1:11" ht="12" customHeight="1" x14ac:dyDescent="0.25">
      <c r="C4" s="25"/>
      <c r="D4" s="33"/>
      <c r="E4" s="33"/>
      <c r="F4" s="33"/>
      <c r="G4" s="33"/>
      <c r="H4" s="33"/>
      <c r="I4" s="33"/>
      <c r="J4" s="33"/>
      <c r="K4" s="24"/>
    </row>
    <row r="5" spans="1:11" ht="4.5" customHeight="1" x14ac:dyDescent="0.25">
      <c r="C5" s="24"/>
      <c r="D5" s="34"/>
      <c r="E5" s="34"/>
      <c r="F5" s="34"/>
      <c r="G5" s="34"/>
      <c r="H5" s="34"/>
      <c r="I5" s="34"/>
      <c r="J5" s="34"/>
      <c r="K5" s="24"/>
    </row>
    <row r="6" spans="1:11" ht="11.25" customHeight="1" x14ac:dyDescent="0.25"/>
    <row r="7" spans="1:11" ht="12.75" customHeight="1" x14ac:dyDescent="0.25">
      <c r="A7" s="35"/>
      <c r="B7" s="35"/>
      <c r="C7" s="35"/>
      <c r="D7" s="35"/>
      <c r="F7" s="36" t="s">
        <v>23</v>
      </c>
      <c r="G7" s="36"/>
      <c r="H7" s="36"/>
      <c r="I7" s="36"/>
      <c r="J7" s="36"/>
      <c r="K7" s="36"/>
    </row>
    <row r="8" spans="1:11" ht="24.75" customHeight="1" x14ac:dyDescent="0.25">
      <c r="A8" s="35"/>
      <c r="B8" s="35"/>
      <c r="C8" s="35"/>
      <c r="D8" s="35"/>
      <c r="F8" s="37" t="s">
        <v>36</v>
      </c>
      <c r="G8" s="37"/>
      <c r="H8" s="37"/>
      <c r="I8" s="38" t="s">
        <v>37</v>
      </c>
      <c r="J8" s="38"/>
      <c r="K8" s="38"/>
    </row>
    <row r="9" spans="1:11" ht="10.5" customHeight="1" x14ac:dyDescent="0.25">
      <c r="A9" s="35"/>
      <c r="B9" s="35"/>
      <c r="C9" s="35"/>
      <c r="D9" s="35"/>
      <c r="F9" s="30" t="s">
        <v>24</v>
      </c>
      <c r="G9" s="30"/>
      <c r="H9" s="30"/>
      <c r="I9" s="31">
        <v>-2715.1451815652185</v>
      </c>
      <c r="J9" s="31"/>
      <c r="K9" s="31"/>
    </row>
    <row r="10" spans="1:11" ht="11.25" customHeight="1" x14ac:dyDescent="0.25">
      <c r="A10" s="35"/>
      <c r="B10" s="35"/>
      <c r="C10" s="35"/>
      <c r="D10" s="35"/>
      <c r="F10" s="30" t="s">
        <v>25</v>
      </c>
      <c r="G10" s="30"/>
      <c r="H10" s="30"/>
      <c r="I10" s="31">
        <v>3040.2013038699033</v>
      </c>
      <c r="J10" s="31"/>
      <c r="K10" s="31"/>
    </row>
    <row r="11" spans="1:11" ht="11.25" customHeight="1" x14ac:dyDescent="0.25">
      <c r="A11" s="35"/>
      <c r="B11" s="35"/>
      <c r="C11" s="35"/>
      <c r="D11" s="35"/>
      <c r="F11" s="30" t="s">
        <v>26</v>
      </c>
      <c r="G11" s="30"/>
      <c r="H11" s="30"/>
      <c r="I11" s="31">
        <v>383.08673837095495</v>
      </c>
      <c r="J11" s="31"/>
      <c r="K11" s="31"/>
    </row>
    <row r="12" spans="1:11" ht="11.25" customHeight="1" x14ac:dyDescent="0.25">
      <c r="A12" s="35"/>
      <c r="B12" s="35"/>
      <c r="C12" s="35"/>
      <c r="D12" s="35"/>
      <c r="F12" s="30" t="s">
        <v>38</v>
      </c>
      <c r="G12" s="30"/>
      <c r="H12" s="30"/>
      <c r="I12" s="31">
        <v>1185.7702051142951</v>
      </c>
      <c r="J12" s="31"/>
      <c r="K12" s="31"/>
    </row>
    <row r="13" spans="1:11" ht="11.25" customHeight="1" x14ac:dyDescent="0.25">
      <c r="A13" s="35"/>
      <c r="B13" s="35"/>
      <c r="C13" s="35"/>
      <c r="D13" s="35"/>
      <c r="F13" s="30" t="s">
        <v>39</v>
      </c>
      <c r="G13" s="30"/>
      <c r="H13" s="30"/>
      <c r="I13" s="39">
        <v>1406050.9793367975</v>
      </c>
      <c r="J13" s="39"/>
      <c r="K13" s="39"/>
    </row>
    <row r="14" spans="1:11" ht="11.25" customHeight="1" x14ac:dyDescent="0.25">
      <c r="A14" s="35"/>
      <c r="B14" s="35"/>
      <c r="C14" s="35"/>
      <c r="D14" s="35"/>
      <c r="F14" s="30" t="s">
        <v>40</v>
      </c>
      <c r="G14" s="30"/>
      <c r="H14" s="30"/>
      <c r="I14" s="40">
        <v>0.32174641775322971</v>
      </c>
      <c r="J14" s="40"/>
      <c r="K14" s="40"/>
    </row>
    <row r="15" spans="1:11" ht="10.5" customHeight="1" x14ac:dyDescent="0.25">
      <c r="A15" s="35"/>
      <c r="B15" s="35"/>
      <c r="C15" s="35"/>
      <c r="D15" s="35"/>
      <c r="F15" s="30" t="s">
        <v>41</v>
      </c>
      <c r="G15" s="30"/>
      <c r="H15" s="30"/>
      <c r="I15" s="40">
        <v>2.2680509929743495</v>
      </c>
      <c r="J15" s="40"/>
      <c r="K15" s="40"/>
    </row>
    <row r="16" spans="1:11" ht="11.25" customHeight="1" x14ac:dyDescent="0.25">
      <c r="A16" s="35"/>
      <c r="B16" s="35"/>
      <c r="C16" s="35"/>
      <c r="D16" s="35"/>
      <c r="F16" s="30" t="s">
        <v>42</v>
      </c>
      <c r="G16" s="30"/>
      <c r="H16" s="30"/>
      <c r="I16" s="31">
        <v>-216.34421151267611</v>
      </c>
      <c r="J16" s="31"/>
      <c r="K16" s="31"/>
    </row>
    <row r="17" spans="1:11" ht="11.25" customHeight="1" x14ac:dyDescent="0.25">
      <c r="A17" s="35"/>
      <c r="B17" s="35"/>
      <c r="C17" s="35"/>
      <c r="D17" s="35"/>
      <c r="F17" s="30" t="s">
        <v>43</v>
      </c>
      <c r="G17" s="30"/>
      <c r="H17" s="30"/>
      <c r="I17" s="31">
        <v>-364.67860242576955</v>
      </c>
      <c r="J17" s="31"/>
      <c r="K17" s="31"/>
    </row>
    <row r="18" spans="1:11" ht="11.25" customHeight="1" x14ac:dyDescent="0.25">
      <c r="A18" s="35"/>
      <c r="B18" s="35"/>
      <c r="C18" s="35"/>
      <c r="D18" s="35"/>
      <c r="F18" s="30" t="s">
        <v>44</v>
      </c>
      <c r="G18" s="30"/>
      <c r="H18" s="30"/>
      <c r="I18" s="31">
        <v>-1305.2249234350779</v>
      </c>
      <c r="J18" s="31"/>
      <c r="K18" s="31"/>
    </row>
    <row r="19" spans="1:11" ht="11.25" customHeight="1" x14ac:dyDescent="0.25">
      <c r="A19" s="35"/>
      <c r="B19" s="35"/>
      <c r="C19" s="35"/>
      <c r="D19" s="35"/>
      <c r="F19" s="30" t="s">
        <v>45</v>
      </c>
      <c r="G19" s="30"/>
      <c r="H19" s="30"/>
      <c r="I19" s="43">
        <v>0.05</v>
      </c>
      <c r="J19" s="43"/>
      <c r="K19" s="43"/>
    </row>
    <row r="20" spans="1:11" ht="11.25" customHeight="1" x14ac:dyDescent="0.25">
      <c r="A20" s="35"/>
      <c r="B20" s="35"/>
      <c r="C20" s="35"/>
      <c r="D20" s="35"/>
      <c r="F20" s="30" t="s">
        <v>46</v>
      </c>
      <c r="G20" s="30"/>
      <c r="H20" s="30"/>
      <c r="I20" s="31">
        <v>2417.1180411042087</v>
      </c>
      <c r="J20" s="31"/>
      <c r="K20" s="31"/>
    </row>
    <row r="21" spans="1:11" ht="9" customHeight="1" x14ac:dyDescent="0.25">
      <c r="A21" s="35"/>
      <c r="B21" s="35"/>
      <c r="C21" s="35"/>
      <c r="D21" s="35"/>
      <c r="F21" s="30" t="s">
        <v>47</v>
      </c>
      <c r="G21" s="30"/>
      <c r="H21" s="30"/>
      <c r="I21" s="43">
        <v>0.95</v>
      </c>
      <c r="J21" s="43"/>
      <c r="K21" s="43"/>
    </row>
    <row r="22" spans="1:11" ht="1.5" customHeight="1" x14ac:dyDescent="0.25">
      <c r="F22" s="30"/>
      <c r="G22" s="30"/>
      <c r="H22" s="30"/>
      <c r="I22" s="43"/>
      <c r="J22" s="43"/>
      <c r="K22" s="43"/>
    </row>
    <row r="23" spans="1:11" ht="18" customHeight="1" x14ac:dyDescent="0.25"/>
    <row r="24" spans="1:11" ht="13.5" customHeight="1" x14ac:dyDescent="0.25">
      <c r="A24" s="35"/>
      <c r="B24" s="35"/>
      <c r="C24" s="35"/>
      <c r="D24" s="35"/>
      <c r="F24" s="36" t="s">
        <v>48</v>
      </c>
      <c r="G24" s="36"/>
      <c r="H24" s="36"/>
      <c r="I24" s="36"/>
      <c r="J24" s="36"/>
      <c r="K24" s="36"/>
    </row>
    <row r="25" spans="1:11" ht="24" customHeight="1" x14ac:dyDescent="0.25">
      <c r="A25" s="35"/>
      <c r="B25" s="35"/>
      <c r="C25" s="35"/>
      <c r="D25" s="35"/>
      <c r="F25" s="37" t="s">
        <v>49</v>
      </c>
      <c r="G25" s="37"/>
      <c r="H25" s="37"/>
      <c r="I25" s="38" t="s">
        <v>37</v>
      </c>
      <c r="J25" s="38"/>
      <c r="K25" s="38"/>
    </row>
    <row r="26" spans="1:11" ht="11.25" customHeight="1" x14ac:dyDescent="0.25">
      <c r="A26" s="35"/>
      <c r="B26" s="35"/>
      <c r="C26" s="35"/>
      <c r="D26" s="35"/>
      <c r="F26" s="42">
        <v>0.01</v>
      </c>
      <c r="G26" s="42"/>
      <c r="H26" s="42"/>
      <c r="I26" s="31">
        <v>-2148.9412609229062</v>
      </c>
      <c r="J26" s="31"/>
      <c r="K26" s="31"/>
    </row>
    <row r="27" spans="1:11" ht="11.25" customHeight="1" x14ac:dyDescent="0.25">
      <c r="A27" s="35"/>
      <c r="B27" s="35"/>
      <c r="C27" s="35"/>
      <c r="D27" s="35"/>
      <c r="F27" s="41">
        <v>2.5000000000000001E-2</v>
      </c>
      <c r="G27" s="41"/>
      <c r="H27" s="41"/>
      <c r="I27" s="31">
        <v>-1778.3254386310814</v>
      </c>
      <c r="J27" s="31"/>
      <c r="K27" s="31"/>
    </row>
    <row r="28" spans="1:11" ht="11.25" customHeight="1" x14ac:dyDescent="0.25">
      <c r="A28" s="35"/>
      <c r="B28" s="35"/>
      <c r="C28" s="35"/>
      <c r="D28" s="35"/>
      <c r="F28" s="42">
        <v>0.05</v>
      </c>
      <c r="G28" s="42"/>
      <c r="H28" s="42"/>
      <c r="I28" s="31">
        <v>-1305.2249234350779</v>
      </c>
      <c r="J28" s="31"/>
      <c r="K28" s="31"/>
    </row>
    <row r="29" spans="1:11" ht="11.25" customHeight="1" x14ac:dyDescent="0.25">
      <c r="A29" s="35"/>
      <c r="B29" s="35"/>
      <c r="C29" s="35"/>
      <c r="D29" s="35"/>
      <c r="F29" s="42">
        <v>0.1</v>
      </c>
      <c r="G29" s="42"/>
      <c r="H29" s="42"/>
      <c r="I29" s="31">
        <v>-713.35201127465348</v>
      </c>
      <c r="J29" s="31"/>
      <c r="K29" s="31"/>
    </row>
    <row r="30" spans="1:11" ht="11.25" customHeight="1" x14ac:dyDescent="0.25">
      <c r="A30" s="35"/>
      <c r="B30" s="35"/>
      <c r="C30" s="35"/>
      <c r="D30" s="35"/>
      <c r="F30" s="42">
        <v>0.2</v>
      </c>
      <c r="G30" s="42"/>
      <c r="H30" s="42"/>
      <c r="I30" s="31">
        <v>-422.31080678402139</v>
      </c>
      <c r="J30" s="31"/>
      <c r="K30" s="31"/>
    </row>
    <row r="31" spans="1:11" ht="10.5" customHeight="1" x14ac:dyDescent="0.25">
      <c r="A31" s="35"/>
      <c r="B31" s="35"/>
      <c r="C31" s="35"/>
      <c r="D31" s="35"/>
      <c r="F31" s="42">
        <v>0.25</v>
      </c>
      <c r="G31" s="42"/>
      <c r="H31" s="42"/>
      <c r="I31" s="31">
        <v>-398.19033990570455</v>
      </c>
      <c r="J31" s="31"/>
      <c r="K31" s="31"/>
    </row>
    <row r="32" spans="1:11" ht="11.25" customHeight="1" x14ac:dyDescent="0.25">
      <c r="A32" s="35"/>
      <c r="B32" s="35"/>
      <c r="C32" s="35"/>
      <c r="D32" s="35"/>
      <c r="F32" s="42">
        <v>0.5</v>
      </c>
      <c r="G32" s="42"/>
      <c r="H32" s="42"/>
      <c r="I32" s="31">
        <v>-216.34421151267611</v>
      </c>
      <c r="J32" s="31"/>
      <c r="K32" s="31"/>
    </row>
    <row r="33" spans="1:11" ht="11.25" customHeight="1" x14ac:dyDescent="0.25">
      <c r="A33" s="35"/>
      <c r="B33" s="35"/>
      <c r="C33" s="35"/>
      <c r="D33" s="35"/>
      <c r="F33" s="42">
        <v>0.75</v>
      </c>
      <c r="G33" s="42"/>
      <c r="H33" s="42"/>
      <c r="I33" s="31">
        <v>1395.1610517573956</v>
      </c>
      <c r="J33" s="31"/>
      <c r="K33" s="31"/>
    </row>
    <row r="34" spans="1:11" ht="11.25" customHeight="1" x14ac:dyDescent="0.25">
      <c r="A34" s="35"/>
      <c r="B34" s="35"/>
      <c r="C34" s="35"/>
      <c r="D34" s="35"/>
      <c r="F34" s="42">
        <v>0.8</v>
      </c>
      <c r="G34" s="42"/>
      <c r="H34" s="42"/>
      <c r="I34" s="31">
        <v>1672.0179031770149</v>
      </c>
      <c r="J34" s="31"/>
      <c r="K34" s="31"/>
    </row>
    <row r="35" spans="1:11" ht="11.25" customHeight="1" x14ac:dyDescent="0.25">
      <c r="A35" s="35"/>
      <c r="B35" s="35"/>
      <c r="C35" s="35"/>
      <c r="D35" s="35"/>
      <c r="F35" s="42">
        <v>0.9</v>
      </c>
      <c r="G35" s="42"/>
      <c r="H35" s="42"/>
      <c r="I35" s="31">
        <v>2141.2229733775421</v>
      </c>
      <c r="J35" s="31"/>
      <c r="K35" s="31"/>
    </row>
    <row r="36" spans="1:11" ht="11.25" customHeight="1" x14ac:dyDescent="0.25">
      <c r="A36" s="35"/>
      <c r="B36" s="35"/>
      <c r="C36" s="35"/>
      <c r="D36" s="35"/>
      <c r="F36" s="42">
        <v>0.95</v>
      </c>
      <c r="G36" s="42"/>
      <c r="H36" s="42"/>
      <c r="I36" s="31">
        <v>2417.1180411042087</v>
      </c>
      <c r="J36" s="31"/>
      <c r="K36" s="31"/>
    </row>
    <row r="37" spans="1:11" ht="10.5" customHeight="1" x14ac:dyDescent="0.25">
      <c r="A37" s="35"/>
      <c r="B37" s="35"/>
      <c r="C37" s="35"/>
      <c r="D37" s="35"/>
      <c r="F37" s="41">
        <v>0.97499999999999998</v>
      </c>
      <c r="G37" s="41"/>
      <c r="H37" s="41"/>
      <c r="I37" s="31">
        <v>2657.4314666553805</v>
      </c>
      <c r="J37" s="31"/>
      <c r="K37" s="31"/>
    </row>
    <row r="38" spans="1:11" ht="9" customHeight="1" x14ac:dyDescent="0.25">
      <c r="A38" s="35"/>
      <c r="B38" s="35"/>
      <c r="C38" s="35"/>
      <c r="D38" s="35"/>
      <c r="F38" s="42">
        <v>0.99</v>
      </c>
      <c r="G38" s="42"/>
      <c r="H38" s="42"/>
      <c r="I38" s="31">
        <v>2834.6252338863196</v>
      </c>
      <c r="J38" s="31"/>
      <c r="K38" s="31"/>
    </row>
    <row r="39" spans="1:11" ht="2.25" customHeight="1" x14ac:dyDescent="0.25">
      <c r="F39" s="42"/>
      <c r="G39" s="42"/>
      <c r="H39" s="42"/>
      <c r="I39" s="31"/>
      <c r="J39" s="31"/>
      <c r="K39" s="31"/>
    </row>
    <row r="40" spans="1:11" ht="18" customHeight="1" x14ac:dyDescent="0.25"/>
    <row r="41" spans="1:11" ht="13.5" customHeight="1" x14ac:dyDescent="0.25">
      <c r="A41" s="35"/>
      <c r="B41" s="35"/>
      <c r="C41" s="35"/>
      <c r="D41" s="35"/>
      <c r="F41" s="36" t="s">
        <v>50</v>
      </c>
      <c r="G41" s="36"/>
      <c r="H41" s="36"/>
      <c r="I41" s="36"/>
      <c r="J41" s="36"/>
      <c r="K41" s="36"/>
    </row>
    <row r="42" spans="1:11" ht="24" customHeight="1" x14ac:dyDescent="0.25">
      <c r="A42" s="35"/>
      <c r="B42" s="35"/>
      <c r="C42" s="35"/>
      <c r="D42" s="35"/>
      <c r="F42" s="26" t="s">
        <v>51</v>
      </c>
      <c r="G42" s="27" t="s">
        <v>52</v>
      </c>
      <c r="H42" s="38" t="s">
        <v>53</v>
      </c>
      <c r="I42" s="38"/>
      <c r="J42" s="38" t="s">
        <v>54</v>
      </c>
      <c r="K42" s="38"/>
    </row>
    <row r="43" spans="1:11" ht="11.25" customHeight="1" x14ac:dyDescent="0.25">
      <c r="A43" s="35"/>
      <c r="B43" s="35"/>
      <c r="C43" s="35"/>
      <c r="D43" s="35"/>
      <c r="F43" s="28">
        <v>1</v>
      </c>
      <c r="G43" s="29" t="s">
        <v>28</v>
      </c>
      <c r="H43" s="31">
        <v>-1185.8211946922577</v>
      </c>
      <c r="I43" s="31"/>
      <c r="J43" s="31">
        <v>1473.6232152226296</v>
      </c>
      <c r="K43" s="31"/>
    </row>
    <row r="44" spans="1:11" ht="11.25" customHeight="1" x14ac:dyDescent="0.25">
      <c r="A44" s="35"/>
      <c r="B44" s="35"/>
      <c r="C44" s="35"/>
      <c r="D44" s="35"/>
      <c r="F44" s="28">
        <v>2</v>
      </c>
      <c r="G44" s="29" t="s">
        <v>30</v>
      </c>
      <c r="H44" s="31">
        <v>-387.01517497873687</v>
      </c>
      <c r="I44" s="31"/>
      <c r="J44" s="31">
        <v>674.12076588953585</v>
      </c>
      <c r="K44" s="31"/>
    </row>
    <row r="45" spans="1:11" ht="11.25" customHeight="1" x14ac:dyDescent="0.25">
      <c r="A45" s="35"/>
      <c r="B45" s="35"/>
      <c r="C45" s="35"/>
      <c r="D45" s="35"/>
      <c r="F45" s="28">
        <v>3</v>
      </c>
      <c r="G45" s="29" t="s">
        <v>31</v>
      </c>
      <c r="H45" s="31">
        <v>-386.15977318114295</v>
      </c>
      <c r="I45" s="31"/>
      <c r="J45" s="31">
        <v>619.13855829792567</v>
      </c>
      <c r="K45" s="31"/>
    </row>
    <row r="46" spans="1:11" ht="11.25" customHeight="1" x14ac:dyDescent="0.25">
      <c r="A46" s="35"/>
      <c r="B46" s="35"/>
      <c r="C46" s="35"/>
      <c r="D46" s="35"/>
      <c r="F46" s="28">
        <v>4</v>
      </c>
      <c r="G46" s="29" t="s">
        <v>32</v>
      </c>
      <c r="H46" s="31">
        <v>-391.38489106770163</v>
      </c>
      <c r="I46" s="31"/>
      <c r="J46" s="31">
        <v>563.84338185282218</v>
      </c>
      <c r="K46" s="31"/>
    </row>
    <row r="47" spans="1:11" ht="10.5" customHeight="1" x14ac:dyDescent="0.25">
      <c r="A47" s="35"/>
      <c r="B47" s="35"/>
      <c r="C47" s="35"/>
      <c r="D47" s="35"/>
      <c r="F47" s="28">
        <v>5</v>
      </c>
      <c r="G47" s="29" t="s">
        <v>33</v>
      </c>
      <c r="H47" s="31">
        <v>-397.48743319723832</v>
      </c>
      <c r="I47" s="31"/>
      <c r="J47" s="31">
        <v>374.35598632584208</v>
      </c>
      <c r="K47" s="31"/>
    </row>
    <row r="48" spans="1:11" ht="11.25" customHeight="1" x14ac:dyDescent="0.25">
      <c r="A48" s="35"/>
      <c r="B48" s="35"/>
      <c r="C48" s="35"/>
      <c r="D48" s="35"/>
      <c r="F48" s="28">
        <v>6</v>
      </c>
      <c r="G48" s="29" t="s">
        <v>29</v>
      </c>
      <c r="H48" s="31">
        <v>87.115528644786579</v>
      </c>
      <c r="I48" s="31"/>
      <c r="J48" s="31">
        <v>664.5468583639622</v>
      </c>
      <c r="K48" s="31"/>
    </row>
    <row r="49" spans="1:11" ht="11.25" customHeight="1" x14ac:dyDescent="0.25">
      <c r="A49" s="35"/>
      <c r="B49" s="35"/>
      <c r="C49" s="35"/>
      <c r="D49" s="35"/>
      <c r="F49" s="28">
        <v>7</v>
      </c>
      <c r="G49" s="29" t="s">
        <v>27</v>
      </c>
      <c r="H49" s="31">
        <v>215.80155720129409</v>
      </c>
      <c r="I49" s="31"/>
      <c r="J49" s="31">
        <v>506.70501684536481</v>
      </c>
      <c r="K49" s="31"/>
    </row>
    <row r="50" spans="1:11" ht="11.25" customHeight="1" x14ac:dyDescent="0.25">
      <c r="A50" s="35"/>
      <c r="B50" s="35"/>
      <c r="C50" s="35"/>
      <c r="D50" s="35"/>
      <c r="F50" s="28"/>
      <c r="G50" s="29"/>
      <c r="H50" s="44"/>
      <c r="I50" s="44"/>
      <c r="J50" s="44"/>
      <c r="K50" s="44"/>
    </row>
    <row r="51" spans="1:11" ht="11.25" customHeight="1" x14ac:dyDescent="0.25">
      <c r="A51" s="35"/>
      <c r="B51" s="35"/>
      <c r="C51" s="35"/>
      <c r="D51" s="35"/>
      <c r="F51" s="28"/>
      <c r="G51" s="29"/>
      <c r="H51" s="44"/>
      <c r="I51" s="44"/>
      <c r="J51" s="44"/>
      <c r="K51" s="44"/>
    </row>
    <row r="52" spans="1:11" ht="11.25" customHeight="1" x14ac:dyDescent="0.25">
      <c r="A52" s="35"/>
      <c r="B52" s="35"/>
      <c r="C52" s="35"/>
      <c r="D52" s="35"/>
      <c r="F52" s="28"/>
      <c r="G52" s="29"/>
      <c r="H52" s="44"/>
      <c r="I52" s="44"/>
      <c r="J52" s="44"/>
      <c r="K52" s="44"/>
    </row>
    <row r="53" spans="1:11" ht="10.5" customHeight="1" x14ac:dyDescent="0.25">
      <c r="A53" s="35"/>
      <c r="B53" s="35"/>
      <c r="C53" s="35"/>
      <c r="D53" s="35"/>
      <c r="F53" s="28"/>
      <c r="G53" s="29"/>
      <c r="H53" s="44"/>
      <c r="I53" s="44"/>
      <c r="J53" s="44"/>
      <c r="K53" s="44"/>
    </row>
    <row r="54" spans="1:11" ht="11.25" customHeight="1" x14ac:dyDescent="0.25">
      <c r="A54" s="35"/>
      <c r="B54" s="35"/>
      <c r="C54" s="35"/>
      <c r="D54" s="35"/>
      <c r="F54" s="28"/>
      <c r="G54" s="29"/>
      <c r="H54" s="44"/>
      <c r="I54" s="44"/>
      <c r="J54" s="44"/>
      <c r="K54" s="44"/>
    </row>
    <row r="55" spans="1:11" ht="9" customHeight="1" x14ac:dyDescent="0.25">
      <c r="A55" s="35"/>
      <c r="B55" s="35"/>
      <c r="C55" s="35"/>
      <c r="D55" s="35"/>
      <c r="F55" s="30"/>
      <c r="G55" s="45"/>
      <c r="H55" s="44"/>
      <c r="I55" s="44"/>
      <c r="J55" s="44"/>
      <c r="K55" s="44"/>
    </row>
    <row r="56" spans="1:11" ht="2.25" customHeight="1" x14ac:dyDescent="0.25">
      <c r="F56" s="30"/>
      <c r="G56" s="45"/>
      <c r="H56" s="44"/>
      <c r="I56" s="44"/>
      <c r="J56" s="44"/>
      <c r="K56" s="44"/>
    </row>
  </sheetData>
  <mergeCells count="97">
    <mergeCell ref="H54:I54"/>
    <mergeCell ref="J54:K54"/>
    <mergeCell ref="F55:F56"/>
    <mergeCell ref="G55:G56"/>
    <mergeCell ref="H55:I56"/>
    <mergeCell ref="J55:K56"/>
    <mergeCell ref="H51:I51"/>
    <mergeCell ref="J51:K51"/>
    <mergeCell ref="H52:I52"/>
    <mergeCell ref="J52:K52"/>
    <mergeCell ref="H53:I53"/>
    <mergeCell ref="J53:K53"/>
    <mergeCell ref="H48:I48"/>
    <mergeCell ref="J48:K48"/>
    <mergeCell ref="H49:I49"/>
    <mergeCell ref="J49:K49"/>
    <mergeCell ref="H50:I50"/>
    <mergeCell ref="J50:K50"/>
    <mergeCell ref="H45:I45"/>
    <mergeCell ref="J45:K45"/>
    <mergeCell ref="H46:I46"/>
    <mergeCell ref="J46:K46"/>
    <mergeCell ref="H47:I47"/>
    <mergeCell ref="J47:K47"/>
    <mergeCell ref="F38:H39"/>
    <mergeCell ref="I38:K39"/>
    <mergeCell ref="A41:D55"/>
    <mergeCell ref="F41:K41"/>
    <mergeCell ref="H42:I42"/>
    <mergeCell ref="J42:K42"/>
    <mergeCell ref="H43:I43"/>
    <mergeCell ref="J43:K43"/>
    <mergeCell ref="H44:I44"/>
    <mergeCell ref="J44:K44"/>
    <mergeCell ref="A24:D38"/>
    <mergeCell ref="F24:K24"/>
    <mergeCell ref="F25:H25"/>
    <mergeCell ref="I25:K25"/>
    <mergeCell ref="F26:H26"/>
    <mergeCell ref="I26:K26"/>
    <mergeCell ref="F35:H35"/>
    <mergeCell ref="I35:K35"/>
    <mergeCell ref="F36:H36"/>
    <mergeCell ref="I36:K36"/>
    <mergeCell ref="F37:H37"/>
    <mergeCell ref="I37:K37"/>
    <mergeCell ref="F32:H32"/>
    <mergeCell ref="I32:K32"/>
    <mergeCell ref="F33:H33"/>
    <mergeCell ref="I33:K33"/>
    <mergeCell ref="F34:H34"/>
    <mergeCell ref="I34:K34"/>
    <mergeCell ref="F29:H29"/>
    <mergeCell ref="I29:K29"/>
    <mergeCell ref="F30:H30"/>
    <mergeCell ref="I30:K30"/>
    <mergeCell ref="F31:H31"/>
    <mergeCell ref="I31:K31"/>
    <mergeCell ref="F18:H18"/>
    <mergeCell ref="I18:K18"/>
    <mergeCell ref="F27:H27"/>
    <mergeCell ref="I27:K27"/>
    <mergeCell ref="F28:H28"/>
    <mergeCell ref="I28:K28"/>
    <mergeCell ref="F19:H19"/>
    <mergeCell ref="I19:K19"/>
    <mergeCell ref="F20:H20"/>
    <mergeCell ref="I20:K20"/>
    <mergeCell ref="F21:H22"/>
    <mergeCell ref="I21:K22"/>
    <mergeCell ref="F15:H15"/>
    <mergeCell ref="I15:K15"/>
    <mergeCell ref="F16:H16"/>
    <mergeCell ref="I16:K16"/>
    <mergeCell ref="F17:H17"/>
    <mergeCell ref="I17:K17"/>
    <mergeCell ref="I11:K11"/>
    <mergeCell ref="F13:H13"/>
    <mergeCell ref="I13:K13"/>
    <mergeCell ref="F14:H14"/>
    <mergeCell ref="I14:K14"/>
    <mergeCell ref="F12:H12"/>
    <mergeCell ref="I12:K12"/>
    <mergeCell ref="C1:K1"/>
    <mergeCell ref="D2:J2"/>
    <mergeCell ref="D3:J3"/>
    <mergeCell ref="D4:J4"/>
    <mergeCell ref="D5:J5"/>
    <mergeCell ref="A7:D21"/>
    <mergeCell ref="F7:K7"/>
    <mergeCell ref="F8:H8"/>
    <mergeCell ref="I8:K8"/>
    <mergeCell ref="F9:H9"/>
    <mergeCell ref="I9:K9"/>
    <mergeCell ref="F10:H10"/>
    <mergeCell ref="I10:K10"/>
    <mergeCell ref="F11:H11"/>
  </mergeCells>
  <pageMargins left="0.75" right="0.75" top="0.75" bottom="0.75" header="0.3" footer="0.3"/>
  <pageSetup paperSize="0" fitToHeight="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K56"/>
  <sheetViews>
    <sheetView showGridLines="0" workbookViewId="0">
      <selection activeCell="C3" sqref="C3:J4"/>
    </sheetView>
  </sheetViews>
  <sheetFormatPr defaultRowHeight="15" x14ac:dyDescent="0.25"/>
  <cols>
    <col min="1" max="1" width="10.28515625" customWidth="1"/>
    <col min="2" max="2" width="3.42578125" customWidth="1"/>
    <col min="3" max="3" width="19" customWidth="1"/>
    <col min="4" max="4" width="13.85546875" customWidth="1"/>
    <col min="5" max="5" width="2.85546875" customWidth="1"/>
    <col min="6" max="6" width="5.7109375" customWidth="1"/>
    <col min="7" max="7" width="16.42578125" customWidth="1"/>
    <col min="8" max="8" width="1.140625" customWidth="1"/>
    <col min="9" max="9" width="11.140625" customWidth="1"/>
    <col min="10" max="10" width="10.5703125" customWidth="1"/>
    <col min="11" max="11" width="1.5703125" customWidth="1"/>
  </cols>
  <sheetData>
    <row r="1" spans="1:11" ht="17.25" customHeight="1" x14ac:dyDescent="0.25">
      <c r="C1" s="32" t="s">
        <v>59</v>
      </c>
      <c r="D1" s="32"/>
      <c r="E1" s="32"/>
      <c r="F1" s="32"/>
      <c r="G1" s="32"/>
      <c r="H1" s="32"/>
      <c r="I1" s="32"/>
      <c r="J1" s="32"/>
      <c r="K1" s="32"/>
    </row>
    <row r="2" spans="1:11" ht="12.75" customHeight="1" x14ac:dyDescent="0.25">
      <c r="C2" s="25" t="s">
        <v>22</v>
      </c>
      <c r="D2" s="33" t="s">
        <v>35</v>
      </c>
      <c r="E2" s="33"/>
      <c r="F2" s="33"/>
      <c r="G2" s="33"/>
      <c r="H2" s="33"/>
      <c r="I2" s="33"/>
      <c r="J2" s="33"/>
      <c r="K2" s="24"/>
    </row>
    <row r="3" spans="1:11" ht="12" customHeight="1" x14ac:dyDescent="0.25">
      <c r="C3" s="25"/>
      <c r="D3" s="33"/>
      <c r="E3" s="33"/>
      <c r="F3" s="33"/>
      <c r="G3" s="33"/>
      <c r="H3" s="33"/>
      <c r="I3" s="33"/>
      <c r="J3" s="33"/>
      <c r="K3" s="24"/>
    </row>
    <row r="4" spans="1:11" ht="12" customHeight="1" x14ac:dyDescent="0.25">
      <c r="C4" s="25"/>
      <c r="D4" s="33"/>
      <c r="E4" s="33"/>
      <c r="F4" s="33"/>
      <c r="G4" s="33"/>
      <c r="H4" s="33"/>
      <c r="I4" s="33"/>
      <c r="J4" s="33"/>
      <c r="K4" s="24"/>
    </row>
    <row r="5" spans="1:11" ht="4.5" customHeight="1" x14ac:dyDescent="0.25">
      <c r="C5" s="24"/>
      <c r="D5" s="34"/>
      <c r="E5" s="34"/>
      <c r="F5" s="34"/>
      <c r="G5" s="34"/>
      <c r="H5" s="34"/>
      <c r="I5" s="34"/>
      <c r="J5" s="34"/>
      <c r="K5" s="24"/>
    </row>
    <row r="6" spans="1:11" ht="11.25" customHeight="1" x14ac:dyDescent="0.25"/>
    <row r="7" spans="1:11" ht="12.75" customHeight="1" x14ac:dyDescent="0.25">
      <c r="A7" s="35"/>
      <c r="B7" s="35"/>
      <c r="C7" s="35"/>
      <c r="D7" s="35"/>
      <c r="F7" s="36" t="s">
        <v>23</v>
      </c>
      <c r="G7" s="36"/>
      <c r="H7" s="36"/>
      <c r="I7" s="36"/>
      <c r="J7" s="36"/>
      <c r="K7" s="36"/>
    </row>
    <row r="8" spans="1:11" ht="24.75" customHeight="1" x14ac:dyDescent="0.25">
      <c r="A8" s="35"/>
      <c r="B8" s="35"/>
      <c r="C8" s="35"/>
      <c r="D8" s="35"/>
      <c r="F8" s="37" t="s">
        <v>36</v>
      </c>
      <c r="G8" s="37"/>
      <c r="H8" s="37"/>
      <c r="I8" s="38" t="s">
        <v>37</v>
      </c>
      <c r="J8" s="38"/>
      <c r="K8" s="38"/>
    </row>
    <row r="9" spans="1:11" ht="10.5" customHeight="1" x14ac:dyDescent="0.25">
      <c r="A9" s="35"/>
      <c r="B9" s="35"/>
      <c r="C9" s="35"/>
      <c r="D9" s="35"/>
      <c r="F9" s="30" t="s">
        <v>24</v>
      </c>
      <c r="G9" s="30"/>
      <c r="H9" s="30"/>
      <c r="I9" s="31">
        <v>-2215.1451815652185</v>
      </c>
      <c r="J9" s="31"/>
      <c r="K9" s="31"/>
    </row>
    <row r="10" spans="1:11" ht="11.25" customHeight="1" x14ac:dyDescent="0.25">
      <c r="A10" s="35"/>
      <c r="B10" s="35"/>
      <c r="C10" s="35"/>
      <c r="D10" s="35"/>
      <c r="F10" s="30" t="s">
        <v>25</v>
      </c>
      <c r="G10" s="30"/>
      <c r="H10" s="30"/>
      <c r="I10" s="31">
        <v>3540.2013038699033</v>
      </c>
      <c r="J10" s="31"/>
      <c r="K10" s="31"/>
    </row>
    <row r="11" spans="1:11" ht="11.25" customHeight="1" x14ac:dyDescent="0.25">
      <c r="A11" s="35"/>
      <c r="B11" s="35"/>
      <c r="C11" s="35"/>
      <c r="D11" s="35"/>
      <c r="F11" s="30" t="s">
        <v>26</v>
      </c>
      <c r="G11" s="30"/>
      <c r="H11" s="30"/>
      <c r="I11" s="31">
        <v>582.96018053366322</v>
      </c>
      <c r="J11" s="31"/>
      <c r="K11" s="31"/>
    </row>
    <row r="12" spans="1:11" ht="11.25" customHeight="1" x14ac:dyDescent="0.25">
      <c r="A12" s="35"/>
      <c r="B12" s="35"/>
      <c r="C12" s="35"/>
      <c r="D12" s="35"/>
      <c r="F12" s="30" t="s">
        <v>38</v>
      </c>
      <c r="G12" s="30"/>
      <c r="H12" s="30"/>
      <c r="I12" s="31">
        <v>1284.7042271688356</v>
      </c>
      <c r="J12" s="31"/>
      <c r="K12" s="31"/>
    </row>
    <row r="13" spans="1:11" ht="11.25" customHeight="1" x14ac:dyDescent="0.25">
      <c r="A13" s="35"/>
      <c r="B13" s="35"/>
      <c r="C13" s="35"/>
      <c r="D13" s="35"/>
      <c r="F13" s="30" t="s">
        <v>39</v>
      </c>
      <c r="G13" s="30"/>
      <c r="H13" s="30"/>
      <c r="I13" s="39">
        <v>1650464.9513054753</v>
      </c>
      <c r="J13" s="39"/>
      <c r="K13" s="39"/>
    </row>
    <row r="14" spans="1:11" ht="11.25" customHeight="1" x14ac:dyDescent="0.25">
      <c r="A14" s="35"/>
      <c r="B14" s="35"/>
      <c r="C14" s="35"/>
      <c r="D14" s="35"/>
      <c r="F14" s="30" t="s">
        <v>40</v>
      </c>
      <c r="G14" s="30"/>
      <c r="H14" s="30"/>
      <c r="I14" s="40">
        <v>0.60426737822602683</v>
      </c>
      <c r="J14" s="40"/>
      <c r="K14" s="40"/>
    </row>
    <row r="15" spans="1:11" ht="10.5" customHeight="1" x14ac:dyDescent="0.25">
      <c r="A15" s="35"/>
      <c r="B15" s="35"/>
      <c r="C15" s="35"/>
      <c r="D15" s="35"/>
      <c r="F15" s="30" t="s">
        <v>41</v>
      </c>
      <c r="G15" s="30"/>
      <c r="H15" s="30"/>
      <c r="I15" s="40">
        <v>2.0599178502043398</v>
      </c>
      <c r="J15" s="40"/>
      <c r="K15" s="40"/>
    </row>
    <row r="16" spans="1:11" ht="11.25" customHeight="1" x14ac:dyDescent="0.25">
      <c r="A16" s="35"/>
      <c r="B16" s="35"/>
      <c r="C16" s="35"/>
      <c r="D16" s="35"/>
      <c r="F16" s="30" t="s">
        <v>42</v>
      </c>
      <c r="G16" s="30"/>
      <c r="H16" s="30"/>
      <c r="I16" s="31">
        <v>-308.87680260466152</v>
      </c>
      <c r="J16" s="31"/>
      <c r="K16" s="31"/>
    </row>
    <row r="17" spans="1:11" ht="11.25" customHeight="1" x14ac:dyDescent="0.25">
      <c r="A17" s="35"/>
      <c r="B17" s="35"/>
      <c r="C17" s="35"/>
      <c r="D17" s="35"/>
      <c r="F17" s="30" t="s">
        <v>43</v>
      </c>
      <c r="G17" s="30"/>
      <c r="H17" s="30"/>
      <c r="I17" s="31">
        <v>-353.32963816968771</v>
      </c>
      <c r="J17" s="31"/>
      <c r="K17" s="31"/>
    </row>
    <row r="18" spans="1:11" ht="11.25" customHeight="1" x14ac:dyDescent="0.25">
      <c r="A18" s="35"/>
      <c r="B18" s="35"/>
      <c r="C18" s="35"/>
      <c r="D18" s="35"/>
      <c r="F18" s="30" t="s">
        <v>44</v>
      </c>
      <c r="G18" s="30"/>
      <c r="H18" s="30"/>
      <c r="I18" s="31">
        <v>-650.57595525885017</v>
      </c>
      <c r="J18" s="31"/>
      <c r="K18" s="31"/>
    </row>
    <row r="19" spans="1:11" ht="11.25" customHeight="1" x14ac:dyDescent="0.25">
      <c r="A19" s="35"/>
      <c r="B19" s="35"/>
      <c r="C19" s="35"/>
      <c r="D19" s="35"/>
      <c r="F19" s="30" t="s">
        <v>45</v>
      </c>
      <c r="G19" s="30"/>
      <c r="H19" s="30"/>
      <c r="I19" s="43">
        <v>0.05</v>
      </c>
      <c r="J19" s="43"/>
      <c r="K19" s="43"/>
    </row>
    <row r="20" spans="1:11" ht="11.25" customHeight="1" x14ac:dyDescent="0.25">
      <c r="A20" s="35"/>
      <c r="B20" s="35"/>
      <c r="C20" s="35"/>
      <c r="D20" s="35"/>
      <c r="F20" s="30" t="s">
        <v>46</v>
      </c>
      <c r="G20" s="30"/>
      <c r="H20" s="30"/>
      <c r="I20" s="31">
        <v>2882.3941397060917</v>
      </c>
      <c r="J20" s="31"/>
      <c r="K20" s="31"/>
    </row>
    <row r="21" spans="1:11" ht="9" customHeight="1" x14ac:dyDescent="0.25">
      <c r="A21" s="35"/>
      <c r="B21" s="35"/>
      <c r="C21" s="35"/>
      <c r="D21" s="35"/>
      <c r="F21" s="30" t="s">
        <v>47</v>
      </c>
      <c r="G21" s="30"/>
      <c r="H21" s="30"/>
      <c r="I21" s="43">
        <v>0.95</v>
      </c>
      <c r="J21" s="43"/>
      <c r="K21" s="43"/>
    </row>
    <row r="22" spans="1:11" ht="1.5" customHeight="1" x14ac:dyDescent="0.25">
      <c r="F22" s="30"/>
      <c r="G22" s="30"/>
      <c r="H22" s="30"/>
      <c r="I22" s="43"/>
      <c r="J22" s="43"/>
      <c r="K22" s="43"/>
    </row>
    <row r="23" spans="1:11" ht="18" customHeight="1" x14ac:dyDescent="0.25"/>
    <row r="24" spans="1:11" ht="13.5" customHeight="1" x14ac:dyDescent="0.25">
      <c r="A24" s="35"/>
      <c r="B24" s="35"/>
      <c r="C24" s="35"/>
      <c r="D24" s="35"/>
      <c r="F24" s="36" t="s">
        <v>48</v>
      </c>
      <c r="G24" s="36"/>
      <c r="H24" s="36"/>
      <c r="I24" s="36"/>
      <c r="J24" s="36"/>
      <c r="K24" s="36"/>
    </row>
    <row r="25" spans="1:11" ht="24" customHeight="1" x14ac:dyDescent="0.25">
      <c r="A25" s="35"/>
      <c r="B25" s="35"/>
      <c r="C25" s="35"/>
      <c r="D25" s="35"/>
      <c r="F25" s="37" t="s">
        <v>49</v>
      </c>
      <c r="G25" s="37"/>
      <c r="H25" s="37"/>
      <c r="I25" s="38" t="s">
        <v>37</v>
      </c>
      <c r="J25" s="38"/>
      <c r="K25" s="38"/>
    </row>
    <row r="26" spans="1:11" ht="11.25" customHeight="1" x14ac:dyDescent="0.25">
      <c r="A26" s="35"/>
      <c r="B26" s="35"/>
      <c r="C26" s="35"/>
      <c r="D26" s="35"/>
      <c r="F26" s="42">
        <v>0.01</v>
      </c>
      <c r="G26" s="42"/>
      <c r="H26" s="42"/>
      <c r="I26" s="31">
        <v>-1638.5626830566166</v>
      </c>
      <c r="J26" s="31"/>
      <c r="K26" s="31"/>
    </row>
    <row r="27" spans="1:11" ht="11.25" customHeight="1" x14ac:dyDescent="0.25">
      <c r="A27" s="35"/>
      <c r="B27" s="35"/>
      <c r="C27" s="35"/>
      <c r="D27" s="35"/>
      <c r="F27" s="41">
        <v>2.5000000000000001E-2</v>
      </c>
      <c r="G27" s="41"/>
      <c r="H27" s="41"/>
      <c r="I27" s="31">
        <v>-1161.2502658806438</v>
      </c>
      <c r="J27" s="31"/>
      <c r="K27" s="31"/>
    </row>
    <row r="28" spans="1:11" ht="11.25" customHeight="1" x14ac:dyDescent="0.25">
      <c r="A28" s="35"/>
      <c r="B28" s="35"/>
      <c r="C28" s="35"/>
      <c r="D28" s="35"/>
      <c r="F28" s="42">
        <v>0.05</v>
      </c>
      <c r="G28" s="42"/>
      <c r="H28" s="42"/>
      <c r="I28" s="31">
        <v>-650.57595525885017</v>
      </c>
      <c r="J28" s="31"/>
      <c r="K28" s="31"/>
    </row>
    <row r="29" spans="1:11" ht="11.25" customHeight="1" x14ac:dyDescent="0.25">
      <c r="A29" s="35"/>
      <c r="B29" s="35"/>
      <c r="C29" s="35"/>
      <c r="D29" s="35"/>
      <c r="F29" s="42">
        <v>0.1</v>
      </c>
      <c r="G29" s="42"/>
      <c r="H29" s="42"/>
      <c r="I29" s="31">
        <v>-450.30404070382872</v>
      </c>
      <c r="J29" s="31"/>
      <c r="K29" s="31"/>
    </row>
    <row r="30" spans="1:11" ht="11.25" customHeight="1" x14ac:dyDescent="0.25">
      <c r="A30" s="35"/>
      <c r="B30" s="35"/>
      <c r="C30" s="35"/>
      <c r="D30" s="35"/>
      <c r="F30" s="42">
        <v>0.2</v>
      </c>
      <c r="G30" s="42"/>
      <c r="H30" s="42"/>
      <c r="I30" s="31">
        <v>-403.05676701948062</v>
      </c>
      <c r="J30" s="31"/>
      <c r="K30" s="31"/>
    </row>
    <row r="31" spans="1:11" ht="10.5" customHeight="1" x14ac:dyDescent="0.25">
      <c r="A31" s="35"/>
      <c r="B31" s="35"/>
      <c r="C31" s="35"/>
      <c r="D31" s="35"/>
      <c r="F31" s="42">
        <v>0.25</v>
      </c>
      <c r="G31" s="42"/>
      <c r="H31" s="42"/>
      <c r="I31" s="31">
        <v>-387.73800960899638</v>
      </c>
      <c r="J31" s="31"/>
      <c r="K31" s="31"/>
    </row>
    <row r="32" spans="1:11" ht="11.25" customHeight="1" x14ac:dyDescent="0.25">
      <c r="A32" s="35"/>
      <c r="B32" s="35"/>
      <c r="C32" s="35"/>
      <c r="D32" s="35"/>
      <c r="F32" s="42">
        <v>0.5</v>
      </c>
      <c r="G32" s="42"/>
      <c r="H32" s="42"/>
      <c r="I32" s="31">
        <v>-308.87680260466152</v>
      </c>
      <c r="J32" s="31"/>
      <c r="K32" s="31"/>
    </row>
    <row r="33" spans="1:11" ht="11.25" customHeight="1" x14ac:dyDescent="0.25">
      <c r="A33" s="35"/>
      <c r="B33" s="35"/>
      <c r="C33" s="35"/>
      <c r="D33" s="35"/>
      <c r="F33" s="42">
        <v>0.75</v>
      </c>
      <c r="G33" s="42"/>
      <c r="H33" s="42"/>
      <c r="I33" s="31">
        <v>1727.2345508199655</v>
      </c>
      <c r="J33" s="31"/>
      <c r="K33" s="31"/>
    </row>
    <row r="34" spans="1:11" ht="11.25" customHeight="1" x14ac:dyDescent="0.25">
      <c r="A34" s="35"/>
      <c r="B34" s="35"/>
      <c r="C34" s="35"/>
      <c r="D34" s="35"/>
      <c r="F34" s="42">
        <v>0.8</v>
      </c>
      <c r="G34" s="42"/>
      <c r="H34" s="42"/>
      <c r="I34" s="31">
        <v>2016.4599421055314</v>
      </c>
      <c r="J34" s="31"/>
      <c r="K34" s="31"/>
    </row>
    <row r="35" spans="1:11" ht="11.25" customHeight="1" x14ac:dyDescent="0.25">
      <c r="A35" s="35"/>
      <c r="B35" s="35"/>
      <c r="C35" s="35"/>
      <c r="D35" s="35"/>
      <c r="F35" s="42">
        <v>0.9</v>
      </c>
      <c r="G35" s="42"/>
      <c r="H35" s="42"/>
      <c r="I35" s="31">
        <v>2581.3459925065517</v>
      </c>
      <c r="J35" s="31"/>
      <c r="K35" s="31"/>
    </row>
    <row r="36" spans="1:11" ht="11.25" customHeight="1" x14ac:dyDescent="0.25">
      <c r="A36" s="35"/>
      <c r="B36" s="35"/>
      <c r="C36" s="35"/>
      <c r="D36" s="35"/>
      <c r="F36" s="42">
        <v>0.95</v>
      </c>
      <c r="G36" s="42"/>
      <c r="H36" s="42"/>
      <c r="I36" s="31">
        <v>2882.3941397060917</v>
      </c>
      <c r="J36" s="31"/>
      <c r="K36" s="31"/>
    </row>
    <row r="37" spans="1:11" ht="10.5" customHeight="1" x14ac:dyDescent="0.25">
      <c r="A37" s="35"/>
      <c r="B37" s="35"/>
      <c r="C37" s="35"/>
      <c r="D37" s="35"/>
      <c r="F37" s="41">
        <v>0.97499999999999998</v>
      </c>
      <c r="G37" s="41"/>
      <c r="H37" s="41"/>
      <c r="I37" s="31">
        <v>3145.9389973703151</v>
      </c>
      <c r="J37" s="31"/>
      <c r="K37" s="31"/>
    </row>
    <row r="38" spans="1:11" ht="9" customHeight="1" x14ac:dyDescent="0.25">
      <c r="A38" s="35"/>
      <c r="B38" s="35"/>
      <c r="C38" s="35"/>
      <c r="D38" s="35"/>
      <c r="F38" s="42">
        <v>0.99</v>
      </c>
      <c r="G38" s="42"/>
      <c r="H38" s="42"/>
      <c r="I38" s="31">
        <v>3302.8485579525109</v>
      </c>
      <c r="J38" s="31"/>
      <c r="K38" s="31"/>
    </row>
    <row r="39" spans="1:11" ht="2.25" customHeight="1" x14ac:dyDescent="0.25">
      <c r="F39" s="42"/>
      <c r="G39" s="42"/>
      <c r="H39" s="42"/>
      <c r="I39" s="31"/>
      <c r="J39" s="31"/>
      <c r="K39" s="31"/>
    </row>
    <row r="40" spans="1:11" ht="18" customHeight="1" x14ac:dyDescent="0.25"/>
    <row r="41" spans="1:11" ht="13.5" customHeight="1" x14ac:dyDescent="0.25">
      <c r="A41" s="35"/>
      <c r="B41" s="35"/>
      <c r="C41" s="35"/>
      <c r="D41" s="35"/>
      <c r="F41" s="36" t="s">
        <v>50</v>
      </c>
      <c r="G41" s="36"/>
      <c r="H41" s="36"/>
      <c r="I41" s="36"/>
      <c r="J41" s="36"/>
      <c r="K41" s="36"/>
    </row>
    <row r="42" spans="1:11" ht="24" customHeight="1" x14ac:dyDescent="0.25">
      <c r="A42" s="35"/>
      <c r="B42" s="35"/>
      <c r="C42" s="35"/>
      <c r="D42" s="35"/>
      <c r="F42" s="26" t="s">
        <v>51</v>
      </c>
      <c r="G42" s="27" t="s">
        <v>52</v>
      </c>
      <c r="H42" s="38" t="s">
        <v>53</v>
      </c>
      <c r="I42" s="38"/>
      <c r="J42" s="38" t="s">
        <v>54</v>
      </c>
      <c r="K42" s="38"/>
    </row>
    <row r="43" spans="1:11" ht="11.25" customHeight="1" x14ac:dyDescent="0.25">
      <c r="A43" s="35"/>
      <c r="B43" s="35"/>
      <c r="C43" s="35"/>
      <c r="D43" s="35"/>
      <c r="F43" s="28">
        <v>1</v>
      </c>
      <c r="G43" s="29" t="s">
        <v>28</v>
      </c>
      <c r="H43" s="31">
        <v>-813.82156470147504</v>
      </c>
      <c r="I43" s="31"/>
      <c r="J43" s="31">
        <v>1592.9498362092702</v>
      </c>
      <c r="K43" s="31"/>
    </row>
    <row r="44" spans="1:11" ht="11.25" customHeight="1" x14ac:dyDescent="0.25">
      <c r="A44" s="35"/>
      <c r="B44" s="35"/>
      <c r="C44" s="35"/>
      <c r="D44" s="35"/>
      <c r="F44" s="28">
        <v>2</v>
      </c>
      <c r="G44" s="29" t="s">
        <v>30</v>
      </c>
      <c r="H44" s="31">
        <v>-387.01517497873687</v>
      </c>
      <c r="I44" s="31"/>
      <c r="J44" s="31">
        <v>957.93715102163583</v>
      </c>
      <c r="K44" s="31"/>
    </row>
    <row r="45" spans="1:11" ht="11.25" customHeight="1" x14ac:dyDescent="0.25">
      <c r="A45" s="35"/>
      <c r="B45" s="35"/>
      <c r="C45" s="35"/>
      <c r="D45" s="35"/>
      <c r="F45" s="28">
        <v>3</v>
      </c>
      <c r="G45" s="29" t="s">
        <v>31</v>
      </c>
      <c r="H45" s="31">
        <v>-386.15977318114295</v>
      </c>
      <c r="I45" s="31"/>
      <c r="J45" s="31">
        <v>831.76819137202619</v>
      </c>
      <c r="K45" s="31"/>
    </row>
    <row r="46" spans="1:11" ht="11.25" customHeight="1" x14ac:dyDescent="0.25">
      <c r="A46" s="35"/>
      <c r="B46" s="35"/>
      <c r="C46" s="35"/>
      <c r="D46" s="35"/>
      <c r="F46" s="28">
        <v>4</v>
      </c>
      <c r="G46" s="29" t="s">
        <v>32</v>
      </c>
      <c r="H46" s="31">
        <v>-381.54712389510138</v>
      </c>
      <c r="I46" s="31"/>
      <c r="J46" s="31">
        <v>786.80926582383165</v>
      </c>
      <c r="K46" s="31"/>
    </row>
    <row r="47" spans="1:11" ht="10.5" customHeight="1" x14ac:dyDescent="0.25">
      <c r="A47" s="35"/>
      <c r="B47" s="35"/>
      <c r="C47" s="35"/>
      <c r="D47" s="35"/>
      <c r="F47" s="28">
        <v>5</v>
      </c>
      <c r="G47" s="29" t="s">
        <v>33</v>
      </c>
      <c r="H47" s="31">
        <v>-397.48743319723832</v>
      </c>
      <c r="I47" s="31"/>
      <c r="J47" s="31">
        <v>682.04829401814982</v>
      </c>
      <c r="K47" s="31"/>
    </row>
    <row r="48" spans="1:11" ht="11.25" customHeight="1" x14ac:dyDescent="0.25">
      <c r="A48" s="35"/>
      <c r="B48" s="35"/>
      <c r="C48" s="35"/>
      <c r="D48" s="35"/>
      <c r="F48" s="28">
        <v>6</v>
      </c>
      <c r="G48" s="29" t="s">
        <v>29</v>
      </c>
      <c r="H48" s="31">
        <v>122.7361101210556</v>
      </c>
      <c r="I48" s="31"/>
      <c r="J48" s="31">
        <v>1077.0696117995569</v>
      </c>
      <c r="K48" s="31"/>
    </row>
    <row r="49" spans="1:11" ht="11.25" customHeight="1" x14ac:dyDescent="0.25">
      <c r="A49" s="35"/>
      <c r="B49" s="35"/>
      <c r="C49" s="35"/>
      <c r="D49" s="35"/>
      <c r="F49" s="28">
        <v>7</v>
      </c>
      <c r="G49" s="29" t="s">
        <v>27</v>
      </c>
      <c r="H49" s="31">
        <v>435.01473592301284</v>
      </c>
      <c r="I49" s="31"/>
      <c r="J49" s="31">
        <v>749.72347158557477</v>
      </c>
      <c r="K49" s="31"/>
    </row>
    <row r="50" spans="1:11" ht="11.25" customHeight="1" x14ac:dyDescent="0.25">
      <c r="A50" s="35"/>
      <c r="B50" s="35"/>
      <c r="C50" s="35"/>
      <c r="D50" s="35"/>
      <c r="F50" s="28"/>
      <c r="G50" s="29"/>
      <c r="H50" s="44"/>
      <c r="I50" s="44"/>
      <c r="J50" s="44"/>
      <c r="K50" s="44"/>
    </row>
    <row r="51" spans="1:11" ht="11.25" customHeight="1" x14ac:dyDescent="0.25">
      <c r="A51" s="35"/>
      <c r="B51" s="35"/>
      <c r="C51" s="35"/>
      <c r="D51" s="35"/>
      <c r="F51" s="28"/>
      <c r="G51" s="29"/>
      <c r="H51" s="44"/>
      <c r="I51" s="44"/>
      <c r="J51" s="44"/>
      <c r="K51" s="44"/>
    </row>
    <row r="52" spans="1:11" ht="11.25" customHeight="1" x14ac:dyDescent="0.25">
      <c r="A52" s="35"/>
      <c r="B52" s="35"/>
      <c r="C52" s="35"/>
      <c r="D52" s="35"/>
      <c r="F52" s="28"/>
      <c r="G52" s="29"/>
      <c r="H52" s="44"/>
      <c r="I52" s="44"/>
      <c r="J52" s="44"/>
      <c r="K52" s="44"/>
    </row>
    <row r="53" spans="1:11" ht="10.5" customHeight="1" x14ac:dyDescent="0.25">
      <c r="A53" s="35"/>
      <c r="B53" s="35"/>
      <c r="C53" s="35"/>
      <c r="D53" s="35"/>
      <c r="F53" s="28"/>
      <c r="G53" s="29"/>
      <c r="H53" s="44"/>
      <c r="I53" s="44"/>
      <c r="J53" s="44"/>
      <c r="K53" s="44"/>
    </row>
    <row r="54" spans="1:11" ht="11.25" customHeight="1" x14ac:dyDescent="0.25">
      <c r="A54" s="35"/>
      <c r="B54" s="35"/>
      <c r="C54" s="35"/>
      <c r="D54" s="35"/>
      <c r="F54" s="28"/>
      <c r="G54" s="29"/>
      <c r="H54" s="44"/>
      <c r="I54" s="44"/>
      <c r="J54" s="44"/>
      <c r="K54" s="44"/>
    </row>
    <row r="55" spans="1:11" ht="9" customHeight="1" x14ac:dyDescent="0.25">
      <c r="A55" s="35"/>
      <c r="B55" s="35"/>
      <c r="C55" s="35"/>
      <c r="D55" s="35"/>
      <c r="F55" s="30"/>
      <c r="G55" s="45"/>
      <c r="H55" s="44"/>
      <c r="I55" s="44"/>
      <c r="J55" s="44"/>
      <c r="K55" s="44"/>
    </row>
    <row r="56" spans="1:11" ht="2.25" customHeight="1" x14ac:dyDescent="0.25">
      <c r="F56" s="30"/>
      <c r="G56" s="45"/>
      <c r="H56" s="44"/>
      <c r="I56" s="44"/>
      <c r="J56" s="44"/>
      <c r="K56" s="44"/>
    </row>
  </sheetData>
  <mergeCells count="97">
    <mergeCell ref="H54:I54"/>
    <mergeCell ref="J54:K54"/>
    <mergeCell ref="F55:F56"/>
    <mergeCell ref="G55:G56"/>
    <mergeCell ref="H55:I56"/>
    <mergeCell ref="J55:K56"/>
    <mergeCell ref="H51:I51"/>
    <mergeCell ref="J51:K51"/>
    <mergeCell ref="H52:I52"/>
    <mergeCell ref="J52:K52"/>
    <mergeCell ref="H53:I53"/>
    <mergeCell ref="J53:K53"/>
    <mergeCell ref="H48:I48"/>
    <mergeCell ref="J48:K48"/>
    <mergeCell ref="H49:I49"/>
    <mergeCell ref="J49:K49"/>
    <mergeCell ref="H50:I50"/>
    <mergeCell ref="J50:K50"/>
    <mergeCell ref="H45:I45"/>
    <mergeCell ref="J45:K45"/>
    <mergeCell ref="H46:I46"/>
    <mergeCell ref="J46:K46"/>
    <mergeCell ref="H47:I47"/>
    <mergeCell ref="J47:K47"/>
    <mergeCell ref="F38:H39"/>
    <mergeCell ref="I38:K39"/>
    <mergeCell ref="A41:D55"/>
    <mergeCell ref="F41:K41"/>
    <mergeCell ref="H42:I42"/>
    <mergeCell ref="J42:K42"/>
    <mergeCell ref="H43:I43"/>
    <mergeCell ref="J43:K43"/>
    <mergeCell ref="H44:I44"/>
    <mergeCell ref="J44:K44"/>
    <mergeCell ref="A24:D38"/>
    <mergeCell ref="F24:K24"/>
    <mergeCell ref="F25:H25"/>
    <mergeCell ref="I25:K25"/>
    <mergeCell ref="F26:H26"/>
    <mergeCell ref="I26:K26"/>
    <mergeCell ref="F35:H35"/>
    <mergeCell ref="I35:K35"/>
    <mergeCell ref="F36:H36"/>
    <mergeCell ref="I36:K36"/>
    <mergeCell ref="F37:H37"/>
    <mergeCell ref="I37:K37"/>
    <mergeCell ref="F32:H32"/>
    <mergeCell ref="I32:K32"/>
    <mergeCell ref="F33:H33"/>
    <mergeCell ref="I33:K33"/>
    <mergeCell ref="F34:H34"/>
    <mergeCell ref="I34:K34"/>
    <mergeCell ref="F29:H29"/>
    <mergeCell ref="I29:K29"/>
    <mergeCell ref="F30:H30"/>
    <mergeCell ref="I30:K30"/>
    <mergeCell ref="F31:H31"/>
    <mergeCell ref="I31:K31"/>
    <mergeCell ref="F18:H18"/>
    <mergeCell ref="I18:K18"/>
    <mergeCell ref="F27:H27"/>
    <mergeCell ref="I27:K27"/>
    <mergeCell ref="F28:H28"/>
    <mergeCell ref="I28:K28"/>
    <mergeCell ref="F19:H19"/>
    <mergeCell ref="I19:K19"/>
    <mergeCell ref="F20:H20"/>
    <mergeCell ref="I20:K20"/>
    <mergeCell ref="F21:H22"/>
    <mergeCell ref="I21:K22"/>
    <mergeCell ref="F15:H15"/>
    <mergeCell ref="I15:K15"/>
    <mergeCell ref="F16:H16"/>
    <mergeCell ref="I16:K16"/>
    <mergeCell ref="F17:H17"/>
    <mergeCell ref="I17:K17"/>
    <mergeCell ref="I11:K11"/>
    <mergeCell ref="F13:H13"/>
    <mergeCell ref="I13:K13"/>
    <mergeCell ref="F14:H14"/>
    <mergeCell ref="I14:K14"/>
    <mergeCell ref="F12:H12"/>
    <mergeCell ref="I12:K12"/>
    <mergeCell ref="C1:K1"/>
    <mergeCell ref="D2:J2"/>
    <mergeCell ref="D3:J3"/>
    <mergeCell ref="D4:J4"/>
    <mergeCell ref="D5:J5"/>
    <mergeCell ref="A7:D21"/>
    <mergeCell ref="F7:K7"/>
    <mergeCell ref="F8:H8"/>
    <mergeCell ref="I8:K8"/>
    <mergeCell ref="F9:H9"/>
    <mergeCell ref="I9:K9"/>
    <mergeCell ref="F10:H10"/>
    <mergeCell ref="I10:K10"/>
    <mergeCell ref="F11:H11"/>
  </mergeCells>
  <pageMargins left="0.75" right="0.75" top="0.75" bottom="0.75" header="0.3" footer="0.3"/>
  <pageSetup paperSize="0" fitToHeight="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K56"/>
  <sheetViews>
    <sheetView showGridLines="0" workbookViewId="0">
      <selection activeCell="D4" sqref="C4:J4"/>
    </sheetView>
  </sheetViews>
  <sheetFormatPr defaultRowHeight="15" x14ac:dyDescent="0.25"/>
  <cols>
    <col min="1" max="1" width="10.28515625" customWidth="1"/>
    <col min="2" max="2" width="3.42578125" customWidth="1"/>
    <col min="3" max="3" width="19" customWidth="1"/>
    <col min="4" max="4" width="13.85546875" customWidth="1"/>
    <col min="5" max="5" width="2.85546875" customWidth="1"/>
    <col min="6" max="6" width="5.7109375" customWidth="1"/>
    <col min="7" max="7" width="16.42578125" customWidth="1"/>
    <col min="8" max="8" width="1.140625" customWidth="1"/>
    <col min="9" max="9" width="11.140625" customWidth="1"/>
    <col min="10" max="10" width="10.5703125" customWidth="1"/>
    <col min="11" max="11" width="1.5703125" customWidth="1"/>
  </cols>
  <sheetData>
    <row r="1" spans="1:11" ht="17.25" customHeight="1" x14ac:dyDescent="0.25">
      <c r="C1" s="32" t="s">
        <v>60</v>
      </c>
      <c r="D1" s="32"/>
      <c r="E1" s="32"/>
      <c r="F1" s="32"/>
      <c r="G1" s="32"/>
      <c r="H1" s="32"/>
      <c r="I1" s="32"/>
      <c r="J1" s="32"/>
      <c r="K1" s="32"/>
    </row>
    <row r="2" spans="1:11" ht="12.75" customHeight="1" x14ac:dyDescent="0.25">
      <c r="C2" s="25" t="s">
        <v>22</v>
      </c>
      <c r="D2" s="33" t="s">
        <v>35</v>
      </c>
      <c r="E2" s="33"/>
      <c r="F2" s="33"/>
      <c r="G2" s="33"/>
      <c r="H2" s="33"/>
      <c r="I2" s="33"/>
      <c r="J2" s="33"/>
      <c r="K2" s="24"/>
    </row>
    <row r="3" spans="1:11" ht="12" customHeight="1" x14ac:dyDescent="0.25">
      <c r="C3" s="25"/>
      <c r="D3" s="33"/>
      <c r="E3" s="33"/>
      <c r="F3" s="33"/>
      <c r="G3" s="33"/>
      <c r="H3" s="33"/>
      <c r="I3" s="33"/>
      <c r="J3" s="33"/>
      <c r="K3" s="24"/>
    </row>
    <row r="4" spans="1:11" ht="12" customHeight="1" x14ac:dyDescent="0.25">
      <c r="C4" s="25"/>
      <c r="D4" s="33"/>
      <c r="E4" s="33"/>
      <c r="F4" s="33"/>
      <c r="G4" s="33"/>
      <c r="H4" s="33"/>
      <c r="I4" s="33"/>
      <c r="J4" s="33"/>
      <c r="K4" s="24"/>
    </row>
    <row r="5" spans="1:11" ht="4.5" customHeight="1" x14ac:dyDescent="0.25">
      <c r="C5" s="24"/>
      <c r="D5" s="34"/>
      <c r="E5" s="34"/>
      <c r="F5" s="34"/>
      <c r="G5" s="34"/>
      <c r="H5" s="34"/>
      <c r="I5" s="34"/>
      <c r="J5" s="34"/>
      <c r="K5" s="24"/>
    </row>
    <row r="6" spans="1:11" ht="11.25" customHeight="1" x14ac:dyDescent="0.25"/>
    <row r="7" spans="1:11" ht="12.75" customHeight="1" x14ac:dyDescent="0.25">
      <c r="A7" s="35"/>
      <c r="B7" s="35"/>
      <c r="C7" s="35"/>
      <c r="D7" s="35"/>
      <c r="F7" s="36" t="s">
        <v>23</v>
      </c>
      <c r="G7" s="36"/>
      <c r="H7" s="36"/>
      <c r="I7" s="36"/>
      <c r="J7" s="36"/>
      <c r="K7" s="36"/>
    </row>
    <row r="8" spans="1:11" ht="24.75" customHeight="1" x14ac:dyDescent="0.25">
      <c r="A8" s="35"/>
      <c r="B8" s="35"/>
      <c r="C8" s="35"/>
      <c r="D8" s="35"/>
      <c r="F8" s="37" t="s">
        <v>36</v>
      </c>
      <c r="G8" s="37"/>
      <c r="H8" s="37"/>
      <c r="I8" s="38" t="s">
        <v>37</v>
      </c>
      <c r="J8" s="38"/>
      <c r="K8" s="38"/>
    </row>
    <row r="9" spans="1:11" ht="10.5" customHeight="1" x14ac:dyDescent="0.25">
      <c r="A9" s="35"/>
      <c r="B9" s="35"/>
      <c r="C9" s="35"/>
      <c r="D9" s="35"/>
      <c r="F9" s="30" t="s">
        <v>24</v>
      </c>
      <c r="G9" s="30"/>
      <c r="H9" s="30"/>
      <c r="I9" s="31">
        <v>-1715.1451815652183</v>
      </c>
      <c r="J9" s="31"/>
      <c r="K9" s="31"/>
    </row>
    <row r="10" spans="1:11" ht="11.25" customHeight="1" x14ac:dyDescent="0.25">
      <c r="A10" s="35"/>
      <c r="B10" s="35"/>
      <c r="C10" s="35"/>
      <c r="D10" s="35"/>
      <c r="F10" s="30" t="s">
        <v>25</v>
      </c>
      <c r="G10" s="30"/>
      <c r="H10" s="30"/>
      <c r="I10" s="31">
        <v>4040.2013038699033</v>
      </c>
      <c r="J10" s="31"/>
      <c r="K10" s="31"/>
    </row>
    <row r="11" spans="1:11" ht="11.25" customHeight="1" x14ac:dyDescent="0.25">
      <c r="A11" s="35"/>
      <c r="B11" s="35"/>
      <c r="C11" s="35"/>
      <c r="D11" s="35"/>
      <c r="F11" s="30" t="s">
        <v>26</v>
      </c>
      <c r="G11" s="30"/>
      <c r="H11" s="30"/>
      <c r="I11" s="31">
        <v>718.03638723449103</v>
      </c>
      <c r="J11" s="31"/>
      <c r="K11" s="31"/>
    </row>
    <row r="12" spans="1:11" ht="11.25" customHeight="1" x14ac:dyDescent="0.25">
      <c r="A12" s="35"/>
      <c r="B12" s="35"/>
      <c r="C12" s="35"/>
      <c r="D12" s="35"/>
      <c r="F12" s="30" t="s">
        <v>38</v>
      </c>
      <c r="G12" s="30"/>
      <c r="H12" s="30"/>
      <c r="I12" s="31">
        <v>1425.8039651221595</v>
      </c>
      <c r="J12" s="31"/>
      <c r="K12" s="31"/>
    </row>
    <row r="13" spans="1:11" ht="11.25" customHeight="1" x14ac:dyDescent="0.25">
      <c r="A13" s="35"/>
      <c r="B13" s="35"/>
      <c r="C13" s="35"/>
      <c r="D13" s="35"/>
      <c r="F13" s="30" t="s">
        <v>39</v>
      </c>
      <c r="G13" s="30"/>
      <c r="H13" s="30"/>
      <c r="I13" s="39">
        <v>2032916.9469580725</v>
      </c>
      <c r="J13" s="39"/>
      <c r="K13" s="39"/>
    </row>
    <row r="14" spans="1:11" ht="11.25" customHeight="1" x14ac:dyDescent="0.25">
      <c r="A14" s="35"/>
      <c r="B14" s="35"/>
      <c r="C14" s="35"/>
      <c r="D14" s="35"/>
      <c r="F14" s="30" t="s">
        <v>40</v>
      </c>
      <c r="G14" s="30"/>
      <c r="H14" s="30"/>
      <c r="I14" s="40">
        <v>0.74981224566847959</v>
      </c>
      <c r="J14" s="40"/>
      <c r="K14" s="40"/>
    </row>
    <row r="15" spans="1:11" ht="10.5" customHeight="1" x14ac:dyDescent="0.25">
      <c r="A15" s="35"/>
      <c r="B15" s="35"/>
      <c r="C15" s="35"/>
      <c r="D15" s="35"/>
      <c r="F15" s="30" t="s">
        <v>41</v>
      </c>
      <c r="G15" s="30"/>
      <c r="H15" s="30"/>
      <c r="I15" s="40">
        <v>2.036671295875335</v>
      </c>
      <c r="J15" s="40"/>
      <c r="K15" s="40"/>
    </row>
    <row r="16" spans="1:11" ht="11.25" customHeight="1" x14ac:dyDescent="0.25">
      <c r="A16" s="35"/>
      <c r="B16" s="35"/>
      <c r="C16" s="35"/>
      <c r="D16" s="35"/>
      <c r="F16" s="30" t="s">
        <v>42</v>
      </c>
      <c r="G16" s="30"/>
      <c r="H16" s="30"/>
      <c r="I16" s="31">
        <v>-325.93457414028478</v>
      </c>
      <c r="J16" s="31"/>
      <c r="K16" s="31"/>
    </row>
    <row r="17" spans="1:11" ht="11.25" customHeight="1" x14ac:dyDescent="0.25">
      <c r="A17" s="35"/>
      <c r="B17" s="35"/>
      <c r="C17" s="35"/>
      <c r="D17" s="35"/>
      <c r="F17" s="30" t="s">
        <v>43</v>
      </c>
      <c r="G17" s="30"/>
      <c r="H17" s="30"/>
      <c r="I17" s="31">
        <v>-368.12453850309157</v>
      </c>
      <c r="J17" s="31"/>
      <c r="K17" s="31"/>
    </row>
    <row r="18" spans="1:11" ht="11.25" customHeight="1" x14ac:dyDescent="0.25">
      <c r="A18" s="35"/>
      <c r="B18" s="35"/>
      <c r="C18" s="35"/>
      <c r="D18" s="35"/>
      <c r="F18" s="30" t="s">
        <v>44</v>
      </c>
      <c r="G18" s="30"/>
      <c r="H18" s="30"/>
      <c r="I18" s="31">
        <v>-463.9965675872823</v>
      </c>
      <c r="J18" s="31"/>
      <c r="K18" s="31"/>
    </row>
    <row r="19" spans="1:11" ht="11.25" customHeight="1" x14ac:dyDescent="0.25">
      <c r="A19" s="35"/>
      <c r="B19" s="35"/>
      <c r="C19" s="35"/>
      <c r="D19" s="35"/>
      <c r="F19" s="30" t="s">
        <v>45</v>
      </c>
      <c r="G19" s="30"/>
      <c r="H19" s="30"/>
      <c r="I19" s="43">
        <v>0.05</v>
      </c>
      <c r="J19" s="43"/>
      <c r="K19" s="43"/>
    </row>
    <row r="20" spans="1:11" ht="11.25" customHeight="1" x14ac:dyDescent="0.25">
      <c r="A20" s="35"/>
      <c r="B20" s="35"/>
      <c r="C20" s="35"/>
      <c r="D20" s="35"/>
      <c r="F20" s="30" t="s">
        <v>46</v>
      </c>
      <c r="G20" s="30"/>
      <c r="H20" s="30"/>
      <c r="I20" s="31">
        <v>3326.4725203149646</v>
      </c>
      <c r="J20" s="31"/>
      <c r="K20" s="31"/>
    </row>
    <row r="21" spans="1:11" ht="9" customHeight="1" x14ac:dyDescent="0.25">
      <c r="A21" s="35"/>
      <c r="B21" s="35"/>
      <c r="C21" s="35"/>
      <c r="D21" s="35"/>
      <c r="F21" s="30" t="s">
        <v>47</v>
      </c>
      <c r="G21" s="30"/>
      <c r="H21" s="30"/>
      <c r="I21" s="43">
        <v>0.95</v>
      </c>
      <c r="J21" s="43"/>
      <c r="K21" s="43"/>
    </row>
    <row r="22" spans="1:11" ht="1.5" customHeight="1" x14ac:dyDescent="0.25">
      <c r="F22" s="30"/>
      <c r="G22" s="30"/>
      <c r="H22" s="30"/>
      <c r="I22" s="43"/>
      <c r="J22" s="43"/>
      <c r="K22" s="43"/>
    </row>
    <row r="23" spans="1:11" ht="18" customHeight="1" x14ac:dyDescent="0.25"/>
    <row r="24" spans="1:11" ht="13.5" customHeight="1" x14ac:dyDescent="0.25">
      <c r="A24" s="35"/>
      <c r="B24" s="35"/>
      <c r="C24" s="35"/>
      <c r="D24" s="35"/>
      <c r="F24" s="36" t="s">
        <v>48</v>
      </c>
      <c r="G24" s="36"/>
      <c r="H24" s="36"/>
      <c r="I24" s="36"/>
      <c r="J24" s="36"/>
      <c r="K24" s="36"/>
    </row>
    <row r="25" spans="1:11" ht="24" customHeight="1" x14ac:dyDescent="0.25">
      <c r="A25" s="35"/>
      <c r="B25" s="35"/>
      <c r="C25" s="35"/>
      <c r="D25" s="35"/>
      <c r="F25" s="37" t="s">
        <v>49</v>
      </c>
      <c r="G25" s="37"/>
      <c r="H25" s="37"/>
      <c r="I25" s="38" t="s">
        <v>37</v>
      </c>
      <c r="J25" s="38"/>
      <c r="K25" s="38"/>
    </row>
    <row r="26" spans="1:11" ht="11.25" customHeight="1" x14ac:dyDescent="0.25">
      <c r="A26" s="35"/>
      <c r="B26" s="35"/>
      <c r="C26" s="35"/>
      <c r="D26" s="35"/>
      <c r="F26" s="42">
        <v>0.01</v>
      </c>
      <c r="G26" s="42"/>
      <c r="H26" s="42"/>
      <c r="I26" s="31">
        <v>-1045.4118680311258</v>
      </c>
      <c r="J26" s="31"/>
      <c r="K26" s="31"/>
    </row>
    <row r="27" spans="1:11" ht="11.25" customHeight="1" x14ac:dyDescent="0.25">
      <c r="A27" s="35"/>
      <c r="B27" s="35"/>
      <c r="C27" s="35"/>
      <c r="D27" s="35"/>
      <c r="F27" s="41">
        <v>2.5000000000000001E-2</v>
      </c>
      <c r="G27" s="41"/>
      <c r="H27" s="41"/>
      <c r="I27" s="31">
        <v>-585.81231417125741</v>
      </c>
      <c r="J27" s="31"/>
      <c r="K27" s="31"/>
    </row>
    <row r="28" spans="1:11" ht="11.25" customHeight="1" x14ac:dyDescent="0.25">
      <c r="A28" s="35"/>
      <c r="B28" s="35"/>
      <c r="C28" s="35"/>
      <c r="D28" s="35"/>
      <c r="F28" s="42">
        <v>0.05</v>
      </c>
      <c r="G28" s="42"/>
      <c r="H28" s="42"/>
      <c r="I28" s="31">
        <v>-463.9965675872823</v>
      </c>
      <c r="J28" s="31"/>
      <c r="K28" s="31"/>
    </row>
    <row r="29" spans="1:11" ht="11.25" customHeight="1" x14ac:dyDescent="0.25">
      <c r="A29" s="35"/>
      <c r="B29" s="35"/>
      <c r="C29" s="35"/>
      <c r="D29" s="35"/>
      <c r="F29" s="42">
        <v>0.1</v>
      </c>
      <c r="G29" s="42"/>
      <c r="H29" s="42"/>
      <c r="I29" s="31">
        <v>-436.14226197372244</v>
      </c>
      <c r="J29" s="31"/>
      <c r="K29" s="31"/>
    </row>
    <row r="30" spans="1:11" ht="11.25" customHeight="1" x14ac:dyDescent="0.25">
      <c r="A30" s="35"/>
      <c r="B30" s="35"/>
      <c r="C30" s="35"/>
      <c r="D30" s="35"/>
      <c r="F30" s="42">
        <v>0.2</v>
      </c>
      <c r="G30" s="42"/>
      <c r="H30" s="42"/>
      <c r="I30" s="31">
        <v>-400.19043592558705</v>
      </c>
      <c r="J30" s="31"/>
      <c r="K30" s="31"/>
    </row>
    <row r="31" spans="1:11" ht="10.5" customHeight="1" x14ac:dyDescent="0.25">
      <c r="A31" s="35"/>
      <c r="B31" s="35"/>
      <c r="C31" s="35"/>
      <c r="D31" s="35"/>
      <c r="F31" s="42">
        <v>0.25</v>
      </c>
      <c r="G31" s="42"/>
      <c r="H31" s="42"/>
      <c r="I31" s="31">
        <v>-386.87369782288772</v>
      </c>
      <c r="J31" s="31"/>
      <c r="K31" s="31"/>
    </row>
    <row r="32" spans="1:11" ht="11.25" customHeight="1" x14ac:dyDescent="0.25">
      <c r="A32" s="35"/>
      <c r="B32" s="35"/>
      <c r="C32" s="35"/>
      <c r="D32" s="35"/>
      <c r="F32" s="42">
        <v>0.5</v>
      </c>
      <c r="G32" s="42"/>
      <c r="H32" s="42"/>
      <c r="I32" s="31">
        <v>-325.93457414028478</v>
      </c>
      <c r="J32" s="31"/>
      <c r="K32" s="31"/>
    </row>
    <row r="33" spans="1:11" ht="11.25" customHeight="1" x14ac:dyDescent="0.25">
      <c r="A33" s="35"/>
      <c r="B33" s="35"/>
      <c r="C33" s="35"/>
      <c r="D33" s="35"/>
      <c r="F33" s="42">
        <v>0.75</v>
      </c>
      <c r="G33" s="42"/>
      <c r="H33" s="42"/>
      <c r="I33" s="31">
        <v>2038.3222894523269</v>
      </c>
      <c r="J33" s="31"/>
      <c r="K33" s="31"/>
    </row>
    <row r="34" spans="1:11" ht="11.25" customHeight="1" x14ac:dyDescent="0.25">
      <c r="A34" s="35"/>
      <c r="B34" s="35"/>
      <c r="C34" s="35"/>
      <c r="D34" s="35"/>
      <c r="F34" s="42">
        <v>0.8</v>
      </c>
      <c r="G34" s="42"/>
      <c r="H34" s="42"/>
      <c r="I34" s="31">
        <v>2374.1276519962362</v>
      </c>
      <c r="J34" s="31"/>
      <c r="K34" s="31"/>
    </row>
    <row r="35" spans="1:11" ht="11.25" customHeight="1" x14ac:dyDescent="0.25">
      <c r="A35" s="35"/>
      <c r="B35" s="35"/>
      <c r="C35" s="35"/>
      <c r="D35" s="35"/>
      <c r="F35" s="42">
        <v>0.9</v>
      </c>
      <c r="G35" s="42"/>
      <c r="H35" s="42"/>
      <c r="I35" s="31">
        <v>3005.1445693494402</v>
      </c>
      <c r="J35" s="31"/>
      <c r="K35" s="31"/>
    </row>
    <row r="36" spans="1:11" ht="11.25" customHeight="1" x14ac:dyDescent="0.25">
      <c r="A36" s="35"/>
      <c r="B36" s="35"/>
      <c r="C36" s="35"/>
      <c r="D36" s="35"/>
      <c r="F36" s="42">
        <v>0.95</v>
      </c>
      <c r="G36" s="42"/>
      <c r="H36" s="42"/>
      <c r="I36" s="31">
        <v>3326.4725203149646</v>
      </c>
      <c r="J36" s="31"/>
      <c r="K36" s="31"/>
    </row>
    <row r="37" spans="1:11" ht="10.5" customHeight="1" x14ac:dyDescent="0.25">
      <c r="A37" s="35"/>
      <c r="B37" s="35"/>
      <c r="C37" s="35"/>
      <c r="D37" s="35"/>
      <c r="F37" s="41">
        <v>0.97499999999999998</v>
      </c>
      <c r="G37" s="41"/>
      <c r="H37" s="41"/>
      <c r="I37" s="31">
        <v>3591.1274649627071</v>
      </c>
      <c r="J37" s="31"/>
      <c r="K37" s="31"/>
    </row>
    <row r="38" spans="1:11" ht="9" customHeight="1" x14ac:dyDescent="0.25">
      <c r="A38" s="35"/>
      <c r="B38" s="35"/>
      <c r="C38" s="35"/>
      <c r="D38" s="35"/>
      <c r="F38" s="42">
        <v>0.99</v>
      </c>
      <c r="G38" s="42"/>
      <c r="H38" s="42"/>
      <c r="I38" s="31">
        <v>3790.4489444764699</v>
      </c>
      <c r="J38" s="31"/>
      <c r="K38" s="31"/>
    </row>
    <row r="39" spans="1:11" ht="2.25" customHeight="1" x14ac:dyDescent="0.25">
      <c r="F39" s="42"/>
      <c r="G39" s="42"/>
      <c r="H39" s="42"/>
      <c r="I39" s="31"/>
      <c r="J39" s="31"/>
      <c r="K39" s="31"/>
    </row>
    <row r="40" spans="1:11" ht="18" customHeight="1" x14ac:dyDescent="0.25"/>
    <row r="41" spans="1:11" ht="13.5" customHeight="1" x14ac:dyDescent="0.25">
      <c r="A41" s="35"/>
      <c r="B41" s="35"/>
      <c r="C41" s="35"/>
      <c r="D41" s="35"/>
      <c r="F41" s="36" t="s">
        <v>50</v>
      </c>
      <c r="G41" s="36"/>
      <c r="H41" s="36"/>
      <c r="I41" s="36"/>
      <c r="J41" s="36"/>
      <c r="K41" s="36"/>
    </row>
    <row r="42" spans="1:11" ht="24" customHeight="1" x14ac:dyDescent="0.25">
      <c r="A42" s="35"/>
      <c r="B42" s="35"/>
      <c r="C42" s="35"/>
      <c r="D42" s="35"/>
      <c r="F42" s="26" t="s">
        <v>51</v>
      </c>
      <c r="G42" s="27" t="s">
        <v>52</v>
      </c>
      <c r="H42" s="38" t="s">
        <v>53</v>
      </c>
      <c r="I42" s="38"/>
      <c r="J42" s="38" t="s">
        <v>54</v>
      </c>
      <c r="K42" s="38"/>
    </row>
    <row r="43" spans="1:11" ht="11.25" customHeight="1" x14ac:dyDescent="0.25">
      <c r="A43" s="35"/>
      <c r="B43" s="35"/>
      <c r="C43" s="35"/>
      <c r="D43" s="35"/>
      <c r="F43" s="28">
        <v>1</v>
      </c>
      <c r="G43" s="29" t="s">
        <v>28</v>
      </c>
      <c r="H43" s="31">
        <v>-532.19427445080657</v>
      </c>
      <c r="I43" s="31"/>
      <c r="J43" s="31">
        <v>1538.1550628683854</v>
      </c>
      <c r="K43" s="31"/>
    </row>
    <row r="44" spans="1:11" ht="11.25" customHeight="1" x14ac:dyDescent="0.25">
      <c r="A44" s="35"/>
      <c r="B44" s="35"/>
      <c r="C44" s="35"/>
      <c r="D44" s="35"/>
      <c r="F44" s="28">
        <v>2</v>
      </c>
      <c r="G44" s="29" t="s">
        <v>30</v>
      </c>
      <c r="H44" s="31">
        <v>-387.01517497873687</v>
      </c>
      <c r="I44" s="31"/>
      <c r="J44" s="31">
        <v>1284.7141434174086</v>
      </c>
      <c r="K44" s="31"/>
    </row>
    <row r="45" spans="1:11" ht="11.25" customHeight="1" x14ac:dyDescent="0.25">
      <c r="A45" s="35"/>
      <c r="B45" s="35"/>
      <c r="C45" s="35"/>
      <c r="D45" s="35"/>
      <c r="F45" s="28">
        <v>3</v>
      </c>
      <c r="G45" s="29" t="s">
        <v>31</v>
      </c>
      <c r="H45" s="31">
        <v>-386.15977318114295</v>
      </c>
      <c r="I45" s="31"/>
      <c r="J45" s="31">
        <v>1082.1099362823445</v>
      </c>
      <c r="K45" s="31"/>
    </row>
    <row r="46" spans="1:11" ht="11.25" customHeight="1" x14ac:dyDescent="0.25">
      <c r="A46" s="35"/>
      <c r="B46" s="35"/>
      <c r="C46" s="35"/>
      <c r="D46" s="35"/>
      <c r="F46" s="28">
        <v>4</v>
      </c>
      <c r="G46" s="29" t="s">
        <v>29</v>
      </c>
      <c r="H46" s="31">
        <v>124.17427320447619</v>
      </c>
      <c r="I46" s="31"/>
      <c r="J46" s="31">
        <v>1532.0696117995572</v>
      </c>
      <c r="K46" s="31"/>
    </row>
    <row r="47" spans="1:11" ht="10.5" customHeight="1" x14ac:dyDescent="0.25">
      <c r="A47" s="35"/>
      <c r="B47" s="35"/>
      <c r="C47" s="35"/>
      <c r="D47" s="35"/>
      <c r="F47" s="28">
        <v>5</v>
      </c>
      <c r="G47" s="29" t="s">
        <v>33</v>
      </c>
      <c r="H47" s="31">
        <v>-397.48743319723832</v>
      </c>
      <c r="I47" s="31"/>
      <c r="J47" s="31">
        <v>989.74060171045744</v>
      </c>
      <c r="K47" s="31"/>
    </row>
    <row r="48" spans="1:11" ht="11.25" customHeight="1" x14ac:dyDescent="0.25">
      <c r="A48" s="35"/>
      <c r="B48" s="35"/>
      <c r="C48" s="35"/>
      <c r="D48" s="35"/>
      <c r="F48" s="28">
        <v>6</v>
      </c>
      <c r="G48" s="29" t="s">
        <v>32</v>
      </c>
      <c r="H48" s="31">
        <v>-381.54712389510138</v>
      </c>
      <c r="I48" s="31"/>
      <c r="J48" s="31">
        <v>839.7014721584577</v>
      </c>
      <c r="K48" s="31"/>
    </row>
    <row r="49" spans="1:11" ht="11.25" customHeight="1" x14ac:dyDescent="0.25">
      <c r="A49" s="35"/>
      <c r="B49" s="35"/>
      <c r="C49" s="35"/>
      <c r="D49" s="35"/>
      <c r="F49" s="28">
        <v>7</v>
      </c>
      <c r="G49" s="29" t="s">
        <v>27</v>
      </c>
      <c r="H49" s="31">
        <v>553.27886109973372</v>
      </c>
      <c r="I49" s="31"/>
      <c r="J49" s="31">
        <v>1008.7699676411208</v>
      </c>
      <c r="K49" s="31"/>
    </row>
    <row r="50" spans="1:11" ht="11.25" customHeight="1" x14ac:dyDescent="0.25">
      <c r="A50" s="35"/>
      <c r="B50" s="35"/>
      <c r="C50" s="35"/>
      <c r="D50" s="35"/>
      <c r="F50" s="28"/>
      <c r="G50" s="29"/>
      <c r="H50" s="44"/>
      <c r="I50" s="44"/>
      <c r="J50" s="44"/>
      <c r="K50" s="44"/>
    </row>
    <row r="51" spans="1:11" ht="11.25" customHeight="1" x14ac:dyDescent="0.25">
      <c r="A51" s="35"/>
      <c r="B51" s="35"/>
      <c r="C51" s="35"/>
      <c r="D51" s="35"/>
      <c r="F51" s="28"/>
      <c r="G51" s="29"/>
      <c r="H51" s="44"/>
      <c r="I51" s="44"/>
      <c r="J51" s="44"/>
      <c r="K51" s="44"/>
    </row>
    <row r="52" spans="1:11" ht="11.25" customHeight="1" x14ac:dyDescent="0.25">
      <c r="A52" s="35"/>
      <c r="B52" s="35"/>
      <c r="C52" s="35"/>
      <c r="D52" s="35"/>
      <c r="F52" s="28"/>
      <c r="G52" s="29"/>
      <c r="H52" s="44"/>
      <c r="I52" s="44"/>
      <c r="J52" s="44"/>
      <c r="K52" s="44"/>
    </row>
    <row r="53" spans="1:11" ht="10.5" customHeight="1" x14ac:dyDescent="0.25">
      <c r="A53" s="35"/>
      <c r="B53" s="35"/>
      <c r="C53" s="35"/>
      <c r="D53" s="35"/>
      <c r="F53" s="28"/>
      <c r="G53" s="29"/>
      <c r="H53" s="44"/>
      <c r="I53" s="44"/>
      <c r="J53" s="44"/>
      <c r="K53" s="44"/>
    </row>
    <row r="54" spans="1:11" ht="11.25" customHeight="1" x14ac:dyDescent="0.25">
      <c r="A54" s="35"/>
      <c r="B54" s="35"/>
      <c r="C54" s="35"/>
      <c r="D54" s="35"/>
      <c r="F54" s="28"/>
      <c r="G54" s="29"/>
      <c r="H54" s="44"/>
      <c r="I54" s="44"/>
      <c r="J54" s="44"/>
      <c r="K54" s="44"/>
    </row>
    <row r="55" spans="1:11" ht="9" customHeight="1" x14ac:dyDescent="0.25">
      <c r="A55" s="35"/>
      <c r="B55" s="35"/>
      <c r="C55" s="35"/>
      <c r="D55" s="35"/>
      <c r="F55" s="30"/>
      <c r="G55" s="45"/>
      <c r="H55" s="44"/>
      <c r="I55" s="44"/>
      <c r="J55" s="44"/>
      <c r="K55" s="44"/>
    </row>
    <row r="56" spans="1:11" ht="2.25" customHeight="1" x14ac:dyDescent="0.25">
      <c r="F56" s="30"/>
      <c r="G56" s="45"/>
      <c r="H56" s="44"/>
      <c r="I56" s="44"/>
      <c r="J56" s="44"/>
      <c r="K56" s="44"/>
    </row>
  </sheetData>
  <mergeCells count="97">
    <mergeCell ref="H54:I54"/>
    <mergeCell ref="J54:K54"/>
    <mergeCell ref="F55:F56"/>
    <mergeCell ref="G55:G56"/>
    <mergeCell ref="H55:I56"/>
    <mergeCell ref="J55:K56"/>
    <mergeCell ref="H51:I51"/>
    <mergeCell ref="J51:K51"/>
    <mergeCell ref="H52:I52"/>
    <mergeCell ref="J52:K52"/>
    <mergeCell ref="H53:I53"/>
    <mergeCell ref="J53:K53"/>
    <mergeCell ref="H48:I48"/>
    <mergeCell ref="J48:K48"/>
    <mergeCell ref="H49:I49"/>
    <mergeCell ref="J49:K49"/>
    <mergeCell ref="H50:I50"/>
    <mergeCell ref="J50:K50"/>
    <mergeCell ref="H45:I45"/>
    <mergeCell ref="J45:K45"/>
    <mergeCell ref="H46:I46"/>
    <mergeCell ref="J46:K46"/>
    <mergeCell ref="H47:I47"/>
    <mergeCell ref="J47:K47"/>
    <mergeCell ref="F38:H39"/>
    <mergeCell ref="I38:K39"/>
    <mergeCell ref="A41:D55"/>
    <mergeCell ref="F41:K41"/>
    <mergeCell ref="H42:I42"/>
    <mergeCell ref="J42:K42"/>
    <mergeCell ref="H43:I43"/>
    <mergeCell ref="J43:K43"/>
    <mergeCell ref="H44:I44"/>
    <mergeCell ref="J44:K44"/>
    <mergeCell ref="A24:D38"/>
    <mergeCell ref="F24:K24"/>
    <mergeCell ref="F25:H25"/>
    <mergeCell ref="I25:K25"/>
    <mergeCell ref="F26:H26"/>
    <mergeCell ref="I26:K26"/>
    <mergeCell ref="F35:H35"/>
    <mergeCell ref="I35:K35"/>
    <mergeCell ref="F36:H36"/>
    <mergeCell ref="I36:K36"/>
    <mergeCell ref="F37:H37"/>
    <mergeCell ref="I37:K37"/>
    <mergeCell ref="F32:H32"/>
    <mergeCell ref="I32:K32"/>
    <mergeCell ref="F33:H33"/>
    <mergeCell ref="I33:K33"/>
    <mergeCell ref="F34:H34"/>
    <mergeCell ref="I34:K34"/>
    <mergeCell ref="F29:H29"/>
    <mergeCell ref="I29:K29"/>
    <mergeCell ref="F30:H30"/>
    <mergeCell ref="I30:K30"/>
    <mergeCell ref="F31:H31"/>
    <mergeCell ref="I31:K31"/>
    <mergeCell ref="F18:H18"/>
    <mergeCell ref="I18:K18"/>
    <mergeCell ref="F27:H27"/>
    <mergeCell ref="I27:K27"/>
    <mergeCell ref="F28:H28"/>
    <mergeCell ref="I28:K28"/>
    <mergeCell ref="F19:H19"/>
    <mergeCell ref="I19:K19"/>
    <mergeCell ref="F20:H20"/>
    <mergeCell ref="I20:K20"/>
    <mergeCell ref="F21:H22"/>
    <mergeCell ref="I21:K22"/>
    <mergeCell ref="F15:H15"/>
    <mergeCell ref="I15:K15"/>
    <mergeCell ref="F16:H16"/>
    <mergeCell ref="I16:K16"/>
    <mergeCell ref="F17:H17"/>
    <mergeCell ref="I17:K17"/>
    <mergeCell ref="I11:K11"/>
    <mergeCell ref="F13:H13"/>
    <mergeCell ref="I13:K13"/>
    <mergeCell ref="F14:H14"/>
    <mergeCell ref="I14:K14"/>
    <mergeCell ref="F12:H12"/>
    <mergeCell ref="I12:K12"/>
    <mergeCell ref="C1:K1"/>
    <mergeCell ref="D2:J2"/>
    <mergeCell ref="D3:J3"/>
    <mergeCell ref="D4:J4"/>
    <mergeCell ref="D5:J5"/>
    <mergeCell ref="A7:D21"/>
    <mergeCell ref="F7:K7"/>
    <mergeCell ref="F8:H8"/>
    <mergeCell ref="I8:K8"/>
    <mergeCell ref="F9:H9"/>
    <mergeCell ref="I9:K9"/>
    <mergeCell ref="F10:H10"/>
    <mergeCell ref="I10:K10"/>
    <mergeCell ref="F11:H11"/>
  </mergeCells>
  <pageMargins left="0.75" right="0.75" top="0.75" bottom="0.75" header="0.3" footer="0.3"/>
  <pageSetup paperSize="0" fitToHeight="0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K56"/>
  <sheetViews>
    <sheetView showGridLines="0" workbookViewId="0">
      <selection activeCell="J55" sqref="A41:K56"/>
    </sheetView>
  </sheetViews>
  <sheetFormatPr defaultRowHeight="15" x14ac:dyDescent="0.25"/>
  <cols>
    <col min="1" max="1" width="10.28515625" customWidth="1"/>
    <col min="2" max="2" width="3.42578125" customWidth="1"/>
    <col min="3" max="3" width="19" customWidth="1"/>
    <col min="4" max="4" width="13.85546875" customWidth="1"/>
    <col min="5" max="5" width="2.85546875" customWidth="1"/>
    <col min="6" max="6" width="5.7109375" customWidth="1"/>
    <col min="7" max="7" width="16.42578125" customWidth="1"/>
    <col min="8" max="8" width="1.140625" customWidth="1"/>
    <col min="9" max="9" width="11.140625" customWidth="1"/>
    <col min="10" max="10" width="10.5703125" customWidth="1"/>
    <col min="11" max="11" width="1.5703125" customWidth="1"/>
  </cols>
  <sheetData>
    <row r="1" spans="1:11" ht="17.25" customHeight="1" x14ac:dyDescent="0.25">
      <c r="C1" s="32" t="s">
        <v>61</v>
      </c>
      <c r="D1" s="32"/>
      <c r="E1" s="32"/>
      <c r="F1" s="32"/>
      <c r="G1" s="32"/>
      <c r="H1" s="32"/>
      <c r="I1" s="32"/>
      <c r="J1" s="32"/>
      <c r="K1" s="32"/>
    </row>
    <row r="2" spans="1:11" ht="12.75" customHeight="1" x14ac:dyDescent="0.25">
      <c r="C2" s="25" t="s">
        <v>22</v>
      </c>
      <c r="D2" s="33" t="s">
        <v>35</v>
      </c>
      <c r="E2" s="33"/>
      <c r="F2" s="33"/>
      <c r="G2" s="33"/>
      <c r="H2" s="33"/>
      <c r="I2" s="33"/>
      <c r="J2" s="33"/>
      <c r="K2" s="24"/>
    </row>
    <row r="3" spans="1:11" ht="12" customHeight="1" x14ac:dyDescent="0.25">
      <c r="C3" s="25"/>
      <c r="D3" s="33"/>
      <c r="E3" s="33"/>
      <c r="F3" s="33"/>
      <c r="G3" s="33"/>
      <c r="H3" s="33"/>
      <c r="I3" s="33"/>
      <c r="J3" s="33"/>
      <c r="K3" s="24"/>
    </row>
    <row r="4" spans="1:11" ht="12" customHeight="1" x14ac:dyDescent="0.25">
      <c r="C4" s="25"/>
      <c r="D4" s="33"/>
      <c r="E4" s="33"/>
      <c r="F4" s="33"/>
      <c r="G4" s="33"/>
      <c r="H4" s="33"/>
      <c r="I4" s="33"/>
      <c r="J4" s="33"/>
      <c r="K4" s="24"/>
    </row>
    <row r="5" spans="1:11" ht="4.5" customHeight="1" x14ac:dyDescent="0.25">
      <c r="C5" s="24"/>
      <c r="D5" s="34"/>
      <c r="E5" s="34"/>
      <c r="F5" s="34"/>
      <c r="G5" s="34"/>
      <c r="H5" s="34"/>
      <c r="I5" s="34"/>
      <c r="J5" s="34"/>
      <c r="K5" s="24"/>
    </row>
    <row r="6" spans="1:11" ht="11.25" customHeight="1" x14ac:dyDescent="0.25"/>
    <row r="7" spans="1:11" ht="12.75" customHeight="1" x14ac:dyDescent="0.25">
      <c r="A7" s="35"/>
      <c r="B7" s="35"/>
      <c r="C7" s="35"/>
      <c r="D7" s="35"/>
      <c r="F7" s="36" t="s">
        <v>23</v>
      </c>
      <c r="G7" s="36"/>
      <c r="H7" s="36"/>
      <c r="I7" s="36"/>
      <c r="J7" s="36"/>
      <c r="K7" s="36"/>
    </row>
    <row r="8" spans="1:11" ht="24.75" customHeight="1" x14ac:dyDescent="0.25">
      <c r="A8" s="35"/>
      <c r="B8" s="35"/>
      <c r="C8" s="35"/>
      <c r="D8" s="35"/>
      <c r="F8" s="37" t="s">
        <v>36</v>
      </c>
      <c r="G8" s="37"/>
      <c r="H8" s="37"/>
      <c r="I8" s="38" t="s">
        <v>37</v>
      </c>
      <c r="J8" s="38"/>
      <c r="K8" s="38"/>
    </row>
    <row r="9" spans="1:11" ht="10.5" customHeight="1" x14ac:dyDescent="0.25">
      <c r="A9" s="35"/>
      <c r="B9" s="35"/>
      <c r="C9" s="35"/>
      <c r="D9" s="35"/>
      <c r="F9" s="30" t="s">
        <v>24</v>
      </c>
      <c r="G9" s="30"/>
      <c r="H9" s="30"/>
      <c r="I9" s="31">
        <v>-1131.2135576423516</v>
      </c>
      <c r="J9" s="31"/>
      <c r="K9" s="31"/>
    </row>
    <row r="10" spans="1:11" ht="11.25" customHeight="1" x14ac:dyDescent="0.25">
      <c r="A10" s="35"/>
      <c r="B10" s="35"/>
      <c r="C10" s="35"/>
      <c r="D10" s="35"/>
      <c r="F10" s="30" t="s">
        <v>25</v>
      </c>
      <c r="G10" s="30"/>
      <c r="H10" s="30"/>
      <c r="I10" s="31">
        <v>4540.2013038699033</v>
      </c>
      <c r="J10" s="31"/>
      <c r="K10" s="31"/>
    </row>
    <row r="11" spans="1:11" ht="11.25" customHeight="1" x14ac:dyDescent="0.25">
      <c r="A11" s="35"/>
      <c r="B11" s="35"/>
      <c r="C11" s="35"/>
      <c r="D11" s="35"/>
      <c r="F11" s="30" t="s">
        <v>26</v>
      </c>
      <c r="G11" s="30"/>
      <c r="H11" s="30"/>
      <c r="I11" s="31">
        <v>781.9298883060552</v>
      </c>
      <c r="J11" s="31"/>
      <c r="K11" s="31"/>
    </row>
    <row r="12" spans="1:11" ht="11.25" customHeight="1" x14ac:dyDescent="0.25">
      <c r="A12" s="35"/>
      <c r="B12" s="35"/>
      <c r="C12" s="35"/>
      <c r="D12" s="35"/>
      <c r="F12" s="30" t="s">
        <v>38</v>
      </c>
      <c r="G12" s="30"/>
      <c r="H12" s="30"/>
      <c r="I12" s="31">
        <v>1584.259436828484</v>
      </c>
      <c r="J12" s="31"/>
      <c r="K12" s="31"/>
    </row>
    <row r="13" spans="1:11" ht="11.25" customHeight="1" x14ac:dyDescent="0.25">
      <c r="A13" s="35"/>
      <c r="B13" s="35"/>
      <c r="C13" s="35"/>
      <c r="D13" s="35"/>
      <c r="F13" s="30" t="s">
        <v>39</v>
      </c>
      <c r="G13" s="30"/>
      <c r="H13" s="30"/>
      <c r="I13" s="39">
        <v>2509877.9631801052</v>
      </c>
      <c r="J13" s="39"/>
      <c r="K13" s="39"/>
    </row>
    <row r="14" spans="1:11" ht="11.25" customHeight="1" x14ac:dyDescent="0.25">
      <c r="A14" s="35"/>
      <c r="B14" s="35"/>
      <c r="C14" s="35"/>
      <c r="D14" s="35"/>
      <c r="F14" s="30" t="s">
        <v>40</v>
      </c>
      <c r="G14" s="30"/>
      <c r="H14" s="30"/>
      <c r="I14" s="40">
        <v>0.88526877709465313</v>
      </c>
      <c r="J14" s="40"/>
      <c r="K14" s="40"/>
    </row>
    <row r="15" spans="1:11" ht="10.5" customHeight="1" x14ac:dyDescent="0.25">
      <c r="A15" s="35"/>
      <c r="B15" s="35"/>
      <c r="C15" s="35"/>
      <c r="D15" s="35"/>
      <c r="F15" s="30" t="s">
        <v>41</v>
      </c>
      <c r="G15" s="30"/>
      <c r="H15" s="30"/>
      <c r="I15" s="40">
        <v>2.1845437893387962</v>
      </c>
      <c r="J15" s="40"/>
      <c r="K15" s="40"/>
    </row>
    <row r="16" spans="1:11" ht="11.25" customHeight="1" x14ac:dyDescent="0.25">
      <c r="A16" s="35"/>
      <c r="B16" s="35"/>
      <c r="C16" s="35"/>
      <c r="D16" s="35"/>
      <c r="F16" s="30" t="s">
        <v>42</v>
      </c>
      <c r="G16" s="30"/>
      <c r="H16" s="30"/>
      <c r="I16" s="31">
        <v>-338.5052803978125</v>
      </c>
      <c r="J16" s="31"/>
      <c r="K16" s="31"/>
    </row>
    <row r="17" spans="1:11" ht="11.25" customHeight="1" x14ac:dyDescent="0.25">
      <c r="A17" s="35"/>
      <c r="B17" s="35"/>
      <c r="C17" s="35"/>
      <c r="D17" s="35"/>
      <c r="F17" s="30" t="s">
        <v>43</v>
      </c>
      <c r="G17" s="30"/>
      <c r="H17" s="30"/>
      <c r="I17" s="31">
        <v>-365.93457360387112</v>
      </c>
      <c r="J17" s="31"/>
      <c r="K17" s="31"/>
    </row>
    <row r="18" spans="1:11" ht="11.25" customHeight="1" x14ac:dyDescent="0.25">
      <c r="A18" s="35"/>
      <c r="B18" s="35"/>
      <c r="C18" s="35"/>
      <c r="D18" s="35"/>
      <c r="F18" s="30" t="s">
        <v>44</v>
      </c>
      <c r="G18" s="30"/>
      <c r="H18" s="30"/>
      <c r="I18" s="31">
        <v>-454.49992575919043</v>
      </c>
      <c r="J18" s="31"/>
      <c r="K18" s="31"/>
    </row>
    <row r="19" spans="1:11" ht="11.25" customHeight="1" x14ac:dyDescent="0.25">
      <c r="A19" s="35"/>
      <c r="B19" s="35"/>
      <c r="C19" s="35"/>
      <c r="D19" s="35"/>
      <c r="F19" s="30" t="s">
        <v>45</v>
      </c>
      <c r="G19" s="30"/>
      <c r="H19" s="30"/>
      <c r="I19" s="43">
        <v>0.05</v>
      </c>
      <c r="J19" s="43"/>
      <c r="K19" s="43"/>
    </row>
    <row r="20" spans="1:11" ht="11.25" customHeight="1" x14ac:dyDescent="0.25">
      <c r="A20" s="35"/>
      <c r="B20" s="35"/>
      <c r="C20" s="35"/>
      <c r="D20" s="35"/>
      <c r="F20" s="30" t="s">
        <v>46</v>
      </c>
      <c r="G20" s="30"/>
      <c r="H20" s="30"/>
      <c r="I20" s="31">
        <v>3781.9381690153537</v>
      </c>
      <c r="J20" s="31"/>
      <c r="K20" s="31"/>
    </row>
    <row r="21" spans="1:11" ht="9" customHeight="1" x14ac:dyDescent="0.25">
      <c r="A21" s="35"/>
      <c r="B21" s="35"/>
      <c r="C21" s="35"/>
      <c r="D21" s="35"/>
      <c r="F21" s="30" t="s">
        <v>47</v>
      </c>
      <c r="G21" s="30"/>
      <c r="H21" s="30"/>
      <c r="I21" s="43">
        <v>0.95</v>
      </c>
      <c r="J21" s="43"/>
      <c r="K21" s="43"/>
    </row>
    <row r="22" spans="1:11" ht="1.5" customHeight="1" x14ac:dyDescent="0.25">
      <c r="F22" s="30"/>
      <c r="G22" s="30"/>
      <c r="H22" s="30"/>
      <c r="I22" s="43"/>
      <c r="J22" s="43"/>
      <c r="K22" s="43"/>
    </row>
    <row r="23" spans="1:11" ht="18" customHeight="1" x14ac:dyDescent="0.25"/>
    <row r="24" spans="1:11" ht="13.5" customHeight="1" x14ac:dyDescent="0.25">
      <c r="A24" s="35"/>
      <c r="B24" s="35"/>
      <c r="C24" s="35"/>
      <c r="D24" s="35"/>
      <c r="F24" s="36" t="s">
        <v>48</v>
      </c>
      <c r="G24" s="36"/>
      <c r="H24" s="36"/>
      <c r="I24" s="36"/>
      <c r="J24" s="36"/>
      <c r="K24" s="36"/>
    </row>
    <row r="25" spans="1:11" ht="24" customHeight="1" x14ac:dyDescent="0.25">
      <c r="A25" s="35"/>
      <c r="B25" s="35"/>
      <c r="C25" s="35"/>
      <c r="D25" s="35"/>
      <c r="F25" s="37" t="s">
        <v>49</v>
      </c>
      <c r="G25" s="37"/>
      <c r="H25" s="37"/>
      <c r="I25" s="38" t="s">
        <v>37</v>
      </c>
      <c r="J25" s="38"/>
      <c r="K25" s="38"/>
    </row>
    <row r="26" spans="1:11" ht="11.25" customHeight="1" x14ac:dyDescent="0.25">
      <c r="A26" s="35"/>
      <c r="B26" s="35"/>
      <c r="C26" s="35"/>
      <c r="D26" s="35"/>
      <c r="F26" s="42">
        <v>0.01</v>
      </c>
      <c r="G26" s="42"/>
      <c r="H26" s="42"/>
      <c r="I26" s="31">
        <v>-496.05039420659335</v>
      </c>
      <c r="J26" s="31"/>
      <c r="K26" s="31"/>
    </row>
    <row r="27" spans="1:11" ht="11.25" customHeight="1" x14ac:dyDescent="0.25">
      <c r="A27" s="35"/>
      <c r="B27" s="35"/>
      <c r="C27" s="35"/>
      <c r="D27" s="35"/>
      <c r="F27" s="41">
        <v>2.5000000000000001E-2</v>
      </c>
      <c r="G27" s="41"/>
      <c r="H27" s="41"/>
      <c r="I27" s="31">
        <v>-471.82687251499033</v>
      </c>
      <c r="J27" s="31"/>
      <c r="K27" s="31"/>
    </row>
    <row r="28" spans="1:11" ht="11.25" customHeight="1" x14ac:dyDescent="0.25">
      <c r="A28" s="35"/>
      <c r="B28" s="35"/>
      <c r="C28" s="35"/>
      <c r="D28" s="35"/>
      <c r="F28" s="42">
        <v>0.05</v>
      </c>
      <c r="G28" s="42"/>
      <c r="H28" s="42"/>
      <c r="I28" s="31">
        <v>-454.49992575919043</v>
      </c>
      <c r="J28" s="31"/>
      <c r="K28" s="31"/>
    </row>
    <row r="29" spans="1:11" ht="11.25" customHeight="1" x14ac:dyDescent="0.25">
      <c r="A29" s="35"/>
      <c r="B29" s="35"/>
      <c r="C29" s="35"/>
      <c r="D29" s="35"/>
      <c r="F29" s="42">
        <v>0.1</v>
      </c>
      <c r="G29" s="42"/>
      <c r="H29" s="42"/>
      <c r="I29" s="31">
        <v>-432.892565660429</v>
      </c>
      <c r="J29" s="31"/>
      <c r="K29" s="31"/>
    </row>
    <row r="30" spans="1:11" ht="11.25" customHeight="1" x14ac:dyDescent="0.25">
      <c r="A30" s="35"/>
      <c r="B30" s="35"/>
      <c r="C30" s="35"/>
      <c r="D30" s="35"/>
      <c r="F30" s="42">
        <v>0.2</v>
      </c>
      <c r="G30" s="42"/>
      <c r="H30" s="42"/>
      <c r="I30" s="31">
        <v>-401.12284306172893</v>
      </c>
      <c r="J30" s="31"/>
      <c r="K30" s="31"/>
    </row>
    <row r="31" spans="1:11" ht="10.5" customHeight="1" x14ac:dyDescent="0.25">
      <c r="A31" s="35"/>
      <c r="B31" s="35"/>
      <c r="C31" s="35"/>
      <c r="D31" s="35"/>
      <c r="F31" s="42">
        <v>0.25</v>
      </c>
      <c r="G31" s="42"/>
      <c r="H31" s="42"/>
      <c r="I31" s="31">
        <v>-388.35556123245226</v>
      </c>
      <c r="J31" s="31"/>
      <c r="K31" s="31"/>
    </row>
    <row r="32" spans="1:11" ht="11.25" customHeight="1" x14ac:dyDescent="0.25">
      <c r="A32" s="35"/>
      <c r="B32" s="35"/>
      <c r="C32" s="35"/>
      <c r="D32" s="35"/>
      <c r="F32" s="42">
        <v>0.5</v>
      </c>
      <c r="G32" s="42"/>
      <c r="H32" s="42"/>
      <c r="I32" s="31">
        <v>-338.5052803978125</v>
      </c>
      <c r="J32" s="31"/>
      <c r="K32" s="31"/>
    </row>
    <row r="33" spans="1:11" ht="11.25" customHeight="1" x14ac:dyDescent="0.25">
      <c r="A33" s="35"/>
      <c r="B33" s="35"/>
      <c r="C33" s="35"/>
      <c r="D33" s="35"/>
      <c r="F33" s="42">
        <v>0.75</v>
      </c>
      <c r="G33" s="42"/>
      <c r="H33" s="42"/>
      <c r="I33" s="31">
        <v>2200.3953945164062</v>
      </c>
      <c r="J33" s="31"/>
      <c r="K33" s="31"/>
    </row>
    <row r="34" spans="1:11" ht="11.25" customHeight="1" x14ac:dyDescent="0.25">
      <c r="A34" s="35"/>
      <c r="B34" s="35"/>
      <c r="C34" s="35"/>
      <c r="D34" s="35"/>
      <c r="F34" s="42">
        <v>0.8</v>
      </c>
      <c r="G34" s="42"/>
      <c r="H34" s="42"/>
      <c r="I34" s="31">
        <v>2630.8739815085105</v>
      </c>
      <c r="J34" s="31"/>
      <c r="K34" s="31"/>
    </row>
    <row r="35" spans="1:11" ht="11.25" customHeight="1" x14ac:dyDescent="0.25">
      <c r="A35" s="35"/>
      <c r="B35" s="35"/>
      <c r="C35" s="35"/>
      <c r="D35" s="35"/>
      <c r="F35" s="42">
        <v>0.9</v>
      </c>
      <c r="G35" s="42"/>
      <c r="H35" s="42"/>
      <c r="I35" s="31">
        <v>3437.7555772654173</v>
      </c>
      <c r="J35" s="31"/>
      <c r="K35" s="31"/>
    </row>
    <row r="36" spans="1:11" ht="11.25" customHeight="1" x14ac:dyDescent="0.25">
      <c r="A36" s="35"/>
      <c r="B36" s="35"/>
      <c r="C36" s="35"/>
      <c r="D36" s="35"/>
      <c r="F36" s="42">
        <v>0.95</v>
      </c>
      <c r="G36" s="42"/>
      <c r="H36" s="42"/>
      <c r="I36" s="31">
        <v>3781.9381690153537</v>
      </c>
      <c r="J36" s="31"/>
      <c r="K36" s="31"/>
    </row>
    <row r="37" spans="1:11" ht="10.5" customHeight="1" x14ac:dyDescent="0.25">
      <c r="A37" s="35"/>
      <c r="B37" s="35"/>
      <c r="C37" s="35"/>
      <c r="D37" s="35"/>
      <c r="F37" s="41">
        <v>0.97499999999999998</v>
      </c>
      <c r="G37" s="41"/>
      <c r="H37" s="41"/>
      <c r="I37" s="31">
        <v>4083.517817608134</v>
      </c>
      <c r="J37" s="31"/>
      <c r="K37" s="31"/>
    </row>
    <row r="38" spans="1:11" ht="9" customHeight="1" x14ac:dyDescent="0.25">
      <c r="A38" s="35"/>
      <c r="B38" s="35"/>
      <c r="C38" s="35"/>
      <c r="D38" s="35"/>
      <c r="F38" s="42">
        <v>0.99</v>
      </c>
      <c r="G38" s="42"/>
      <c r="H38" s="42"/>
      <c r="I38" s="31">
        <v>4272.9453690200535</v>
      </c>
      <c r="J38" s="31"/>
      <c r="K38" s="31"/>
    </row>
    <row r="39" spans="1:11" ht="2.25" customHeight="1" x14ac:dyDescent="0.25">
      <c r="F39" s="42"/>
      <c r="G39" s="42"/>
      <c r="H39" s="42"/>
      <c r="I39" s="31"/>
      <c r="J39" s="31"/>
      <c r="K39" s="31"/>
    </row>
    <row r="40" spans="1:11" ht="18" customHeight="1" x14ac:dyDescent="0.25"/>
    <row r="41" spans="1:11" ht="13.5" customHeight="1" x14ac:dyDescent="0.25">
      <c r="A41" s="35"/>
      <c r="B41" s="35"/>
      <c r="C41" s="35"/>
      <c r="D41" s="35"/>
      <c r="F41" s="36" t="s">
        <v>50</v>
      </c>
      <c r="G41" s="36"/>
      <c r="H41" s="36"/>
      <c r="I41" s="36"/>
      <c r="J41" s="36"/>
      <c r="K41" s="36"/>
    </row>
    <row r="42" spans="1:11" ht="24" customHeight="1" x14ac:dyDescent="0.25">
      <c r="A42" s="35"/>
      <c r="B42" s="35"/>
      <c r="C42" s="35"/>
      <c r="D42" s="35"/>
      <c r="F42" s="26" t="s">
        <v>51</v>
      </c>
      <c r="G42" s="27" t="s">
        <v>52</v>
      </c>
      <c r="H42" s="38" t="s">
        <v>53</v>
      </c>
      <c r="I42" s="38"/>
      <c r="J42" s="38" t="s">
        <v>54</v>
      </c>
      <c r="K42" s="38"/>
    </row>
    <row r="43" spans="1:11" ht="11.25" customHeight="1" x14ac:dyDescent="0.25">
      <c r="A43" s="35"/>
      <c r="B43" s="35"/>
      <c r="C43" s="35"/>
      <c r="D43" s="35"/>
      <c r="F43" s="28">
        <v>1</v>
      </c>
      <c r="G43" s="29" t="s">
        <v>29</v>
      </c>
      <c r="H43" s="31">
        <v>23.656155186947466</v>
      </c>
      <c r="I43" s="31"/>
      <c r="J43" s="31">
        <v>1954.7231881688474</v>
      </c>
      <c r="K43" s="31"/>
    </row>
    <row r="44" spans="1:11" ht="11.25" customHeight="1" x14ac:dyDescent="0.25">
      <c r="A44" s="35"/>
      <c r="B44" s="35"/>
      <c r="C44" s="35"/>
      <c r="D44" s="35"/>
      <c r="F44" s="28">
        <v>2</v>
      </c>
      <c r="G44" s="29" t="s">
        <v>30</v>
      </c>
      <c r="H44" s="31">
        <v>-387.01517497873687</v>
      </c>
      <c r="I44" s="31"/>
      <c r="J44" s="31">
        <v>1524.4901905738488</v>
      </c>
      <c r="K44" s="31"/>
    </row>
    <row r="45" spans="1:11" ht="11.25" customHeight="1" x14ac:dyDescent="0.25">
      <c r="A45" s="35"/>
      <c r="B45" s="35"/>
      <c r="C45" s="35"/>
      <c r="D45" s="35"/>
      <c r="F45" s="28">
        <v>3</v>
      </c>
      <c r="G45" s="29" t="s">
        <v>28</v>
      </c>
      <c r="H45" s="31">
        <v>-334.78730588432109</v>
      </c>
      <c r="I45" s="31"/>
      <c r="J45" s="31">
        <v>1555.9020559598689</v>
      </c>
      <c r="K45" s="31"/>
    </row>
    <row r="46" spans="1:11" ht="11.25" customHeight="1" x14ac:dyDescent="0.25">
      <c r="A46" s="35"/>
      <c r="B46" s="35"/>
      <c r="C46" s="35"/>
      <c r="D46" s="35"/>
      <c r="F46" s="28">
        <v>4</v>
      </c>
      <c r="G46" s="29" t="s">
        <v>31</v>
      </c>
      <c r="H46" s="31">
        <v>-386.15977318114295</v>
      </c>
      <c r="I46" s="31"/>
      <c r="J46" s="31">
        <v>1215.7905219293636</v>
      </c>
      <c r="K46" s="31"/>
    </row>
    <row r="47" spans="1:11" ht="10.5" customHeight="1" x14ac:dyDescent="0.25">
      <c r="A47" s="35"/>
      <c r="B47" s="35"/>
      <c r="C47" s="35"/>
      <c r="D47" s="35"/>
      <c r="F47" s="28">
        <v>5</v>
      </c>
      <c r="G47" s="29" t="s">
        <v>33</v>
      </c>
      <c r="H47" s="31">
        <v>-398.40413746994324</v>
      </c>
      <c r="I47" s="31"/>
      <c r="J47" s="31">
        <v>1193.2781313766</v>
      </c>
      <c r="K47" s="31"/>
    </row>
    <row r="48" spans="1:11" ht="11.25" customHeight="1" x14ac:dyDescent="0.25">
      <c r="A48" s="35"/>
      <c r="B48" s="35"/>
      <c r="C48" s="35"/>
      <c r="D48" s="35"/>
      <c r="F48" s="28">
        <v>6</v>
      </c>
      <c r="G48" s="29" t="s">
        <v>32</v>
      </c>
      <c r="H48" s="31">
        <v>-381.54712389510138</v>
      </c>
      <c r="I48" s="31"/>
      <c r="J48" s="31">
        <v>916.68578159045558</v>
      </c>
      <c r="K48" s="31"/>
    </row>
    <row r="49" spans="1:11" ht="11.25" customHeight="1" x14ac:dyDescent="0.25">
      <c r="A49" s="35"/>
      <c r="B49" s="35"/>
      <c r="C49" s="35"/>
      <c r="D49" s="35"/>
      <c r="F49" s="28">
        <v>7</v>
      </c>
      <c r="G49" s="29" t="s">
        <v>27</v>
      </c>
      <c r="H49" s="31">
        <v>601.77937748738475</v>
      </c>
      <c r="I49" s="31"/>
      <c r="J49" s="31">
        <v>1033.7781188929412</v>
      </c>
      <c r="K49" s="31"/>
    </row>
    <row r="50" spans="1:11" ht="11.25" customHeight="1" x14ac:dyDescent="0.25">
      <c r="A50" s="35"/>
      <c r="B50" s="35"/>
      <c r="C50" s="35"/>
      <c r="D50" s="35"/>
      <c r="F50" s="28"/>
      <c r="G50" s="29"/>
      <c r="H50" s="44"/>
      <c r="I50" s="44"/>
      <c r="J50" s="44"/>
      <c r="K50" s="44"/>
    </row>
    <row r="51" spans="1:11" ht="11.25" customHeight="1" x14ac:dyDescent="0.25">
      <c r="A51" s="35"/>
      <c r="B51" s="35"/>
      <c r="C51" s="35"/>
      <c r="D51" s="35"/>
      <c r="F51" s="28"/>
      <c r="G51" s="29"/>
      <c r="H51" s="44"/>
      <c r="I51" s="44"/>
      <c r="J51" s="44"/>
      <c r="K51" s="44"/>
    </row>
    <row r="52" spans="1:11" ht="11.25" customHeight="1" x14ac:dyDescent="0.25">
      <c r="A52" s="35"/>
      <c r="B52" s="35"/>
      <c r="C52" s="35"/>
      <c r="D52" s="35"/>
      <c r="F52" s="28"/>
      <c r="G52" s="29"/>
      <c r="H52" s="44"/>
      <c r="I52" s="44"/>
      <c r="J52" s="44"/>
      <c r="K52" s="44"/>
    </row>
    <row r="53" spans="1:11" ht="10.5" customHeight="1" x14ac:dyDescent="0.25">
      <c r="A53" s="35"/>
      <c r="B53" s="35"/>
      <c r="C53" s="35"/>
      <c r="D53" s="35"/>
      <c r="F53" s="28"/>
      <c r="G53" s="29"/>
      <c r="H53" s="44"/>
      <c r="I53" s="44"/>
      <c r="J53" s="44"/>
      <c r="K53" s="44"/>
    </row>
    <row r="54" spans="1:11" ht="11.25" customHeight="1" x14ac:dyDescent="0.25">
      <c r="A54" s="35"/>
      <c r="B54" s="35"/>
      <c r="C54" s="35"/>
      <c r="D54" s="35"/>
      <c r="F54" s="28"/>
      <c r="G54" s="29"/>
      <c r="H54" s="44"/>
      <c r="I54" s="44"/>
      <c r="J54" s="44"/>
      <c r="K54" s="44"/>
    </row>
    <row r="55" spans="1:11" ht="9" customHeight="1" x14ac:dyDescent="0.25">
      <c r="A55" s="35"/>
      <c r="B55" s="35"/>
      <c r="C55" s="35"/>
      <c r="D55" s="35"/>
      <c r="F55" s="30"/>
      <c r="G55" s="45"/>
      <c r="H55" s="44"/>
      <c r="I55" s="44"/>
      <c r="J55" s="44"/>
      <c r="K55" s="44"/>
    </row>
    <row r="56" spans="1:11" ht="2.25" customHeight="1" x14ac:dyDescent="0.25">
      <c r="F56" s="30"/>
      <c r="G56" s="45"/>
      <c r="H56" s="44"/>
      <c r="I56" s="44"/>
      <c r="J56" s="44"/>
      <c r="K56" s="44"/>
    </row>
  </sheetData>
  <mergeCells count="97">
    <mergeCell ref="H54:I54"/>
    <mergeCell ref="J54:K54"/>
    <mergeCell ref="F55:F56"/>
    <mergeCell ref="G55:G56"/>
    <mergeCell ref="H55:I56"/>
    <mergeCell ref="J55:K56"/>
    <mergeCell ref="H51:I51"/>
    <mergeCell ref="J51:K51"/>
    <mergeCell ref="H52:I52"/>
    <mergeCell ref="J52:K52"/>
    <mergeCell ref="H53:I53"/>
    <mergeCell ref="J53:K53"/>
    <mergeCell ref="H48:I48"/>
    <mergeCell ref="J48:K48"/>
    <mergeCell ref="H49:I49"/>
    <mergeCell ref="J49:K49"/>
    <mergeCell ref="H50:I50"/>
    <mergeCell ref="J50:K50"/>
    <mergeCell ref="H45:I45"/>
    <mergeCell ref="J45:K45"/>
    <mergeCell ref="H46:I46"/>
    <mergeCell ref="J46:K46"/>
    <mergeCell ref="H47:I47"/>
    <mergeCell ref="J47:K47"/>
    <mergeCell ref="F38:H39"/>
    <mergeCell ref="I38:K39"/>
    <mergeCell ref="A41:D55"/>
    <mergeCell ref="F41:K41"/>
    <mergeCell ref="H42:I42"/>
    <mergeCell ref="J42:K42"/>
    <mergeCell ref="H43:I43"/>
    <mergeCell ref="J43:K43"/>
    <mergeCell ref="H44:I44"/>
    <mergeCell ref="J44:K44"/>
    <mergeCell ref="A24:D38"/>
    <mergeCell ref="F24:K24"/>
    <mergeCell ref="F25:H25"/>
    <mergeCell ref="I25:K25"/>
    <mergeCell ref="F26:H26"/>
    <mergeCell ref="I26:K26"/>
    <mergeCell ref="F35:H35"/>
    <mergeCell ref="I35:K35"/>
    <mergeCell ref="F36:H36"/>
    <mergeCell ref="I36:K36"/>
    <mergeCell ref="F37:H37"/>
    <mergeCell ref="I37:K37"/>
    <mergeCell ref="F32:H32"/>
    <mergeCell ref="I32:K32"/>
    <mergeCell ref="F33:H33"/>
    <mergeCell ref="I33:K33"/>
    <mergeCell ref="F34:H34"/>
    <mergeCell ref="I34:K34"/>
    <mergeCell ref="F29:H29"/>
    <mergeCell ref="I29:K29"/>
    <mergeCell ref="F30:H30"/>
    <mergeCell ref="I30:K30"/>
    <mergeCell ref="F31:H31"/>
    <mergeCell ref="I31:K31"/>
    <mergeCell ref="F18:H18"/>
    <mergeCell ref="I18:K18"/>
    <mergeCell ref="F27:H27"/>
    <mergeCell ref="I27:K27"/>
    <mergeCell ref="F28:H28"/>
    <mergeCell ref="I28:K28"/>
    <mergeCell ref="F19:H19"/>
    <mergeCell ref="I19:K19"/>
    <mergeCell ref="F20:H20"/>
    <mergeCell ref="I20:K20"/>
    <mergeCell ref="F21:H22"/>
    <mergeCell ref="I21:K22"/>
    <mergeCell ref="F15:H15"/>
    <mergeCell ref="I15:K15"/>
    <mergeCell ref="F16:H16"/>
    <mergeCell ref="I16:K16"/>
    <mergeCell ref="F17:H17"/>
    <mergeCell ref="I17:K17"/>
    <mergeCell ref="I11:K11"/>
    <mergeCell ref="F13:H13"/>
    <mergeCell ref="I13:K13"/>
    <mergeCell ref="F14:H14"/>
    <mergeCell ref="I14:K14"/>
    <mergeCell ref="F12:H12"/>
    <mergeCell ref="I12:K12"/>
    <mergeCell ref="C1:K1"/>
    <mergeCell ref="D2:J2"/>
    <mergeCell ref="D3:J3"/>
    <mergeCell ref="D4:J4"/>
    <mergeCell ref="D5:J5"/>
    <mergeCell ref="A7:D21"/>
    <mergeCell ref="F7:K7"/>
    <mergeCell ref="F8:H8"/>
    <mergeCell ref="I8:K8"/>
    <mergeCell ref="F9:H9"/>
    <mergeCell ref="I9:K9"/>
    <mergeCell ref="F10:H10"/>
    <mergeCell ref="I10:K10"/>
    <mergeCell ref="F11:H11"/>
  </mergeCells>
  <pageMargins left="0.75" right="0.75" top="0.75" bottom="0.75" header="0.3" footer="0.3"/>
  <pageSetup paperSize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Model</vt:lpstr>
      <vt:lpstr>Output B27</vt:lpstr>
      <vt:lpstr>Output B27 (2)</vt:lpstr>
      <vt:lpstr>Output B27 (3)</vt:lpstr>
      <vt:lpstr>Output B27 (4)</vt:lpstr>
      <vt:lpstr>Output B27 (5)</vt:lpstr>
      <vt:lpstr>Output B27 (6)</vt:lpstr>
      <vt:lpstr>Output B27 (7)</vt:lpstr>
      <vt:lpstr>Output B27 (8)</vt:lpstr>
      <vt:lpstr>Output B27 (9)</vt:lpstr>
      <vt:lpstr>Output B27 (10)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2007-05-15T18:41:36Z</dcterms:created>
  <dcterms:modified xsi:type="dcterms:W3CDTF">2023-09-02T16:00:46Z</dcterms:modified>
</cp:coreProperties>
</file>