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10-year Treasury Yields" sheetId="1" r:id="rId1"/>
    <sheet name="FRB_H15" sheetId="2" r:id="rId2"/>
    <sheet name="_@RISKFitInformation" sheetId="4" state="hidden" r:id="rId3"/>
    <sheet name="AR(1)" sheetId="3" r:id="rId4"/>
  </sheets>
  <externalReferences>
    <externalReference r:id="rId5"/>
  </externalReferences>
  <definedNames>
    <definedName name="_AtRisk_FitDataRange_FIT_2F1A0_6182E" hidden="1">'AR(1)'!$C$25:$C$274</definedName>
    <definedName name="Pal_Workbook_GUID" hidden="1">"PXZTNSNRV2S88JBAWSLKAZHZ"</definedName>
  </definedNames>
  <calcPr calcId="152511"/>
</workbook>
</file>

<file path=xl/calcChain.xml><?xml version="1.0" encoding="utf-8"?>
<calcChain xmlns="http://schemas.openxmlformats.org/spreadsheetml/2006/main">
  <c r="C11" i="4" l="1"/>
  <c r="I4" i="3"/>
  <c r="D28" i="3"/>
  <c r="D25" i="3"/>
  <c r="E25" i="3" s="1"/>
  <c r="B46" i="1"/>
  <c r="C47" i="1" s="1"/>
  <c r="B119" i="1"/>
  <c r="C120" i="1" s="1"/>
  <c r="B176" i="1"/>
  <c r="C177" i="1" s="1"/>
  <c r="B243" i="1"/>
  <c r="C244" i="1" s="1"/>
  <c r="A254" i="1"/>
  <c r="B254" i="1" s="1"/>
  <c r="A253" i="1"/>
  <c r="B253" i="1" s="1"/>
  <c r="C254" i="1" s="1"/>
  <c r="A252" i="1"/>
  <c r="B252" i="1" s="1"/>
  <c r="C253" i="1" s="1"/>
  <c r="A251" i="1"/>
  <c r="B251" i="1" s="1"/>
  <c r="C252" i="1" s="1"/>
  <c r="A250" i="1"/>
  <c r="B250" i="1" s="1"/>
  <c r="C251" i="1" s="1"/>
  <c r="A249" i="1"/>
  <c r="B249" i="1" s="1"/>
  <c r="C250" i="1" s="1"/>
  <c r="A248" i="1"/>
  <c r="B248" i="1" s="1"/>
  <c r="C249" i="1" s="1"/>
  <c r="A247" i="1"/>
  <c r="B247" i="1" s="1"/>
  <c r="C248" i="1" s="1"/>
  <c r="A246" i="1"/>
  <c r="B246" i="1" s="1"/>
  <c r="C247" i="1" s="1"/>
  <c r="A245" i="1"/>
  <c r="B245" i="1" s="1"/>
  <c r="C246" i="1" s="1"/>
  <c r="A244" i="1"/>
  <c r="B244" i="1" s="1"/>
  <c r="C245" i="1" s="1"/>
  <c r="A243" i="1"/>
  <c r="A242" i="1"/>
  <c r="B242" i="1" s="1"/>
  <c r="C243" i="1" s="1"/>
  <c r="A241" i="1"/>
  <c r="B241" i="1" s="1"/>
  <c r="C242" i="1" s="1"/>
  <c r="A240" i="1"/>
  <c r="B240" i="1" s="1"/>
  <c r="C241" i="1" s="1"/>
  <c r="A239" i="1"/>
  <c r="B239" i="1" s="1"/>
  <c r="C240" i="1" s="1"/>
  <c r="A238" i="1"/>
  <c r="B238" i="1" s="1"/>
  <c r="C239" i="1" s="1"/>
  <c r="A237" i="1"/>
  <c r="B237" i="1" s="1"/>
  <c r="C238" i="1" s="1"/>
  <c r="A236" i="1"/>
  <c r="B236" i="1" s="1"/>
  <c r="C237" i="1" s="1"/>
  <c r="A235" i="1"/>
  <c r="B235" i="1" s="1"/>
  <c r="C236" i="1" s="1"/>
  <c r="A234" i="1"/>
  <c r="B234" i="1" s="1"/>
  <c r="C235" i="1" s="1"/>
  <c r="A233" i="1"/>
  <c r="B233" i="1" s="1"/>
  <c r="C234" i="1" s="1"/>
  <c r="A232" i="1"/>
  <c r="B232" i="1" s="1"/>
  <c r="C233" i="1" s="1"/>
  <c r="A231" i="1"/>
  <c r="B231" i="1" s="1"/>
  <c r="C232" i="1" s="1"/>
  <c r="A230" i="1"/>
  <c r="B230" i="1" s="1"/>
  <c r="C231" i="1" s="1"/>
  <c r="A229" i="1"/>
  <c r="B229" i="1" s="1"/>
  <c r="C230" i="1" s="1"/>
  <c r="A228" i="1"/>
  <c r="B228" i="1" s="1"/>
  <c r="C229" i="1" s="1"/>
  <c r="A227" i="1"/>
  <c r="B227" i="1" s="1"/>
  <c r="C228" i="1" s="1"/>
  <c r="A226" i="1"/>
  <c r="B226" i="1" s="1"/>
  <c r="C227" i="1" s="1"/>
  <c r="A225" i="1"/>
  <c r="B225" i="1" s="1"/>
  <c r="C226" i="1" s="1"/>
  <c r="A224" i="1"/>
  <c r="B224" i="1" s="1"/>
  <c r="C225" i="1" s="1"/>
  <c r="A223" i="1"/>
  <c r="B223" i="1" s="1"/>
  <c r="C224" i="1" s="1"/>
  <c r="A222" i="1"/>
  <c r="B222" i="1" s="1"/>
  <c r="C223" i="1" s="1"/>
  <c r="A221" i="1"/>
  <c r="B221" i="1" s="1"/>
  <c r="C222" i="1" s="1"/>
  <c r="A220" i="1"/>
  <c r="B220" i="1" s="1"/>
  <c r="C221" i="1" s="1"/>
  <c r="A219" i="1"/>
  <c r="B219" i="1" s="1"/>
  <c r="C220" i="1" s="1"/>
  <c r="A218" i="1"/>
  <c r="B218" i="1" s="1"/>
  <c r="C219" i="1" s="1"/>
  <c r="A217" i="1"/>
  <c r="B217" i="1" s="1"/>
  <c r="C218" i="1" s="1"/>
  <c r="A216" i="1"/>
  <c r="B216" i="1" s="1"/>
  <c r="C217" i="1" s="1"/>
  <c r="A215" i="1"/>
  <c r="B215" i="1" s="1"/>
  <c r="C216" i="1" s="1"/>
  <c r="A214" i="1"/>
  <c r="B214" i="1" s="1"/>
  <c r="C215" i="1" s="1"/>
  <c r="A213" i="1"/>
  <c r="B213" i="1" s="1"/>
  <c r="C214" i="1" s="1"/>
  <c r="A212" i="1"/>
  <c r="B212" i="1" s="1"/>
  <c r="C213" i="1" s="1"/>
  <c r="A211" i="1"/>
  <c r="B211" i="1" s="1"/>
  <c r="C212" i="1" s="1"/>
  <c r="A210" i="1"/>
  <c r="B210" i="1" s="1"/>
  <c r="C211" i="1" s="1"/>
  <c r="A209" i="1"/>
  <c r="B209" i="1" s="1"/>
  <c r="C210" i="1" s="1"/>
  <c r="A208" i="1"/>
  <c r="B208" i="1" s="1"/>
  <c r="C209" i="1" s="1"/>
  <c r="A207" i="1"/>
  <c r="B207" i="1" s="1"/>
  <c r="C208" i="1" s="1"/>
  <c r="A206" i="1"/>
  <c r="B206" i="1" s="1"/>
  <c r="C207" i="1" s="1"/>
  <c r="A205" i="1"/>
  <c r="B205" i="1" s="1"/>
  <c r="C206" i="1" s="1"/>
  <c r="A204" i="1"/>
  <c r="B204" i="1" s="1"/>
  <c r="C205" i="1" s="1"/>
  <c r="A203" i="1"/>
  <c r="B203" i="1" s="1"/>
  <c r="C204" i="1" s="1"/>
  <c r="A202" i="1"/>
  <c r="B202" i="1" s="1"/>
  <c r="C203" i="1" s="1"/>
  <c r="A201" i="1"/>
  <c r="B201" i="1" s="1"/>
  <c r="C202" i="1" s="1"/>
  <c r="A200" i="1"/>
  <c r="B200" i="1" s="1"/>
  <c r="C201" i="1" s="1"/>
  <c r="A199" i="1"/>
  <c r="B199" i="1" s="1"/>
  <c r="C200" i="1" s="1"/>
  <c r="A198" i="1"/>
  <c r="B198" i="1" s="1"/>
  <c r="C199" i="1" s="1"/>
  <c r="A197" i="1"/>
  <c r="B197" i="1" s="1"/>
  <c r="C198" i="1" s="1"/>
  <c r="A196" i="1"/>
  <c r="B196" i="1" s="1"/>
  <c r="C197" i="1" s="1"/>
  <c r="A195" i="1"/>
  <c r="B195" i="1" s="1"/>
  <c r="C196" i="1" s="1"/>
  <c r="A194" i="1"/>
  <c r="B194" i="1" s="1"/>
  <c r="C195" i="1" s="1"/>
  <c r="A193" i="1"/>
  <c r="B193" i="1" s="1"/>
  <c r="C194" i="1" s="1"/>
  <c r="A192" i="1"/>
  <c r="B192" i="1" s="1"/>
  <c r="C193" i="1" s="1"/>
  <c r="A191" i="1"/>
  <c r="B191" i="1" s="1"/>
  <c r="C192" i="1" s="1"/>
  <c r="A190" i="1"/>
  <c r="B190" i="1" s="1"/>
  <c r="C191" i="1" s="1"/>
  <c r="A189" i="1"/>
  <c r="B189" i="1" s="1"/>
  <c r="C190" i="1" s="1"/>
  <c r="A188" i="1"/>
  <c r="B188" i="1" s="1"/>
  <c r="C189" i="1" s="1"/>
  <c r="A187" i="1"/>
  <c r="B187" i="1" s="1"/>
  <c r="C188" i="1" s="1"/>
  <c r="A186" i="1"/>
  <c r="B186" i="1" s="1"/>
  <c r="C187" i="1" s="1"/>
  <c r="A185" i="1"/>
  <c r="B185" i="1" s="1"/>
  <c r="C186" i="1" s="1"/>
  <c r="A184" i="1"/>
  <c r="B184" i="1" s="1"/>
  <c r="C185" i="1" s="1"/>
  <c r="A183" i="1"/>
  <c r="B183" i="1" s="1"/>
  <c r="C184" i="1" s="1"/>
  <c r="A182" i="1"/>
  <c r="B182" i="1" s="1"/>
  <c r="C183" i="1" s="1"/>
  <c r="A181" i="1"/>
  <c r="B181" i="1" s="1"/>
  <c r="C182" i="1" s="1"/>
  <c r="A180" i="1"/>
  <c r="B180" i="1" s="1"/>
  <c r="C181" i="1" s="1"/>
  <c r="A179" i="1"/>
  <c r="B179" i="1" s="1"/>
  <c r="C180" i="1" s="1"/>
  <c r="A178" i="1"/>
  <c r="B178" i="1" s="1"/>
  <c r="C179" i="1" s="1"/>
  <c r="A177" i="1"/>
  <c r="B177" i="1" s="1"/>
  <c r="C178" i="1" s="1"/>
  <c r="A176" i="1"/>
  <c r="A175" i="1"/>
  <c r="B175" i="1" s="1"/>
  <c r="C176" i="1" s="1"/>
  <c r="A174" i="1"/>
  <c r="B174" i="1" s="1"/>
  <c r="C175" i="1" s="1"/>
  <c r="A173" i="1"/>
  <c r="B173" i="1" s="1"/>
  <c r="C174" i="1" s="1"/>
  <c r="A172" i="1"/>
  <c r="B172" i="1" s="1"/>
  <c r="C173" i="1" s="1"/>
  <c r="A171" i="1"/>
  <c r="B171" i="1" s="1"/>
  <c r="C172" i="1" s="1"/>
  <c r="A170" i="1"/>
  <c r="B170" i="1" s="1"/>
  <c r="C171" i="1" s="1"/>
  <c r="A169" i="1"/>
  <c r="B169" i="1" s="1"/>
  <c r="C170" i="1" s="1"/>
  <c r="A168" i="1"/>
  <c r="B168" i="1" s="1"/>
  <c r="C169" i="1" s="1"/>
  <c r="A167" i="1"/>
  <c r="B167" i="1" s="1"/>
  <c r="C168" i="1" s="1"/>
  <c r="A166" i="1"/>
  <c r="B166" i="1" s="1"/>
  <c r="C167" i="1" s="1"/>
  <c r="A165" i="1"/>
  <c r="B165" i="1" s="1"/>
  <c r="C166" i="1" s="1"/>
  <c r="A164" i="1"/>
  <c r="B164" i="1" s="1"/>
  <c r="C165" i="1" s="1"/>
  <c r="A163" i="1"/>
  <c r="B163" i="1" s="1"/>
  <c r="C164" i="1" s="1"/>
  <c r="A162" i="1"/>
  <c r="B162" i="1" s="1"/>
  <c r="C163" i="1" s="1"/>
  <c r="A161" i="1"/>
  <c r="B161" i="1" s="1"/>
  <c r="C162" i="1" s="1"/>
  <c r="A160" i="1"/>
  <c r="B160" i="1" s="1"/>
  <c r="C161" i="1" s="1"/>
  <c r="A159" i="1"/>
  <c r="B159" i="1" s="1"/>
  <c r="C160" i="1" s="1"/>
  <c r="A158" i="1"/>
  <c r="B158" i="1" s="1"/>
  <c r="C159" i="1" s="1"/>
  <c r="A157" i="1"/>
  <c r="B157" i="1" s="1"/>
  <c r="C158" i="1" s="1"/>
  <c r="A156" i="1"/>
  <c r="B156" i="1" s="1"/>
  <c r="C157" i="1" s="1"/>
  <c r="A155" i="1"/>
  <c r="B155" i="1" s="1"/>
  <c r="C156" i="1" s="1"/>
  <c r="A154" i="1"/>
  <c r="B154" i="1" s="1"/>
  <c r="C155" i="1" s="1"/>
  <c r="A153" i="1"/>
  <c r="B153" i="1" s="1"/>
  <c r="C154" i="1" s="1"/>
  <c r="A152" i="1"/>
  <c r="B152" i="1" s="1"/>
  <c r="C153" i="1" s="1"/>
  <c r="A151" i="1"/>
  <c r="B151" i="1" s="1"/>
  <c r="C152" i="1" s="1"/>
  <c r="A150" i="1"/>
  <c r="B150" i="1" s="1"/>
  <c r="C151" i="1" s="1"/>
  <c r="A149" i="1"/>
  <c r="B149" i="1" s="1"/>
  <c r="C150" i="1" s="1"/>
  <c r="A148" i="1"/>
  <c r="B148" i="1" s="1"/>
  <c r="C149" i="1" s="1"/>
  <c r="A147" i="1"/>
  <c r="B147" i="1" s="1"/>
  <c r="C148" i="1" s="1"/>
  <c r="A146" i="1"/>
  <c r="B146" i="1" s="1"/>
  <c r="C147" i="1" s="1"/>
  <c r="A145" i="1"/>
  <c r="B145" i="1" s="1"/>
  <c r="C146" i="1" s="1"/>
  <c r="A144" i="1"/>
  <c r="B144" i="1" s="1"/>
  <c r="C145" i="1" s="1"/>
  <c r="A143" i="1"/>
  <c r="B143" i="1" s="1"/>
  <c r="C144" i="1" s="1"/>
  <c r="A142" i="1"/>
  <c r="B142" i="1" s="1"/>
  <c r="C143" i="1" s="1"/>
  <c r="A141" i="1"/>
  <c r="B141" i="1" s="1"/>
  <c r="C142" i="1" s="1"/>
  <c r="A140" i="1"/>
  <c r="B140" i="1" s="1"/>
  <c r="C141" i="1" s="1"/>
  <c r="A139" i="1"/>
  <c r="B139" i="1" s="1"/>
  <c r="C140" i="1" s="1"/>
  <c r="A138" i="1"/>
  <c r="B138" i="1" s="1"/>
  <c r="C139" i="1" s="1"/>
  <c r="A137" i="1"/>
  <c r="B137" i="1" s="1"/>
  <c r="C138" i="1" s="1"/>
  <c r="A136" i="1"/>
  <c r="B136" i="1" s="1"/>
  <c r="C137" i="1" s="1"/>
  <c r="A135" i="1"/>
  <c r="B135" i="1" s="1"/>
  <c r="C136" i="1" s="1"/>
  <c r="A134" i="1"/>
  <c r="B134" i="1" s="1"/>
  <c r="C135" i="1" s="1"/>
  <c r="A133" i="1"/>
  <c r="B133" i="1" s="1"/>
  <c r="C134" i="1" s="1"/>
  <c r="A132" i="1"/>
  <c r="B132" i="1" s="1"/>
  <c r="C133" i="1" s="1"/>
  <c r="A131" i="1"/>
  <c r="B131" i="1" s="1"/>
  <c r="C132" i="1" s="1"/>
  <c r="A130" i="1"/>
  <c r="B130" i="1" s="1"/>
  <c r="C131" i="1" s="1"/>
  <c r="A129" i="1"/>
  <c r="B129" i="1" s="1"/>
  <c r="C130" i="1" s="1"/>
  <c r="A128" i="1"/>
  <c r="B128" i="1" s="1"/>
  <c r="C129" i="1" s="1"/>
  <c r="A127" i="1"/>
  <c r="B127" i="1" s="1"/>
  <c r="C128" i="1" s="1"/>
  <c r="A126" i="1"/>
  <c r="B126" i="1" s="1"/>
  <c r="C127" i="1" s="1"/>
  <c r="A125" i="1"/>
  <c r="B125" i="1" s="1"/>
  <c r="C126" i="1" s="1"/>
  <c r="A124" i="1"/>
  <c r="B124" i="1" s="1"/>
  <c r="C125" i="1" s="1"/>
  <c r="A123" i="1"/>
  <c r="B123" i="1" s="1"/>
  <c r="C124" i="1" s="1"/>
  <c r="A122" i="1"/>
  <c r="B122" i="1" s="1"/>
  <c r="C123" i="1" s="1"/>
  <c r="A121" i="1"/>
  <c r="B121" i="1" s="1"/>
  <c r="C122" i="1" s="1"/>
  <c r="A120" i="1"/>
  <c r="B120" i="1" s="1"/>
  <c r="C121" i="1" s="1"/>
  <c r="A119" i="1"/>
  <c r="A118" i="1"/>
  <c r="B118" i="1" s="1"/>
  <c r="C119" i="1" s="1"/>
  <c r="A117" i="1"/>
  <c r="B117" i="1" s="1"/>
  <c r="C118" i="1" s="1"/>
  <c r="A116" i="1"/>
  <c r="B116" i="1" s="1"/>
  <c r="C117" i="1" s="1"/>
  <c r="A115" i="1"/>
  <c r="B115" i="1" s="1"/>
  <c r="C116" i="1" s="1"/>
  <c r="A114" i="1"/>
  <c r="B114" i="1" s="1"/>
  <c r="C115" i="1" s="1"/>
  <c r="A113" i="1"/>
  <c r="B113" i="1" s="1"/>
  <c r="C114" i="1" s="1"/>
  <c r="A112" i="1"/>
  <c r="B112" i="1" s="1"/>
  <c r="C113" i="1" s="1"/>
  <c r="A111" i="1"/>
  <c r="B111" i="1" s="1"/>
  <c r="C112" i="1" s="1"/>
  <c r="A110" i="1"/>
  <c r="B110" i="1" s="1"/>
  <c r="C111" i="1" s="1"/>
  <c r="A109" i="1"/>
  <c r="B109" i="1" s="1"/>
  <c r="C110" i="1" s="1"/>
  <c r="A108" i="1"/>
  <c r="B108" i="1" s="1"/>
  <c r="C109" i="1" s="1"/>
  <c r="A107" i="1"/>
  <c r="B107" i="1" s="1"/>
  <c r="C108" i="1" s="1"/>
  <c r="A106" i="1"/>
  <c r="B106" i="1" s="1"/>
  <c r="C107" i="1" s="1"/>
  <c r="A105" i="1"/>
  <c r="B105" i="1" s="1"/>
  <c r="C106" i="1" s="1"/>
  <c r="A104" i="1"/>
  <c r="B104" i="1" s="1"/>
  <c r="C105" i="1" s="1"/>
  <c r="A103" i="1"/>
  <c r="B103" i="1" s="1"/>
  <c r="C104" i="1" s="1"/>
  <c r="A102" i="1"/>
  <c r="B102" i="1" s="1"/>
  <c r="C103" i="1" s="1"/>
  <c r="A101" i="1"/>
  <c r="B101" i="1" s="1"/>
  <c r="C102" i="1" s="1"/>
  <c r="A100" i="1"/>
  <c r="B100" i="1" s="1"/>
  <c r="C101" i="1" s="1"/>
  <c r="A99" i="1"/>
  <c r="B99" i="1" s="1"/>
  <c r="C100" i="1" s="1"/>
  <c r="A98" i="1"/>
  <c r="B98" i="1" s="1"/>
  <c r="C99" i="1" s="1"/>
  <c r="A97" i="1"/>
  <c r="B97" i="1" s="1"/>
  <c r="C98" i="1" s="1"/>
  <c r="A96" i="1"/>
  <c r="B96" i="1" s="1"/>
  <c r="C97" i="1" s="1"/>
  <c r="A95" i="1"/>
  <c r="B95" i="1" s="1"/>
  <c r="C96" i="1" s="1"/>
  <c r="A94" i="1"/>
  <c r="B94" i="1" s="1"/>
  <c r="C95" i="1" s="1"/>
  <c r="A93" i="1"/>
  <c r="B93" i="1" s="1"/>
  <c r="C94" i="1" s="1"/>
  <c r="A92" i="1"/>
  <c r="B92" i="1" s="1"/>
  <c r="C93" i="1" s="1"/>
  <c r="A91" i="1"/>
  <c r="B91" i="1" s="1"/>
  <c r="C92" i="1" s="1"/>
  <c r="A90" i="1"/>
  <c r="B90" i="1" s="1"/>
  <c r="C91" i="1" s="1"/>
  <c r="A89" i="1"/>
  <c r="B89" i="1" s="1"/>
  <c r="C90" i="1" s="1"/>
  <c r="A88" i="1"/>
  <c r="B88" i="1" s="1"/>
  <c r="C89" i="1" s="1"/>
  <c r="A87" i="1"/>
  <c r="B87" i="1" s="1"/>
  <c r="C88" i="1" s="1"/>
  <c r="A86" i="1"/>
  <c r="B86" i="1" s="1"/>
  <c r="C87" i="1" s="1"/>
  <c r="A85" i="1"/>
  <c r="B85" i="1" s="1"/>
  <c r="C86" i="1" s="1"/>
  <c r="A84" i="1"/>
  <c r="B84" i="1" s="1"/>
  <c r="C85" i="1" s="1"/>
  <c r="A83" i="1"/>
  <c r="B83" i="1" s="1"/>
  <c r="C84" i="1" s="1"/>
  <c r="A82" i="1"/>
  <c r="B82" i="1" s="1"/>
  <c r="C83" i="1" s="1"/>
  <c r="A81" i="1"/>
  <c r="B81" i="1" s="1"/>
  <c r="C82" i="1" s="1"/>
  <c r="A80" i="1"/>
  <c r="B80" i="1" s="1"/>
  <c r="C81" i="1" s="1"/>
  <c r="A79" i="1"/>
  <c r="B79" i="1" s="1"/>
  <c r="C80" i="1" s="1"/>
  <c r="A78" i="1"/>
  <c r="B78" i="1" s="1"/>
  <c r="C79" i="1" s="1"/>
  <c r="A77" i="1"/>
  <c r="B77" i="1" s="1"/>
  <c r="C78" i="1" s="1"/>
  <c r="A76" i="1"/>
  <c r="B76" i="1" s="1"/>
  <c r="C77" i="1" s="1"/>
  <c r="A75" i="1"/>
  <c r="B75" i="1" s="1"/>
  <c r="C76" i="1" s="1"/>
  <c r="A74" i="1"/>
  <c r="B74" i="1" s="1"/>
  <c r="C75" i="1" s="1"/>
  <c r="A73" i="1"/>
  <c r="B73" i="1" s="1"/>
  <c r="C74" i="1" s="1"/>
  <c r="A72" i="1"/>
  <c r="B72" i="1" s="1"/>
  <c r="C73" i="1" s="1"/>
  <c r="A71" i="1"/>
  <c r="B71" i="1" s="1"/>
  <c r="C72" i="1" s="1"/>
  <c r="A70" i="1"/>
  <c r="B70" i="1" s="1"/>
  <c r="C71" i="1" s="1"/>
  <c r="A69" i="1"/>
  <c r="B69" i="1" s="1"/>
  <c r="C70" i="1" s="1"/>
  <c r="A68" i="1"/>
  <c r="B68" i="1" s="1"/>
  <c r="C69" i="1" s="1"/>
  <c r="A67" i="1"/>
  <c r="B67" i="1" s="1"/>
  <c r="C68" i="1" s="1"/>
  <c r="A66" i="1"/>
  <c r="B66" i="1" s="1"/>
  <c r="C67" i="1" s="1"/>
  <c r="A65" i="1"/>
  <c r="B65" i="1" s="1"/>
  <c r="C66" i="1" s="1"/>
  <c r="A64" i="1"/>
  <c r="B64" i="1" s="1"/>
  <c r="C65" i="1" s="1"/>
  <c r="A63" i="1"/>
  <c r="B63" i="1" s="1"/>
  <c r="C64" i="1" s="1"/>
  <c r="A62" i="1"/>
  <c r="B62" i="1" s="1"/>
  <c r="C63" i="1" s="1"/>
  <c r="A61" i="1"/>
  <c r="B61" i="1" s="1"/>
  <c r="C62" i="1" s="1"/>
  <c r="A60" i="1"/>
  <c r="B60" i="1" s="1"/>
  <c r="C61" i="1" s="1"/>
  <c r="A59" i="1"/>
  <c r="B59" i="1" s="1"/>
  <c r="C60" i="1" s="1"/>
  <c r="A58" i="1"/>
  <c r="B58" i="1" s="1"/>
  <c r="C59" i="1" s="1"/>
  <c r="A57" i="1"/>
  <c r="B57" i="1" s="1"/>
  <c r="C58" i="1" s="1"/>
  <c r="A56" i="1"/>
  <c r="B56" i="1" s="1"/>
  <c r="C57" i="1" s="1"/>
  <c r="A55" i="1"/>
  <c r="B55" i="1" s="1"/>
  <c r="C56" i="1" s="1"/>
  <c r="A54" i="1"/>
  <c r="B54" i="1" s="1"/>
  <c r="C55" i="1" s="1"/>
  <c r="A53" i="1"/>
  <c r="B53" i="1" s="1"/>
  <c r="C54" i="1" s="1"/>
  <c r="A52" i="1"/>
  <c r="B52" i="1" s="1"/>
  <c r="C53" i="1" s="1"/>
  <c r="A51" i="1"/>
  <c r="B51" i="1" s="1"/>
  <c r="C52" i="1" s="1"/>
  <c r="A50" i="1"/>
  <c r="B50" i="1" s="1"/>
  <c r="C51" i="1" s="1"/>
  <c r="A49" i="1"/>
  <c r="B49" i="1" s="1"/>
  <c r="C50" i="1" s="1"/>
  <c r="A48" i="1"/>
  <c r="B48" i="1" s="1"/>
  <c r="C49" i="1" s="1"/>
  <c r="A47" i="1"/>
  <c r="B47" i="1" s="1"/>
  <c r="C48" i="1" s="1"/>
  <c r="A46" i="1"/>
  <c r="A45" i="1"/>
  <c r="B45" i="1" s="1"/>
  <c r="C46" i="1" s="1"/>
  <c r="A44" i="1"/>
  <c r="B44" i="1" s="1"/>
  <c r="C45" i="1" s="1"/>
  <c r="A43" i="1"/>
  <c r="B43" i="1" s="1"/>
  <c r="C44" i="1" s="1"/>
  <c r="A42" i="1"/>
  <c r="B42" i="1" s="1"/>
  <c r="C43" i="1" s="1"/>
  <c r="A41" i="1"/>
  <c r="B41" i="1" s="1"/>
  <c r="C42" i="1" s="1"/>
  <c r="A40" i="1"/>
  <c r="B40" i="1" s="1"/>
  <c r="C41" i="1" s="1"/>
  <c r="A39" i="1"/>
  <c r="B39" i="1" s="1"/>
  <c r="C40" i="1" s="1"/>
  <c r="A38" i="1"/>
  <c r="B38" i="1" s="1"/>
  <c r="C39" i="1" s="1"/>
  <c r="A37" i="1"/>
  <c r="B37" i="1" s="1"/>
  <c r="C38" i="1" s="1"/>
  <c r="A36" i="1"/>
  <c r="B36" i="1" s="1"/>
  <c r="C37" i="1" s="1"/>
  <c r="A35" i="1"/>
  <c r="B35" i="1" s="1"/>
  <c r="C36" i="1" s="1"/>
  <c r="A34" i="1"/>
  <c r="B34" i="1" s="1"/>
  <c r="C35" i="1" s="1"/>
  <c r="A33" i="1"/>
  <c r="B33" i="1" s="1"/>
  <c r="C34" i="1" s="1"/>
  <c r="A32" i="1"/>
  <c r="B32" i="1" s="1"/>
  <c r="C33" i="1" s="1"/>
  <c r="A31" i="1"/>
  <c r="B31" i="1" s="1"/>
  <c r="C32" i="1" s="1"/>
  <c r="A30" i="1"/>
  <c r="B30" i="1" s="1"/>
  <c r="C31" i="1" s="1"/>
  <c r="A29" i="1"/>
  <c r="B29" i="1" s="1"/>
  <c r="C30" i="1" s="1"/>
  <c r="A28" i="1"/>
  <c r="B28" i="1" s="1"/>
  <c r="C29" i="1" s="1"/>
  <c r="A27" i="1"/>
  <c r="B27" i="1" s="1"/>
  <c r="C28" i="1" s="1"/>
  <c r="A26" i="1"/>
  <c r="B26" i="1" s="1"/>
  <c r="C27" i="1" s="1"/>
  <c r="A25" i="1"/>
  <c r="B25" i="1" s="1"/>
  <c r="C26" i="1" s="1"/>
  <c r="A24" i="1"/>
  <c r="B24" i="1" s="1"/>
  <c r="C25" i="1" s="1"/>
  <c r="A23" i="1"/>
  <c r="B23" i="1" s="1"/>
  <c r="C24" i="1" s="1"/>
  <c r="A22" i="1"/>
  <c r="B22" i="1" s="1"/>
  <c r="C23" i="1" s="1"/>
  <c r="A21" i="1"/>
  <c r="B21" i="1" s="1"/>
  <c r="C22" i="1" s="1"/>
  <c r="A20" i="1"/>
  <c r="B20" i="1" s="1"/>
  <c r="C21" i="1" s="1"/>
  <c r="A19" i="1"/>
  <c r="B19" i="1" s="1"/>
  <c r="C20" i="1" s="1"/>
  <c r="A18" i="1"/>
  <c r="B18" i="1" s="1"/>
  <c r="C19" i="1" s="1"/>
  <c r="A17" i="1"/>
  <c r="B17" i="1" s="1"/>
  <c r="C18" i="1" s="1"/>
  <c r="A16" i="1"/>
  <c r="B16" i="1" s="1"/>
  <c r="C17" i="1" s="1"/>
  <c r="A15" i="1"/>
  <c r="B15" i="1" s="1"/>
  <c r="C16" i="1" s="1"/>
  <c r="A14" i="1"/>
  <c r="B14" i="1" s="1"/>
  <c r="C15" i="1" s="1"/>
  <c r="A13" i="1"/>
  <c r="B13" i="1" s="1"/>
  <c r="C14" i="1" s="1"/>
  <c r="A12" i="1"/>
  <c r="B12" i="1" s="1"/>
  <c r="C13" i="1" s="1"/>
  <c r="A11" i="1"/>
  <c r="B11" i="1" s="1"/>
  <c r="C12" i="1" s="1"/>
  <c r="A10" i="1"/>
  <c r="B10" i="1" s="1"/>
  <c r="C11" i="1" s="1"/>
  <c r="A9" i="1"/>
  <c r="B9" i="1" s="1"/>
  <c r="C10" i="1" s="1"/>
  <c r="A8" i="1"/>
  <c r="B8" i="1" s="1"/>
  <c r="C9" i="1" s="1"/>
  <c r="A7" i="1"/>
  <c r="B7" i="1" s="1"/>
  <c r="C8" i="1" s="1"/>
  <c r="A6" i="1"/>
  <c r="B6" i="1" s="1"/>
  <c r="C7" i="1" s="1"/>
  <c r="A5" i="1"/>
  <c r="B5" i="1" s="1"/>
  <c r="C6" i="1" s="1"/>
  <c r="A4" i="1"/>
  <c r="B4" i="1" s="1"/>
  <c r="C5" i="1" s="1"/>
</calcChain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10"/>
            <color indexed="81"/>
            <rFont val="Arial"/>
            <family val="2"/>
          </rPr>
          <t>=VLOOKUP(A4,FRB_H15!$A$6:$B$267,2,FALSE)</t>
        </r>
      </text>
    </comment>
    <comment ref="C5" authorId="0" shapeId="0">
      <text>
        <r>
          <rPr>
            <b/>
            <sz val="10"/>
            <color indexed="81"/>
            <rFont val="Arial"/>
            <family val="2"/>
          </rPr>
          <t>=B4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4" authorId="0" shapeId="0">
      <text>
        <r>
          <rPr>
            <b/>
            <sz val="10"/>
            <color indexed="81"/>
            <rFont val="Arial"/>
            <family val="2"/>
          </rPr>
          <t>=B17/(1-B18)</t>
        </r>
      </text>
    </comment>
    <comment ref="D28" authorId="0" shapeId="0">
      <text>
        <r>
          <rPr>
            <b/>
            <sz val="10"/>
            <color indexed="81"/>
            <rFont val="Arial"/>
            <family val="2"/>
          </rPr>
          <t>=RiskNormal(4.13891E-16,0.065316)</t>
        </r>
      </text>
    </comment>
  </commentList>
</comments>
</file>

<file path=xl/sharedStrings.xml><?xml version="1.0" encoding="utf-8"?>
<sst xmlns="http://schemas.openxmlformats.org/spreadsheetml/2006/main" count="93" uniqueCount="80">
  <si>
    <t>Date</t>
  </si>
  <si>
    <t>Yield*</t>
  </si>
  <si>
    <t>Lag1</t>
  </si>
  <si>
    <t>*Market yield on U.S. Treasury securities at 10-year constant</t>
  </si>
  <si>
    <t>maturity, quoted on investment basis</t>
  </si>
  <si>
    <t>Series Description</t>
  </si>
  <si>
    <t>Market yield on U.S. Treasury securities at 10-year   constant maturity, quoted on investment basis</t>
  </si>
  <si>
    <t>Unit:</t>
  </si>
  <si>
    <t>Percent:_Per_Year</t>
  </si>
  <si>
    <t>Multiplier:</t>
  </si>
  <si>
    <t>Currency:</t>
  </si>
  <si>
    <t>NA</t>
  </si>
  <si>
    <t xml:space="preserve">Unique Identifier: </t>
  </si>
  <si>
    <t>H15/H15/RIFLGFCY10_N.B</t>
  </si>
  <si>
    <t>Time Period</t>
  </si>
  <si>
    <t>RIFLGFCY10_N.B</t>
  </si>
  <si>
    <t>ND</t>
  </si>
  <si>
    <t>TenYearTreasuryYields2010.xlsx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</si>
  <si>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</si>
  <si>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</si>
  <si>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</si>
  <si>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</si>
  <si>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</si>
  <si>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</si>
  <si>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</si>
  <si>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</si>
  <si>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</si>
  <si>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</si>
  <si>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</si>
  <si>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</si>
  <si>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</si>
  <si>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</si>
  <si>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</si>
  <si>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</si>
  <si>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</si>
  <si>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</si>
  <si>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</si>
  <si>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</si>
  <si>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</si>
  <si>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</si>
  <si>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</si>
  <si>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</si>
  <si>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</si>
  <si>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</si>
  <si>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</si>
  <si>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</si>
  <si>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</si>
  <si>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Mean</t>
  </si>
  <si>
    <t>Autocorr</t>
  </si>
  <si>
    <t>ROT</t>
  </si>
  <si>
    <t>@RISK Assumption</t>
  </si>
  <si>
    <t>Created By Version</t>
  </si>
  <si>
    <t>8.2.2</t>
  </si>
  <si>
    <t>Required Version</t>
  </si>
  <si>
    <t>5.0.0</t>
  </si>
  <si>
    <t>Recommended Version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</si>
  <si>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</si>
  <si>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</si>
  <si>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</si>
  <si>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</si>
  <si>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</si>
  <si>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</si>
  <si>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</si>
  <si>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</si>
  <si>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</si>
  <si>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</si>
  <si>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Unsued</t>
  </si>
  <si>
    <t>Fixed Params</t>
  </si>
  <si>
    <t>Bootstrap Options</t>
  </si>
  <si>
    <t>BootstrapParamGraphSerialization</t>
  </si>
  <si>
    <t>BatchFit Options</t>
  </si>
  <si>
    <t>BootstrapGOFGraphSerialization</t>
  </si>
  <si>
    <t>FitSelector</t>
  </si>
  <si>
    <t>FIT_2F1A0_6182E</t>
  </si>
  <si>
    <t>F1	0	0	-1E+300	1E+300	1	0	0	0	0	1	7	Binomial	Geomet	IntUniform	Lognorm	NegBin	Normal	Poisson	0	1	-1	1	0	1	0	0	0</t>
  </si>
  <si>
    <t>GF1_rK0qDwEAEwBuAQwjACcANQB3AIsAjACaAKgASAFqAWQBKwD//wAAAQAAAAEEAAAAAAAAAAABHEZpdCBDb21wYXJpc29uIGZvciBSZXNpZHVhbHMBIFJpc2tOb3JtYWwoNC4xMzg5MWUtMTYsMC4wNjUzMTYpAQEQAAIAAQpTdGF0aXN0aWNzAwEBAP8BAQEBAQABAQEABAAAAAEBAQEBAAEBAQAEAAAACscAAdsAAPAAAPsAAAYBABEBABwBACcBADIBAD0BABIABUlucHV0AAAA/wAA/wEBAAIAEwAGTm9ybWFsAAEA/9wUPAEAAAIACQAAAAJPAQAAAgAJAAAAA4wBAAACAAkAAAAETAEAAAIACQAAAAU5AQAAAgAJAAAABk4BAAACAAkAAAAHIwEAAAIACQAAAAgpAQAAAgAJAAAACWABAAACAFABWgEBAQMBmpmZmZmZqT8AAGZmZmZmZu4/AAAFAAEBAQABAQEA</t>
  </si>
  <si>
    <t>GF1_jYW3AgEAEwBQAQwjAAAAMQCAAJAAkQCsAMgAAAAAAAAAJwD//wAAAQQAAAAAAAAAAAEpUHJvYmFiaWxpdHktUHJvYmFiaWxpdHkgUGxvdCBvZiBSZXNpZHVhbHMBIFJpc2tOb3JtYWwoNC4xMzg5MWUtMTYsMC4wNjUzMTYpAQEMAAEAAQZMZWdlbmQDAAEA/wEBAQEBDUlucHV0IFAtVmFsdWUBAQEABAAAAAEBAQEBDkZpdHRlZCBQLVZhbHVlAQEBAAQAAAAK5wAH+QAHCAEHEQEHGgEHIwEHLAEHNQEHPgEHRwEHEgAJUmVmZXJlbmNlAAAjAQAADwAGTm9ybWFsAAEvAQAACQAAAAIlAQAACQAAAANPAQAACQAAAASMAQAACQAAAAVMAQAACQAAAAY5AQAACQAAAAdOAQAACQAAAAgpAQAACQAAAAlgAQAA</t>
  </si>
  <si>
    <t>GF1_jYW3AgEAEwBMAQwjAAAAMQB6AIoAiwCnAMQAAAAAAAAAJwD//wAAAQQAAAAAAAAAAAEjUXVhbnRpbGUtUXVhbnRpbGUgUGxvdCBvZiBSZXNpZHVhbHMBIFJpc2tOb3JtYWwoNC4xMzg5MWUtMTYsMC4wNjUzMTYpAQEMAAEAAQZMZWdlbmQDAAEA/wEBAQEBDklucHV0IFF1YW50aWxlAQEBAAQAAAABAQEBAQ9GaXR0ZWQgUXVhbnRpbGUBAQEABAAAAArjAAf1AAcEAQcNAQcWAQcfAQcoAQcxAQc6AQdDAQcSAAlSZWZlcmVuY2UAACMBAAAPAAZOb3JtYWwAAS8BAAAJAAAAAiUBAAAJAAAAA08BAAAJAAAABIwBAAAJAAAABUwBAAAJAAAABjkBAAAJAAAAB04BAAAJAAAACCkBAAAJAAAACWABAAA=</t>
  </si>
  <si>
    <t xml:space="preserve">0	8								</t>
  </si>
  <si>
    <t>F1	FALSE	1000	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</si>
</sst>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43" fontId="0" fillId="0" borderId="0" xfId="1" applyFont="1"/>
    <xf numFmtId="2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4" fillId="0" borderId="0" xfId="0" quotePrefix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6"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8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nYearTreasuryYields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-year Treasury Yields"/>
      <sheetName val="CB_DATA_"/>
      <sheetName val="FRB_H15"/>
      <sheetName val="AR(1)"/>
    </sheetNames>
    <sheetDataSet>
      <sheetData sheetId="0" refreshError="1"/>
      <sheetData sheetId="1" refreshError="1"/>
      <sheetData sheetId="2">
        <row r="8">
          <cell r="A8">
            <v>40182</v>
          </cell>
        </row>
        <row r="9">
          <cell r="A9">
            <v>40183</v>
          </cell>
        </row>
        <row r="10">
          <cell r="A10">
            <v>40184</v>
          </cell>
        </row>
        <row r="11">
          <cell r="A11">
            <v>40185</v>
          </cell>
        </row>
        <row r="12">
          <cell r="A12">
            <v>40186</v>
          </cell>
        </row>
        <row r="13">
          <cell r="A13">
            <v>40189</v>
          </cell>
        </row>
        <row r="14">
          <cell r="A14">
            <v>40190</v>
          </cell>
        </row>
        <row r="15">
          <cell r="A15">
            <v>40191</v>
          </cell>
        </row>
        <row r="16">
          <cell r="A16">
            <v>40192</v>
          </cell>
        </row>
        <row r="17">
          <cell r="A17">
            <v>40193</v>
          </cell>
        </row>
        <row r="19">
          <cell r="A19">
            <v>40197</v>
          </cell>
        </row>
        <row r="20">
          <cell r="A20">
            <v>40198</v>
          </cell>
        </row>
        <row r="21">
          <cell r="A21">
            <v>40199</v>
          </cell>
        </row>
        <row r="22">
          <cell r="A22">
            <v>40200</v>
          </cell>
        </row>
        <row r="23">
          <cell r="A23">
            <v>40203</v>
          </cell>
        </row>
        <row r="24">
          <cell r="A24">
            <v>40204</v>
          </cell>
        </row>
        <row r="25">
          <cell r="A25">
            <v>40205</v>
          </cell>
        </row>
        <row r="26">
          <cell r="A26">
            <v>40206</v>
          </cell>
        </row>
        <row r="27">
          <cell r="A27">
            <v>40207</v>
          </cell>
        </row>
        <row r="28">
          <cell r="A28">
            <v>40210</v>
          </cell>
        </row>
        <row r="29">
          <cell r="A29">
            <v>40211</v>
          </cell>
        </row>
        <row r="30">
          <cell r="A30">
            <v>40212</v>
          </cell>
        </row>
        <row r="31">
          <cell r="A31">
            <v>40213</v>
          </cell>
        </row>
        <row r="32">
          <cell r="A32">
            <v>40214</v>
          </cell>
        </row>
        <row r="33">
          <cell r="A33">
            <v>40217</v>
          </cell>
        </row>
        <row r="34">
          <cell r="A34">
            <v>40218</v>
          </cell>
        </row>
        <row r="35">
          <cell r="A35">
            <v>40219</v>
          </cell>
        </row>
        <row r="36">
          <cell r="A36">
            <v>40220</v>
          </cell>
        </row>
        <row r="37">
          <cell r="A37">
            <v>40221</v>
          </cell>
        </row>
        <row r="39">
          <cell r="A39">
            <v>40225</v>
          </cell>
        </row>
        <row r="40">
          <cell r="A40">
            <v>40226</v>
          </cell>
        </row>
        <row r="41">
          <cell r="A41">
            <v>40227</v>
          </cell>
        </row>
        <row r="42">
          <cell r="A42">
            <v>40228</v>
          </cell>
        </row>
        <row r="43">
          <cell r="A43">
            <v>40231</v>
          </cell>
        </row>
        <row r="44">
          <cell r="A44">
            <v>40232</v>
          </cell>
        </row>
        <row r="45">
          <cell r="A45">
            <v>40233</v>
          </cell>
        </row>
        <row r="46">
          <cell r="A46">
            <v>40234</v>
          </cell>
        </row>
        <row r="47">
          <cell r="A47">
            <v>40235</v>
          </cell>
        </row>
        <row r="48">
          <cell r="A48">
            <v>40238</v>
          </cell>
        </row>
        <row r="49">
          <cell r="A49">
            <v>40239</v>
          </cell>
        </row>
        <row r="50">
          <cell r="A50">
            <v>40240</v>
          </cell>
        </row>
        <row r="51">
          <cell r="A51">
            <v>40241</v>
          </cell>
        </row>
        <row r="52">
          <cell r="A52">
            <v>40242</v>
          </cell>
        </row>
        <row r="53">
          <cell r="A53">
            <v>40245</v>
          </cell>
        </row>
        <row r="54">
          <cell r="A54">
            <v>40246</v>
          </cell>
        </row>
        <row r="55">
          <cell r="A55">
            <v>40247</v>
          </cell>
        </row>
        <row r="56">
          <cell r="A56">
            <v>40248</v>
          </cell>
        </row>
        <row r="57">
          <cell r="A57">
            <v>40249</v>
          </cell>
        </row>
        <row r="58">
          <cell r="A58">
            <v>40252</v>
          </cell>
        </row>
        <row r="59">
          <cell r="A59">
            <v>40253</v>
          </cell>
        </row>
        <row r="60">
          <cell r="A60">
            <v>40254</v>
          </cell>
        </row>
        <row r="61">
          <cell r="A61">
            <v>40255</v>
          </cell>
        </row>
        <row r="62">
          <cell r="A62">
            <v>40256</v>
          </cell>
        </row>
        <row r="63">
          <cell r="A63">
            <v>40259</v>
          </cell>
        </row>
        <row r="64">
          <cell r="A64">
            <v>40260</v>
          </cell>
        </row>
        <row r="65">
          <cell r="A65">
            <v>40261</v>
          </cell>
        </row>
        <row r="66">
          <cell r="A66">
            <v>40262</v>
          </cell>
        </row>
        <row r="67">
          <cell r="A67">
            <v>40263</v>
          </cell>
        </row>
        <row r="68">
          <cell r="A68">
            <v>40266</v>
          </cell>
        </row>
        <row r="69">
          <cell r="A69">
            <v>40267</v>
          </cell>
        </row>
        <row r="70">
          <cell r="A70">
            <v>40268</v>
          </cell>
        </row>
        <row r="71">
          <cell r="A71">
            <v>40269</v>
          </cell>
        </row>
        <row r="72">
          <cell r="A72">
            <v>40270</v>
          </cell>
        </row>
        <row r="73">
          <cell r="A73">
            <v>40273</v>
          </cell>
        </row>
        <row r="74">
          <cell r="A74">
            <v>40274</v>
          </cell>
        </row>
        <row r="75">
          <cell r="A75">
            <v>40275</v>
          </cell>
        </row>
        <row r="76">
          <cell r="A76">
            <v>40276</v>
          </cell>
        </row>
        <row r="77">
          <cell r="A77">
            <v>40277</v>
          </cell>
        </row>
        <row r="78">
          <cell r="A78">
            <v>40280</v>
          </cell>
        </row>
        <row r="79">
          <cell r="A79">
            <v>40281</v>
          </cell>
        </row>
        <row r="80">
          <cell r="A80">
            <v>40282</v>
          </cell>
        </row>
        <row r="81">
          <cell r="A81">
            <v>40283</v>
          </cell>
        </row>
        <row r="82">
          <cell r="A82">
            <v>40284</v>
          </cell>
        </row>
        <row r="83">
          <cell r="A83">
            <v>40287</v>
          </cell>
        </row>
        <row r="84">
          <cell r="A84">
            <v>40288</v>
          </cell>
        </row>
        <row r="85">
          <cell r="A85">
            <v>40289</v>
          </cell>
        </row>
        <row r="86">
          <cell r="A86">
            <v>40290</v>
          </cell>
        </row>
        <row r="87">
          <cell r="A87">
            <v>40291</v>
          </cell>
        </row>
        <row r="88">
          <cell r="A88">
            <v>40294</v>
          </cell>
        </row>
        <row r="89">
          <cell r="A89">
            <v>40295</v>
          </cell>
        </row>
        <row r="90">
          <cell r="A90">
            <v>40296</v>
          </cell>
        </row>
        <row r="91">
          <cell r="A91">
            <v>40297</v>
          </cell>
        </row>
        <row r="92">
          <cell r="A92">
            <v>40298</v>
          </cell>
        </row>
        <row r="93">
          <cell r="A93">
            <v>40301</v>
          </cell>
        </row>
        <row r="94">
          <cell r="A94">
            <v>40302</v>
          </cell>
        </row>
        <row r="95">
          <cell r="A95">
            <v>40303</v>
          </cell>
        </row>
        <row r="96">
          <cell r="A96">
            <v>40304</v>
          </cell>
        </row>
        <row r="97">
          <cell r="A97">
            <v>40305</v>
          </cell>
        </row>
        <row r="98">
          <cell r="A98">
            <v>40308</v>
          </cell>
        </row>
        <row r="99">
          <cell r="A99">
            <v>40309</v>
          </cell>
        </row>
        <row r="100">
          <cell r="A100">
            <v>40310</v>
          </cell>
        </row>
        <row r="101">
          <cell r="A101">
            <v>40311</v>
          </cell>
        </row>
        <row r="102">
          <cell r="A102">
            <v>40312</v>
          </cell>
        </row>
        <row r="103">
          <cell r="A103">
            <v>40315</v>
          </cell>
        </row>
        <row r="104">
          <cell r="A104">
            <v>40316</v>
          </cell>
        </row>
        <row r="105">
          <cell r="A105">
            <v>40317</v>
          </cell>
        </row>
        <row r="106">
          <cell r="A106">
            <v>40318</v>
          </cell>
        </row>
        <row r="107">
          <cell r="A107">
            <v>40319</v>
          </cell>
        </row>
        <row r="108">
          <cell r="A108">
            <v>40322</v>
          </cell>
        </row>
        <row r="109">
          <cell r="A109">
            <v>40323</v>
          </cell>
        </row>
        <row r="110">
          <cell r="A110">
            <v>40324</v>
          </cell>
        </row>
        <row r="111">
          <cell r="A111">
            <v>40325</v>
          </cell>
        </row>
        <row r="112">
          <cell r="A112">
            <v>40326</v>
          </cell>
        </row>
        <row r="114">
          <cell r="A114">
            <v>40330</v>
          </cell>
        </row>
        <row r="115">
          <cell r="A115">
            <v>40331</v>
          </cell>
        </row>
        <row r="116">
          <cell r="A116">
            <v>40332</v>
          </cell>
        </row>
        <row r="117">
          <cell r="A117">
            <v>40333</v>
          </cell>
        </row>
        <row r="118">
          <cell r="A118">
            <v>40336</v>
          </cell>
        </row>
        <row r="119">
          <cell r="A119">
            <v>40337</v>
          </cell>
        </row>
        <row r="120">
          <cell r="A120">
            <v>40338</v>
          </cell>
        </row>
        <row r="121">
          <cell r="A121">
            <v>40339</v>
          </cell>
        </row>
        <row r="122">
          <cell r="A122">
            <v>40340</v>
          </cell>
        </row>
        <row r="123">
          <cell r="A123">
            <v>40343</v>
          </cell>
        </row>
        <row r="124">
          <cell r="A124">
            <v>40344</v>
          </cell>
        </row>
        <row r="125">
          <cell r="A125">
            <v>40345</v>
          </cell>
        </row>
        <row r="126">
          <cell r="A126">
            <v>40346</v>
          </cell>
        </row>
        <row r="127">
          <cell r="A127">
            <v>40347</v>
          </cell>
        </row>
        <row r="128">
          <cell r="A128">
            <v>40350</v>
          </cell>
        </row>
        <row r="129">
          <cell r="A129">
            <v>40351</v>
          </cell>
        </row>
        <row r="130">
          <cell r="A130">
            <v>40352</v>
          </cell>
        </row>
        <row r="131">
          <cell r="A131">
            <v>40353</v>
          </cell>
        </row>
        <row r="132">
          <cell r="A132">
            <v>40354</v>
          </cell>
        </row>
        <row r="133">
          <cell r="A133">
            <v>40357</v>
          </cell>
        </row>
        <row r="134">
          <cell r="A134">
            <v>40358</v>
          </cell>
        </row>
        <row r="135">
          <cell r="A135">
            <v>40359</v>
          </cell>
        </row>
        <row r="136">
          <cell r="A136">
            <v>40360</v>
          </cell>
        </row>
        <row r="137">
          <cell r="A137">
            <v>40361</v>
          </cell>
        </row>
        <row r="139">
          <cell r="A139">
            <v>40365</v>
          </cell>
        </row>
        <row r="140">
          <cell r="A140">
            <v>40366</v>
          </cell>
        </row>
        <row r="141">
          <cell r="A141">
            <v>40367</v>
          </cell>
        </row>
        <row r="142">
          <cell r="A142">
            <v>40368</v>
          </cell>
        </row>
        <row r="143">
          <cell r="A143">
            <v>40371</v>
          </cell>
        </row>
        <row r="144">
          <cell r="A144">
            <v>40372</v>
          </cell>
        </row>
        <row r="145">
          <cell r="A145">
            <v>40373</v>
          </cell>
        </row>
        <row r="146">
          <cell r="A146">
            <v>40374</v>
          </cell>
        </row>
        <row r="147">
          <cell r="A147">
            <v>40375</v>
          </cell>
        </row>
        <row r="148">
          <cell r="A148">
            <v>40378</v>
          </cell>
        </row>
        <row r="149">
          <cell r="A149">
            <v>40379</v>
          </cell>
        </row>
        <row r="150">
          <cell r="A150">
            <v>40380</v>
          </cell>
        </row>
        <row r="151">
          <cell r="A151">
            <v>40381</v>
          </cell>
        </row>
        <row r="152">
          <cell r="A152">
            <v>40382</v>
          </cell>
        </row>
        <row r="153">
          <cell r="A153">
            <v>40385</v>
          </cell>
        </row>
        <row r="154">
          <cell r="A154">
            <v>40386</v>
          </cell>
        </row>
        <row r="155">
          <cell r="A155">
            <v>40387</v>
          </cell>
        </row>
        <row r="156">
          <cell r="A156">
            <v>40388</v>
          </cell>
        </row>
        <row r="157">
          <cell r="A157">
            <v>40389</v>
          </cell>
        </row>
        <row r="158">
          <cell r="A158">
            <v>40392</v>
          </cell>
        </row>
        <row r="159">
          <cell r="A159">
            <v>40393</v>
          </cell>
        </row>
        <row r="160">
          <cell r="A160">
            <v>40394</v>
          </cell>
        </row>
        <row r="161">
          <cell r="A161">
            <v>40395</v>
          </cell>
        </row>
        <row r="162">
          <cell r="A162">
            <v>40396</v>
          </cell>
        </row>
        <row r="163">
          <cell r="A163">
            <v>40399</v>
          </cell>
        </row>
        <row r="164">
          <cell r="A164">
            <v>40400</v>
          </cell>
        </row>
        <row r="165">
          <cell r="A165">
            <v>40401</v>
          </cell>
        </row>
        <row r="166">
          <cell r="A166">
            <v>40402</v>
          </cell>
        </row>
        <row r="167">
          <cell r="A167">
            <v>40403</v>
          </cell>
        </row>
        <row r="168">
          <cell r="A168">
            <v>40406</v>
          </cell>
        </row>
        <row r="169">
          <cell r="A169">
            <v>40407</v>
          </cell>
        </row>
        <row r="170">
          <cell r="A170">
            <v>40408</v>
          </cell>
        </row>
        <row r="171">
          <cell r="A171">
            <v>40409</v>
          </cell>
        </row>
        <row r="172">
          <cell r="A172">
            <v>40410</v>
          </cell>
        </row>
        <row r="173">
          <cell r="A173">
            <v>40413</v>
          </cell>
        </row>
        <row r="174">
          <cell r="A174">
            <v>40414</v>
          </cell>
        </row>
        <row r="175">
          <cell r="A175">
            <v>40415</v>
          </cell>
        </row>
        <row r="176">
          <cell r="A176">
            <v>40416</v>
          </cell>
        </row>
        <row r="177">
          <cell r="A177">
            <v>40417</v>
          </cell>
        </row>
        <row r="178">
          <cell r="A178">
            <v>40420</v>
          </cell>
        </row>
        <row r="179">
          <cell r="A179">
            <v>40421</v>
          </cell>
        </row>
        <row r="180">
          <cell r="A180">
            <v>40422</v>
          </cell>
        </row>
        <row r="181">
          <cell r="A181">
            <v>40423</v>
          </cell>
        </row>
        <row r="182">
          <cell r="A182">
            <v>40424</v>
          </cell>
        </row>
        <row r="184">
          <cell r="A184">
            <v>40428</v>
          </cell>
        </row>
        <row r="185">
          <cell r="A185">
            <v>40429</v>
          </cell>
        </row>
        <row r="186">
          <cell r="A186">
            <v>40430</v>
          </cell>
        </row>
        <row r="187">
          <cell r="A187">
            <v>40431</v>
          </cell>
        </row>
        <row r="188">
          <cell r="A188">
            <v>40434</v>
          </cell>
        </row>
        <row r="189">
          <cell r="A189">
            <v>40435</v>
          </cell>
        </row>
        <row r="190">
          <cell r="A190">
            <v>40436</v>
          </cell>
        </row>
        <row r="191">
          <cell r="A191">
            <v>40437</v>
          </cell>
        </row>
        <row r="192">
          <cell r="A192">
            <v>40438</v>
          </cell>
        </row>
        <row r="193">
          <cell r="A193">
            <v>40441</v>
          </cell>
        </row>
        <row r="194">
          <cell r="A194">
            <v>40442</v>
          </cell>
        </row>
        <row r="195">
          <cell r="A195">
            <v>40443</v>
          </cell>
        </row>
        <row r="196">
          <cell r="A196">
            <v>40444</v>
          </cell>
        </row>
        <row r="197">
          <cell r="A197">
            <v>40445</v>
          </cell>
        </row>
        <row r="198">
          <cell r="A198">
            <v>40448</v>
          </cell>
        </row>
        <row r="199">
          <cell r="A199">
            <v>40449</v>
          </cell>
        </row>
        <row r="200">
          <cell r="A200">
            <v>40450</v>
          </cell>
        </row>
        <row r="201">
          <cell r="A201">
            <v>40451</v>
          </cell>
        </row>
        <row r="202">
          <cell r="A202">
            <v>40452</v>
          </cell>
        </row>
        <row r="203">
          <cell r="A203">
            <v>40455</v>
          </cell>
        </row>
        <row r="204">
          <cell r="A204">
            <v>40456</v>
          </cell>
        </row>
        <row r="205">
          <cell r="A205">
            <v>40457</v>
          </cell>
        </row>
        <row r="206">
          <cell r="A206">
            <v>40458</v>
          </cell>
        </row>
        <row r="207">
          <cell r="A207">
            <v>40459</v>
          </cell>
        </row>
        <row r="209">
          <cell r="A209">
            <v>40463</v>
          </cell>
        </row>
        <row r="210">
          <cell r="A210">
            <v>40464</v>
          </cell>
        </row>
        <row r="211">
          <cell r="A211">
            <v>40465</v>
          </cell>
        </row>
        <row r="212">
          <cell r="A212">
            <v>40466</v>
          </cell>
        </row>
        <row r="213">
          <cell r="A213">
            <v>40469</v>
          </cell>
        </row>
        <row r="214">
          <cell r="A214">
            <v>40470</v>
          </cell>
        </row>
        <row r="215">
          <cell r="A215">
            <v>40471</v>
          </cell>
        </row>
        <row r="216">
          <cell r="A216">
            <v>40472</v>
          </cell>
        </row>
        <row r="217">
          <cell r="A217">
            <v>40473</v>
          </cell>
        </row>
        <row r="218">
          <cell r="A218">
            <v>40476</v>
          </cell>
        </row>
        <row r="219">
          <cell r="A219">
            <v>40477</v>
          </cell>
        </row>
        <row r="220">
          <cell r="A220">
            <v>40478</v>
          </cell>
        </row>
        <row r="221">
          <cell r="A221">
            <v>40479</v>
          </cell>
        </row>
        <row r="222">
          <cell r="A222">
            <v>40480</v>
          </cell>
        </row>
        <row r="223">
          <cell r="A223">
            <v>40483</v>
          </cell>
        </row>
        <row r="224">
          <cell r="A224">
            <v>40484</v>
          </cell>
        </row>
        <row r="225">
          <cell r="A225">
            <v>40485</v>
          </cell>
        </row>
        <row r="226">
          <cell r="A226">
            <v>40486</v>
          </cell>
        </row>
        <row r="227">
          <cell r="A227">
            <v>40487</v>
          </cell>
        </row>
        <row r="228">
          <cell r="A228">
            <v>40490</v>
          </cell>
        </row>
        <row r="229">
          <cell r="A229">
            <v>40491</v>
          </cell>
        </row>
        <row r="230">
          <cell r="A230">
            <v>40492</v>
          </cell>
        </row>
        <row r="232">
          <cell r="A232">
            <v>40494</v>
          </cell>
        </row>
        <row r="233">
          <cell r="A233">
            <v>40497</v>
          </cell>
        </row>
        <row r="234">
          <cell r="A234">
            <v>40498</v>
          </cell>
        </row>
        <row r="235">
          <cell r="A235">
            <v>40499</v>
          </cell>
        </row>
        <row r="236">
          <cell r="A236">
            <v>40500</v>
          </cell>
        </row>
        <row r="237">
          <cell r="A237">
            <v>40501</v>
          </cell>
        </row>
        <row r="238">
          <cell r="A238">
            <v>40504</v>
          </cell>
        </row>
        <row r="239">
          <cell r="A239">
            <v>40505</v>
          </cell>
        </row>
        <row r="240">
          <cell r="A240">
            <v>40506</v>
          </cell>
        </row>
        <row r="242">
          <cell r="A242">
            <v>40508</v>
          </cell>
        </row>
        <row r="243">
          <cell r="A243">
            <v>40511</v>
          </cell>
        </row>
        <row r="244">
          <cell r="A244">
            <v>40512</v>
          </cell>
        </row>
        <row r="245">
          <cell r="A245">
            <v>40513</v>
          </cell>
        </row>
        <row r="246">
          <cell r="A246">
            <v>40514</v>
          </cell>
        </row>
        <row r="247">
          <cell r="A247">
            <v>40515</v>
          </cell>
        </row>
        <row r="248">
          <cell r="A248">
            <v>40518</v>
          </cell>
        </row>
        <row r="249">
          <cell r="A249">
            <v>40519</v>
          </cell>
        </row>
        <row r="250">
          <cell r="A250">
            <v>40520</v>
          </cell>
        </row>
        <row r="251">
          <cell r="A251">
            <v>40521</v>
          </cell>
        </row>
        <row r="252">
          <cell r="A252">
            <v>40522</v>
          </cell>
        </row>
        <row r="253">
          <cell r="A253">
            <v>40525</v>
          </cell>
        </row>
        <row r="254">
          <cell r="A254">
            <v>40526</v>
          </cell>
        </row>
        <row r="255">
          <cell r="A255">
            <v>40527</v>
          </cell>
        </row>
        <row r="256">
          <cell r="A256">
            <v>40528</v>
          </cell>
        </row>
        <row r="257">
          <cell r="A257">
            <v>40529</v>
          </cell>
        </row>
        <row r="258">
          <cell r="A258">
            <v>40532</v>
          </cell>
        </row>
        <row r="259">
          <cell r="A259">
            <v>40533</v>
          </cell>
        </row>
        <row r="260">
          <cell r="A260">
            <v>40534</v>
          </cell>
        </row>
        <row r="261">
          <cell r="A261">
            <v>40535</v>
          </cell>
        </row>
        <row r="263">
          <cell r="A263">
            <v>40539</v>
          </cell>
        </row>
        <row r="264">
          <cell r="A264">
            <v>40540</v>
          </cell>
        </row>
        <row r="265">
          <cell r="A265">
            <v>40541</v>
          </cell>
        </row>
        <row r="266">
          <cell r="A266">
            <v>40542</v>
          </cell>
        </row>
        <row r="267">
          <cell r="A267">
            <v>40543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O13" sqref="O13"/>
    </sheetView>
  </sheetViews>
  <sheetFormatPr defaultRowHeight="15" x14ac:dyDescent="0.25"/>
  <cols>
    <col min="1" max="1" width="11" customWidth="1"/>
    <col min="2" max="2" width="6.28515625" bestFit="1" customWidth="1"/>
    <col min="3" max="3" width="5.5703125" bestFit="1" customWidth="1"/>
    <col min="5" max="5" width="10.28515625" bestFit="1" customWidth="1"/>
  </cols>
  <sheetData>
    <row r="1" spans="1:5" ht="15.75" x14ac:dyDescent="0.25">
      <c r="A1" s="1" t="s">
        <v>17</v>
      </c>
    </row>
    <row r="3" spans="1:5" x14ac:dyDescent="0.25">
      <c r="A3" s="2" t="s">
        <v>0</v>
      </c>
      <c r="B3" s="2" t="s">
        <v>1</v>
      </c>
      <c r="C3" s="2" t="s">
        <v>2</v>
      </c>
    </row>
    <row r="4" spans="1:5" x14ac:dyDescent="0.25">
      <c r="A4" s="3">
        <f>[1]FRB_H15!A8</f>
        <v>40182</v>
      </c>
      <c r="B4">
        <f>VLOOKUP(A4,FRB_H15!$A$6:$B$267,2,FALSE)</f>
        <v>3.85</v>
      </c>
      <c r="E4" s="4"/>
    </row>
    <row r="5" spans="1:5" x14ac:dyDescent="0.25">
      <c r="A5" s="3">
        <f>[1]FRB_H15!A9</f>
        <v>40183</v>
      </c>
      <c r="B5">
        <f>VLOOKUP(A5,FRB_H15!$A$6:$B$267,2,FALSE)</f>
        <v>3.77</v>
      </c>
      <c r="C5" s="5">
        <f>B4</f>
        <v>3.85</v>
      </c>
    </row>
    <row r="6" spans="1:5" x14ac:dyDescent="0.25">
      <c r="A6" s="3">
        <f>[1]FRB_H15!A10</f>
        <v>40184</v>
      </c>
      <c r="B6">
        <f>VLOOKUP(A6,FRB_H15!$A$6:$B$267,2,FALSE)</f>
        <v>3.85</v>
      </c>
      <c r="C6" s="5">
        <f t="shared" ref="C6:C69" si="0">B5</f>
        <v>3.77</v>
      </c>
    </row>
    <row r="7" spans="1:5" x14ac:dyDescent="0.25">
      <c r="A7" s="3">
        <f>[1]FRB_H15!A11</f>
        <v>40185</v>
      </c>
      <c r="B7">
        <f>VLOOKUP(A7,FRB_H15!$A$6:$B$267,2,FALSE)</f>
        <v>3.85</v>
      </c>
      <c r="C7" s="5">
        <f t="shared" si="0"/>
        <v>3.85</v>
      </c>
    </row>
    <row r="8" spans="1:5" x14ac:dyDescent="0.25">
      <c r="A8" s="3">
        <f>[1]FRB_H15!A12</f>
        <v>40186</v>
      </c>
      <c r="B8">
        <f>VLOOKUP(A8,FRB_H15!$A$6:$B$267,2,FALSE)</f>
        <v>3.83</v>
      </c>
      <c r="C8" s="5">
        <f t="shared" si="0"/>
        <v>3.85</v>
      </c>
    </row>
    <row r="9" spans="1:5" x14ac:dyDescent="0.25">
      <c r="A9" s="3">
        <f>[1]FRB_H15!A13</f>
        <v>40189</v>
      </c>
      <c r="B9">
        <f>VLOOKUP(A9,FRB_H15!$A$6:$B$267,2,FALSE)</f>
        <v>3.85</v>
      </c>
      <c r="C9" s="5">
        <f t="shared" si="0"/>
        <v>3.83</v>
      </c>
    </row>
    <row r="10" spans="1:5" x14ac:dyDescent="0.25">
      <c r="A10" s="3">
        <f>[1]FRB_H15!A14</f>
        <v>40190</v>
      </c>
      <c r="B10">
        <f>VLOOKUP(A10,FRB_H15!$A$6:$B$267,2,FALSE)</f>
        <v>3.74</v>
      </c>
      <c r="C10" s="5">
        <f t="shared" si="0"/>
        <v>3.85</v>
      </c>
    </row>
    <row r="11" spans="1:5" x14ac:dyDescent="0.25">
      <c r="A11" s="3">
        <f>[1]FRB_H15!A15</f>
        <v>40191</v>
      </c>
      <c r="B11">
        <f>VLOOKUP(A11,FRB_H15!$A$6:$B$267,2,FALSE)</f>
        <v>3.8</v>
      </c>
      <c r="C11" s="5">
        <f t="shared" si="0"/>
        <v>3.74</v>
      </c>
    </row>
    <row r="12" spans="1:5" x14ac:dyDescent="0.25">
      <c r="A12" s="3">
        <f>[1]FRB_H15!A16</f>
        <v>40192</v>
      </c>
      <c r="B12">
        <f>VLOOKUP(A12,FRB_H15!$A$6:$B$267,2,FALSE)</f>
        <v>3.76</v>
      </c>
      <c r="C12" s="5">
        <f t="shared" si="0"/>
        <v>3.8</v>
      </c>
    </row>
    <row r="13" spans="1:5" x14ac:dyDescent="0.25">
      <c r="A13" s="3">
        <f>[1]FRB_H15!A17</f>
        <v>40193</v>
      </c>
      <c r="B13">
        <f>VLOOKUP(A13,FRB_H15!$A$6:$B$267,2,FALSE)</f>
        <v>3.7</v>
      </c>
      <c r="C13" s="5">
        <f t="shared" si="0"/>
        <v>3.76</v>
      </c>
    </row>
    <row r="14" spans="1:5" x14ac:dyDescent="0.25">
      <c r="A14" s="3">
        <f>[1]FRB_H15!A19</f>
        <v>40197</v>
      </c>
      <c r="B14">
        <f>VLOOKUP(A14,FRB_H15!$A$6:$B$267,2,FALSE)</f>
        <v>3.73</v>
      </c>
      <c r="C14" s="5">
        <f t="shared" si="0"/>
        <v>3.7</v>
      </c>
    </row>
    <row r="15" spans="1:5" x14ac:dyDescent="0.25">
      <c r="A15" s="3">
        <f>[1]FRB_H15!A20</f>
        <v>40198</v>
      </c>
      <c r="B15">
        <f>VLOOKUP(A15,FRB_H15!$A$6:$B$267,2,FALSE)</f>
        <v>3.68</v>
      </c>
      <c r="C15" s="5">
        <f t="shared" si="0"/>
        <v>3.73</v>
      </c>
    </row>
    <row r="16" spans="1:5" x14ac:dyDescent="0.25">
      <c r="A16" s="3">
        <f>[1]FRB_H15!A21</f>
        <v>40199</v>
      </c>
      <c r="B16">
        <f>VLOOKUP(A16,FRB_H15!$A$6:$B$267,2,FALSE)</f>
        <v>3.62</v>
      </c>
      <c r="C16" s="5">
        <f t="shared" si="0"/>
        <v>3.68</v>
      </c>
    </row>
    <row r="17" spans="1:3" x14ac:dyDescent="0.25">
      <c r="A17" s="3">
        <f>[1]FRB_H15!A22</f>
        <v>40200</v>
      </c>
      <c r="B17">
        <f>VLOOKUP(A17,FRB_H15!$A$6:$B$267,2,FALSE)</f>
        <v>3.62</v>
      </c>
      <c r="C17" s="5">
        <f t="shared" si="0"/>
        <v>3.62</v>
      </c>
    </row>
    <row r="18" spans="1:3" x14ac:dyDescent="0.25">
      <c r="A18" s="3">
        <f>[1]FRB_H15!A23</f>
        <v>40203</v>
      </c>
      <c r="B18">
        <f>VLOOKUP(A18,FRB_H15!$A$6:$B$267,2,FALSE)</f>
        <v>3.66</v>
      </c>
      <c r="C18" s="5">
        <f t="shared" si="0"/>
        <v>3.62</v>
      </c>
    </row>
    <row r="19" spans="1:3" x14ac:dyDescent="0.25">
      <c r="A19" s="3">
        <f>[1]FRB_H15!A24</f>
        <v>40204</v>
      </c>
      <c r="B19">
        <f>VLOOKUP(A19,FRB_H15!$A$6:$B$267,2,FALSE)</f>
        <v>3.65</v>
      </c>
      <c r="C19" s="5">
        <f t="shared" si="0"/>
        <v>3.66</v>
      </c>
    </row>
    <row r="20" spans="1:3" x14ac:dyDescent="0.25">
      <c r="A20" s="3">
        <f>[1]FRB_H15!A25</f>
        <v>40205</v>
      </c>
      <c r="B20">
        <f>VLOOKUP(A20,FRB_H15!$A$6:$B$267,2,FALSE)</f>
        <v>3.66</v>
      </c>
      <c r="C20" s="5">
        <f t="shared" si="0"/>
        <v>3.65</v>
      </c>
    </row>
    <row r="21" spans="1:3" x14ac:dyDescent="0.25">
      <c r="A21" s="3">
        <f>[1]FRB_H15!A26</f>
        <v>40206</v>
      </c>
      <c r="B21">
        <f>VLOOKUP(A21,FRB_H15!$A$6:$B$267,2,FALSE)</f>
        <v>3.68</v>
      </c>
      <c r="C21" s="5">
        <f t="shared" si="0"/>
        <v>3.66</v>
      </c>
    </row>
    <row r="22" spans="1:3" x14ac:dyDescent="0.25">
      <c r="A22" s="3">
        <f>[1]FRB_H15!A27</f>
        <v>40207</v>
      </c>
      <c r="B22">
        <f>VLOOKUP(A22,FRB_H15!$A$6:$B$267,2,FALSE)</f>
        <v>3.63</v>
      </c>
      <c r="C22" s="5">
        <f t="shared" si="0"/>
        <v>3.68</v>
      </c>
    </row>
    <row r="23" spans="1:3" x14ac:dyDescent="0.25">
      <c r="A23" s="3">
        <f>[1]FRB_H15!A28</f>
        <v>40210</v>
      </c>
      <c r="B23">
        <f>VLOOKUP(A23,FRB_H15!$A$6:$B$267,2,FALSE)</f>
        <v>3.68</v>
      </c>
      <c r="C23" s="5">
        <f t="shared" si="0"/>
        <v>3.63</v>
      </c>
    </row>
    <row r="24" spans="1:3" x14ac:dyDescent="0.25">
      <c r="A24" s="3">
        <f>[1]FRB_H15!A29</f>
        <v>40211</v>
      </c>
      <c r="B24">
        <f>VLOOKUP(A24,FRB_H15!$A$6:$B$267,2,FALSE)</f>
        <v>3.67</v>
      </c>
      <c r="C24" s="5">
        <f t="shared" si="0"/>
        <v>3.68</v>
      </c>
    </row>
    <row r="25" spans="1:3" x14ac:dyDescent="0.25">
      <c r="A25" s="3">
        <f>[1]FRB_H15!A30</f>
        <v>40212</v>
      </c>
      <c r="B25">
        <f>VLOOKUP(A25,FRB_H15!$A$6:$B$267,2,FALSE)</f>
        <v>3.73</v>
      </c>
      <c r="C25" s="5">
        <f t="shared" si="0"/>
        <v>3.67</v>
      </c>
    </row>
    <row r="26" spans="1:3" x14ac:dyDescent="0.25">
      <c r="A26" s="3">
        <f>[1]FRB_H15!A31</f>
        <v>40213</v>
      </c>
      <c r="B26">
        <f>VLOOKUP(A26,FRB_H15!$A$6:$B$267,2,FALSE)</f>
        <v>3.62</v>
      </c>
      <c r="C26" s="5">
        <f t="shared" si="0"/>
        <v>3.73</v>
      </c>
    </row>
    <row r="27" spans="1:3" x14ac:dyDescent="0.25">
      <c r="A27" s="3">
        <f>[1]FRB_H15!A32</f>
        <v>40214</v>
      </c>
      <c r="B27">
        <f>VLOOKUP(A27,FRB_H15!$A$6:$B$267,2,FALSE)</f>
        <v>3.59</v>
      </c>
      <c r="C27" s="5">
        <f t="shared" si="0"/>
        <v>3.62</v>
      </c>
    </row>
    <row r="28" spans="1:3" x14ac:dyDescent="0.25">
      <c r="A28" s="3">
        <f>[1]FRB_H15!A33</f>
        <v>40217</v>
      </c>
      <c r="B28">
        <f>VLOOKUP(A28,FRB_H15!$A$6:$B$267,2,FALSE)</f>
        <v>3.62</v>
      </c>
      <c r="C28" s="5">
        <f t="shared" si="0"/>
        <v>3.59</v>
      </c>
    </row>
    <row r="29" spans="1:3" x14ac:dyDescent="0.25">
      <c r="A29" s="3">
        <f>[1]FRB_H15!A34</f>
        <v>40218</v>
      </c>
      <c r="B29">
        <f>VLOOKUP(A29,FRB_H15!$A$6:$B$267,2,FALSE)</f>
        <v>3.67</v>
      </c>
      <c r="C29" s="5">
        <f t="shared" si="0"/>
        <v>3.62</v>
      </c>
    </row>
    <row r="30" spans="1:3" x14ac:dyDescent="0.25">
      <c r="A30" s="3">
        <f>[1]FRB_H15!A35</f>
        <v>40219</v>
      </c>
      <c r="B30">
        <f>VLOOKUP(A30,FRB_H15!$A$6:$B$267,2,FALSE)</f>
        <v>3.72</v>
      </c>
      <c r="C30" s="5">
        <f t="shared" si="0"/>
        <v>3.67</v>
      </c>
    </row>
    <row r="31" spans="1:3" x14ac:dyDescent="0.25">
      <c r="A31" s="3">
        <f>[1]FRB_H15!A36</f>
        <v>40220</v>
      </c>
      <c r="B31">
        <f>VLOOKUP(A31,FRB_H15!$A$6:$B$267,2,FALSE)</f>
        <v>3.73</v>
      </c>
      <c r="C31" s="5">
        <f t="shared" si="0"/>
        <v>3.72</v>
      </c>
    </row>
    <row r="32" spans="1:3" x14ac:dyDescent="0.25">
      <c r="A32" s="3">
        <f>[1]FRB_H15!A37</f>
        <v>40221</v>
      </c>
      <c r="B32">
        <f>VLOOKUP(A32,FRB_H15!$A$6:$B$267,2,FALSE)</f>
        <v>3.69</v>
      </c>
      <c r="C32" s="5">
        <f t="shared" si="0"/>
        <v>3.73</v>
      </c>
    </row>
    <row r="33" spans="1:3" x14ac:dyDescent="0.25">
      <c r="A33" s="3">
        <f>[1]FRB_H15!A39</f>
        <v>40225</v>
      </c>
      <c r="B33">
        <f>VLOOKUP(A33,FRB_H15!$A$6:$B$267,2,FALSE)</f>
        <v>3.66</v>
      </c>
      <c r="C33" s="5">
        <f t="shared" si="0"/>
        <v>3.69</v>
      </c>
    </row>
    <row r="34" spans="1:3" x14ac:dyDescent="0.25">
      <c r="A34" s="3">
        <f>[1]FRB_H15!A40</f>
        <v>40226</v>
      </c>
      <c r="B34">
        <f>VLOOKUP(A34,FRB_H15!$A$6:$B$267,2,FALSE)</f>
        <v>3.74</v>
      </c>
      <c r="C34" s="5">
        <f t="shared" si="0"/>
        <v>3.66</v>
      </c>
    </row>
    <row r="35" spans="1:3" x14ac:dyDescent="0.25">
      <c r="A35" s="3">
        <f>[1]FRB_H15!A41</f>
        <v>40227</v>
      </c>
      <c r="B35">
        <f>VLOOKUP(A35,FRB_H15!$A$6:$B$267,2,FALSE)</f>
        <v>3.79</v>
      </c>
      <c r="C35" s="5">
        <f t="shared" si="0"/>
        <v>3.74</v>
      </c>
    </row>
    <row r="36" spans="1:3" x14ac:dyDescent="0.25">
      <c r="A36" s="3">
        <f>[1]FRB_H15!A42</f>
        <v>40228</v>
      </c>
      <c r="B36">
        <f>VLOOKUP(A36,FRB_H15!$A$6:$B$267,2,FALSE)</f>
        <v>3.78</v>
      </c>
      <c r="C36" s="5">
        <f t="shared" si="0"/>
        <v>3.79</v>
      </c>
    </row>
    <row r="37" spans="1:3" x14ac:dyDescent="0.25">
      <c r="A37" s="3">
        <f>[1]FRB_H15!A43</f>
        <v>40231</v>
      </c>
      <c r="B37">
        <f>VLOOKUP(A37,FRB_H15!$A$6:$B$267,2,FALSE)</f>
        <v>3.8</v>
      </c>
      <c r="C37" s="5">
        <f t="shared" si="0"/>
        <v>3.78</v>
      </c>
    </row>
    <row r="38" spans="1:3" x14ac:dyDescent="0.25">
      <c r="A38" s="3">
        <f>[1]FRB_H15!A44</f>
        <v>40232</v>
      </c>
      <c r="B38">
        <f>VLOOKUP(A38,FRB_H15!$A$6:$B$267,2,FALSE)</f>
        <v>3.69</v>
      </c>
      <c r="C38" s="5">
        <f t="shared" si="0"/>
        <v>3.8</v>
      </c>
    </row>
    <row r="39" spans="1:3" x14ac:dyDescent="0.25">
      <c r="A39" s="3">
        <f>[1]FRB_H15!A45</f>
        <v>40233</v>
      </c>
      <c r="B39">
        <f>VLOOKUP(A39,FRB_H15!$A$6:$B$267,2,FALSE)</f>
        <v>3.7</v>
      </c>
      <c r="C39" s="5">
        <f t="shared" si="0"/>
        <v>3.69</v>
      </c>
    </row>
    <row r="40" spans="1:3" x14ac:dyDescent="0.25">
      <c r="A40" s="3">
        <f>[1]FRB_H15!A46</f>
        <v>40234</v>
      </c>
      <c r="B40">
        <f>VLOOKUP(A40,FRB_H15!$A$6:$B$267,2,FALSE)</f>
        <v>3.64</v>
      </c>
      <c r="C40" s="5">
        <f t="shared" si="0"/>
        <v>3.7</v>
      </c>
    </row>
    <row r="41" spans="1:3" x14ac:dyDescent="0.25">
      <c r="A41" s="3">
        <f>[1]FRB_H15!A47</f>
        <v>40235</v>
      </c>
      <c r="B41">
        <f>VLOOKUP(A41,FRB_H15!$A$6:$B$267,2,FALSE)</f>
        <v>3.61</v>
      </c>
      <c r="C41" s="5">
        <f t="shared" si="0"/>
        <v>3.64</v>
      </c>
    </row>
    <row r="42" spans="1:3" x14ac:dyDescent="0.25">
      <c r="A42" s="3">
        <f>[1]FRB_H15!A48</f>
        <v>40238</v>
      </c>
      <c r="B42">
        <f>VLOOKUP(A42,FRB_H15!$A$6:$B$267,2,FALSE)</f>
        <v>3.61</v>
      </c>
      <c r="C42" s="5">
        <f t="shared" si="0"/>
        <v>3.61</v>
      </c>
    </row>
    <row r="43" spans="1:3" x14ac:dyDescent="0.25">
      <c r="A43" s="3">
        <f>[1]FRB_H15!A49</f>
        <v>40239</v>
      </c>
      <c r="B43">
        <f>VLOOKUP(A43,FRB_H15!$A$6:$B$267,2,FALSE)</f>
        <v>3.62</v>
      </c>
      <c r="C43" s="5">
        <f t="shared" si="0"/>
        <v>3.61</v>
      </c>
    </row>
    <row r="44" spans="1:3" x14ac:dyDescent="0.25">
      <c r="A44" s="3">
        <f>[1]FRB_H15!A50</f>
        <v>40240</v>
      </c>
      <c r="B44">
        <f>VLOOKUP(A44,FRB_H15!$A$6:$B$267,2,FALSE)</f>
        <v>3.63</v>
      </c>
      <c r="C44" s="5">
        <f t="shared" si="0"/>
        <v>3.62</v>
      </c>
    </row>
    <row r="45" spans="1:3" x14ac:dyDescent="0.25">
      <c r="A45" s="3">
        <f>[1]FRB_H15!A51</f>
        <v>40241</v>
      </c>
      <c r="B45">
        <f>VLOOKUP(A45,FRB_H15!$A$6:$B$267,2,FALSE)</f>
        <v>3.61</v>
      </c>
      <c r="C45" s="5">
        <f t="shared" si="0"/>
        <v>3.63</v>
      </c>
    </row>
    <row r="46" spans="1:3" x14ac:dyDescent="0.25">
      <c r="A46" s="3">
        <f>[1]FRB_H15!A52</f>
        <v>40242</v>
      </c>
      <c r="B46">
        <f>VLOOKUP(A46,FRB_H15!$A$6:$B$267,2,FALSE)</f>
        <v>3.69</v>
      </c>
      <c r="C46" s="5">
        <f t="shared" si="0"/>
        <v>3.61</v>
      </c>
    </row>
    <row r="47" spans="1:3" x14ac:dyDescent="0.25">
      <c r="A47" s="3">
        <f>[1]FRB_H15!A53</f>
        <v>40245</v>
      </c>
      <c r="B47">
        <f>VLOOKUP(A47,FRB_H15!$A$6:$B$267,2,FALSE)</f>
        <v>3.72</v>
      </c>
      <c r="C47" s="5">
        <f t="shared" si="0"/>
        <v>3.69</v>
      </c>
    </row>
    <row r="48" spans="1:3" x14ac:dyDescent="0.25">
      <c r="A48" s="3">
        <f>[1]FRB_H15!A54</f>
        <v>40246</v>
      </c>
      <c r="B48">
        <f>VLOOKUP(A48,FRB_H15!$A$6:$B$267,2,FALSE)</f>
        <v>3.71</v>
      </c>
      <c r="C48" s="5">
        <f t="shared" si="0"/>
        <v>3.72</v>
      </c>
    </row>
    <row r="49" spans="1:3" x14ac:dyDescent="0.25">
      <c r="A49" s="3">
        <f>[1]FRB_H15!A55</f>
        <v>40247</v>
      </c>
      <c r="B49">
        <f>VLOOKUP(A49,FRB_H15!$A$6:$B$267,2,FALSE)</f>
        <v>3.73</v>
      </c>
      <c r="C49" s="5">
        <f t="shared" si="0"/>
        <v>3.71</v>
      </c>
    </row>
    <row r="50" spans="1:3" x14ac:dyDescent="0.25">
      <c r="A50" s="3">
        <f>[1]FRB_H15!A56</f>
        <v>40248</v>
      </c>
      <c r="B50">
        <f>VLOOKUP(A50,FRB_H15!$A$6:$B$267,2,FALSE)</f>
        <v>3.73</v>
      </c>
      <c r="C50" s="5">
        <f t="shared" si="0"/>
        <v>3.73</v>
      </c>
    </row>
    <row r="51" spans="1:3" x14ac:dyDescent="0.25">
      <c r="A51" s="3">
        <f>[1]FRB_H15!A57</f>
        <v>40249</v>
      </c>
      <c r="B51">
        <f>VLOOKUP(A51,FRB_H15!$A$6:$B$267,2,FALSE)</f>
        <v>3.71</v>
      </c>
      <c r="C51" s="5">
        <f t="shared" si="0"/>
        <v>3.73</v>
      </c>
    </row>
    <row r="52" spans="1:3" x14ac:dyDescent="0.25">
      <c r="A52" s="3">
        <f>[1]FRB_H15!A58</f>
        <v>40252</v>
      </c>
      <c r="B52">
        <f>VLOOKUP(A52,FRB_H15!$A$6:$B$267,2,FALSE)</f>
        <v>3.71</v>
      </c>
      <c r="C52" s="5">
        <f t="shared" si="0"/>
        <v>3.71</v>
      </c>
    </row>
    <row r="53" spans="1:3" x14ac:dyDescent="0.25">
      <c r="A53" s="3">
        <f>[1]FRB_H15!A59</f>
        <v>40253</v>
      </c>
      <c r="B53">
        <f>VLOOKUP(A53,FRB_H15!$A$6:$B$267,2,FALSE)</f>
        <v>3.66</v>
      </c>
      <c r="C53" s="5">
        <f t="shared" si="0"/>
        <v>3.71</v>
      </c>
    </row>
    <row r="54" spans="1:3" x14ac:dyDescent="0.25">
      <c r="A54" s="3">
        <f>[1]FRB_H15!A60</f>
        <v>40254</v>
      </c>
      <c r="B54">
        <f>VLOOKUP(A54,FRB_H15!$A$6:$B$267,2,FALSE)</f>
        <v>3.65</v>
      </c>
      <c r="C54" s="5">
        <f t="shared" si="0"/>
        <v>3.66</v>
      </c>
    </row>
    <row r="55" spans="1:3" x14ac:dyDescent="0.25">
      <c r="A55" s="3">
        <f>[1]FRB_H15!A61</f>
        <v>40255</v>
      </c>
      <c r="B55">
        <f>VLOOKUP(A55,FRB_H15!$A$6:$B$267,2,FALSE)</f>
        <v>3.68</v>
      </c>
      <c r="C55" s="5">
        <f t="shared" si="0"/>
        <v>3.65</v>
      </c>
    </row>
    <row r="56" spans="1:3" x14ac:dyDescent="0.25">
      <c r="A56" s="3">
        <f>[1]FRB_H15!A62</f>
        <v>40256</v>
      </c>
      <c r="B56">
        <f>VLOOKUP(A56,FRB_H15!$A$6:$B$267,2,FALSE)</f>
        <v>3.7</v>
      </c>
      <c r="C56" s="5">
        <f t="shared" si="0"/>
        <v>3.68</v>
      </c>
    </row>
    <row r="57" spans="1:3" x14ac:dyDescent="0.25">
      <c r="A57" s="3">
        <f>[1]FRB_H15!A63</f>
        <v>40259</v>
      </c>
      <c r="B57">
        <f>VLOOKUP(A57,FRB_H15!$A$6:$B$267,2,FALSE)</f>
        <v>3.67</v>
      </c>
      <c r="C57" s="5">
        <f t="shared" si="0"/>
        <v>3.7</v>
      </c>
    </row>
    <row r="58" spans="1:3" x14ac:dyDescent="0.25">
      <c r="A58" s="3">
        <f>[1]FRB_H15!A64</f>
        <v>40260</v>
      </c>
      <c r="B58">
        <f>VLOOKUP(A58,FRB_H15!$A$6:$B$267,2,FALSE)</f>
        <v>3.69</v>
      </c>
      <c r="C58" s="5">
        <f t="shared" si="0"/>
        <v>3.67</v>
      </c>
    </row>
    <row r="59" spans="1:3" x14ac:dyDescent="0.25">
      <c r="A59" s="3">
        <f>[1]FRB_H15!A65</f>
        <v>40261</v>
      </c>
      <c r="B59">
        <f>VLOOKUP(A59,FRB_H15!$A$6:$B$267,2,FALSE)</f>
        <v>3.84</v>
      </c>
      <c r="C59" s="5">
        <f t="shared" si="0"/>
        <v>3.69</v>
      </c>
    </row>
    <row r="60" spans="1:3" x14ac:dyDescent="0.25">
      <c r="A60" s="3">
        <f>[1]FRB_H15!A66</f>
        <v>40262</v>
      </c>
      <c r="B60">
        <f>VLOOKUP(A60,FRB_H15!$A$6:$B$267,2,FALSE)</f>
        <v>3.91</v>
      </c>
      <c r="C60" s="5">
        <f t="shared" si="0"/>
        <v>3.84</v>
      </c>
    </row>
    <row r="61" spans="1:3" x14ac:dyDescent="0.25">
      <c r="A61" s="3">
        <f>[1]FRB_H15!A67</f>
        <v>40263</v>
      </c>
      <c r="B61">
        <f>VLOOKUP(A61,FRB_H15!$A$6:$B$267,2,FALSE)</f>
        <v>3.86</v>
      </c>
      <c r="C61" s="5">
        <f t="shared" si="0"/>
        <v>3.91</v>
      </c>
    </row>
    <row r="62" spans="1:3" x14ac:dyDescent="0.25">
      <c r="A62" s="3">
        <f>[1]FRB_H15!A68</f>
        <v>40266</v>
      </c>
      <c r="B62">
        <f>VLOOKUP(A62,FRB_H15!$A$6:$B$267,2,FALSE)</f>
        <v>3.88</v>
      </c>
      <c r="C62" s="5">
        <f t="shared" si="0"/>
        <v>3.86</v>
      </c>
    </row>
    <row r="63" spans="1:3" x14ac:dyDescent="0.25">
      <c r="A63" s="3">
        <f>[1]FRB_H15!A69</f>
        <v>40267</v>
      </c>
      <c r="B63">
        <f>VLOOKUP(A63,FRB_H15!$A$6:$B$267,2,FALSE)</f>
        <v>3.88</v>
      </c>
      <c r="C63" s="5">
        <f t="shared" si="0"/>
        <v>3.88</v>
      </c>
    </row>
    <row r="64" spans="1:3" x14ac:dyDescent="0.25">
      <c r="A64" s="3">
        <f>[1]FRB_H15!A70</f>
        <v>40268</v>
      </c>
      <c r="B64">
        <f>VLOOKUP(A64,FRB_H15!$A$6:$B$267,2,FALSE)</f>
        <v>3.84</v>
      </c>
      <c r="C64" s="5">
        <f t="shared" si="0"/>
        <v>3.88</v>
      </c>
    </row>
    <row r="65" spans="1:3" x14ac:dyDescent="0.25">
      <c r="A65" s="3">
        <f>[1]FRB_H15!A71</f>
        <v>40269</v>
      </c>
      <c r="B65">
        <f>VLOOKUP(A65,FRB_H15!$A$6:$B$267,2,FALSE)</f>
        <v>3.89</v>
      </c>
      <c r="C65" s="5">
        <f t="shared" si="0"/>
        <v>3.84</v>
      </c>
    </row>
    <row r="66" spans="1:3" x14ac:dyDescent="0.25">
      <c r="A66" s="3">
        <f>[1]FRB_H15!A72</f>
        <v>40270</v>
      </c>
      <c r="B66">
        <f>VLOOKUP(A66,FRB_H15!$A$6:$B$267,2,FALSE)</f>
        <v>3.96</v>
      </c>
      <c r="C66" s="5">
        <f t="shared" si="0"/>
        <v>3.89</v>
      </c>
    </row>
    <row r="67" spans="1:3" x14ac:dyDescent="0.25">
      <c r="A67" s="3">
        <f>[1]FRB_H15!A73</f>
        <v>40273</v>
      </c>
      <c r="B67">
        <f>VLOOKUP(A67,FRB_H15!$A$6:$B$267,2,FALSE)</f>
        <v>4.01</v>
      </c>
      <c r="C67" s="5">
        <f t="shared" si="0"/>
        <v>3.96</v>
      </c>
    </row>
    <row r="68" spans="1:3" x14ac:dyDescent="0.25">
      <c r="A68" s="3">
        <f>[1]FRB_H15!A74</f>
        <v>40274</v>
      </c>
      <c r="B68">
        <f>VLOOKUP(A68,FRB_H15!$A$6:$B$267,2,FALSE)</f>
        <v>3.98</v>
      </c>
      <c r="C68" s="5">
        <f t="shared" si="0"/>
        <v>4.01</v>
      </c>
    </row>
    <row r="69" spans="1:3" x14ac:dyDescent="0.25">
      <c r="A69" s="3">
        <f>[1]FRB_H15!A75</f>
        <v>40275</v>
      </c>
      <c r="B69">
        <f>VLOOKUP(A69,FRB_H15!$A$6:$B$267,2,FALSE)</f>
        <v>3.89</v>
      </c>
      <c r="C69" s="5">
        <f t="shared" si="0"/>
        <v>3.98</v>
      </c>
    </row>
    <row r="70" spans="1:3" x14ac:dyDescent="0.25">
      <c r="A70" s="3">
        <f>[1]FRB_H15!A76</f>
        <v>40276</v>
      </c>
      <c r="B70">
        <f>VLOOKUP(A70,FRB_H15!$A$6:$B$267,2,FALSE)</f>
        <v>3.91</v>
      </c>
      <c r="C70" s="5">
        <f t="shared" ref="C70:C133" si="1">B69</f>
        <v>3.89</v>
      </c>
    </row>
    <row r="71" spans="1:3" x14ac:dyDescent="0.25">
      <c r="A71" s="3">
        <f>[1]FRB_H15!A77</f>
        <v>40277</v>
      </c>
      <c r="B71">
        <f>VLOOKUP(A71,FRB_H15!$A$6:$B$267,2,FALSE)</f>
        <v>3.9</v>
      </c>
      <c r="C71" s="5">
        <f t="shared" si="1"/>
        <v>3.91</v>
      </c>
    </row>
    <row r="72" spans="1:3" x14ac:dyDescent="0.25">
      <c r="A72" s="3">
        <f>[1]FRB_H15!A78</f>
        <v>40280</v>
      </c>
      <c r="B72">
        <f>VLOOKUP(A72,FRB_H15!$A$6:$B$267,2,FALSE)</f>
        <v>3.87</v>
      </c>
      <c r="C72" s="5">
        <f t="shared" si="1"/>
        <v>3.9</v>
      </c>
    </row>
    <row r="73" spans="1:3" x14ac:dyDescent="0.25">
      <c r="A73" s="3">
        <f>[1]FRB_H15!A79</f>
        <v>40281</v>
      </c>
      <c r="B73">
        <f>VLOOKUP(A73,FRB_H15!$A$6:$B$267,2,FALSE)</f>
        <v>3.84</v>
      </c>
      <c r="C73" s="5">
        <f t="shared" si="1"/>
        <v>3.87</v>
      </c>
    </row>
    <row r="74" spans="1:3" x14ac:dyDescent="0.25">
      <c r="A74" s="3">
        <f>[1]FRB_H15!A80</f>
        <v>40282</v>
      </c>
      <c r="B74">
        <f>VLOOKUP(A74,FRB_H15!$A$6:$B$267,2,FALSE)</f>
        <v>3.88</v>
      </c>
      <c r="C74" s="5">
        <f t="shared" si="1"/>
        <v>3.84</v>
      </c>
    </row>
    <row r="75" spans="1:3" x14ac:dyDescent="0.25">
      <c r="A75" s="3">
        <f>[1]FRB_H15!A81</f>
        <v>40283</v>
      </c>
      <c r="B75">
        <f>VLOOKUP(A75,FRB_H15!$A$6:$B$267,2,FALSE)</f>
        <v>3.86</v>
      </c>
      <c r="C75" s="5">
        <f t="shared" si="1"/>
        <v>3.88</v>
      </c>
    </row>
    <row r="76" spans="1:3" x14ac:dyDescent="0.25">
      <c r="A76" s="3">
        <f>[1]FRB_H15!A82</f>
        <v>40284</v>
      </c>
      <c r="B76">
        <f>VLOOKUP(A76,FRB_H15!$A$6:$B$267,2,FALSE)</f>
        <v>3.79</v>
      </c>
      <c r="C76" s="5">
        <f t="shared" si="1"/>
        <v>3.86</v>
      </c>
    </row>
    <row r="77" spans="1:3" x14ac:dyDescent="0.25">
      <c r="A77" s="3">
        <f>[1]FRB_H15!A83</f>
        <v>40287</v>
      </c>
      <c r="B77">
        <f>VLOOKUP(A77,FRB_H15!$A$6:$B$267,2,FALSE)</f>
        <v>3.83</v>
      </c>
      <c r="C77" s="5">
        <f t="shared" si="1"/>
        <v>3.79</v>
      </c>
    </row>
    <row r="78" spans="1:3" x14ac:dyDescent="0.25">
      <c r="A78" s="3">
        <f>[1]FRB_H15!A84</f>
        <v>40288</v>
      </c>
      <c r="B78">
        <f>VLOOKUP(A78,FRB_H15!$A$6:$B$267,2,FALSE)</f>
        <v>3.82</v>
      </c>
      <c r="C78" s="5">
        <f t="shared" si="1"/>
        <v>3.83</v>
      </c>
    </row>
    <row r="79" spans="1:3" x14ac:dyDescent="0.25">
      <c r="A79" s="3">
        <f>[1]FRB_H15!A85</f>
        <v>40289</v>
      </c>
      <c r="B79">
        <f>VLOOKUP(A79,FRB_H15!$A$6:$B$267,2,FALSE)</f>
        <v>3.77</v>
      </c>
      <c r="C79" s="5">
        <f t="shared" si="1"/>
        <v>3.82</v>
      </c>
    </row>
    <row r="80" spans="1:3" x14ac:dyDescent="0.25">
      <c r="A80" s="3">
        <f>[1]FRB_H15!A86</f>
        <v>40290</v>
      </c>
      <c r="B80">
        <f>VLOOKUP(A80,FRB_H15!$A$6:$B$267,2,FALSE)</f>
        <v>3.8</v>
      </c>
      <c r="C80" s="5">
        <f t="shared" si="1"/>
        <v>3.77</v>
      </c>
    </row>
    <row r="81" spans="1:3" x14ac:dyDescent="0.25">
      <c r="A81" s="3">
        <f>[1]FRB_H15!A87</f>
        <v>40291</v>
      </c>
      <c r="B81">
        <f>VLOOKUP(A81,FRB_H15!$A$6:$B$267,2,FALSE)</f>
        <v>3.84</v>
      </c>
      <c r="C81" s="5">
        <f t="shared" si="1"/>
        <v>3.8</v>
      </c>
    </row>
    <row r="82" spans="1:3" x14ac:dyDescent="0.25">
      <c r="A82" s="3">
        <f>[1]FRB_H15!A88</f>
        <v>40294</v>
      </c>
      <c r="B82">
        <f>VLOOKUP(A82,FRB_H15!$A$6:$B$267,2,FALSE)</f>
        <v>3.83</v>
      </c>
      <c r="C82" s="5">
        <f t="shared" si="1"/>
        <v>3.84</v>
      </c>
    </row>
    <row r="83" spans="1:3" x14ac:dyDescent="0.25">
      <c r="A83" s="3">
        <f>[1]FRB_H15!A89</f>
        <v>40295</v>
      </c>
      <c r="B83">
        <f>VLOOKUP(A83,FRB_H15!$A$6:$B$267,2,FALSE)</f>
        <v>3.71</v>
      </c>
      <c r="C83" s="5">
        <f t="shared" si="1"/>
        <v>3.83</v>
      </c>
    </row>
    <row r="84" spans="1:3" x14ac:dyDescent="0.25">
      <c r="A84" s="3">
        <f>[1]FRB_H15!A90</f>
        <v>40296</v>
      </c>
      <c r="B84">
        <f>VLOOKUP(A84,FRB_H15!$A$6:$B$267,2,FALSE)</f>
        <v>3.8</v>
      </c>
      <c r="C84" s="5">
        <f t="shared" si="1"/>
        <v>3.71</v>
      </c>
    </row>
    <row r="85" spans="1:3" x14ac:dyDescent="0.25">
      <c r="A85" s="3">
        <f>[1]FRB_H15!A91</f>
        <v>40297</v>
      </c>
      <c r="B85">
        <f>VLOOKUP(A85,FRB_H15!$A$6:$B$267,2,FALSE)</f>
        <v>3.76</v>
      </c>
      <c r="C85" s="5">
        <f t="shared" si="1"/>
        <v>3.8</v>
      </c>
    </row>
    <row r="86" spans="1:3" x14ac:dyDescent="0.25">
      <c r="A86" s="3">
        <f>[1]FRB_H15!A92</f>
        <v>40298</v>
      </c>
      <c r="B86">
        <f>VLOOKUP(A86,FRB_H15!$A$6:$B$267,2,FALSE)</f>
        <v>3.69</v>
      </c>
      <c r="C86" s="5">
        <f t="shared" si="1"/>
        <v>3.76</v>
      </c>
    </row>
    <row r="87" spans="1:3" x14ac:dyDescent="0.25">
      <c r="A87" s="3">
        <f>[1]FRB_H15!A93</f>
        <v>40301</v>
      </c>
      <c r="B87">
        <f>VLOOKUP(A87,FRB_H15!$A$6:$B$267,2,FALSE)</f>
        <v>3.72</v>
      </c>
      <c r="C87" s="5">
        <f t="shared" si="1"/>
        <v>3.69</v>
      </c>
    </row>
    <row r="88" spans="1:3" x14ac:dyDescent="0.25">
      <c r="A88" s="3">
        <f>[1]FRB_H15!A94</f>
        <v>40302</v>
      </c>
      <c r="B88">
        <f>VLOOKUP(A88,FRB_H15!$A$6:$B$267,2,FALSE)</f>
        <v>3.63</v>
      </c>
      <c r="C88" s="5">
        <f t="shared" si="1"/>
        <v>3.72</v>
      </c>
    </row>
    <row r="89" spans="1:3" x14ac:dyDescent="0.25">
      <c r="A89" s="3">
        <f>[1]FRB_H15!A95</f>
        <v>40303</v>
      </c>
      <c r="B89">
        <f>VLOOKUP(A89,FRB_H15!$A$6:$B$267,2,FALSE)</f>
        <v>3.58</v>
      </c>
      <c r="C89" s="5">
        <f t="shared" si="1"/>
        <v>3.63</v>
      </c>
    </row>
    <row r="90" spans="1:3" x14ac:dyDescent="0.25">
      <c r="A90" s="3">
        <f>[1]FRB_H15!A96</f>
        <v>40304</v>
      </c>
      <c r="B90">
        <f>VLOOKUP(A90,FRB_H15!$A$6:$B$267,2,FALSE)</f>
        <v>3.41</v>
      </c>
      <c r="C90" s="5">
        <f t="shared" si="1"/>
        <v>3.58</v>
      </c>
    </row>
    <row r="91" spans="1:3" x14ac:dyDescent="0.25">
      <c r="A91" s="3">
        <f>[1]FRB_H15!A97</f>
        <v>40305</v>
      </c>
      <c r="B91">
        <f>VLOOKUP(A91,FRB_H15!$A$6:$B$267,2,FALSE)</f>
        <v>3.45</v>
      </c>
      <c r="C91" s="5">
        <f t="shared" si="1"/>
        <v>3.41</v>
      </c>
    </row>
    <row r="92" spans="1:3" x14ac:dyDescent="0.25">
      <c r="A92" s="3">
        <f>[1]FRB_H15!A98</f>
        <v>40308</v>
      </c>
      <c r="B92">
        <f>VLOOKUP(A92,FRB_H15!$A$6:$B$267,2,FALSE)</f>
        <v>3.57</v>
      </c>
      <c r="C92" s="5">
        <f t="shared" si="1"/>
        <v>3.45</v>
      </c>
    </row>
    <row r="93" spans="1:3" x14ac:dyDescent="0.25">
      <c r="A93" s="3">
        <f>[1]FRB_H15!A99</f>
        <v>40309</v>
      </c>
      <c r="B93">
        <f>VLOOKUP(A93,FRB_H15!$A$6:$B$267,2,FALSE)</f>
        <v>3.56</v>
      </c>
      <c r="C93" s="5">
        <f t="shared" si="1"/>
        <v>3.57</v>
      </c>
    </row>
    <row r="94" spans="1:3" x14ac:dyDescent="0.25">
      <c r="A94" s="3">
        <f>[1]FRB_H15!A100</f>
        <v>40310</v>
      </c>
      <c r="B94">
        <f>VLOOKUP(A94,FRB_H15!$A$6:$B$267,2,FALSE)</f>
        <v>3.56</v>
      </c>
      <c r="C94" s="5">
        <f t="shared" si="1"/>
        <v>3.56</v>
      </c>
    </row>
    <row r="95" spans="1:3" x14ac:dyDescent="0.25">
      <c r="A95" s="3">
        <f>[1]FRB_H15!A101</f>
        <v>40311</v>
      </c>
      <c r="B95">
        <f>VLOOKUP(A95,FRB_H15!$A$6:$B$267,2,FALSE)</f>
        <v>3.55</v>
      </c>
      <c r="C95" s="5">
        <f t="shared" si="1"/>
        <v>3.56</v>
      </c>
    </row>
    <row r="96" spans="1:3" x14ac:dyDescent="0.25">
      <c r="A96" s="3">
        <f>[1]FRB_H15!A102</f>
        <v>40312</v>
      </c>
      <c r="B96">
        <f>VLOOKUP(A96,FRB_H15!$A$6:$B$267,2,FALSE)</f>
        <v>3.44</v>
      </c>
      <c r="C96" s="5">
        <f t="shared" si="1"/>
        <v>3.55</v>
      </c>
    </row>
    <row r="97" spans="1:3" x14ac:dyDescent="0.25">
      <c r="A97" s="3">
        <f>[1]FRB_H15!A103</f>
        <v>40315</v>
      </c>
      <c r="B97">
        <f>VLOOKUP(A97,FRB_H15!$A$6:$B$267,2,FALSE)</f>
        <v>3.47</v>
      </c>
      <c r="C97" s="5">
        <f t="shared" si="1"/>
        <v>3.44</v>
      </c>
    </row>
    <row r="98" spans="1:3" x14ac:dyDescent="0.25">
      <c r="A98" s="3">
        <f>[1]FRB_H15!A104</f>
        <v>40316</v>
      </c>
      <c r="B98">
        <f>VLOOKUP(A98,FRB_H15!$A$6:$B$267,2,FALSE)</f>
        <v>3.38</v>
      </c>
      <c r="C98" s="5">
        <f t="shared" si="1"/>
        <v>3.47</v>
      </c>
    </row>
    <row r="99" spans="1:3" x14ac:dyDescent="0.25">
      <c r="A99" s="3">
        <f>[1]FRB_H15!A105</f>
        <v>40317</v>
      </c>
      <c r="B99">
        <f>VLOOKUP(A99,FRB_H15!$A$6:$B$267,2,FALSE)</f>
        <v>3.36</v>
      </c>
      <c r="C99" s="5">
        <f t="shared" si="1"/>
        <v>3.38</v>
      </c>
    </row>
    <row r="100" spans="1:3" x14ac:dyDescent="0.25">
      <c r="A100" s="3">
        <f>[1]FRB_H15!A106</f>
        <v>40318</v>
      </c>
      <c r="B100">
        <f>VLOOKUP(A100,FRB_H15!$A$6:$B$267,2,FALSE)</f>
        <v>3.25</v>
      </c>
      <c r="C100" s="5">
        <f t="shared" si="1"/>
        <v>3.36</v>
      </c>
    </row>
    <row r="101" spans="1:3" x14ac:dyDescent="0.25">
      <c r="A101" s="3">
        <f>[1]FRB_H15!A107</f>
        <v>40319</v>
      </c>
      <c r="B101">
        <f>VLOOKUP(A101,FRB_H15!$A$6:$B$267,2,FALSE)</f>
        <v>3.2</v>
      </c>
      <c r="C101" s="5">
        <f t="shared" si="1"/>
        <v>3.25</v>
      </c>
    </row>
    <row r="102" spans="1:3" x14ac:dyDescent="0.25">
      <c r="A102" s="3">
        <f>[1]FRB_H15!A108</f>
        <v>40322</v>
      </c>
      <c r="B102">
        <f>VLOOKUP(A102,FRB_H15!$A$6:$B$267,2,FALSE)</f>
        <v>3.23</v>
      </c>
      <c r="C102" s="5">
        <f t="shared" si="1"/>
        <v>3.2</v>
      </c>
    </row>
    <row r="103" spans="1:3" x14ac:dyDescent="0.25">
      <c r="A103" s="3">
        <f>[1]FRB_H15!A109</f>
        <v>40323</v>
      </c>
      <c r="B103">
        <f>VLOOKUP(A103,FRB_H15!$A$6:$B$267,2,FALSE)</f>
        <v>3.18</v>
      </c>
      <c r="C103" s="5">
        <f t="shared" si="1"/>
        <v>3.23</v>
      </c>
    </row>
    <row r="104" spans="1:3" x14ac:dyDescent="0.25">
      <c r="A104" s="3">
        <f>[1]FRB_H15!A110</f>
        <v>40324</v>
      </c>
      <c r="B104">
        <f>VLOOKUP(A104,FRB_H15!$A$6:$B$267,2,FALSE)</f>
        <v>3.21</v>
      </c>
      <c r="C104" s="5">
        <f t="shared" si="1"/>
        <v>3.18</v>
      </c>
    </row>
    <row r="105" spans="1:3" x14ac:dyDescent="0.25">
      <c r="A105" s="3">
        <f>[1]FRB_H15!A111</f>
        <v>40325</v>
      </c>
      <c r="B105">
        <f>VLOOKUP(A105,FRB_H15!$A$6:$B$267,2,FALSE)</f>
        <v>3.34</v>
      </c>
      <c r="C105" s="5">
        <f t="shared" si="1"/>
        <v>3.21</v>
      </c>
    </row>
    <row r="106" spans="1:3" x14ac:dyDescent="0.25">
      <c r="A106" s="3">
        <f>[1]FRB_H15!A112</f>
        <v>40326</v>
      </c>
      <c r="B106">
        <f>VLOOKUP(A106,FRB_H15!$A$6:$B$267,2,FALSE)</f>
        <v>3.31</v>
      </c>
      <c r="C106" s="5">
        <f t="shared" si="1"/>
        <v>3.34</v>
      </c>
    </row>
    <row r="107" spans="1:3" x14ac:dyDescent="0.25">
      <c r="A107" s="3">
        <f>[1]FRB_H15!A114</f>
        <v>40330</v>
      </c>
      <c r="B107">
        <f>VLOOKUP(A107,FRB_H15!$A$6:$B$267,2,FALSE)</f>
        <v>3.29</v>
      </c>
      <c r="C107" s="5">
        <f t="shared" si="1"/>
        <v>3.31</v>
      </c>
    </row>
    <row r="108" spans="1:3" x14ac:dyDescent="0.25">
      <c r="A108" s="3">
        <f>[1]FRB_H15!A115</f>
        <v>40331</v>
      </c>
      <c r="B108">
        <f>VLOOKUP(A108,FRB_H15!$A$6:$B$267,2,FALSE)</f>
        <v>3.35</v>
      </c>
      <c r="C108" s="5">
        <f t="shared" si="1"/>
        <v>3.29</v>
      </c>
    </row>
    <row r="109" spans="1:3" x14ac:dyDescent="0.25">
      <c r="A109" s="3">
        <f>[1]FRB_H15!A116</f>
        <v>40332</v>
      </c>
      <c r="B109">
        <f>VLOOKUP(A109,FRB_H15!$A$6:$B$267,2,FALSE)</f>
        <v>3.39</v>
      </c>
      <c r="C109" s="5">
        <f t="shared" si="1"/>
        <v>3.35</v>
      </c>
    </row>
    <row r="110" spans="1:3" x14ac:dyDescent="0.25">
      <c r="A110" s="3">
        <f>[1]FRB_H15!A117</f>
        <v>40333</v>
      </c>
      <c r="B110">
        <f>VLOOKUP(A110,FRB_H15!$A$6:$B$267,2,FALSE)</f>
        <v>3.2</v>
      </c>
      <c r="C110" s="5">
        <f t="shared" si="1"/>
        <v>3.39</v>
      </c>
    </row>
    <row r="111" spans="1:3" x14ac:dyDescent="0.25">
      <c r="A111" s="3">
        <f>[1]FRB_H15!A118</f>
        <v>40336</v>
      </c>
      <c r="B111">
        <f>VLOOKUP(A111,FRB_H15!$A$6:$B$267,2,FALSE)</f>
        <v>3.17</v>
      </c>
      <c r="C111" s="5">
        <f t="shared" si="1"/>
        <v>3.2</v>
      </c>
    </row>
    <row r="112" spans="1:3" x14ac:dyDescent="0.25">
      <c r="A112" s="3">
        <f>[1]FRB_H15!A119</f>
        <v>40337</v>
      </c>
      <c r="B112">
        <f>VLOOKUP(A112,FRB_H15!$A$6:$B$267,2,FALSE)</f>
        <v>3.18</v>
      </c>
      <c r="C112" s="5">
        <f t="shared" si="1"/>
        <v>3.17</v>
      </c>
    </row>
    <row r="113" spans="1:3" x14ac:dyDescent="0.25">
      <c r="A113" s="3">
        <f>[1]FRB_H15!A120</f>
        <v>40338</v>
      </c>
      <c r="B113">
        <f>VLOOKUP(A113,FRB_H15!$A$6:$B$267,2,FALSE)</f>
        <v>3.2</v>
      </c>
      <c r="C113" s="5">
        <f t="shared" si="1"/>
        <v>3.18</v>
      </c>
    </row>
    <row r="114" spans="1:3" x14ac:dyDescent="0.25">
      <c r="A114" s="3">
        <f>[1]FRB_H15!A121</f>
        <v>40339</v>
      </c>
      <c r="B114">
        <f>VLOOKUP(A114,FRB_H15!$A$6:$B$267,2,FALSE)</f>
        <v>3.33</v>
      </c>
      <c r="C114" s="5">
        <f t="shared" si="1"/>
        <v>3.2</v>
      </c>
    </row>
    <row r="115" spans="1:3" x14ac:dyDescent="0.25">
      <c r="A115" s="3">
        <f>[1]FRB_H15!A122</f>
        <v>40340</v>
      </c>
      <c r="B115">
        <f>VLOOKUP(A115,FRB_H15!$A$6:$B$267,2,FALSE)</f>
        <v>3.24</v>
      </c>
      <c r="C115" s="5">
        <f t="shared" si="1"/>
        <v>3.33</v>
      </c>
    </row>
    <row r="116" spans="1:3" x14ac:dyDescent="0.25">
      <c r="A116" s="3">
        <f>[1]FRB_H15!A123</f>
        <v>40343</v>
      </c>
      <c r="B116">
        <f>VLOOKUP(A116,FRB_H15!$A$6:$B$267,2,FALSE)</f>
        <v>3.28</v>
      </c>
      <c r="C116" s="5">
        <f t="shared" si="1"/>
        <v>3.24</v>
      </c>
    </row>
    <row r="117" spans="1:3" x14ac:dyDescent="0.25">
      <c r="A117" s="3">
        <f>[1]FRB_H15!A124</f>
        <v>40344</v>
      </c>
      <c r="B117">
        <f>VLOOKUP(A117,FRB_H15!$A$6:$B$267,2,FALSE)</f>
        <v>3.32</v>
      </c>
      <c r="C117" s="5">
        <f t="shared" si="1"/>
        <v>3.28</v>
      </c>
    </row>
    <row r="118" spans="1:3" x14ac:dyDescent="0.25">
      <c r="A118" s="3">
        <f>[1]FRB_H15!A125</f>
        <v>40345</v>
      </c>
      <c r="B118">
        <f>VLOOKUP(A118,FRB_H15!$A$6:$B$267,2,FALSE)</f>
        <v>3.27</v>
      </c>
      <c r="C118" s="5">
        <f t="shared" si="1"/>
        <v>3.32</v>
      </c>
    </row>
    <row r="119" spans="1:3" x14ac:dyDescent="0.25">
      <c r="A119" s="3">
        <f>[1]FRB_H15!A126</f>
        <v>40346</v>
      </c>
      <c r="B119">
        <f>VLOOKUP(A119,FRB_H15!$A$6:$B$267,2,FALSE)</f>
        <v>3.21</v>
      </c>
      <c r="C119" s="5">
        <f t="shared" si="1"/>
        <v>3.27</v>
      </c>
    </row>
    <row r="120" spans="1:3" x14ac:dyDescent="0.25">
      <c r="A120" s="3">
        <f>[1]FRB_H15!A127</f>
        <v>40347</v>
      </c>
      <c r="B120">
        <f>VLOOKUP(A120,FRB_H15!$A$6:$B$267,2,FALSE)</f>
        <v>3.24</v>
      </c>
      <c r="C120" s="5">
        <f t="shared" si="1"/>
        <v>3.21</v>
      </c>
    </row>
    <row r="121" spans="1:3" x14ac:dyDescent="0.25">
      <c r="A121" s="3">
        <f>[1]FRB_H15!A128</f>
        <v>40350</v>
      </c>
      <c r="B121">
        <f>VLOOKUP(A121,FRB_H15!$A$6:$B$267,2,FALSE)</f>
        <v>3.26</v>
      </c>
      <c r="C121" s="5">
        <f t="shared" si="1"/>
        <v>3.24</v>
      </c>
    </row>
    <row r="122" spans="1:3" x14ac:dyDescent="0.25">
      <c r="A122" s="3">
        <f>[1]FRB_H15!A129</f>
        <v>40351</v>
      </c>
      <c r="B122">
        <f>VLOOKUP(A122,FRB_H15!$A$6:$B$267,2,FALSE)</f>
        <v>3.18</v>
      </c>
      <c r="C122" s="5">
        <f t="shared" si="1"/>
        <v>3.26</v>
      </c>
    </row>
    <row r="123" spans="1:3" x14ac:dyDescent="0.25">
      <c r="A123" s="3">
        <f>[1]FRB_H15!A130</f>
        <v>40352</v>
      </c>
      <c r="B123">
        <f>VLOOKUP(A123,FRB_H15!$A$6:$B$267,2,FALSE)</f>
        <v>3.13</v>
      </c>
      <c r="C123" s="5">
        <f t="shared" si="1"/>
        <v>3.18</v>
      </c>
    </row>
    <row r="124" spans="1:3" x14ac:dyDescent="0.25">
      <c r="A124" s="3">
        <f>[1]FRB_H15!A131</f>
        <v>40353</v>
      </c>
      <c r="B124">
        <f>VLOOKUP(A124,FRB_H15!$A$6:$B$267,2,FALSE)</f>
        <v>3.14</v>
      </c>
      <c r="C124" s="5">
        <f t="shared" si="1"/>
        <v>3.13</v>
      </c>
    </row>
    <row r="125" spans="1:3" x14ac:dyDescent="0.25">
      <c r="A125" s="3">
        <f>[1]FRB_H15!A132</f>
        <v>40354</v>
      </c>
      <c r="B125">
        <f>VLOOKUP(A125,FRB_H15!$A$6:$B$267,2,FALSE)</f>
        <v>3.12</v>
      </c>
      <c r="C125" s="5">
        <f t="shared" si="1"/>
        <v>3.14</v>
      </c>
    </row>
    <row r="126" spans="1:3" x14ac:dyDescent="0.25">
      <c r="A126" s="3">
        <f>[1]FRB_H15!A133</f>
        <v>40357</v>
      </c>
      <c r="B126">
        <f>VLOOKUP(A126,FRB_H15!$A$6:$B$267,2,FALSE)</f>
        <v>3.05</v>
      </c>
      <c r="C126" s="5">
        <f t="shared" si="1"/>
        <v>3.12</v>
      </c>
    </row>
    <row r="127" spans="1:3" x14ac:dyDescent="0.25">
      <c r="A127" s="3">
        <f>[1]FRB_H15!A134</f>
        <v>40358</v>
      </c>
      <c r="B127">
        <f>VLOOKUP(A127,FRB_H15!$A$6:$B$267,2,FALSE)</f>
        <v>2.97</v>
      </c>
      <c r="C127" s="5">
        <f t="shared" si="1"/>
        <v>3.05</v>
      </c>
    </row>
    <row r="128" spans="1:3" x14ac:dyDescent="0.25">
      <c r="A128" s="3">
        <f>[1]FRB_H15!A135</f>
        <v>40359</v>
      </c>
      <c r="B128">
        <f>VLOOKUP(A128,FRB_H15!$A$6:$B$267,2,FALSE)</f>
        <v>2.97</v>
      </c>
      <c r="C128" s="5">
        <f t="shared" si="1"/>
        <v>2.97</v>
      </c>
    </row>
    <row r="129" spans="1:3" x14ac:dyDescent="0.25">
      <c r="A129" s="3">
        <f>[1]FRB_H15!A136</f>
        <v>40360</v>
      </c>
      <c r="B129">
        <f>VLOOKUP(A129,FRB_H15!$A$6:$B$267,2,FALSE)</f>
        <v>2.96</v>
      </c>
      <c r="C129" s="5">
        <f t="shared" si="1"/>
        <v>2.97</v>
      </c>
    </row>
    <row r="130" spans="1:3" x14ac:dyDescent="0.25">
      <c r="A130" s="3">
        <f>[1]FRB_H15!A137</f>
        <v>40361</v>
      </c>
      <c r="B130">
        <f>VLOOKUP(A130,FRB_H15!$A$6:$B$267,2,FALSE)</f>
        <v>3</v>
      </c>
      <c r="C130" s="5">
        <f t="shared" si="1"/>
        <v>2.96</v>
      </c>
    </row>
    <row r="131" spans="1:3" x14ac:dyDescent="0.25">
      <c r="A131" s="3">
        <f>[1]FRB_H15!A139</f>
        <v>40365</v>
      </c>
      <c r="B131">
        <f>VLOOKUP(A131,FRB_H15!$A$6:$B$267,2,FALSE)</f>
        <v>2.95</v>
      </c>
      <c r="C131" s="5">
        <f t="shared" si="1"/>
        <v>3</v>
      </c>
    </row>
    <row r="132" spans="1:3" x14ac:dyDescent="0.25">
      <c r="A132" s="3">
        <f>[1]FRB_H15!A140</f>
        <v>40366</v>
      </c>
      <c r="B132">
        <f>VLOOKUP(A132,FRB_H15!$A$6:$B$267,2,FALSE)</f>
        <v>3</v>
      </c>
      <c r="C132" s="5">
        <f t="shared" si="1"/>
        <v>2.95</v>
      </c>
    </row>
    <row r="133" spans="1:3" x14ac:dyDescent="0.25">
      <c r="A133" s="3">
        <f>[1]FRB_H15!A141</f>
        <v>40367</v>
      </c>
      <c r="B133">
        <f>VLOOKUP(A133,FRB_H15!$A$6:$B$267,2,FALSE)</f>
        <v>3.04</v>
      </c>
      <c r="C133" s="5">
        <f t="shared" si="1"/>
        <v>3</v>
      </c>
    </row>
    <row r="134" spans="1:3" x14ac:dyDescent="0.25">
      <c r="A134" s="3">
        <f>[1]FRB_H15!A142</f>
        <v>40368</v>
      </c>
      <c r="B134">
        <f>VLOOKUP(A134,FRB_H15!$A$6:$B$267,2,FALSE)</f>
        <v>3.07</v>
      </c>
      <c r="C134" s="5">
        <f t="shared" ref="C134:C197" si="2">B133</f>
        <v>3.04</v>
      </c>
    </row>
    <row r="135" spans="1:3" x14ac:dyDescent="0.25">
      <c r="A135" s="3">
        <f>[1]FRB_H15!A143</f>
        <v>40371</v>
      </c>
      <c r="B135">
        <f>VLOOKUP(A135,FRB_H15!$A$6:$B$267,2,FALSE)</f>
        <v>3.08</v>
      </c>
      <c r="C135" s="5">
        <f t="shared" si="2"/>
        <v>3.07</v>
      </c>
    </row>
    <row r="136" spans="1:3" x14ac:dyDescent="0.25">
      <c r="A136" s="3">
        <f>[1]FRB_H15!A144</f>
        <v>40372</v>
      </c>
      <c r="B136">
        <f>VLOOKUP(A136,FRB_H15!$A$6:$B$267,2,FALSE)</f>
        <v>3.15</v>
      </c>
      <c r="C136" s="5">
        <f t="shared" si="2"/>
        <v>3.08</v>
      </c>
    </row>
    <row r="137" spans="1:3" x14ac:dyDescent="0.25">
      <c r="A137" s="3">
        <f>[1]FRB_H15!A145</f>
        <v>40373</v>
      </c>
      <c r="B137">
        <f>VLOOKUP(A137,FRB_H15!$A$6:$B$267,2,FALSE)</f>
        <v>3.07</v>
      </c>
      <c r="C137" s="5">
        <f t="shared" si="2"/>
        <v>3.15</v>
      </c>
    </row>
    <row r="138" spans="1:3" x14ac:dyDescent="0.25">
      <c r="A138" s="3">
        <f>[1]FRB_H15!A146</f>
        <v>40374</v>
      </c>
      <c r="B138">
        <f>VLOOKUP(A138,FRB_H15!$A$6:$B$267,2,FALSE)</f>
        <v>3</v>
      </c>
      <c r="C138" s="5">
        <f t="shared" si="2"/>
        <v>3.07</v>
      </c>
    </row>
    <row r="139" spans="1:3" x14ac:dyDescent="0.25">
      <c r="A139" s="3">
        <f>[1]FRB_H15!A147</f>
        <v>40375</v>
      </c>
      <c r="B139">
        <f>VLOOKUP(A139,FRB_H15!$A$6:$B$267,2,FALSE)</f>
        <v>2.96</v>
      </c>
      <c r="C139" s="5">
        <f t="shared" si="2"/>
        <v>3</v>
      </c>
    </row>
    <row r="140" spans="1:3" x14ac:dyDescent="0.25">
      <c r="A140" s="3">
        <f>[1]FRB_H15!A148</f>
        <v>40378</v>
      </c>
      <c r="B140">
        <f>VLOOKUP(A140,FRB_H15!$A$6:$B$267,2,FALSE)</f>
        <v>2.99</v>
      </c>
      <c r="C140" s="5">
        <f t="shared" si="2"/>
        <v>2.96</v>
      </c>
    </row>
    <row r="141" spans="1:3" x14ac:dyDescent="0.25">
      <c r="A141" s="3">
        <f>[1]FRB_H15!A149</f>
        <v>40379</v>
      </c>
      <c r="B141">
        <f>VLOOKUP(A141,FRB_H15!$A$6:$B$267,2,FALSE)</f>
        <v>2.98</v>
      </c>
      <c r="C141" s="5">
        <f t="shared" si="2"/>
        <v>2.99</v>
      </c>
    </row>
    <row r="142" spans="1:3" x14ac:dyDescent="0.25">
      <c r="A142" s="3">
        <f>[1]FRB_H15!A150</f>
        <v>40380</v>
      </c>
      <c r="B142">
        <f>VLOOKUP(A142,FRB_H15!$A$6:$B$267,2,FALSE)</f>
        <v>2.9</v>
      </c>
      <c r="C142" s="5">
        <f t="shared" si="2"/>
        <v>2.98</v>
      </c>
    </row>
    <row r="143" spans="1:3" x14ac:dyDescent="0.25">
      <c r="A143" s="3">
        <f>[1]FRB_H15!A151</f>
        <v>40381</v>
      </c>
      <c r="B143">
        <f>VLOOKUP(A143,FRB_H15!$A$6:$B$267,2,FALSE)</f>
        <v>2.96</v>
      </c>
      <c r="C143" s="5">
        <f t="shared" si="2"/>
        <v>2.9</v>
      </c>
    </row>
    <row r="144" spans="1:3" x14ac:dyDescent="0.25">
      <c r="A144" s="3">
        <f>[1]FRB_H15!A152</f>
        <v>40382</v>
      </c>
      <c r="B144">
        <f>VLOOKUP(A144,FRB_H15!$A$6:$B$267,2,FALSE)</f>
        <v>3.02</v>
      </c>
      <c r="C144" s="5">
        <f t="shared" si="2"/>
        <v>2.96</v>
      </c>
    </row>
    <row r="145" spans="1:3" x14ac:dyDescent="0.25">
      <c r="A145" s="3">
        <f>[1]FRB_H15!A153</f>
        <v>40385</v>
      </c>
      <c r="B145">
        <f>VLOOKUP(A145,FRB_H15!$A$6:$B$267,2,FALSE)</f>
        <v>3.03</v>
      </c>
      <c r="C145" s="5">
        <f t="shared" si="2"/>
        <v>3.02</v>
      </c>
    </row>
    <row r="146" spans="1:3" x14ac:dyDescent="0.25">
      <c r="A146" s="3">
        <f>[1]FRB_H15!A154</f>
        <v>40386</v>
      </c>
      <c r="B146">
        <f>VLOOKUP(A146,FRB_H15!$A$6:$B$267,2,FALSE)</f>
        <v>3.08</v>
      </c>
      <c r="C146" s="5">
        <f t="shared" si="2"/>
        <v>3.03</v>
      </c>
    </row>
    <row r="147" spans="1:3" x14ac:dyDescent="0.25">
      <c r="A147" s="3">
        <f>[1]FRB_H15!A155</f>
        <v>40387</v>
      </c>
      <c r="B147">
        <f>VLOOKUP(A147,FRB_H15!$A$6:$B$267,2,FALSE)</f>
        <v>3.03</v>
      </c>
      <c r="C147" s="5">
        <f t="shared" si="2"/>
        <v>3.08</v>
      </c>
    </row>
    <row r="148" spans="1:3" x14ac:dyDescent="0.25">
      <c r="A148" s="3">
        <f>[1]FRB_H15!A156</f>
        <v>40388</v>
      </c>
      <c r="B148">
        <f>VLOOKUP(A148,FRB_H15!$A$6:$B$267,2,FALSE)</f>
        <v>3.03</v>
      </c>
      <c r="C148" s="5">
        <f t="shared" si="2"/>
        <v>3.03</v>
      </c>
    </row>
    <row r="149" spans="1:3" x14ac:dyDescent="0.25">
      <c r="A149" s="3">
        <f>[1]FRB_H15!A157</f>
        <v>40389</v>
      </c>
      <c r="B149">
        <f>VLOOKUP(A149,FRB_H15!$A$6:$B$267,2,FALSE)</f>
        <v>2.94</v>
      </c>
      <c r="C149" s="5">
        <f t="shared" si="2"/>
        <v>3.03</v>
      </c>
    </row>
    <row r="150" spans="1:3" x14ac:dyDescent="0.25">
      <c r="A150" s="3">
        <f>[1]FRB_H15!A158</f>
        <v>40392</v>
      </c>
      <c r="B150">
        <f>VLOOKUP(A150,FRB_H15!$A$6:$B$267,2,FALSE)</f>
        <v>2.99</v>
      </c>
      <c r="C150" s="5">
        <f t="shared" si="2"/>
        <v>2.94</v>
      </c>
    </row>
    <row r="151" spans="1:3" x14ac:dyDescent="0.25">
      <c r="A151" s="3">
        <f>[1]FRB_H15!A159</f>
        <v>40393</v>
      </c>
      <c r="B151">
        <f>VLOOKUP(A151,FRB_H15!$A$6:$B$267,2,FALSE)</f>
        <v>2.94</v>
      </c>
      <c r="C151" s="5">
        <f t="shared" si="2"/>
        <v>2.99</v>
      </c>
    </row>
    <row r="152" spans="1:3" x14ac:dyDescent="0.25">
      <c r="A152" s="3">
        <f>[1]FRB_H15!A160</f>
        <v>40394</v>
      </c>
      <c r="B152">
        <f>VLOOKUP(A152,FRB_H15!$A$6:$B$267,2,FALSE)</f>
        <v>2.98</v>
      </c>
      <c r="C152" s="5">
        <f t="shared" si="2"/>
        <v>2.94</v>
      </c>
    </row>
    <row r="153" spans="1:3" x14ac:dyDescent="0.25">
      <c r="A153" s="3">
        <f>[1]FRB_H15!A161</f>
        <v>40395</v>
      </c>
      <c r="B153">
        <f>VLOOKUP(A153,FRB_H15!$A$6:$B$267,2,FALSE)</f>
        <v>2.94</v>
      </c>
      <c r="C153" s="5">
        <f t="shared" si="2"/>
        <v>2.98</v>
      </c>
    </row>
    <row r="154" spans="1:3" x14ac:dyDescent="0.25">
      <c r="A154" s="3">
        <f>[1]FRB_H15!A162</f>
        <v>40396</v>
      </c>
      <c r="B154">
        <f>VLOOKUP(A154,FRB_H15!$A$6:$B$267,2,FALSE)</f>
        <v>2.86</v>
      </c>
      <c r="C154" s="5">
        <f t="shared" si="2"/>
        <v>2.94</v>
      </c>
    </row>
    <row r="155" spans="1:3" x14ac:dyDescent="0.25">
      <c r="A155" s="3">
        <f>[1]FRB_H15!A163</f>
        <v>40399</v>
      </c>
      <c r="B155">
        <f>VLOOKUP(A155,FRB_H15!$A$6:$B$267,2,FALSE)</f>
        <v>2.86</v>
      </c>
      <c r="C155" s="5">
        <f t="shared" si="2"/>
        <v>2.86</v>
      </c>
    </row>
    <row r="156" spans="1:3" x14ac:dyDescent="0.25">
      <c r="A156" s="3">
        <f>[1]FRB_H15!A164</f>
        <v>40400</v>
      </c>
      <c r="B156">
        <f>VLOOKUP(A156,FRB_H15!$A$6:$B$267,2,FALSE)</f>
        <v>2.79</v>
      </c>
      <c r="C156" s="5">
        <f t="shared" si="2"/>
        <v>2.86</v>
      </c>
    </row>
    <row r="157" spans="1:3" x14ac:dyDescent="0.25">
      <c r="A157" s="3">
        <f>[1]FRB_H15!A165</f>
        <v>40401</v>
      </c>
      <c r="B157">
        <f>VLOOKUP(A157,FRB_H15!$A$6:$B$267,2,FALSE)</f>
        <v>2.72</v>
      </c>
      <c r="C157" s="5">
        <f t="shared" si="2"/>
        <v>2.79</v>
      </c>
    </row>
    <row r="158" spans="1:3" x14ac:dyDescent="0.25">
      <c r="A158" s="3">
        <f>[1]FRB_H15!A166</f>
        <v>40402</v>
      </c>
      <c r="B158">
        <f>VLOOKUP(A158,FRB_H15!$A$6:$B$267,2,FALSE)</f>
        <v>2.74</v>
      </c>
      <c r="C158" s="5">
        <f t="shared" si="2"/>
        <v>2.72</v>
      </c>
    </row>
    <row r="159" spans="1:3" x14ac:dyDescent="0.25">
      <c r="A159" s="3">
        <f>[1]FRB_H15!A167</f>
        <v>40403</v>
      </c>
      <c r="B159">
        <f>VLOOKUP(A159,FRB_H15!$A$6:$B$267,2,FALSE)</f>
        <v>2.68</v>
      </c>
      <c r="C159" s="5">
        <f t="shared" si="2"/>
        <v>2.74</v>
      </c>
    </row>
    <row r="160" spans="1:3" x14ac:dyDescent="0.25">
      <c r="A160" s="3">
        <f>[1]FRB_H15!A168</f>
        <v>40406</v>
      </c>
      <c r="B160">
        <f>VLOOKUP(A160,FRB_H15!$A$6:$B$267,2,FALSE)</f>
        <v>2.58</v>
      </c>
      <c r="C160" s="5">
        <f t="shared" si="2"/>
        <v>2.68</v>
      </c>
    </row>
    <row r="161" spans="1:3" x14ac:dyDescent="0.25">
      <c r="A161" s="3">
        <f>[1]FRB_H15!A169</f>
        <v>40407</v>
      </c>
      <c r="B161">
        <f>VLOOKUP(A161,FRB_H15!$A$6:$B$267,2,FALSE)</f>
        <v>2.64</v>
      </c>
      <c r="C161" s="5">
        <f t="shared" si="2"/>
        <v>2.58</v>
      </c>
    </row>
    <row r="162" spans="1:3" x14ac:dyDescent="0.25">
      <c r="A162" s="3">
        <f>[1]FRB_H15!A170</f>
        <v>40408</v>
      </c>
      <c r="B162">
        <f>VLOOKUP(A162,FRB_H15!$A$6:$B$267,2,FALSE)</f>
        <v>2.64</v>
      </c>
      <c r="C162" s="5">
        <f t="shared" si="2"/>
        <v>2.64</v>
      </c>
    </row>
    <row r="163" spans="1:3" x14ac:dyDescent="0.25">
      <c r="A163" s="3">
        <f>[1]FRB_H15!A171</f>
        <v>40409</v>
      </c>
      <c r="B163">
        <f>VLOOKUP(A163,FRB_H15!$A$6:$B$267,2,FALSE)</f>
        <v>2.58</v>
      </c>
      <c r="C163" s="5">
        <f t="shared" si="2"/>
        <v>2.64</v>
      </c>
    </row>
    <row r="164" spans="1:3" x14ac:dyDescent="0.25">
      <c r="A164" s="3">
        <f>[1]FRB_H15!A172</f>
        <v>40410</v>
      </c>
      <c r="B164">
        <f>VLOOKUP(A164,FRB_H15!$A$6:$B$267,2,FALSE)</f>
        <v>2.62</v>
      </c>
      <c r="C164" s="5">
        <f t="shared" si="2"/>
        <v>2.58</v>
      </c>
    </row>
    <row r="165" spans="1:3" x14ac:dyDescent="0.25">
      <c r="A165" s="3">
        <f>[1]FRB_H15!A173</f>
        <v>40413</v>
      </c>
      <c r="B165">
        <f>VLOOKUP(A165,FRB_H15!$A$6:$B$267,2,FALSE)</f>
        <v>2.6</v>
      </c>
      <c r="C165" s="5">
        <f t="shared" si="2"/>
        <v>2.62</v>
      </c>
    </row>
    <row r="166" spans="1:3" x14ac:dyDescent="0.25">
      <c r="A166" s="3">
        <f>[1]FRB_H15!A174</f>
        <v>40414</v>
      </c>
      <c r="B166">
        <f>VLOOKUP(A166,FRB_H15!$A$6:$B$267,2,FALSE)</f>
        <v>2.5</v>
      </c>
      <c r="C166" s="5">
        <f t="shared" si="2"/>
        <v>2.6</v>
      </c>
    </row>
    <row r="167" spans="1:3" x14ac:dyDescent="0.25">
      <c r="A167" s="3">
        <f>[1]FRB_H15!A175</f>
        <v>40415</v>
      </c>
      <c r="B167">
        <f>VLOOKUP(A167,FRB_H15!$A$6:$B$267,2,FALSE)</f>
        <v>2.54</v>
      </c>
      <c r="C167" s="5">
        <f t="shared" si="2"/>
        <v>2.5</v>
      </c>
    </row>
    <row r="168" spans="1:3" x14ac:dyDescent="0.25">
      <c r="A168" s="3">
        <f>[1]FRB_H15!A176</f>
        <v>40416</v>
      </c>
      <c r="B168">
        <f>VLOOKUP(A168,FRB_H15!$A$6:$B$267,2,FALSE)</f>
        <v>2.5</v>
      </c>
      <c r="C168" s="5">
        <f t="shared" si="2"/>
        <v>2.54</v>
      </c>
    </row>
    <row r="169" spans="1:3" x14ac:dyDescent="0.25">
      <c r="A169" s="3">
        <f>[1]FRB_H15!A177</f>
        <v>40417</v>
      </c>
      <c r="B169">
        <f>VLOOKUP(A169,FRB_H15!$A$6:$B$267,2,FALSE)</f>
        <v>2.66</v>
      </c>
      <c r="C169" s="5">
        <f t="shared" si="2"/>
        <v>2.5</v>
      </c>
    </row>
    <row r="170" spans="1:3" x14ac:dyDescent="0.25">
      <c r="A170" s="3">
        <f>[1]FRB_H15!A178</f>
        <v>40420</v>
      </c>
      <c r="B170">
        <f>VLOOKUP(A170,FRB_H15!$A$6:$B$267,2,FALSE)</f>
        <v>2.54</v>
      </c>
      <c r="C170" s="5">
        <f t="shared" si="2"/>
        <v>2.66</v>
      </c>
    </row>
    <row r="171" spans="1:3" x14ac:dyDescent="0.25">
      <c r="A171" s="3">
        <f>[1]FRB_H15!A179</f>
        <v>40421</v>
      </c>
      <c r="B171">
        <f>VLOOKUP(A171,FRB_H15!$A$6:$B$267,2,FALSE)</f>
        <v>2.4700000000000002</v>
      </c>
      <c r="C171" s="5">
        <f t="shared" si="2"/>
        <v>2.54</v>
      </c>
    </row>
    <row r="172" spans="1:3" x14ac:dyDescent="0.25">
      <c r="A172" s="3">
        <f>[1]FRB_H15!A180</f>
        <v>40422</v>
      </c>
      <c r="B172">
        <f>VLOOKUP(A172,FRB_H15!$A$6:$B$267,2,FALSE)</f>
        <v>2.58</v>
      </c>
      <c r="C172" s="5">
        <f t="shared" si="2"/>
        <v>2.4700000000000002</v>
      </c>
    </row>
    <row r="173" spans="1:3" x14ac:dyDescent="0.25">
      <c r="A173" s="3">
        <f>[1]FRB_H15!A181</f>
        <v>40423</v>
      </c>
      <c r="B173">
        <f>VLOOKUP(A173,FRB_H15!$A$6:$B$267,2,FALSE)</f>
        <v>2.63</v>
      </c>
      <c r="C173" s="5">
        <f t="shared" si="2"/>
        <v>2.58</v>
      </c>
    </row>
    <row r="174" spans="1:3" x14ac:dyDescent="0.25">
      <c r="A174" s="3">
        <f>[1]FRB_H15!A182</f>
        <v>40424</v>
      </c>
      <c r="B174">
        <f>VLOOKUP(A174,FRB_H15!$A$6:$B$267,2,FALSE)</f>
        <v>2.72</v>
      </c>
      <c r="C174" s="5">
        <f t="shared" si="2"/>
        <v>2.63</v>
      </c>
    </row>
    <row r="175" spans="1:3" x14ac:dyDescent="0.25">
      <c r="A175" s="3">
        <f>[1]FRB_H15!A184</f>
        <v>40428</v>
      </c>
      <c r="B175">
        <f>VLOOKUP(A175,FRB_H15!$A$6:$B$267,2,FALSE)</f>
        <v>2.61</v>
      </c>
      <c r="C175" s="5">
        <f t="shared" si="2"/>
        <v>2.72</v>
      </c>
    </row>
    <row r="176" spans="1:3" x14ac:dyDescent="0.25">
      <c r="A176" s="3">
        <f>[1]FRB_H15!A185</f>
        <v>40429</v>
      </c>
      <c r="B176">
        <f>VLOOKUP(A176,FRB_H15!$A$6:$B$267,2,FALSE)</f>
        <v>2.66</v>
      </c>
      <c r="C176" s="5">
        <f t="shared" si="2"/>
        <v>2.61</v>
      </c>
    </row>
    <row r="177" spans="1:3" x14ac:dyDescent="0.25">
      <c r="A177" s="3">
        <f>[1]FRB_H15!A186</f>
        <v>40430</v>
      </c>
      <c r="B177">
        <f>VLOOKUP(A177,FRB_H15!$A$6:$B$267,2,FALSE)</f>
        <v>2.77</v>
      </c>
      <c r="C177" s="5">
        <f t="shared" si="2"/>
        <v>2.66</v>
      </c>
    </row>
    <row r="178" spans="1:3" x14ac:dyDescent="0.25">
      <c r="A178" s="3">
        <f>[1]FRB_H15!A187</f>
        <v>40431</v>
      </c>
      <c r="B178">
        <f>VLOOKUP(A178,FRB_H15!$A$6:$B$267,2,FALSE)</f>
        <v>2.81</v>
      </c>
      <c r="C178" s="5">
        <f t="shared" si="2"/>
        <v>2.77</v>
      </c>
    </row>
    <row r="179" spans="1:3" x14ac:dyDescent="0.25">
      <c r="A179" s="3">
        <f>[1]FRB_H15!A188</f>
        <v>40434</v>
      </c>
      <c r="B179">
        <f>VLOOKUP(A179,FRB_H15!$A$6:$B$267,2,FALSE)</f>
        <v>2.74</v>
      </c>
      <c r="C179" s="5">
        <f t="shared" si="2"/>
        <v>2.81</v>
      </c>
    </row>
    <row r="180" spans="1:3" x14ac:dyDescent="0.25">
      <c r="A180" s="3">
        <f>[1]FRB_H15!A189</f>
        <v>40435</v>
      </c>
      <c r="B180">
        <f>VLOOKUP(A180,FRB_H15!$A$6:$B$267,2,FALSE)</f>
        <v>2.68</v>
      </c>
      <c r="C180" s="5">
        <f t="shared" si="2"/>
        <v>2.74</v>
      </c>
    </row>
    <row r="181" spans="1:3" x14ac:dyDescent="0.25">
      <c r="A181" s="3">
        <f>[1]FRB_H15!A190</f>
        <v>40436</v>
      </c>
      <c r="B181">
        <f>VLOOKUP(A181,FRB_H15!$A$6:$B$267,2,FALSE)</f>
        <v>2.74</v>
      </c>
      <c r="C181" s="5">
        <f t="shared" si="2"/>
        <v>2.68</v>
      </c>
    </row>
    <row r="182" spans="1:3" x14ac:dyDescent="0.25">
      <c r="A182" s="3">
        <f>[1]FRB_H15!A191</f>
        <v>40437</v>
      </c>
      <c r="B182">
        <f>VLOOKUP(A182,FRB_H15!$A$6:$B$267,2,FALSE)</f>
        <v>2.77</v>
      </c>
      <c r="C182" s="5">
        <f t="shared" si="2"/>
        <v>2.74</v>
      </c>
    </row>
    <row r="183" spans="1:3" x14ac:dyDescent="0.25">
      <c r="A183" s="3">
        <f>[1]FRB_H15!A192</f>
        <v>40438</v>
      </c>
      <c r="B183">
        <f>VLOOKUP(A183,FRB_H15!$A$6:$B$267,2,FALSE)</f>
        <v>2.75</v>
      </c>
      <c r="C183" s="5">
        <f t="shared" si="2"/>
        <v>2.77</v>
      </c>
    </row>
    <row r="184" spans="1:3" x14ac:dyDescent="0.25">
      <c r="A184" s="3">
        <f>[1]FRB_H15!A193</f>
        <v>40441</v>
      </c>
      <c r="B184">
        <f>VLOOKUP(A184,FRB_H15!$A$6:$B$267,2,FALSE)</f>
        <v>2.72</v>
      </c>
      <c r="C184" s="5">
        <f t="shared" si="2"/>
        <v>2.75</v>
      </c>
    </row>
    <row r="185" spans="1:3" x14ac:dyDescent="0.25">
      <c r="A185" s="3">
        <f>[1]FRB_H15!A194</f>
        <v>40442</v>
      </c>
      <c r="B185">
        <f>VLOOKUP(A185,FRB_H15!$A$6:$B$267,2,FALSE)</f>
        <v>2.61</v>
      </c>
      <c r="C185" s="5">
        <f t="shared" si="2"/>
        <v>2.72</v>
      </c>
    </row>
    <row r="186" spans="1:3" x14ac:dyDescent="0.25">
      <c r="A186" s="3">
        <f>[1]FRB_H15!A195</f>
        <v>40443</v>
      </c>
      <c r="B186">
        <f>VLOOKUP(A186,FRB_H15!$A$6:$B$267,2,FALSE)</f>
        <v>2.56</v>
      </c>
      <c r="C186" s="5">
        <f t="shared" si="2"/>
        <v>2.61</v>
      </c>
    </row>
    <row r="187" spans="1:3" x14ac:dyDescent="0.25">
      <c r="A187" s="3">
        <f>[1]FRB_H15!A196</f>
        <v>40444</v>
      </c>
      <c r="B187">
        <f>VLOOKUP(A187,FRB_H15!$A$6:$B$267,2,FALSE)</f>
        <v>2.56</v>
      </c>
      <c r="C187" s="5">
        <f t="shared" si="2"/>
        <v>2.56</v>
      </c>
    </row>
    <row r="188" spans="1:3" x14ac:dyDescent="0.25">
      <c r="A188" s="3">
        <f>[1]FRB_H15!A197</f>
        <v>40445</v>
      </c>
      <c r="B188">
        <f>VLOOKUP(A188,FRB_H15!$A$6:$B$267,2,FALSE)</f>
        <v>2.62</v>
      </c>
      <c r="C188" s="5">
        <f t="shared" si="2"/>
        <v>2.56</v>
      </c>
    </row>
    <row r="189" spans="1:3" x14ac:dyDescent="0.25">
      <c r="A189" s="3">
        <f>[1]FRB_H15!A198</f>
        <v>40448</v>
      </c>
      <c r="B189">
        <f>VLOOKUP(A189,FRB_H15!$A$6:$B$267,2,FALSE)</f>
        <v>2.54</v>
      </c>
      <c r="C189" s="5">
        <f t="shared" si="2"/>
        <v>2.62</v>
      </c>
    </row>
    <row r="190" spans="1:3" x14ac:dyDescent="0.25">
      <c r="A190" s="3">
        <f>[1]FRB_H15!A199</f>
        <v>40449</v>
      </c>
      <c r="B190">
        <f>VLOOKUP(A190,FRB_H15!$A$6:$B$267,2,FALSE)</f>
        <v>2.48</v>
      </c>
      <c r="C190" s="5">
        <f t="shared" si="2"/>
        <v>2.54</v>
      </c>
    </row>
    <row r="191" spans="1:3" x14ac:dyDescent="0.25">
      <c r="A191" s="3">
        <f>[1]FRB_H15!A200</f>
        <v>40450</v>
      </c>
      <c r="B191">
        <f>VLOOKUP(A191,FRB_H15!$A$6:$B$267,2,FALSE)</f>
        <v>2.52</v>
      </c>
      <c r="C191" s="5">
        <f t="shared" si="2"/>
        <v>2.48</v>
      </c>
    </row>
    <row r="192" spans="1:3" x14ac:dyDescent="0.25">
      <c r="A192" s="3">
        <f>[1]FRB_H15!A201</f>
        <v>40451</v>
      </c>
      <c r="B192">
        <f>VLOOKUP(A192,FRB_H15!$A$6:$B$267,2,FALSE)</f>
        <v>2.5299999999999998</v>
      </c>
      <c r="C192" s="5">
        <f t="shared" si="2"/>
        <v>2.52</v>
      </c>
    </row>
    <row r="193" spans="1:3" x14ac:dyDescent="0.25">
      <c r="A193" s="3">
        <f>[1]FRB_H15!A202</f>
        <v>40452</v>
      </c>
      <c r="B193">
        <f>VLOOKUP(A193,FRB_H15!$A$6:$B$267,2,FALSE)</f>
        <v>2.54</v>
      </c>
      <c r="C193" s="5">
        <f t="shared" si="2"/>
        <v>2.5299999999999998</v>
      </c>
    </row>
    <row r="194" spans="1:3" x14ac:dyDescent="0.25">
      <c r="A194" s="3">
        <f>[1]FRB_H15!A203</f>
        <v>40455</v>
      </c>
      <c r="B194">
        <f>VLOOKUP(A194,FRB_H15!$A$6:$B$267,2,FALSE)</f>
        <v>2.5</v>
      </c>
      <c r="C194" s="5">
        <f t="shared" si="2"/>
        <v>2.54</v>
      </c>
    </row>
    <row r="195" spans="1:3" x14ac:dyDescent="0.25">
      <c r="A195" s="3">
        <f>[1]FRB_H15!A204</f>
        <v>40456</v>
      </c>
      <c r="B195">
        <f>VLOOKUP(A195,FRB_H15!$A$6:$B$267,2,FALSE)</f>
        <v>2.5</v>
      </c>
      <c r="C195" s="5">
        <f t="shared" si="2"/>
        <v>2.5</v>
      </c>
    </row>
    <row r="196" spans="1:3" x14ac:dyDescent="0.25">
      <c r="A196" s="3">
        <f>[1]FRB_H15!A205</f>
        <v>40457</v>
      </c>
      <c r="B196">
        <f>VLOOKUP(A196,FRB_H15!$A$6:$B$267,2,FALSE)</f>
        <v>2.41</v>
      </c>
      <c r="C196" s="5">
        <f t="shared" si="2"/>
        <v>2.5</v>
      </c>
    </row>
    <row r="197" spans="1:3" x14ac:dyDescent="0.25">
      <c r="A197" s="3">
        <f>[1]FRB_H15!A206</f>
        <v>40458</v>
      </c>
      <c r="B197">
        <f>VLOOKUP(A197,FRB_H15!$A$6:$B$267,2,FALSE)</f>
        <v>2.41</v>
      </c>
      <c r="C197" s="5">
        <f t="shared" si="2"/>
        <v>2.41</v>
      </c>
    </row>
    <row r="198" spans="1:3" x14ac:dyDescent="0.25">
      <c r="A198" s="3">
        <f>[1]FRB_H15!A207</f>
        <v>40459</v>
      </c>
      <c r="B198">
        <f>VLOOKUP(A198,FRB_H15!$A$6:$B$267,2,FALSE)</f>
        <v>2.41</v>
      </c>
      <c r="C198" s="5">
        <f t="shared" ref="C198:C254" si="3">B197</f>
        <v>2.41</v>
      </c>
    </row>
    <row r="199" spans="1:3" x14ac:dyDescent="0.25">
      <c r="A199" s="3">
        <f>[1]FRB_H15!A209</f>
        <v>40463</v>
      </c>
      <c r="B199">
        <f>VLOOKUP(A199,FRB_H15!$A$6:$B$267,2,FALSE)</f>
        <v>2.44</v>
      </c>
      <c r="C199" s="5">
        <f>B198</f>
        <v>2.41</v>
      </c>
    </row>
    <row r="200" spans="1:3" x14ac:dyDescent="0.25">
      <c r="A200" s="3">
        <f>[1]FRB_H15!A210</f>
        <v>40464</v>
      </c>
      <c r="B200">
        <f>VLOOKUP(A200,FRB_H15!$A$6:$B$267,2,FALSE)</f>
        <v>2.46</v>
      </c>
      <c r="C200" s="5">
        <f t="shared" si="3"/>
        <v>2.44</v>
      </c>
    </row>
    <row r="201" spans="1:3" x14ac:dyDescent="0.25">
      <c r="A201" s="3">
        <f>[1]FRB_H15!A211</f>
        <v>40465</v>
      </c>
      <c r="B201">
        <f>VLOOKUP(A201,FRB_H15!$A$6:$B$267,2,FALSE)</f>
        <v>2.52</v>
      </c>
      <c r="C201" s="5">
        <f t="shared" si="3"/>
        <v>2.46</v>
      </c>
    </row>
    <row r="202" spans="1:3" x14ac:dyDescent="0.25">
      <c r="A202" s="3">
        <f>[1]FRB_H15!A212</f>
        <v>40466</v>
      </c>
      <c r="B202">
        <f>VLOOKUP(A202,FRB_H15!$A$6:$B$267,2,FALSE)</f>
        <v>2.59</v>
      </c>
      <c r="C202" s="5">
        <f t="shared" si="3"/>
        <v>2.52</v>
      </c>
    </row>
    <row r="203" spans="1:3" x14ac:dyDescent="0.25">
      <c r="A203" s="3">
        <f>[1]FRB_H15!A213</f>
        <v>40469</v>
      </c>
      <c r="B203">
        <f>VLOOKUP(A203,FRB_H15!$A$6:$B$267,2,FALSE)</f>
        <v>2.52</v>
      </c>
      <c r="C203" s="5">
        <f t="shared" si="3"/>
        <v>2.59</v>
      </c>
    </row>
    <row r="204" spans="1:3" x14ac:dyDescent="0.25">
      <c r="A204" s="3">
        <f>[1]FRB_H15!A214</f>
        <v>40470</v>
      </c>
      <c r="B204">
        <f>VLOOKUP(A204,FRB_H15!$A$6:$B$267,2,FALSE)</f>
        <v>2.5</v>
      </c>
      <c r="C204" s="5">
        <f t="shared" si="3"/>
        <v>2.52</v>
      </c>
    </row>
    <row r="205" spans="1:3" x14ac:dyDescent="0.25">
      <c r="A205" s="3">
        <f>[1]FRB_H15!A215</f>
        <v>40471</v>
      </c>
      <c r="B205">
        <f>VLOOKUP(A205,FRB_H15!$A$6:$B$267,2,FALSE)</f>
        <v>2.5099999999999998</v>
      </c>
      <c r="C205" s="5">
        <f t="shared" si="3"/>
        <v>2.5</v>
      </c>
    </row>
    <row r="206" spans="1:3" x14ac:dyDescent="0.25">
      <c r="A206" s="3">
        <f>[1]FRB_H15!A216</f>
        <v>40472</v>
      </c>
      <c r="B206">
        <f>VLOOKUP(A206,FRB_H15!$A$6:$B$267,2,FALSE)</f>
        <v>2.57</v>
      </c>
      <c r="C206" s="5">
        <f t="shared" si="3"/>
        <v>2.5099999999999998</v>
      </c>
    </row>
    <row r="207" spans="1:3" x14ac:dyDescent="0.25">
      <c r="A207" s="3">
        <f>[1]FRB_H15!A217</f>
        <v>40473</v>
      </c>
      <c r="B207">
        <f>VLOOKUP(A207,FRB_H15!$A$6:$B$267,2,FALSE)</f>
        <v>2.59</v>
      </c>
      <c r="C207" s="5">
        <f t="shared" si="3"/>
        <v>2.57</v>
      </c>
    </row>
    <row r="208" spans="1:3" x14ac:dyDescent="0.25">
      <c r="A208" s="3">
        <f>[1]FRB_H15!A218</f>
        <v>40476</v>
      </c>
      <c r="B208">
        <f>VLOOKUP(A208,FRB_H15!$A$6:$B$267,2,FALSE)</f>
        <v>2.59</v>
      </c>
      <c r="C208" s="5">
        <f t="shared" si="3"/>
        <v>2.59</v>
      </c>
    </row>
    <row r="209" spans="1:3" x14ac:dyDescent="0.25">
      <c r="A209" s="3">
        <f>[1]FRB_H15!A219</f>
        <v>40477</v>
      </c>
      <c r="B209">
        <f>VLOOKUP(A209,FRB_H15!$A$6:$B$267,2,FALSE)</f>
        <v>2.67</v>
      </c>
      <c r="C209" s="5">
        <f t="shared" si="3"/>
        <v>2.59</v>
      </c>
    </row>
    <row r="210" spans="1:3" x14ac:dyDescent="0.25">
      <c r="A210" s="3">
        <f>[1]FRB_H15!A220</f>
        <v>40478</v>
      </c>
      <c r="B210">
        <f>VLOOKUP(A210,FRB_H15!$A$6:$B$267,2,FALSE)</f>
        <v>2.75</v>
      </c>
      <c r="C210" s="5">
        <f t="shared" si="3"/>
        <v>2.67</v>
      </c>
    </row>
    <row r="211" spans="1:3" x14ac:dyDescent="0.25">
      <c r="A211" s="3">
        <f>[1]FRB_H15!A221</f>
        <v>40479</v>
      </c>
      <c r="B211">
        <f>VLOOKUP(A211,FRB_H15!$A$6:$B$267,2,FALSE)</f>
        <v>2.69</v>
      </c>
      <c r="C211" s="5">
        <f t="shared" si="3"/>
        <v>2.75</v>
      </c>
    </row>
    <row r="212" spans="1:3" x14ac:dyDescent="0.25">
      <c r="A212" s="3">
        <f>[1]FRB_H15!A222</f>
        <v>40480</v>
      </c>
      <c r="B212">
        <f>VLOOKUP(A212,FRB_H15!$A$6:$B$267,2,FALSE)</f>
        <v>2.63</v>
      </c>
      <c r="C212" s="5">
        <f t="shared" si="3"/>
        <v>2.69</v>
      </c>
    </row>
    <row r="213" spans="1:3" x14ac:dyDescent="0.25">
      <c r="A213" s="3">
        <f>[1]FRB_H15!A223</f>
        <v>40483</v>
      </c>
      <c r="B213">
        <f>VLOOKUP(A213,FRB_H15!$A$6:$B$267,2,FALSE)</f>
        <v>2.66</v>
      </c>
      <c r="C213" s="5">
        <f t="shared" si="3"/>
        <v>2.63</v>
      </c>
    </row>
    <row r="214" spans="1:3" x14ac:dyDescent="0.25">
      <c r="A214" s="3">
        <f>[1]FRB_H15!A224</f>
        <v>40484</v>
      </c>
      <c r="B214">
        <f>VLOOKUP(A214,FRB_H15!$A$6:$B$267,2,FALSE)</f>
        <v>2.63</v>
      </c>
      <c r="C214" s="5">
        <f t="shared" si="3"/>
        <v>2.66</v>
      </c>
    </row>
    <row r="215" spans="1:3" x14ac:dyDescent="0.25">
      <c r="A215" s="3">
        <f>[1]FRB_H15!A225</f>
        <v>40485</v>
      </c>
      <c r="B215">
        <f>VLOOKUP(A215,FRB_H15!$A$6:$B$267,2,FALSE)</f>
        <v>2.67</v>
      </c>
      <c r="C215" s="5">
        <f t="shared" si="3"/>
        <v>2.63</v>
      </c>
    </row>
    <row r="216" spans="1:3" x14ac:dyDescent="0.25">
      <c r="A216" s="3">
        <f>[1]FRB_H15!A226</f>
        <v>40486</v>
      </c>
      <c r="B216">
        <f>VLOOKUP(A216,FRB_H15!$A$6:$B$267,2,FALSE)</f>
        <v>2.5299999999999998</v>
      </c>
      <c r="C216" s="5">
        <f t="shared" si="3"/>
        <v>2.67</v>
      </c>
    </row>
    <row r="217" spans="1:3" x14ac:dyDescent="0.25">
      <c r="A217" s="3">
        <f>[1]FRB_H15!A227</f>
        <v>40487</v>
      </c>
      <c r="B217">
        <f>VLOOKUP(A217,FRB_H15!$A$6:$B$267,2,FALSE)</f>
        <v>2.58</v>
      </c>
      <c r="C217" s="5">
        <f t="shared" si="3"/>
        <v>2.5299999999999998</v>
      </c>
    </row>
    <row r="218" spans="1:3" x14ac:dyDescent="0.25">
      <c r="A218" s="3">
        <f>[1]FRB_H15!A228</f>
        <v>40490</v>
      </c>
      <c r="B218">
        <f>VLOOKUP(A218,FRB_H15!$A$6:$B$267,2,FALSE)</f>
        <v>2.6</v>
      </c>
      <c r="C218" s="5">
        <f t="shared" si="3"/>
        <v>2.58</v>
      </c>
    </row>
    <row r="219" spans="1:3" x14ac:dyDescent="0.25">
      <c r="A219" s="3">
        <f>[1]FRB_H15!A229</f>
        <v>40491</v>
      </c>
      <c r="B219">
        <f>VLOOKUP(A219,FRB_H15!$A$6:$B$267,2,FALSE)</f>
        <v>2.72</v>
      </c>
      <c r="C219" s="5">
        <f t="shared" si="3"/>
        <v>2.6</v>
      </c>
    </row>
    <row r="220" spans="1:3" x14ac:dyDescent="0.25">
      <c r="A220" s="3">
        <f>[1]FRB_H15!A230</f>
        <v>40492</v>
      </c>
      <c r="B220">
        <f>VLOOKUP(A220,FRB_H15!$A$6:$B$267,2,FALSE)</f>
        <v>2.65</v>
      </c>
      <c r="C220" s="5">
        <f t="shared" si="3"/>
        <v>2.72</v>
      </c>
    </row>
    <row r="221" spans="1:3" x14ac:dyDescent="0.25">
      <c r="A221" s="3">
        <f>[1]FRB_H15!A232</f>
        <v>40494</v>
      </c>
      <c r="B221">
        <f>VLOOKUP(A221,FRB_H15!$A$6:$B$267,2,FALSE)</f>
        <v>2.76</v>
      </c>
      <c r="C221" s="5">
        <f t="shared" si="3"/>
        <v>2.65</v>
      </c>
    </row>
    <row r="222" spans="1:3" x14ac:dyDescent="0.25">
      <c r="A222" s="3">
        <f>[1]FRB_H15!A233</f>
        <v>40497</v>
      </c>
      <c r="B222">
        <f>VLOOKUP(A222,FRB_H15!$A$6:$B$267,2,FALSE)</f>
        <v>2.92</v>
      </c>
      <c r="C222" s="5">
        <f t="shared" si="3"/>
        <v>2.76</v>
      </c>
    </row>
    <row r="223" spans="1:3" x14ac:dyDescent="0.25">
      <c r="A223" s="3">
        <f>[1]FRB_H15!A234</f>
        <v>40498</v>
      </c>
      <c r="B223">
        <f>VLOOKUP(A223,FRB_H15!$A$6:$B$267,2,FALSE)</f>
        <v>2.85</v>
      </c>
      <c r="C223" s="5">
        <f t="shared" si="3"/>
        <v>2.92</v>
      </c>
    </row>
    <row r="224" spans="1:3" x14ac:dyDescent="0.25">
      <c r="A224" s="3">
        <f>[1]FRB_H15!A235</f>
        <v>40499</v>
      </c>
      <c r="B224">
        <f>VLOOKUP(A224,FRB_H15!$A$6:$B$267,2,FALSE)</f>
        <v>2.89</v>
      </c>
      <c r="C224" s="5">
        <f t="shared" si="3"/>
        <v>2.85</v>
      </c>
    </row>
    <row r="225" spans="1:3" x14ac:dyDescent="0.25">
      <c r="A225" s="3">
        <f>[1]FRB_H15!A236</f>
        <v>40500</v>
      </c>
      <c r="B225">
        <f>VLOOKUP(A225,FRB_H15!$A$6:$B$267,2,FALSE)</f>
        <v>2.9</v>
      </c>
      <c r="C225" s="5">
        <f t="shared" si="3"/>
        <v>2.89</v>
      </c>
    </row>
    <row r="226" spans="1:3" x14ac:dyDescent="0.25">
      <c r="A226" s="3">
        <f>[1]FRB_H15!A237</f>
        <v>40501</v>
      </c>
      <c r="B226">
        <f>VLOOKUP(A226,FRB_H15!$A$6:$B$267,2,FALSE)</f>
        <v>2.88</v>
      </c>
      <c r="C226" s="5">
        <f t="shared" si="3"/>
        <v>2.9</v>
      </c>
    </row>
    <row r="227" spans="1:3" x14ac:dyDescent="0.25">
      <c r="A227" s="3">
        <f>[1]FRB_H15!A238</f>
        <v>40504</v>
      </c>
      <c r="B227">
        <f>VLOOKUP(A227,FRB_H15!$A$6:$B$267,2,FALSE)</f>
        <v>2.8</v>
      </c>
      <c r="C227" s="5">
        <f t="shared" si="3"/>
        <v>2.88</v>
      </c>
    </row>
    <row r="228" spans="1:3" x14ac:dyDescent="0.25">
      <c r="A228" s="3">
        <f>[1]FRB_H15!A239</f>
        <v>40505</v>
      </c>
      <c r="B228">
        <f>VLOOKUP(A228,FRB_H15!$A$6:$B$267,2,FALSE)</f>
        <v>2.77</v>
      </c>
      <c r="C228" s="5">
        <f t="shared" si="3"/>
        <v>2.8</v>
      </c>
    </row>
    <row r="229" spans="1:3" x14ac:dyDescent="0.25">
      <c r="A229" s="3">
        <f>[1]FRB_H15!A240</f>
        <v>40506</v>
      </c>
      <c r="B229">
        <f>VLOOKUP(A229,FRB_H15!$A$6:$B$267,2,FALSE)</f>
        <v>2.93</v>
      </c>
      <c r="C229" s="5">
        <f t="shared" si="3"/>
        <v>2.77</v>
      </c>
    </row>
    <row r="230" spans="1:3" x14ac:dyDescent="0.25">
      <c r="A230" s="3">
        <f>[1]FRB_H15!A242</f>
        <v>40508</v>
      </c>
      <c r="B230">
        <f>VLOOKUP(A230,FRB_H15!$A$6:$B$267,2,FALSE)</f>
        <v>2.87</v>
      </c>
      <c r="C230" s="5">
        <f t="shared" si="3"/>
        <v>2.93</v>
      </c>
    </row>
    <row r="231" spans="1:3" x14ac:dyDescent="0.25">
      <c r="A231" s="3">
        <f>[1]FRB_H15!A243</f>
        <v>40511</v>
      </c>
      <c r="B231">
        <f>VLOOKUP(A231,FRB_H15!$A$6:$B$267,2,FALSE)</f>
        <v>2.84</v>
      </c>
      <c r="C231" s="5">
        <f t="shared" si="3"/>
        <v>2.87</v>
      </c>
    </row>
    <row r="232" spans="1:3" x14ac:dyDescent="0.25">
      <c r="A232" s="3">
        <f>[1]FRB_H15!A244</f>
        <v>40512</v>
      </c>
      <c r="B232">
        <f>VLOOKUP(A232,FRB_H15!$A$6:$B$267,2,FALSE)</f>
        <v>2.81</v>
      </c>
      <c r="C232" s="5">
        <f t="shared" si="3"/>
        <v>2.84</v>
      </c>
    </row>
    <row r="233" spans="1:3" x14ac:dyDescent="0.25">
      <c r="A233" s="3">
        <f>[1]FRB_H15!A245</f>
        <v>40513</v>
      </c>
      <c r="B233">
        <f>VLOOKUP(A233,FRB_H15!$A$6:$B$267,2,FALSE)</f>
        <v>2.97</v>
      </c>
      <c r="C233" s="5">
        <f t="shared" si="3"/>
        <v>2.81</v>
      </c>
    </row>
    <row r="234" spans="1:3" x14ac:dyDescent="0.25">
      <c r="A234" s="3">
        <f>[1]FRB_H15!A246</f>
        <v>40514</v>
      </c>
      <c r="B234">
        <f>VLOOKUP(A234,FRB_H15!$A$6:$B$267,2,FALSE)</f>
        <v>3.01</v>
      </c>
      <c r="C234" s="5">
        <f t="shared" si="3"/>
        <v>2.97</v>
      </c>
    </row>
    <row r="235" spans="1:3" x14ac:dyDescent="0.25">
      <c r="A235" s="3">
        <f>[1]FRB_H15!A247</f>
        <v>40515</v>
      </c>
      <c r="B235">
        <f>VLOOKUP(A235,FRB_H15!$A$6:$B$267,2,FALSE)</f>
        <v>3.03</v>
      </c>
      <c r="C235" s="5">
        <f t="shared" si="3"/>
        <v>3.01</v>
      </c>
    </row>
    <row r="236" spans="1:3" x14ac:dyDescent="0.25">
      <c r="A236" s="3">
        <f>[1]FRB_H15!A248</f>
        <v>40518</v>
      </c>
      <c r="B236">
        <f>VLOOKUP(A236,FRB_H15!$A$6:$B$267,2,FALSE)</f>
        <v>2.95</v>
      </c>
      <c r="C236" s="5">
        <f t="shared" si="3"/>
        <v>3.03</v>
      </c>
    </row>
    <row r="237" spans="1:3" x14ac:dyDescent="0.25">
      <c r="A237" s="3">
        <f>[1]FRB_H15!A249</f>
        <v>40519</v>
      </c>
      <c r="B237">
        <f>VLOOKUP(A237,FRB_H15!$A$6:$B$267,2,FALSE)</f>
        <v>3.15</v>
      </c>
      <c r="C237" s="5">
        <f t="shared" si="3"/>
        <v>2.95</v>
      </c>
    </row>
    <row r="238" spans="1:3" x14ac:dyDescent="0.25">
      <c r="A238" s="3">
        <f>[1]FRB_H15!A250</f>
        <v>40520</v>
      </c>
      <c r="B238">
        <f>VLOOKUP(A238,FRB_H15!$A$6:$B$267,2,FALSE)</f>
        <v>3.26</v>
      </c>
      <c r="C238" s="5">
        <f t="shared" si="3"/>
        <v>3.15</v>
      </c>
    </row>
    <row r="239" spans="1:3" x14ac:dyDescent="0.25">
      <c r="A239" s="3">
        <f>[1]FRB_H15!A251</f>
        <v>40521</v>
      </c>
      <c r="B239">
        <f>VLOOKUP(A239,FRB_H15!$A$6:$B$267,2,FALSE)</f>
        <v>3.23</v>
      </c>
      <c r="C239" s="5">
        <f t="shared" si="3"/>
        <v>3.26</v>
      </c>
    </row>
    <row r="240" spans="1:3" x14ac:dyDescent="0.25">
      <c r="A240" s="3">
        <f>[1]FRB_H15!A252</f>
        <v>40522</v>
      </c>
      <c r="B240">
        <f>VLOOKUP(A240,FRB_H15!$A$6:$B$267,2,FALSE)</f>
        <v>3.32</v>
      </c>
      <c r="C240" s="5">
        <f t="shared" si="3"/>
        <v>3.23</v>
      </c>
    </row>
    <row r="241" spans="1:5" x14ac:dyDescent="0.25">
      <c r="A241" s="3">
        <f>[1]FRB_H15!A253</f>
        <v>40525</v>
      </c>
      <c r="B241">
        <f>VLOOKUP(A241,FRB_H15!$A$6:$B$267,2,FALSE)</f>
        <v>3.29</v>
      </c>
      <c r="C241" s="5">
        <f t="shared" si="3"/>
        <v>3.32</v>
      </c>
    </row>
    <row r="242" spans="1:5" x14ac:dyDescent="0.25">
      <c r="A242" s="3">
        <f>[1]FRB_H15!A254</f>
        <v>40526</v>
      </c>
      <c r="B242">
        <f>VLOOKUP(A242,FRB_H15!$A$6:$B$267,2,FALSE)</f>
        <v>3.49</v>
      </c>
      <c r="C242" s="5">
        <f t="shared" si="3"/>
        <v>3.29</v>
      </c>
    </row>
    <row r="243" spans="1:5" x14ac:dyDescent="0.25">
      <c r="A243" s="3">
        <f>[1]FRB_H15!A255</f>
        <v>40527</v>
      </c>
      <c r="B243">
        <f>VLOOKUP(A243,FRB_H15!$A$6:$B$267,2,FALSE)</f>
        <v>3.53</v>
      </c>
      <c r="C243" s="5">
        <f t="shared" si="3"/>
        <v>3.49</v>
      </c>
    </row>
    <row r="244" spans="1:5" x14ac:dyDescent="0.25">
      <c r="A244" s="3">
        <f>[1]FRB_H15!A256</f>
        <v>40528</v>
      </c>
      <c r="B244">
        <f>VLOOKUP(A244,FRB_H15!$A$6:$B$267,2,FALSE)</f>
        <v>3.47</v>
      </c>
      <c r="C244" s="5">
        <f t="shared" si="3"/>
        <v>3.53</v>
      </c>
    </row>
    <row r="245" spans="1:5" x14ac:dyDescent="0.25">
      <c r="A245" s="3">
        <f>[1]FRB_H15!A257</f>
        <v>40529</v>
      </c>
      <c r="B245">
        <f>VLOOKUP(A245,FRB_H15!$A$6:$B$267,2,FALSE)</f>
        <v>3.33</v>
      </c>
      <c r="C245" s="5">
        <f t="shared" si="3"/>
        <v>3.47</v>
      </c>
    </row>
    <row r="246" spans="1:5" x14ac:dyDescent="0.25">
      <c r="A246" s="3">
        <f>[1]FRB_H15!A258</f>
        <v>40532</v>
      </c>
      <c r="B246">
        <f>VLOOKUP(A246,FRB_H15!$A$6:$B$267,2,FALSE)</f>
        <v>3.36</v>
      </c>
      <c r="C246" s="5">
        <f t="shared" si="3"/>
        <v>3.33</v>
      </c>
    </row>
    <row r="247" spans="1:5" x14ac:dyDescent="0.25">
      <c r="A247" s="3">
        <f>[1]FRB_H15!A259</f>
        <v>40533</v>
      </c>
      <c r="B247">
        <f>VLOOKUP(A247,FRB_H15!$A$6:$B$267,2,FALSE)</f>
        <v>3.35</v>
      </c>
      <c r="C247" s="5">
        <f t="shared" si="3"/>
        <v>3.36</v>
      </c>
    </row>
    <row r="248" spans="1:5" x14ac:dyDescent="0.25">
      <c r="A248" s="3">
        <f>[1]FRB_H15!A260</f>
        <v>40534</v>
      </c>
      <c r="B248">
        <f>VLOOKUP(A248,FRB_H15!$A$6:$B$267,2,FALSE)</f>
        <v>3.36</v>
      </c>
      <c r="C248" s="5">
        <f t="shared" si="3"/>
        <v>3.35</v>
      </c>
    </row>
    <row r="249" spans="1:5" x14ac:dyDescent="0.25">
      <c r="A249" s="3">
        <f>[1]FRB_H15!A261</f>
        <v>40535</v>
      </c>
      <c r="B249">
        <f>VLOOKUP(A249,FRB_H15!$A$6:$B$267,2,FALSE)</f>
        <v>3.41</v>
      </c>
      <c r="C249" s="5">
        <f t="shared" si="3"/>
        <v>3.36</v>
      </c>
    </row>
    <row r="250" spans="1:5" x14ac:dyDescent="0.25">
      <c r="A250" s="3">
        <f>[1]FRB_H15!A263</f>
        <v>40539</v>
      </c>
      <c r="B250">
        <f>VLOOKUP(A250,FRB_H15!$A$6:$B$267,2,FALSE)</f>
        <v>3.36</v>
      </c>
      <c r="C250" s="5">
        <f t="shared" si="3"/>
        <v>3.41</v>
      </c>
    </row>
    <row r="251" spans="1:5" x14ac:dyDescent="0.25">
      <c r="A251" s="3">
        <f>[1]FRB_H15!A264</f>
        <v>40540</v>
      </c>
      <c r="B251">
        <f>VLOOKUP(A251,FRB_H15!$A$6:$B$267,2,FALSE)</f>
        <v>3.5</v>
      </c>
      <c r="C251" s="5">
        <f t="shared" si="3"/>
        <v>3.36</v>
      </c>
    </row>
    <row r="252" spans="1:5" x14ac:dyDescent="0.25">
      <c r="A252" s="3">
        <f>[1]FRB_H15!A265</f>
        <v>40541</v>
      </c>
      <c r="B252">
        <f>VLOOKUP(A252,FRB_H15!$A$6:$B$267,2,FALSE)</f>
        <v>3.35</v>
      </c>
      <c r="C252" s="5">
        <f t="shared" si="3"/>
        <v>3.5</v>
      </c>
    </row>
    <row r="253" spans="1:5" x14ac:dyDescent="0.25">
      <c r="A253" s="3">
        <f>[1]FRB_H15!A266</f>
        <v>40542</v>
      </c>
      <c r="B253">
        <f>VLOOKUP(A253,FRB_H15!$A$6:$B$267,2,FALSE)</f>
        <v>3.38</v>
      </c>
      <c r="C253" s="5">
        <f t="shared" si="3"/>
        <v>3.35</v>
      </c>
    </row>
    <row r="254" spans="1:5" x14ac:dyDescent="0.25">
      <c r="A254" s="3">
        <f>[1]FRB_H15!A267</f>
        <v>40543</v>
      </c>
      <c r="B254">
        <f>VLOOKUP(A254,FRB_H15!$A$6:$B$267,2,FALSE)</f>
        <v>3.3</v>
      </c>
      <c r="C254" s="5">
        <f t="shared" si="3"/>
        <v>3.38</v>
      </c>
      <c r="E254" s="4"/>
    </row>
    <row r="255" spans="1:5" x14ac:dyDescent="0.25">
      <c r="A255" s="6" t="s">
        <v>3</v>
      </c>
    </row>
    <row r="256" spans="1:5" x14ac:dyDescent="0.25">
      <c r="A256" s="7" t="s">
        <v>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topLeftCell="A243" workbookViewId="0"/>
  </sheetViews>
  <sheetFormatPr defaultRowHeight="15" x14ac:dyDescent="0.25"/>
  <cols>
    <col min="1" max="1" width="32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7</v>
      </c>
      <c r="B2" t="s">
        <v>8</v>
      </c>
    </row>
    <row r="3" spans="1:2" x14ac:dyDescent="0.25">
      <c r="A3" t="s">
        <v>9</v>
      </c>
      <c r="B3">
        <v>1</v>
      </c>
    </row>
    <row r="4" spans="1:2" x14ac:dyDescent="0.25">
      <c r="A4" t="s">
        <v>10</v>
      </c>
      <c r="B4" t="s">
        <v>11</v>
      </c>
    </row>
    <row r="5" spans="1:2" x14ac:dyDescent="0.25">
      <c r="A5" t="s">
        <v>12</v>
      </c>
      <c r="B5" t="s">
        <v>13</v>
      </c>
    </row>
    <row r="6" spans="1:2" x14ac:dyDescent="0.25">
      <c r="A6" t="s">
        <v>14</v>
      </c>
      <c r="B6" t="s">
        <v>15</v>
      </c>
    </row>
    <row r="7" spans="1:2" x14ac:dyDescent="0.25">
      <c r="A7" s="3">
        <v>40179</v>
      </c>
      <c r="B7" t="s">
        <v>16</v>
      </c>
    </row>
    <row r="8" spans="1:2" x14ac:dyDescent="0.25">
      <c r="A8" s="3">
        <v>40182</v>
      </c>
      <c r="B8">
        <v>3.85</v>
      </c>
    </row>
    <row r="9" spans="1:2" x14ac:dyDescent="0.25">
      <c r="A9" s="3">
        <v>40183</v>
      </c>
      <c r="B9">
        <v>3.77</v>
      </c>
    </row>
    <row r="10" spans="1:2" x14ac:dyDescent="0.25">
      <c r="A10" s="3">
        <v>40184</v>
      </c>
      <c r="B10">
        <v>3.85</v>
      </c>
    </row>
    <row r="11" spans="1:2" x14ac:dyDescent="0.25">
      <c r="A11" s="3">
        <v>40185</v>
      </c>
      <c r="B11">
        <v>3.85</v>
      </c>
    </row>
    <row r="12" spans="1:2" x14ac:dyDescent="0.25">
      <c r="A12" s="3">
        <v>40186</v>
      </c>
      <c r="B12">
        <v>3.83</v>
      </c>
    </row>
    <row r="13" spans="1:2" x14ac:dyDescent="0.25">
      <c r="A13" s="3">
        <v>40189</v>
      </c>
      <c r="B13">
        <v>3.85</v>
      </c>
    </row>
    <row r="14" spans="1:2" x14ac:dyDescent="0.25">
      <c r="A14" s="3">
        <v>40190</v>
      </c>
      <c r="B14">
        <v>3.74</v>
      </c>
    </row>
    <row r="15" spans="1:2" x14ac:dyDescent="0.25">
      <c r="A15" s="3">
        <v>40191</v>
      </c>
      <c r="B15">
        <v>3.8</v>
      </c>
    </row>
    <row r="16" spans="1:2" x14ac:dyDescent="0.25">
      <c r="A16" s="3">
        <v>40192</v>
      </c>
      <c r="B16">
        <v>3.76</v>
      </c>
    </row>
    <row r="17" spans="1:2" x14ac:dyDescent="0.25">
      <c r="A17" s="3">
        <v>40193</v>
      </c>
      <c r="B17">
        <v>3.7</v>
      </c>
    </row>
    <row r="18" spans="1:2" x14ac:dyDescent="0.25">
      <c r="A18" s="3">
        <v>40196</v>
      </c>
      <c r="B18" t="s">
        <v>16</v>
      </c>
    </row>
    <row r="19" spans="1:2" x14ac:dyDescent="0.25">
      <c r="A19" s="3">
        <v>40197</v>
      </c>
      <c r="B19">
        <v>3.73</v>
      </c>
    </row>
    <row r="20" spans="1:2" x14ac:dyDescent="0.25">
      <c r="A20" s="3">
        <v>40198</v>
      </c>
      <c r="B20">
        <v>3.68</v>
      </c>
    </row>
    <row r="21" spans="1:2" x14ac:dyDescent="0.25">
      <c r="A21" s="3">
        <v>40199</v>
      </c>
      <c r="B21">
        <v>3.62</v>
      </c>
    </row>
    <row r="22" spans="1:2" x14ac:dyDescent="0.25">
      <c r="A22" s="3">
        <v>40200</v>
      </c>
      <c r="B22">
        <v>3.62</v>
      </c>
    </row>
    <row r="23" spans="1:2" x14ac:dyDescent="0.25">
      <c r="A23" s="3">
        <v>40203</v>
      </c>
      <c r="B23">
        <v>3.66</v>
      </c>
    </row>
    <row r="24" spans="1:2" x14ac:dyDescent="0.25">
      <c r="A24" s="3">
        <v>40204</v>
      </c>
      <c r="B24">
        <v>3.65</v>
      </c>
    </row>
    <row r="25" spans="1:2" x14ac:dyDescent="0.25">
      <c r="A25" s="3">
        <v>40205</v>
      </c>
      <c r="B25">
        <v>3.66</v>
      </c>
    </row>
    <row r="26" spans="1:2" x14ac:dyDescent="0.25">
      <c r="A26" s="3">
        <v>40206</v>
      </c>
      <c r="B26">
        <v>3.68</v>
      </c>
    </row>
    <row r="27" spans="1:2" x14ac:dyDescent="0.25">
      <c r="A27" s="3">
        <v>40207</v>
      </c>
      <c r="B27">
        <v>3.63</v>
      </c>
    </row>
    <row r="28" spans="1:2" x14ac:dyDescent="0.25">
      <c r="A28" s="3">
        <v>40210</v>
      </c>
      <c r="B28">
        <v>3.68</v>
      </c>
    </row>
    <row r="29" spans="1:2" x14ac:dyDescent="0.25">
      <c r="A29" s="3">
        <v>40211</v>
      </c>
      <c r="B29">
        <v>3.67</v>
      </c>
    </row>
    <row r="30" spans="1:2" x14ac:dyDescent="0.25">
      <c r="A30" s="3">
        <v>40212</v>
      </c>
      <c r="B30">
        <v>3.73</v>
      </c>
    </row>
    <row r="31" spans="1:2" x14ac:dyDescent="0.25">
      <c r="A31" s="3">
        <v>40213</v>
      </c>
      <c r="B31">
        <v>3.62</v>
      </c>
    </row>
    <row r="32" spans="1:2" x14ac:dyDescent="0.25">
      <c r="A32" s="3">
        <v>40214</v>
      </c>
      <c r="B32">
        <v>3.59</v>
      </c>
    </row>
    <row r="33" spans="1:2" x14ac:dyDescent="0.25">
      <c r="A33" s="3">
        <v>40217</v>
      </c>
      <c r="B33">
        <v>3.62</v>
      </c>
    </row>
    <row r="34" spans="1:2" x14ac:dyDescent="0.25">
      <c r="A34" s="3">
        <v>40218</v>
      </c>
      <c r="B34">
        <v>3.67</v>
      </c>
    </row>
    <row r="35" spans="1:2" x14ac:dyDescent="0.25">
      <c r="A35" s="3">
        <v>40219</v>
      </c>
      <c r="B35">
        <v>3.72</v>
      </c>
    </row>
    <row r="36" spans="1:2" x14ac:dyDescent="0.25">
      <c r="A36" s="3">
        <v>40220</v>
      </c>
      <c r="B36">
        <v>3.73</v>
      </c>
    </row>
    <row r="37" spans="1:2" x14ac:dyDescent="0.25">
      <c r="A37" s="3">
        <v>40221</v>
      </c>
      <c r="B37">
        <v>3.69</v>
      </c>
    </row>
    <row r="38" spans="1:2" x14ac:dyDescent="0.25">
      <c r="A38" s="3">
        <v>40224</v>
      </c>
      <c r="B38" t="s">
        <v>16</v>
      </c>
    </row>
    <row r="39" spans="1:2" x14ac:dyDescent="0.25">
      <c r="A39" s="3">
        <v>40225</v>
      </c>
      <c r="B39">
        <v>3.66</v>
      </c>
    </row>
    <row r="40" spans="1:2" x14ac:dyDescent="0.25">
      <c r="A40" s="3">
        <v>40226</v>
      </c>
      <c r="B40">
        <v>3.74</v>
      </c>
    </row>
    <row r="41" spans="1:2" x14ac:dyDescent="0.25">
      <c r="A41" s="3">
        <v>40227</v>
      </c>
      <c r="B41">
        <v>3.79</v>
      </c>
    </row>
    <row r="42" spans="1:2" x14ac:dyDescent="0.25">
      <c r="A42" s="3">
        <v>40228</v>
      </c>
      <c r="B42">
        <v>3.78</v>
      </c>
    </row>
    <row r="43" spans="1:2" x14ac:dyDescent="0.25">
      <c r="A43" s="3">
        <v>40231</v>
      </c>
      <c r="B43">
        <v>3.8</v>
      </c>
    </row>
    <row r="44" spans="1:2" x14ac:dyDescent="0.25">
      <c r="A44" s="3">
        <v>40232</v>
      </c>
      <c r="B44">
        <v>3.69</v>
      </c>
    </row>
    <row r="45" spans="1:2" x14ac:dyDescent="0.25">
      <c r="A45" s="3">
        <v>40233</v>
      </c>
      <c r="B45">
        <v>3.7</v>
      </c>
    </row>
    <row r="46" spans="1:2" x14ac:dyDescent="0.25">
      <c r="A46" s="3">
        <v>40234</v>
      </c>
      <c r="B46">
        <v>3.64</v>
      </c>
    </row>
    <row r="47" spans="1:2" x14ac:dyDescent="0.25">
      <c r="A47" s="3">
        <v>40235</v>
      </c>
      <c r="B47">
        <v>3.61</v>
      </c>
    </row>
    <row r="48" spans="1:2" x14ac:dyDescent="0.25">
      <c r="A48" s="3">
        <v>40238</v>
      </c>
      <c r="B48">
        <v>3.61</v>
      </c>
    </row>
    <row r="49" spans="1:2" x14ac:dyDescent="0.25">
      <c r="A49" s="3">
        <v>40239</v>
      </c>
      <c r="B49">
        <v>3.62</v>
      </c>
    </row>
    <row r="50" spans="1:2" x14ac:dyDescent="0.25">
      <c r="A50" s="3">
        <v>40240</v>
      </c>
      <c r="B50">
        <v>3.63</v>
      </c>
    </row>
    <row r="51" spans="1:2" x14ac:dyDescent="0.25">
      <c r="A51" s="3">
        <v>40241</v>
      </c>
      <c r="B51">
        <v>3.61</v>
      </c>
    </row>
    <row r="52" spans="1:2" x14ac:dyDescent="0.25">
      <c r="A52" s="3">
        <v>40242</v>
      </c>
      <c r="B52">
        <v>3.69</v>
      </c>
    </row>
    <row r="53" spans="1:2" x14ac:dyDescent="0.25">
      <c r="A53" s="3">
        <v>40245</v>
      </c>
      <c r="B53">
        <v>3.72</v>
      </c>
    </row>
    <row r="54" spans="1:2" x14ac:dyDescent="0.25">
      <c r="A54" s="3">
        <v>40246</v>
      </c>
      <c r="B54">
        <v>3.71</v>
      </c>
    </row>
    <row r="55" spans="1:2" x14ac:dyDescent="0.25">
      <c r="A55" s="3">
        <v>40247</v>
      </c>
      <c r="B55">
        <v>3.73</v>
      </c>
    </row>
    <row r="56" spans="1:2" x14ac:dyDescent="0.25">
      <c r="A56" s="3">
        <v>40248</v>
      </c>
      <c r="B56">
        <v>3.73</v>
      </c>
    </row>
    <row r="57" spans="1:2" x14ac:dyDescent="0.25">
      <c r="A57" s="3">
        <v>40249</v>
      </c>
      <c r="B57">
        <v>3.71</v>
      </c>
    </row>
    <row r="58" spans="1:2" x14ac:dyDescent="0.25">
      <c r="A58" s="3">
        <v>40252</v>
      </c>
      <c r="B58">
        <v>3.71</v>
      </c>
    </row>
    <row r="59" spans="1:2" x14ac:dyDescent="0.25">
      <c r="A59" s="3">
        <v>40253</v>
      </c>
      <c r="B59">
        <v>3.66</v>
      </c>
    </row>
    <row r="60" spans="1:2" x14ac:dyDescent="0.25">
      <c r="A60" s="3">
        <v>40254</v>
      </c>
      <c r="B60">
        <v>3.65</v>
      </c>
    </row>
    <row r="61" spans="1:2" x14ac:dyDescent="0.25">
      <c r="A61" s="3">
        <v>40255</v>
      </c>
      <c r="B61">
        <v>3.68</v>
      </c>
    </row>
    <row r="62" spans="1:2" x14ac:dyDescent="0.25">
      <c r="A62" s="3">
        <v>40256</v>
      </c>
      <c r="B62">
        <v>3.7</v>
      </c>
    </row>
    <row r="63" spans="1:2" x14ac:dyDescent="0.25">
      <c r="A63" s="3">
        <v>40259</v>
      </c>
      <c r="B63">
        <v>3.67</v>
      </c>
    </row>
    <row r="64" spans="1:2" x14ac:dyDescent="0.25">
      <c r="A64" s="3">
        <v>40260</v>
      </c>
      <c r="B64">
        <v>3.69</v>
      </c>
    </row>
    <row r="65" spans="1:2" x14ac:dyDescent="0.25">
      <c r="A65" s="3">
        <v>40261</v>
      </c>
      <c r="B65">
        <v>3.84</v>
      </c>
    </row>
    <row r="66" spans="1:2" x14ac:dyDescent="0.25">
      <c r="A66" s="3">
        <v>40262</v>
      </c>
      <c r="B66">
        <v>3.91</v>
      </c>
    </row>
    <row r="67" spans="1:2" x14ac:dyDescent="0.25">
      <c r="A67" s="3">
        <v>40263</v>
      </c>
      <c r="B67">
        <v>3.86</v>
      </c>
    </row>
    <row r="68" spans="1:2" x14ac:dyDescent="0.25">
      <c r="A68" s="3">
        <v>40266</v>
      </c>
      <c r="B68">
        <v>3.88</v>
      </c>
    </row>
    <row r="69" spans="1:2" x14ac:dyDescent="0.25">
      <c r="A69" s="3">
        <v>40267</v>
      </c>
      <c r="B69">
        <v>3.88</v>
      </c>
    </row>
    <row r="70" spans="1:2" x14ac:dyDescent="0.25">
      <c r="A70" s="3">
        <v>40268</v>
      </c>
      <c r="B70">
        <v>3.84</v>
      </c>
    </row>
    <row r="71" spans="1:2" x14ac:dyDescent="0.25">
      <c r="A71" s="3">
        <v>40269</v>
      </c>
      <c r="B71">
        <v>3.89</v>
      </c>
    </row>
    <row r="72" spans="1:2" x14ac:dyDescent="0.25">
      <c r="A72" s="3">
        <v>40270</v>
      </c>
      <c r="B72">
        <v>3.96</v>
      </c>
    </row>
    <row r="73" spans="1:2" x14ac:dyDescent="0.25">
      <c r="A73" s="3">
        <v>40273</v>
      </c>
      <c r="B73">
        <v>4.01</v>
      </c>
    </row>
    <row r="74" spans="1:2" x14ac:dyDescent="0.25">
      <c r="A74" s="3">
        <v>40274</v>
      </c>
      <c r="B74">
        <v>3.98</v>
      </c>
    </row>
    <row r="75" spans="1:2" x14ac:dyDescent="0.25">
      <c r="A75" s="3">
        <v>40275</v>
      </c>
      <c r="B75">
        <v>3.89</v>
      </c>
    </row>
    <row r="76" spans="1:2" x14ac:dyDescent="0.25">
      <c r="A76" s="3">
        <v>40276</v>
      </c>
      <c r="B76">
        <v>3.91</v>
      </c>
    </row>
    <row r="77" spans="1:2" x14ac:dyDescent="0.25">
      <c r="A77" s="3">
        <v>40277</v>
      </c>
      <c r="B77">
        <v>3.9</v>
      </c>
    </row>
    <row r="78" spans="1:2" x14ac:dyDescent="0.25">
      <c r="A78" s="3">
        <v>40280</v>
      </c>
      <c r="B78">
        <v>3.87</v>
      </c>
    </row>
    <row r="79" spans="1:2" x14ac:dyDescent="0.25">
      <c r="A79" s="3">
        <v>40281</v>
      </c>
      <c r="B79">
        <v>3.84</v>
      </c>
    </row>
    <row r="80" spans="1:2" x14ac:dyDescent="0.25">
      <c r="A80" s="3">
        <v>40282</v>
      </c>
      <c r="B80">
        <v>3.88</v>
      </c>
    </row>
    <row r="81" spans="1:2" x14ac:dyDescent="0.25">
      <c r="A81" s="3">
        <v>40283</v>
      </c>
      <c r="B81">
        <v>3.86</v>
      </c>
    </row>
    <row r="82" spans="1:2" x14ac:dyDescent="0.25">
      <c r="A82" s="3">
        <v>40284</v>
      </c>
      <c r="B82">
        <v>3.79</v>
      </c>
    </row>
    <row r="83" spans="1:2" x14ac:dyDescent="0.25">
      <c r="A83" s="3">
        <v>40287</v>
      </c>
      <c r="B83">
        <v>3.83</v>
      </c>
    </row>
    <row r="84" spans="1:2" x14ac:dyDescent="0.25">
      <c r="A84" s="3">
        <v>40288</v>
      </c>
      <c r="B84">
        <v>3.82</v>
      </c>
    </row>
    <row r="85" spans="1:2" x14ac:dyDescent="0.25">
      <c r="A85" s="3">
        <v>40289</v>
      </c>
      <c r="B85">
        <v>3.77</v>
      </c>
    </row>
    <row r="86" spans="1:2" x14ac:dyDescent="0.25">
      <c r="A86" s="3">
        <v>40290</v>
      </c>
      <c r="B86">
        <v>3.8</v>
      </c>
    </row>
    <row r="87" spans="1:2" x14ac:dyDescent="0.25">
      <c r="A87" s="3">
        <v>40291</v>
      </c>
      <c r="B87">
        <v>3.84</v>
      </c>
    </row>
    <row r="88" spans="1:2" x14ac:dyDescent="0.25">
      <c r="A88" s="3">
        <v>40294</v>
      </c>
      <c r="B88">
        <v>3.83</v>
      </c>
    </row>
    <row r="89" spans="1:2" x14ac:dyDescent="0.25">
      <c r="A89" s="3">
        <v>40295</v>
      </c>
      <c r="B89">
        <v>3.71</v>
      </c>
    </row>
    <row r="90" spans="1:2" x14ac:dyDescent="0.25">
      <c r="A90" s="3">
        <v>40296</v>
      </c>
      <c r="B90">
        <v>3.8</v>
      </c>
    </row>
    <row r="91" spans="1:2" x14ac:dyDescent="0.25">
      <c r="A91" s="3">
        <v>40297</v>
      </c>
      <c r="B91">
        <v>3.76</v>
      </c>
    </row>
    <row r="92" spans="1:2" x14ac:dyDescent="0.25">
      <c r="A92" s="3">
        <v>40298</v>
      </c>
      <c r="B92">
        <v>3.69</v>
      </c>
    </row>
    <row r="93" spans="1:2" x14ac:dyDescent="0.25">
      <c r="A93" s="3">
        <v>40301</v>
      </c>
      <c r="B93">
        <v>3.72</v>
      </c>
    </row>
    <row r="94" spans="1:2" x14ac:dyDescent="0.25">
      <c r="A94" s="3">
        <v>40302</v>
      </c>
      <c r="B94">
        <v>3.63</v>
      </c>
    </row>
    <row r="95" spans="1:2" x14ac:dyDescent="0.25">
      <c r="A95" s="3">
        <v>40303</v>
      </c>
      <c r="B95">
        <v>3.58</v>
      </c>
    </row>
    <row r="96" spans="1:2" x14ac:dyDescent="0.25">
      <c r="A96" s="3">
        <v>40304</v>
      </c>
      <c r="B96">
        <v>3.41</v>
      </c>
    </row>
    <row r="97" spans="1:2" x14ac:dyDescent="0.25">
      <c r="A97" s="3">
        <v>40305</v>
      </c>
      <c r="B97">
        <v>3.45</v>
      </c>
    </row>
    <row r="98" spans="1:2" x14ac:dyDescent="0.25">
      <c r="A98" s="3">
        <v>40308</v>
      </c>
      <c r="B98">
        <v>3.57</v>
      </c>
    </row>
    <row r="99" spans="1:2" x14ac:dyDescent="0.25">
      <c r="A99" s="3">
        <v>40309</v>
      </c>
      <c r="B99">
        <v>3.56</v>
      </c>
    </row>
    <row r="100" spans="1:2" x14ac:dyDescent="0.25">
      <c r="A100" s="3">
        <v>40310</v>
      </c>
      <c r="B100">
        <v>3.56</v>
      </c>
    </row>
    <row r="101" spans="1:2" x14ac:dyDescent="0.25">
      <c r="A101" s="3">
        <v>40311</v>
      </c>
      <c r="B101">
        <v>3.55</v>
      </c>
    </row>
    <row r="102" spans="1:2" x14ac:dyDescent="0.25">
      <c r="A102" s="3">
        <v>40312</v>
      </c>
      <c r="B102">
        <v>3.44</v>
      </c>
    </row>
    <row r="103" spans="1:2" x14ac:dyDescent="0.25">
      <c r="A103" s="3">
        <v>40315</v>
      </c>
      <c r="B103">
        <v>3.47</v>
      </c>
    </row>
    <row r="104" spans="1:2" x14ac:dyDescent="0.25">
      <c r="A104" s="3">
        <v>40316</v>
      </c>
      <c r="B104">
        <v>3.38</v>
      </c>
    </row>
    <row r="105" spans="1:2" x14ac:dyDescent="0.25">
      <c r="A105" s="3">
        <v>40317</v>
      </c>
      <c r="B105">
        <v>3.36</v>
      </c>
    </row>
    <row r="106" spans="1:2" x14ac:dyDescent="0.25">
      <c r="A106" s="3">
        <v>40318</v>
      </c>
      <c r="B106">
        <v>3.25</v>
      </c>
    </row>
    <row r="107" spans="1:2" x14ac:dyDescent="0.25">
      <c r="A107" s="3">
        <v>40319</v>
      </c>
      <c r="B107">
        <v>3.2</v>
      </c>
    </row>
    <row r="108" spans="1:2" x14ac:dyDescent="0.25">
      <c r="A108" s="3">
        <v>40322</v>
      </c>
      <c r="B108">
        <v>3.23</v>
      </c>
    </row>
    <row r="109" spans="1:2" x14ac:dyDescent="0.25">
      <c r="A109" s="3">
        <v>40323</v>
      </c>
      <c r="B109">
        <v>3.18</v>
      </c>
    </row>
    <row r="110" spans="1:2" x14ac:dyDescent="0.25">
      <c r="A110" s="3">
        <v>40324</v>
      </c>
      <c r="B110">
        <v>3.21</v>
      </c>
    </row>
    <row r="111" spans="1:2" x14ac:dyDescent="0.25">
      <c r="A111" s="3">
        <v>40325</v>
      </c>
      <c r="B111">
        <v>3.34</v>
      </c>
    </row>
    <row r="112" spans="1:2" x14ac:dyDescent="0.25">
      <c r="A112" s="3">
        <v>40326</v>
      </c>
      <c r="B112">
        <v>3.31</v>
      </c>
    </row>
    <row r="113" spans="1:2" x14ac:dyDescent="0.25">
      <c r="A113" s="3">
        <v>40329</v>
      </c>
      <c r="B113" t="s">
        <v>16</v>
      </c>
    </row>
    <row r="114" spans="1:2" x14ac:dyDescent="0.25">
      <c r="A114" s="3">
        <v>40330</v>
      </c>
      <c r="B114">
        <v>3.29</v>
      </c>
    </row>
    <row r="115" spans="1:2" x14ac:dyDescent="0.25">
      <c r="A115" s="3">
        <v>40331</v>
      </c>
      <c r="B115">
        <v>3.35</v>
      </c>
    </row>
    <row r="116" spans="1:2" x14ac:dyDescent="0.25">
      <c r="A116" s="3">
        <v>40332</v>
      </c>
      <c r="B116">
        <v>3.39</v>
      </c>
    </row>
    <row r="117" spans="1:2" x14ac:dyDescent="0.25">
      <c r="A117" s="3">
        <v>40333</v>
      </c>
      <c r="B117">
        <v>3.2</v>
      </c>
    </row>
    <row r="118" spans="1:2" x14ac:dyDescent="0.25">
      <c r="A118" s="3">
        <v>40336</v>
      </c>
      <c r="B118">
        <v>3.17</v>
      </c>
    </row>
    <row r="119" spans="1:2" x14ac:dyDescent="0.25">
      <c r="A119" s="3">
        <v>40337</v>
      </c>
      <c r="B119">
        <v>3.18</v>
      </c>
    </row>
    <row r="120" spans="1:2" x14ac:dyDescent="0.25">
      <c r="A120" s="3">
        <v>40338</v>
      </c>
      <c r="B120">
        <v>3.2</v>
      </c>
    </row>
    <row r="121" spans="1:2" x14ac:dyDescent="0.25">
      <c r="A121" s="3">
        <v>40339</v>
      </c>
      <c r="B121">
        <v>3.33</v>
      </c>
    </row>
    <row r="122" spans="1:2" x14ac:dyDescent="0.25">
      <c r="A122" s="3">
        <v>40340</v>
      </c>
      <c r="B122">
        <v>3.24</v>
      </c>
    </row>
    <row r="123" spans="1:2" x14ac:dyDescent="0.25">
      <c r="A123" s="3">
        <v>40343</v>
      </c>
      <c r="B123">
        <v>3.28</v>
      </c>
    </row>
    <row r="124" spans="1:2" x14ac:dyDescent="0.25">
      <c r="A124" s="3">
        <v>40344</v>
      </c>
      <c r="B124">
        <v>3.32</v>
      </c>
    </row>
    <row r="125" spans="1:2" x14ac:dyDescent="0.25">
      <c r="A125" s="3">
        <v>40345</v>
      </c>
      <c r="B125">
        <v>3.27</v>
      </c>
    </row>
    <row r="126" spans="1:2" x14ac:dyDescent="0.25">
      <c r="A126" s="3">
        <v>40346</v>
      </c>
      <c r="B126">
        <v>3.21</v>
      </c>
    </row>
    <row r="127" spans="1:2" x14ac:dyDescent="0.25">
      <c r="A127" s="3">
        <v>40347</v>
      </c>
      <c r="B127">
        <v>3.24</v>
      </c>
    </row>
    <row r="128" spans="1:2" x14ac:dyDescent="0.25">
      <c r="A128" s="3">
        <v>40350</v>
      </c>
      <c r="B128">
        <v>3.26</v>
      </c>
    </row>
    <row r="129" spans="1:2" x14ac:dyDescent="0.25">
      <c r="A129" s="3">
        <v>40351</v>
      </c>
      <c r="B129">
        <v>3.18</v>
      </c>
    </row>
    <row r="130" spans="1:2" x14ac:dyDescent="0.25">
      <c r="A130" s="3">
        <v>40352</v>
      </c>
      <c r="B130">
        <v>3.13</v>
      </c>
    </row>
    <row r="131" spans="1:2" x14ac:dyDescent="0.25">
      <c r="A131" s="3">
        <v>40353</v>
      </c>
      <c r="B131">
        <v>3.14</v>
      </c>
    </row>
    <row r="132" spans="1:2" x14ac:dyDescent="0.25">
      <c r="A132" s="3">
        <v>40354</v>
      </c>
      <c r="B132">
        <v>3.12</v>
      </c>
    </row>
    <row r="133" spans="1:2" x14ac:dyDescent="0.25">
      <c r="A133" s="3">
        <v>40357</v>
      </c>
      <c r="B133">
        <v>3.05</v>
      </c>
    </row>
    <row r="134" spans="1:2" x14ac:dyDescent="0.25">
      <c r="A134" s="3">
        <v>40358</v>
      </c>
      <c r="B134">
        <v>2.97</v>
      </c>
    </row>
    <row r="135" spans="1:2" x14ac:dyDescent="0.25">
      <c r="A135" s="3">
        <v>40359</v>
      </c>
      <c r="B135">
        <v>2.97</v>
      </c>
    </row>
    <row r="136" spans="1:2" x14ac:dyDescent="0.25">
      <c r="A136" s="3">
        <v>40360</v>
      </c>
      <c r="B136">
        <v>2.96</v>
      </c>
    </row>
    <row r="137" spans="1:2" x14ac:dyDescent="0.25">
      <c r="A137" s="3">
        <v>40361</v>
      </c>
      <c r="B137">
        <v>3</v>
      </c>
    </row>
    <row r="138" spans="1:2" x14ac:dyDescent="0.25">
      <c r="A138" s="3">
        <v>40364</v>
      </c>
      <c r="B138" t="s">
        <v>16</v>
      </c>
    </row>
    <row r="139" spans="1:2" x14ac:dyDescent="0.25">
      <c r="A139" s="3">
        <v>40365</v>
      </c>
      <c r="B139">
        <v>2.95</v>
      </c>
    </row>
    <row r="140" spans="1:2" x14ac:dyDescent="0.25">
      <c r="A140" s="3">
        <v>40366</v>
      </c>
      <c r="B140">
        <v>3</v>
      </c>
    </row>
    <row r="141" spans="1:2" x14ac:dyDescent="0.25">
      <c r="A141" s="3">
        <v>40367</v>
      </c>
      <c r="B141">
        <v>3.04</v>
      </c>
    </row>
    <row r="142" spans="1:2" x14ac:dyDescent="0.25">
      <c r="A142" s="3">
        <v>40368</v>
      </c>
      <c r="B142">
        <v>3.07</v>
      </c>
    </row>
    <row r="143" spans="1:2" x14ac:dyDescent="0.25">
      <c r="A143" s="3">
        <v>40371</v>
      </c>
      <c r="B143">
        <v>3.08</v>
      </c>
    </row>
    <row r="144" spans="1:2" x14ac:dyDescent="0.25">
      <c r="A144" s="3">
        <v>40372</v>
      </c>
      <c r="B144">
        <v>3.15</v>
      </c>
    </row>
    <row r="145" spans="1:2" x14ac:dyDescent="0.25">
      <c r="A145" s="3">
        <v>40373</v>
      </c>
      <c r="B145">
        <v>3.07</v>
      </c>
    </row>
    <row r="146" spans="1:2" x14ac:dyDescent="0.25">
      <c r="A146" s="3">
        <v>40374</v>
      </c>
      <c r="B146">
        <v>3</v>
      </c>
    </row>
    <row r="147" spans="1:2" x14ac:dyDescent="0.25">
      <c r="A147" s="3">
        <v>40375</v>
      </c>
      <c r="B147">
        <v>2.96</v>
      </c>
    </row>
    <row r="148" spans="1:2" x14ac:dyDescent="0.25">
      <c r="A148" s="3">
        <v>40378</v>
      </c>
      <c r="B148">
        <v>2.99</v>
      </c>
    </row>
    <row r="149" spans="1:2" x14ac:dyDescent="0.25">
      <c r="A149" s="3">
        <v>40379</v>
      </c>
      <c r="B149">
        <v>2.98</v>
      </c>
    </row>
    <row r="150" spans="1:2" x14ac:dyDescent="0.25">
      <c r="A150" s="3">
        <v>40380</v>
      </c>
      <c r="B150">
        <v>2.9</v>
      </c>
    </row>
    <row r="151" spans="1:2" x14ac:dyDescent="0.25">
      <c r="A151" s="3">
        <v>40381</v>
      </c>
      <c r="B151">
        <v>2.96</v>
      </c>
    </row>
    <row r="152" spans="1:2" x14ac:dyDescent="0.25">
      <c r="A152" s="3">
        <v>40382</v>
      </c>
      <c r="B152">
        <v>3.02</v>
      </c>
    </row>
    <row r="153" spans="1:2" x14ac:dyDescent="0.25">
      <c r="A153" s="3">
        <v>40385</v>
      </c>
      <c r="B153">
        <v>3.03</v>
      </c>
    </row>
    <row r="154" spans="1:2" x14ac:dyDescent="0.25">
      <c r="A154" s="3">
        <v>40386</v>
      </c>
      <c r="B154">
        <v>3.08</v>
      </c>
    </row>
    <row r="155" spans="1:2" x14ac:dyDescent="0.25">
      <c r="A155" s="3">
        <v>40387</v>
      </c>
      <c r="B155">
        <v>3.03</v>
      </c>
    </row>
    <row r="156" spans="1:2" x14ac:dyDescent="0.25">
      <c r="A156" s="3">
        <v>40388</v>
      </c>
      <c r="B156">
        <v>3.03</v>
      </c>
    </row>
    <row r="157" spans="1:2" x14ac:dyDescent="0.25">
      <c r="A157" s="3">
        <v>40389</v>
      </c>
      <c r="B157">
        <v>2.94</v>
      </c>
    </row>
    <row r="158" spans="1:2" x14ac:dyDescent="0.25">
      <c r="A158" s="3">
        <v>40392</v>
      </c>
      <c r="B158">
        <v>2.99</v>
      </c>
    </row>
    <row r="159" spans="1:2" x14ac:dyDescent="0.25">
      <c r="A159" s="3">
        <v>40393</v>
      </c>
      <c r="B159">
        <v>2.94</v>
      </c>
    </row>
    <row r="160" spans="1:2" x14ac:dyDescent="0.25">
      <c r="A160" s="3">
        <v>40394</v>
      </c>
      <c r="B160">
        <v>2.98</v>
      </c>
    </row>
    <row r="161" spans="1:2" x14ac:dyDescent="0.25">
      <c r="A161" s="3">
        <v>40395</v>
      </c>
      <c r="B161">
        <v>2.94</v>
      </c>
    </row>
    <row r="162" spans="1:2" x14ac:dyDescent="0.25">
      <c r="A162" s="3">
        <v>40396</v>
      </c>
      <c r="B162">
        <v>2.86</v>
      </c>
    </row>
    <row r="163" spans="1:2" x14ac:dyDescent="0.25">
      <c r="A163" s="3">
        <v>40399</v>
      </c>
      <c r="B163">
        <v>2.86</v>
      </c>
    </row>
    <row r="164" spans="1:2" x14ac:dyDescent="0.25">
      <c r="A164" s="3">
        <v>40400</v>
      </c>
      <c r="B164">
        <v>2.79</v>
      </c>
    </row>
    <row r="165" spans="1:2" x14ac:dyDescent="0.25">
      <c r="A165" s="3">
        <v>40401</v>
      </c>
      <c r="B165">
        <v>2.72</v>
      </c>
    </row>
    <row r="166" spans="1:2" x14ac:dyDescent="0.25">
      <c r="A166" s="3">
        <v>40402</v>
      </c>
      <c r="B166">
        <v>2.74</v>
      </c>
    </row>
    <row r="167" spans="1:2" x14ac:dyDescent="0.25">
      <c r="A167" s="3">
        <v>40403</v>
      </c>
      <c r="B167">
        <v>2.68</v>
      </c>
    </row>
    <row r="168" spans="1:2" x14ac:dyDescent="0.25">
      <c r="A168" s="3">
        <v>40406</v>
      </c>
      <c r="B168">
        <v>2.58</v>
      </c>
    </row>
    <row r="169" spans="1:2" x14ac:dyDescent="0.25">
      <c r="A169" s="3">
        <v>40407</v>
      </c>
      <c r="B169">
        <v>2.64</v>
      </c>
    </row>
    <row r="170" spans="1:2" x14ac:dyDescent="0.25">
      <c r="A170" s="3">
        <v>40408</v>
      </c>
      <c r="B170">
        <v>2.64</v>
      </c>
    </row>
    <row r="171" spans="1:2" x14ac:dyDescent="0.25">
      <c r="A171" s="3">
        <v>40409</v>
      </c>
      <c r="B171">
        <v>2.58</v>
      </c>
    </row>
    <row r="172" spans="1:2" x14ac:dyDescent="0.25">
      <c r="A172" s="3">
        <v>40410</v>
      </c>
      <c r="B172">
        <v>2.62</v>
      </c>
    </row>
    <row r="173" spans="1:2" x14ac:dyDescent="0.25">
      <c r="A173" s="3">
        <v>40413</v>
      </c>
      <c r="B173">
        <v>2.6</v>
      </c>
    </row>
    <row r="174" spans="1:2" x14ac:dyDescent="0.25">
      <c r="A174" s="3">
        <v>40414</v>
      </c>
      <c r="B174">
        <v>2.5</v>
      </c>
    </row>
    <row r="175" spans="1:2" x14ac:dyDescent="0.25">
      <c r="A175" s="3">
        <v>40415</v>
      </c>
      <c r="B175">
        <v>2.54</v>
      </c>
    </row>
    <row r="176" spans="1:2" x14ac:dyDescent="0.25">
      <c r="A176" s="3">
        <v>40416</v>
      </c>
      <c r="B176">
        <v>2.5</v>
      </c>
    </row>
    <row r="177" spans="1:2" x14ac:dyDescent="0.25">
      <c r="A177" s="3">
        <v>40417</v>
      </c>
      <c r="B177">
        <v>2.66</v>
      </c>
    </row>
    <row r="178" spans="1:2" x14ac:dyDescent="0.25">
      <c r="A178" s="3">
        <v>40420</v>
      </c>
      <c r="B178">
        <v>2.54</v>
      </c>
    </row>
    <row r="179" spans="1:2" x14ac:dyDescent="0.25">
      <c r="A179" s="3">
        <v>40421</v>
      </c>
      <c r="B179">
        <v>2.4700000000000002</v>
      </c>
    </row>
    <row r="180" spans="1:2" x14ac:dyDescent="0.25">
      <c r="A180" s="3">
        <v>40422</v>
      </c>
      <c r="B180">
        <v>2.58</v>
      </c>
    </row>
    <row r="181" spans="1:2" x14ac:dyDescent="0.25">
      <c r="A181" s="3">
        <v>40423</v>
      </c>
      <c r="B181">
        <v>2.63</v>
      </c>
    </row>
    <row r="182" spans="1:2" x14ac:dyDescent="0.25">
      <c r="A182" s="3">
        <v>40424</v>
      </c>
      <c r="B182">
        <v>2.72</v>
      </c>
    </row>
    <row r="183" spans="1:2" x14ac:dyDescent="0.25">
      <c r="A183" s="3">
        <v>40427</v>
      </c>
      <c r="B183" t="s">
        <v>16</v>
      </c>
    </row>
    <row r="184" spans="1:2" x14ac:dyDescent="0.25">
      <c r="A184" s="3">
        <v>40428</v>
      </c>
      <c r="B184">
        <v>2.61</v>
      </c>
    </row>
    <row r="185" spans="1:2" x14ac:dyDescent="0.25">
      <c r="A185" s="3">
        <v>40429</v>
      </c>
      <c r="B185">
        <v>2.66</v>
      </c>
    </row>
    <row r="186" spans="1:2" x14ac:dyDescent="0.25">
      <c r="A186" s="3">
        <v>40430</v>
      </c>
      <c r="B186">
        <v>2.77</v>
      </c>
    </row>
    <row r="187" spans="1:2" x14ac:dyDescent="0.25">
      <c r="A187" s="3">
        <v>40431</v>
      </c>
      <c r="B187">
        <v>2.81</v>
      </c>
    </row>
    <row r="188" spans="1:2" x14ac:dyDescent="0.25">
      <c r="A188" s="3">
        <v>40434</v>
      </c>
      <c r="B188">
        <v>2.74</v>
      </c>
    </row>
    <row r="189" spans="1:2" x14ac:dyDescent="0.25">
      <c r="A189" s="3">
        <v>40435</v>
      </c>
      <c r="B189">
        <v>2.68</v>
      </c>
    </row>
    <row r="190" spans="1:2" x14ac:dyDescent="0.25">
      <c r="A190" s="3">
        <v>40436</v>
      </c>
      <c r="B190">
        <v>2.74</v>
      </c>
    </row>
    <row r="191" spans="1:2" x14ac:dyDescent="0.25">
      <c r="A191" s="3">
        <v>40437</v>
      </c>
      <c r="B191">
        <v>2.77</v>
      </c>
    </row>
    <row r="192" spans="1:2" x14ac:dyDescent="0.25">
      <c r="A192" s="3">
        <v>40438</v>
      </c>
      <c r="B192">
        <v>2.75</v>
      </c>
    </row>
    <row r="193" spans="1:2" x14ac:dyDescent="0.25">
      <c r="A193" s="3">
        <v>40441</v>
      </c>
      <c r="B193">
        <v>2.72</v>
      </c>
    </row>
    <row r="194" spans="1:2" x14ac:dyDescent="0.25">
      <c r="A194" s="3">
        <v>40442</v>
      </c>
      <c r="B194">
        <v>2.61</v>
      </c>
    </row>
    <row r="195" spans="1:2" x14ac:dyDescent="0.25">
      <c r="A195" s="3">
        <v>40443</v>
      </c>
      <c r="B195">
        <v>2.56</v>
      </c>
    </row>
    <row r="196" spans="1:2" x14ac:dyDescent="0.25">
      <c r="A196" s="3">
        <v>40444</v>
      </c>
      <c r="B196">
        <v>2.56</v>
      </c>
    </row>
    <row r="197" spans="1:2" x14ac:dyDescent="0.25">
      <c r="A197" s="3">
        <v>40445</v>
      </c>
      <c r="B197">
        <v>2.62</v>
      </c>
    </row>
    <row r="198" spans="1:2" x14ac:dyDescent="0.25">
      <c r="A198" s="3">
        <v>40448</v>
      </c>
      <c r="B198">
        <v>2.54</v>
      </c>
    </row>
    <row r="199" spans="1:2" x14ac:dyDescent="0.25">
      <c r="A199" s="3">
        <v>40449</v>
      </c>
      <c r="B199">
        <v>2.48</v>
      </c>
    </row>
    <row r="200" spans="1:2" x14ac:dyDescent="0.25">
      <c r="A200" s="3">
        <v>40450</v>
      </c>
      <c r="B200">
        <v>2.52</v>
      </c>
    </row>
    <row r="201" spans="1:2" x14ac:dyDescent="0.25">
      <c r="A201" s="3">
        <v>40451</v>
      </c>
      <c r="B201">
        <v>2.5299999999999998</v>
      </c>
    </row>
    <row r="202" spans="1:2" x14ac:dyDescent="0.25">
      <c r="A202" s="3">
        <v>40452</v>
      </c>
      <c r="B202">
        <v>2.54</v>
      </c>
    </row>
    <row r="203" spans="1:2" x14ac:dyDescent="0.25">
      <c r="A203" s="3">
        <v>40455</v>
      </c>
      <c r="B203">
        <v>2.5</v>
      </c>
    </row>
    <row r="204" spans="1:2" x14ac:dyDescent="0.25">
      <c r="A204" s="3">
        <v>40456</v>
      </c>
      <c r="B204">
        <v>2.5</v>
      </c>
    </row>
    <row r="205" spans="1:2" x14ac:dyDescent="0.25">
      <c r="A205" s="3">
        <v>40457</v>
      </c>
      <c r="B205">
        <v>2.41</v>
      </c>
    </row>
    <row r="206" spans="1:2" x14ac:dyDescent="0.25">
      <c r="A206" s="3">
        <v>40458</v>
      </c>
      <c r="B206">
        <v>2.41</v>
      </c>
    </row>
    <row r="207" spans="1:2" x14ac:dyDescent="0.25">
      <c r="A207" s="3">
        <v>40459</v>
      </c>
      <c r="B207">
        <v>2.41</v>
      </c>
    </row>
    <row r="208" spans="1:2" x14ac:dyDescent="0.25">
      <c r="A208" s="3">
        <v>40462</v>
      </c>
      <c r="B208" t="s">
        <v>16</v>
      </c>
    </row>
    <row r="209" spans="1:2" x14ac:dyDescent="0.25">
      <c r="A209" s="3">
        <v>40463</v>
      </c>
      <c r="B209">
        <v>2.44</v>
      </c>
    </row>
    <row r="210" spans="1:2" x14ac:dyDescent="0.25">
      <c r="A210" s="3">
        <v>40464</v>
      </c>
      <c r="B210">
        <v>2.46</v>
      </c>
    </row>
    <row r="211" spans="1:2" x14ac:dyDescent="0.25">
      <c r="A211" s="3">
        <v>40465</v>
      </c>
      <c r="B211">
        <v>2.52</v>
      </c>
    </row>
    <row r="212" spans="1:2" x14ac:dyDescent="0.25">
      <c r="A212" s="3">
        <v>40466</v>
      </c>
      <c r="B212">
        <v>2.59</v>
      </c>
    </row>
    <row r="213" spans="1:2" x14ac:dyDescent="0.25">
      <c r="A213" s="3">
        <v>40469</v>
      </c>
      <c r="B213">
        <v>2.52</v>
      </c>
    </row>
    <row r="214" spans="1:2" x14ac:dyDescent="0.25">
      <c r="A214" s="3">
        <v>40470</v>
      </c>
      <c r="B214">
        <v>2.5</v>
      </c>
    </row>
    <row r="215" spans="1:2" x14ac:dyDescent="0.25">
      <c r="A215" s="3">
        <v>40471</v>
      </c>
      <c r="B215">
        <v>2.5099999999999998</v>
      </c>
    </row>
    <row r="216" spans="1:2" x14ac:dyDescent="0.25">
      <c r="A216" s="3">
        <v>40472</v>
      </c>
      <c r="B216">
        <v>2.57</v>
      </c>
    </row>
    <row r="217" spans="1:2" x14ac:dyDescent="0.25">
      <c r="A217" s="3">
        <v>40473</v>
      </c>
      <c r="B217">
        <v>2.59</v>
      </c>
    </row>
    <row r="218" spans="1:2" x14ac:dyDescent="0.25">
      <c r="A218" s="3">
        <v>40476</v>
      </c>
      <c r="B218">
        <v>2.59</v>
      </c>
    </row>
    <row r="219" spans="1:2" x14ac:dyDescent="0.25">
      <c r="A219" s="3">
        <v>40477</v>
      </c>
      <c r="B219">
        <v>2.67</v>
      </c>
    </row>
    <row r="220" spans="1:2" x14ac:dyDescent="0.25">
      <c r="A220" s="3">
        <v>40478</v>
      </c>
      <c r="B220">
        <v>2.75</v>
      </c>
    </row>
    <row r="221" spans="1:2" x14ac:dyDescent="0.25">
      <c r="A221" s="3">
        <v>40479</v>
      </c>
      <c r="B221">
        <v>2.69</v>
      </c>
    </row>
    <row r="222" spans="1:2" x14ac:dyDescent="0.25">
      <c r="A222" s="3">
        <v>40480</v>
      </c>
      <c r="B222">
        <v>2.63</v>
      </c>
    </row>
    <row r="223" spans="1:2" x14ac:dyDescent="0.25">
      <c r="A223" s="3">
        <v>40483</v>
      </c>
      <c r="B223">
        <v>2.66</v>
      </c>
    </row>
    <row r="224" spans="1:2" x14ac:dyDescent="0.25">
      <c r="A224" s="3">
        <v>40484</v>
      </c>
      <c r="B224">
        <v>2.63</v>
      </c>
    </row>
    <row r="225" spans="1:2" x14ac:dyDescent="0.25">
      <c r="A225" s="3">
        <v>40485</v>
      </c>
      <c r="B225">
        <v>2.67</v>
      </c>
    </row>
    <row r="226" spans="1:2" x14ac:dyDescent="0.25">
      <c r="A226" s="3">
        <v>40486</v>
      </c>
      <c r="B226">
        <v>2.5299999999999998</v>
      </c>
    </row>
    <row r="227" spans="1:2" x14ac:dyDescent="0.25">
      <c r="A227" s="3">
        <v>40487</v>
      </c>
      <c r="B227">
        <v>2.58</v>
      </c>
    </row>
    <row r="228" spans="1:2" x14ac:dyDescent="0.25">
      <c r="A228" s="3">
        <v>40490</v>
      </c>
      <c r="B228">
        <v>2.6</v>
      </c>
    </row>
    <row r="229" spans="1:2" x14ac:dyDescent="0.25">
      <c r="A229" s="3">
        <v>40491</v>
      </c>
      <c r="B229">
        <v>2.72</v>
      </c>
    </row>
    <row r="230" spans="1:2" x14ac:dyDescent="0.25">
      <c r="A230" s="3">
        <v>40492</v>
      </c>
      <c r="B230">
        <v>2.65</v>
      </c>
    </row>
    <row r="231" spans="1:2" x14ac:dyDescent="0.25">
      <c r="A231" s="3">
        <v>40493</v>
      </c>
      <c r="B231" t="s">
        <v>16</v>
      </c>
    </row>
    <row r="232" spans="1:2" x14ac:dyDescent="0.25">
      <c r="A232" s="3">
        <v>40494</v>
      </c>
      <c r="B232">
        <v>2.76</v>
      </c>
    </row>
    <row r="233" spans="1:2" x14ac:dyDescent="0.25">
      <c r="A233" s="3">
        <v>40497</v>
      </c>
      <c r="B233">
        <v>2.92</v>
      </c>
    </row>
    <row r="234" spans="1:2" x14ac:dyDescent="0.25">
      <c r="A234" s="3">
        <v>40498</v>
      </c>
      <c r="B234">
        <v>2.85</v>
      </c>
    </row>
    <row r="235" spans="1:2" x14ac:dyDescent="0.25">
      <c r="A235" s="3">
        <v>40499</v>
      </c>
      <c r="B235">
        <v>2.89</v>
      </c>
    </row>
    <row r="236" spans="1:2" x14ac:dyDescent="0.25">
      <c r="A236" s="3">
        <v>40500</v>
      </c>
      <c r="B236">
        <v>2.9</v>
      </c>
    </row>
    <row r="237" spans="1:2" x14ac:dyDescent="0.25">
      <c r="A237" s="3">
        <v>40501</v>
      </c>
      <c r="B237">
        <v>2.88</v>
      </c>
    </row>
    <row r="238" spans="1:2" x14ac:dyDescent="0.25">
      <c r="A238" s="3">
        <v>40504</v>
      </c>
      <c r="B238">
        <v>2.8</v>
      </c>
    </row>
    <row r="239" spans="1:2" x14ac:dyDescent="0.25">
      <c r="A239" s="3">
        <v>40505</v>
      </c>
      <c r="B239">
        <v>2.77</v>
      </c>
    </row>
    <row r="240" spans="1:2" x14ac:dyDescent="0.25">
      <c r="A240" s="3">
        <v>40506</v>
      </c>
      <c r="B240">
        <v>2.93</v>
      </c>
    </row>
    <row r="241" spans="1:2" x14ac:dyDescent="0.25">
      <c r="A241" s="3">
        <v>40507</v>
      </c>
      <c r="B241" t="s">
        <v>16</v>
      </c>
    </row>
    <row r="242" spans="1:2" x14ac:dyDescent="0.25">
      <c r="A242" s="3">
        <v>40508</v>
      </c>
      <c r="B242">
        <v>2.87</v>
      </c>
    </row>
    <row r="243" spans="1:2" x14ac:dyDescent="0.25">
      <c r="A243" s="3">
        <v>40511</v>
      </c>
      <c r="B243">
        <v>2.84</v>
      </c>
    </row>
    <row r="244" spans="1:2" x14ac:dyDescent="0.25">
      <c r="A244" s="3">
        <v>40512</v>
      </c>
      <c r="B244">
        <v>2.81</v>
      </c>
    </row>
    <row r="245" spans="1:2" x14ac:dyDescent="0.25">
      <c r="A245" s="3">
        <v>40513</v>
      </c>
      <c r="B245">
        <v>2.97</v>
      </c>
    </row>
    <row r="246" spans="1:2" x14ac:dyDescent="0.25">
      <c r="A246" s="3">
        <v>40514</v>
      </c>
      <c r="B246">
        <v>3.01</v>
      </c>
    </row>
    <row r="247" spans="1:2" x14ac:dyDescent="0.25">
      <c r="A247" s="3">
        <v>40515</v>
      </c>
      <c r="B247">
        <v>3.03</v>
      </c>
    </row>
    <row r="248" spans="1:2" x14ac:dyDescent="0.25">
      <c r="A248" s="3">
        <v>40518</v>
      </c>
      <c r="B248">
        <v>2.95</v>
      </c>
    </row>
    <row r="249" spans="1:2" x14ac:dyDescent="0.25">
      <c r="A249" s="3">
        <v>40519</v>
      </c>
      <c r="B249">
        <v>3.15</v>
      </c>
    </row>
    <row r="250" spans="1:2" x14ac:dyDescent="0.25">
      <c r="A250" s="3">
        <v>40520</v>
      </c>
      <c r="B250">
        <v>3.26</v>
      </c>
    </row>
    <row r="251" spans="1:2" x14ac:dyDescent="0.25">
      <c r="A251" s="3">
        <v>40521</v>
      </c>
      <c r="B251">
        <v>3.23</v>
      </c>
    </row>
    <row r="252" spans="1:2" x14ac:dyDescent="0.25">
      <c r="A252" s="3">
        <v>40522</v>
      </c>
      <c r="B252">
        <v>3.32</v>
      </c>
    </row>
    <row r="253" spans="1:2" x14ac:dyDescent="0.25">
      <c r="A253" s="3">
        <v>40525</v>
      </c>
      <c r="B253">
        <v>3.29</v>
      </c>
    </row>
    <row r="254" spans="1:2" x14ac:dyDescent="0.25">
      <c r="A254" s="3">
        <v>40526</v>
      </c>
      <c r="B254">
        <v>3.49</v>
      </c>
    </row>
    <row r="255" spans="1:2" x14ac:dyDescent="0.25">
      <c r="A255" s="3">
        <v>40527</v>
      </c>
      <c r="B255">
        <v>3.53</v>
      </c>
    </row>
    <row r="256" spans="1:2" x14ac:dyDescent="0.25">
      <c r="A256" s="3">
        <v>40528</v>
      </c>
      <c r="B256">
        <v>3.47</v>
      </c>
    </row>
    <row r="257" spans="1:2" x14ac:dyDescent="0.25">
      <c r="A257" s="3">
        <v>40529</v>
      </c>
      <c r="B257">
        <v>3.33</v>
      </c>
    </row>
    <row r="258" spans="1:2" x14ac:dyDescent="0.25">
      <c r="A258" s="3">
        <v>40532</v>
      </c>
      <c r="B258">
        <v>3.36</v>
      </c>
    </row>
    <row r="259" spans="1:2" x14ac:dyDescent="0.25">
      <c r="A259" s="3">
        <v>40533</v>
      </c>
      <c r="B259">
        <v>3.35</v>
      </c>
    </row>
    <row r="260" spans="1:2" x14ac:dyDescent="0.25">
      <c r="A260" s="3">
        <v>40534</v>
      </c>
      <c r="B260">
        <v>3.36</v>
      </c>
    </row>
    <row r="261" spans="1:2" x14ac:dyDescent="0.25">
      <c r="A261" s="3">
        <v>40535</v>
      </c>
      <c r="B261">
        <v>3.41</v>
      </c>
    </row>
    <row r="262" spans="1:2" x14ac:dyDescent="0.25">
      <c r="A262" s="3">
        <v>40536</v>
      </c>
      <c r="B262" t="s">
        <v>16</v>
      </c>
    </row>
    <row r="263" spans="1:2" x14ac:dyDescent="0.25">
      <c r="A263" s="3">
        <v>40539</v>
      </c>
      <c r="B263">
        <v>3.36</v>
      </c>
    </row>
    <row r="264" spans="1:2" x14ac:dyDescent="0.25">
      <c r="A264" s="3">
        <v>40540</v>
      </c>
      <c r="B264">
        <v>3.5</v>
      </c>
    </row>
    <row r="265" spans="1:2" x14ac:dyDescent="0.25">
      <c r="A265" s="3">
        <v>40541</v>
      </c>
      <c r="B265">
        <v>3.35</v>
      </c>
    </row>
    <row r="266" spans="1:2" x14ac:dyDescent="0.25">
      <c r="A266" s="3">
        <v>40542</v>
      </c>
      <c r="B266">
        <v>3.38</v>
      </c>
    </row>
    <row r="267" spans="1:2" x14ac:dyDescent="0.25">
      <c r="A267" s="3">
        <v>40543</v>
      </c>
      <c r="B267">
        <v>3.3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ColWidth="25.7109375" defaultRowHeight="15" x14ac:dyDescent="0.25"/>
  <sheetData>
    <row r="1" spans="1:16" x14ac:dyDescent="0.25">
      <c r="A1" t="s">
        <v>51</v>
      </c>
      <c r="B1" t="s">
        <v>52</v>
      </c>
    </row>
    <row r="2" spans="1:16" x14ac:dyDescent="0.25">
      <c r="A2" t="s">
        <v>53</v>
      </c>
      <c r="B2" t="s">
        <v>54</v>
      </c>
    </row>
    <row r="3" spans="1:16" x14ac:dyDescent="0.25">
      <c r="A3" t="s">
        <v>55</v>
      </c>
      <c r="B3" t="s">
        <v>54</v>
      </c>
    </row>
    <row r="4" spans="1:16" x14ac:dyDescent="0.25">
      <c r="A4" t="s">
        <v>56</v>
      </c>
      <c r="B4" t="s">
        <v>52</v>
      </c>
    </row>
    <row r="9" spans="1:16" x14ac:dyDescent="0.25">
      <c r="A9" t="s">
        <v>57</v>
      </c>
      <c r="B9">
        <v>1</v>
      </c>
    </row>
    <row r="10" spans="1:16" x14ac:dyDescent="0.2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</row>
    <row r="11" spans="1:16" x14ac:dyDescent="0.25">
      <c r="A11" t="s">
        <v>73</v>
      </c>
      <c r="B11" s="15" t="s">
        <v>46</v>
      </c>
      <c r="C11" t="e">
        <f>'AR(1)'!$C$25:$C$274</f>
        <v>#VALUE!</v>
      </c>
      <c r="D11">
        <v>0</v>
      </c>
      <c r="E11" t="s">
        <v>74</v>
      </c>
      <c r="F11" t="s">
        <v>75</v>
      </c>
      <c r="G11" t="s">
        <v>76</v>
      </c>
      <c r="H11" t="s">
        <v>77</v>
      </c>
      <c r="J11" t="s">
        <v>78</v>
      </c>
      <c r="K11" t="s">
        <v>79</v>
      </c>
      <c r="O11">
        <v>4</v>
      </c>
      <c r="P11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4"/>
  <sheetViews>
    <sheetView tabSelected="1" topLeftCell="A4" workbookViewId="0">
      <selection activeCell="G22" sqref="G22"/>
    </sheetView>
  </sheetViews>
  <sheetFormatPr defaultRowHeight="15" x14ac:dyDescent="0.25"/>
  <cols>
    <col min="1" max="1" width="20.42578125" customWidth="1"/>
    <col min="2" max="2" width="15.42578125" customWidth="1"/>
    <col min="3" max="3" width="13.42578125" customWidth="1"/>
    <col min="4" max="4" width="12" bestFit="1" customWidth="1"/>
    <col min="6" max="6" width="13.42578125" bestFit="1" customWidth="1"/>
    <col min="7" max="7" width="11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18</v>
      </c>
    </row>
    <row r="2" spans="1:9" ht="15.75" thickBot="1" x14ac:dyDescent="0.3"/>
    <row r="3" spans="1:9" x14ac:dyDescent="0.25">
      <c r="A3" s="11" t="s">
        <v>19</v>
      </c>
      <c r="B3" s="11"/>
      <c r="I3" t="s">
        <v>47</v>
      </c>
    </row>
    <row r="4" spans="1:9" x14ac:dyDescent="0.25">
      <c r="A4" s="8" t="s">
        <v>20</v>
      </c>
      <c r="B4" s="8">
        <v>0.99023678983502528</v>
      </c>
      <c r="I4">
        <f>B17/(1-B18)</f>
        <v>3.0498501477944968</v>
      </c>
    </row>
    <row r="5" spans="1:9" x14ac:dyDescent="0.25">
      <c r="A5" s="8" t="s">
        <v>21</v>
      </c>
      <c r="B5" s="8">
        <v>0.98056889994277596</v>
      </c>
    </row>
    <row r="6" spans="1:9" x14ac:dyDescent="0.25">
      <c r="A6" s="8" t="s">
        <v>22</v>
      </c>
      <c r="B6" s="8">
        <v>0.98049054873286778</v>
      </c>
    </row>
    <row r="7" spans="1:9" x14ac:dyDescent="0.25">
      <c r="A7" s="8" t="s">
        <v>23</v>
      </c>
      <c r="B7" s="8">
        <v>6.5447740766104726E-2</v>
      </c>
    </row>
    <row r="8" spans="1:9" ht="15.75" thickBot="1" x14ac:dyDescent="0.3">
      <c r="A8" s="9" t="s">
        <v>24</v>
      </c>
      <c r="B8" s="9">
        <v>250</v>
      </c>
    </row>
    <row r="10" spans="1:9" ht="15.75" thickBot="1" x14ac:dyDescent="0.3">
      <c r="A10" t="s">
        <v>25</v>
      </c>
    </row>
    <row r="11" spans="1:9" x14ac:dyDescent="0.25">
      <c r="A11" s="10"/>
      <c r="B11" s="10" t="s">
        <v>30</v>
      </c>
      <c r="C11" s="10" t="s">
        <v>31</v>
      </c>
      <c r="D11" s="10" t="s">
        <v>32</v>
      </c>
      <c r="E11" s="10" t="s">
        <v>33</v>
      </c>
      <c r="F11" s="10" t="s">
        <v>34</v>
      </c>
    </row>
    <row r="12" spans="1:9" x14ac:dyDescent="0.25">
      <c r="A12" s="8" t="s">
        <v>26</v>
      </c>
      <c r="B12" s="8">
        <v>1</v>
      </c>
      <c r="C12" s="8">
        <v>53.607027520695908</v>
      </c>
      <c r="D12" s="8">
        <v>53.607027520695908</v>
      </c>
      <c r="E12" s="8">
        <v>12515.04477202254</v>
      </c>
      <c r="F12" s="8">
        <v>3.0351424282232267E-214</v>
      </c>
    </row>
    <row r="13" spans="1:9" x14ac:dyDescent="0.25">
      <c r="A13" s="8" t="s">
        <v>27</v>
      </c>
      <c r="B13" s="8">
        <v>248</v>
      </c>
      <c r="C13" s="8">
        <v>1.0622848793040371</v>
      </c>
      <c r="D13" s="8">
        <v>4.2834067713872466E-3</v>
      </c>
      <c r="E13" s="8"/>
      <c r="F13" s="8"/>
    </row>
    <row r="14" spans="1:9" ht="15.75" thickBot="1" x14ac:dyDescent="0.3">
      <c r="A14" s="9" t="s">
        <v>28</v>
      </c>
      <c r="B14" s="9">
        <v>249</v>
      </c>
      <c r="C14" s="9">
        <v>54.669312399999946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35</v>
      </c>
      <c r="C16" s="10" t="s">
        <v>23</v>
      </c>
      <c r="D16" s="10" t="s">
        <v>36</v>
      </c>
      <c r="E16" s="10" t="s">
        <v>37</v>
      </c>
      <c r="F16" s="10" t="s">
        <v>38</v>
      </c>
      <c r="G16" s="10" t="s">
        <v>39</v>
      </c>
      <c r="H16" s="10" t="s">
        <v>40</v>
      </c>
      <c r="I16" s="10" t="s">
        <v>41</v>
      </c>
    </row>
    <row r="17" spans="1:9" x14ac:dyDescent="0.25">
      <c r="A17" s="8" t="s">
        <v>29</v>
      </c>
      <c r="B17" s="8">
        <v>4.0696769211546524E-2</v>
      </c>
      <c r="C17" s="8">
        <v>2.8653151886362329E-2</v>
      </c>
      <c r="D17" s="8">
        <v>1.4203243459200885</v>
      </c>
      <c r="E17" s="8">
        <v>0.15676922271931207</v>
      </c>
      <c r="F17" s="8">
        <v>-1.5737781143483544E-2</v>
      </c>
      <c r="G17" s="8">
        <v>9.7131319566576585E-2</v>
      </c>
      <c r="H17" s="8">
        <v>-1.5737781143483544E-2</v>
      </c>
      <c r="I17" s="8">
        <v>9.7131319566576585E-2</v>
      </c>
    </row>
    <row r="18" spans="1:9" ht="15.75" thickBot="1" x14ac:dyDescent="0.3">
      <c r="A18" s="9" t="s">
        <v>42</v>
      </c>
      <c r="B18" s="9">
        <v>0.98665614137108459</v>
      </c>
      <c r="C18" s="9">
        <v>8.8196148423697416E-3</v>
      </c>
      <c r="D18" s="9">
        <v>111.87066090813326</v>
      </c>
      <c r="E18" s="9">
        <v>3.0351424282233986E-214</v>
      </c>
      <c r="F18" s="9">
        <v>0.96928524270319372</v>
      </c>
      <c r="G18" s="9">
        <v>1.0040270400389755</v>
      </c>
      <c r="H18" s="9">
        <v>0.96928524270319372</v>
      </c>
      <c r="I18" s="9">
        <v>1.0040270400389755</v>
      </c>
    </row>
    <row r="22" spans="1:9" x14ac:dyDescent="0.25">
      <c r="A22" t="s">
        <v>43</v>
      </c>
    </row>
    <row r="23" spans="1:9" ht="15.75" thickBot="1" x14ac:dyDescent="0.3"/>
    <row r="24" spans="1:9" x14ac:dyDescent="0.25">
      <c r="A24" s="10" t="s">
        <v>44</v>
      </c>
      <c r="B24" s="10" t="s">
        <v>45</v>
      </c>
      <c r="C24" s="10" t="s">
        <v>46</v>
      </c>
      <c r="D24" s="12" t="s">
        <v>48</v>
      </c>
      <c r="E24" s="12" t="s">
        <v>49</v>
      </c>
    </row>
    <row r="25" spans="1:9" x14ac:dyDescent="0.25">
      <c r="A25" s="8">
        <v>1</v>
      </c>
      <c r="B25" s="8">
        <v>3.8393229134902223</v>
      </c>
      <c r="C25" s="8">
        <v>-6.9322913490222238E-2</v>
      </c>
      <c r="D25" s="13">
        <f>CORREL(C25:C272,C26:C273)</f>
        <v>-9.2242085708648169E-2</v>
      </c>
      <c r="E25" s="13">
        <f>D25*SQRT(B8)</f>
        <v>-1.4584754348189752</v>
      </c>
    </row>
    <row r="26" spans="1:9" x14ac:dyDescent="0.25">
      <c r="A26" s="8">
        <v>2</v>
      </c>
      <c r="B26" s="8">
        <v>3.7603904221805355</v>
      </c>
      <c r="C26" s="8">
        <v>8.9609577819464548E-2</v>
      </c>
    </row>
    <row r="27" spans="1:9" x14ac:dyDescent="0.25">
      <c r="A27" s="8">
        <v>3</v>
      </c>
      <c r="B27" s="8">
        <v>3.8393229134902223</v>
      </c>
      <c r="C27" s="8">
        <v>1.0677086509777833E-2</v>
      </c>
      <c r="D27" s="14" t="s">
        <v>50</v>
      </c>
    </row>
    <row r="28" spans="1:9" x14ac:dyDescent="0.25">
      <c r="A28" s="8">
        <v>4</v>
      </c>
      <c r="B28" s="8">
        <v>3.8393229134902223</v>
      </c>
      <c r="C28" s="8">
        <v>-9.3229134902221844E-3</v>
      </c>
      <c r="D28">
        <f ca="1">_xll.RiskNormal(4.13891E-16,0.065316)</f>
        <v>4.1389100000000002E-16</v>
      </c>
    </row>
    <row r="29" spans="1:9" x14ac:dyDescent="0.25">
      <c r="A29" s="8">
        <v>5</v>
      </c>
      <c r="B29" s="8">
        <v>3.8195897906628007</v>
      </c>
      <c r="C29" s="8">
        <v>3.0410209337199401E-2</v>
      </c>
    </row>
    <row r="30" spans="1:9" x14ac:dyDescent="0.25">
      <c r="A30" s="8">
        <v>6</v>
      </c>
      <c r="B30" s="8">
        <v>3.8393229134902223</v>
      </c>
      <c r="C30" s="8">
        <v>-9.9322913490222042E-2</v>
      </c>
    </row>
    <row r="31" spans="1:9" x14ac:dyDescent="0.25">
      <c r="A31" s="8">
        <v>7</v>
      </c>
      <c r="B31" s="8">
        <v>3.7307907379394032</v>
      </c>
      <c r="C31" s="8">
        <v>6.9209262060596632E-2</v>
      </c>
    </row>
    <row r="32" spans="1:9" x14ac:dyDescent="0.25">
      <c r="A32" s="8">
        <v>8</v>
      </c>
      <c r="B32" s="8">
        <v>3.7899901064216679</v>
      </c>
      <c r="C32" s="8">
        <v>-2.9990106421668106E-2</v>
      </c>
    </row>
    <row r="33" spans="1:3" x14ac:dyDescent="0.25">
      <c r="A33" s="8">
        <v>9</v>
      </c>
      <c r="B33" s="8">
        <v>3.7505238607668243</v>
      </c>
      <c r="C33" s="8">
        <v>-5.0523860766824136E-2</v>
      </c>
    </row>
    <row r="34" spans="1:3" x14ac:dyDescent="0.25">
      <c r="A34" s="8">
        <v>10</v>
      </c>
      <c r="B34" s="8">
        <v>3.6913244922845596</v>
      </c>
      <c r="C34" s="8">
        <v>3.8675507715440371E-2</v>
      </c>
    </row>
    <row r="35" spans="1:3" x14ac:dyDescent="0.25">
      <c r="A35" s="8">
        <v>11</v>
      </c>
      <c r="B35" s="8">
        <v>3.720924176525692</v>
      </c>
      <c r="C35" s="8">
        <v>-4.0924176525691802E-2</v>
      </c>
    </row>
    <row r="36" spans="1:3" x14ac:dyDescent="0.25">
      <c r="A36" s="8">
        <v>12</v>
      </c>
      <c r="B36" s="8">
        <v>3.671591369457138</v>
      </c>
      <c r="C36" s="8">
        <v>-5.1591369457137937E-2</v>
      </c>
    </row>
    <row r="37" spans="1:3" x14ac:dyDescent="0.25">
      <c r="A37" s="8">
        <v>13</v>
      </c>
      <c r="B37" s="8">
        <v>3.6123920009748729</v>
      </c>
      <c r="C37" s="8">
        <v>7.60799902512721E-3</v>
      </c>
    </row>
    <row r="38" spans="1:3" x14ac:dyDescent="0.25">
      <c r="A38" s="8">
        <v>14</v>
      </c>
      <c r="B38" s="8">
        <v>3.6123920009748729</v>
      </c>
      <c r="C38" s="8">
        <v>4.7607999025127246E-2</v>
      </c>
    </row>
    <row r="39" spans="1:3" x14ac:dyDescent="0.25">
      <c r="A39" s="8">
        <v>15</v>
      </c>
      <c r="B39" s="8">
        <v>3.6518582466297165</v>
      </c>
      <c r="C39" s="8">
        <v>-1.8582466297165645E-3</v>
      </c>
    </row>
    <row r="40" spans="1:3" x14ac:dyDescent="0.25">
      <c r="A40" s="8">
        <v>16</v>
      </c>
      <c r="B40" s="8">
        <v>3.6419916852160052</v>
      </c>
      <c r="C40" s="8">
        <v>1.8008314783994894E-2</v>
      </c>
    </row>
    <row r="41" spans="1:3" x14ac:dyDescent="0.25">
      <c r="A41" s="8">
        <v>17</v>
      </c>
      <c r="B41" s="8">
        <v>3.6518582466297165</v>
      </c>
      <c r="C41" s="8">
        <v>2.8141753370283684E-2</v>
      </c>
    </row>
    <row r="42" spans="1:3" x14ac:dyDescent="0.25">
      <c r="A42" s="8">
        <v>18</v>
      </c>
      <c r="B42" s="8">
        <v>3.671591369457138</v>
      </c>
      <c r="C42" s="8">
        <v>-4.159136945713815E-2</v>
      </c>
    </row>
    <row r="43" spans="1:3" x14ac:dyDescent="0.25">
      <c r="A43" s="8">
        <v>19</v>
      </c>
      <c r="B43" s="8">
        <v>3.6222585623885837</v>
      </c>
      <c r="C43" s="8">
        <v>5.774143761141648E-2</v>
      </c>
    </row>
    <row r="44" spans="1:3" x14ac:dyDescent="0.25">
      <c r="A44" s="8">
        <v>20</v>
      </c>
      <c r="B44" s="8">
        <v>3.671591369457138</v>
      </c>
      <c r="C44" s="8">
        <v>-1.5913694571381143E-3</v>
      </c>
    </row>
    <row r="45" spans="1:3" x14ac:dyDescent="0.25">
      <c r="A45" s="8">
        <v>21</v>
      </c>
      <c r="B45" s="8">
        <v>3.6617248080434268</v>
      </c>
      <c r="C45" s="8">
        <v>6.8275191956573167E-2</v>
      </c>
    </row>
    <row r="46" spans="1:3" x14ac:dyDescent="0.25">
      <c r="A46" s="8">
        <v>22</v>
      </c>
      <c r="B46" s="8">
        <v>3.720924176525692</v>
      </c>
      <c r="C46" s="8">
        <v>-0.10092417652569186</v>
      </c>
    </row>
    <row r="47" spans="1:3" x14ac:dyDescent="0.25">
      <c r="A47" s="8">
        <v>23</v>
      </c>
      <c r="B47" s="8">
        <v>3.6123920009748729</v>
      </c>
      <c r="C47" s="8">
        <v>-2.2392000974873039E-2</v>
      </c>
    </row>
    <row r="48" spans="1:3" x14ac:dyDescent="0.25">
      <c r="A48" s="8">
        <v>24</v>
      </c>
      <c r="B48" s="8">
        <v>3.5827923167337401</v>
      </c>
      <c r="C48" s="8">
        <v>3.7207683266260005E-2</v>
      </c>
    </row>
    <row r="49" spans="1:3" x14ac:dyDescent="0.25">
      <c r="A49" s="8">
        <v>25</v>
      </c>
      <c r="B49" s="8">
        <v>3.6123920009748729</v>
      </c>
      <c r="C49" s="8">
        <v>5.7607999025127032E-2</v>
      </c>
    </row>
    <row r="50" spans="1:3" x14ac:dyDescent="0.25">
      <c r="A50" s="8">
        <v>26</v>
      </c>
      <c r="B50" s="8">
        <v>3.6617248080434268</v>
      </c>
      <c r="C50" s="8">
        <v>5.827519195657338E-2</v>
      </c>
    </row>
    <row r="51" spans="1:3" x14ac:dyDescent="0.25">
      <c r="A51" s="8">
        <v>27</v>
      </c>
      <c r="B51" s="8">
        <v>3.7110576151119816</v>
      </c>
      <c r="C51" s="8">
        <v>1.894238488801836E-2</v>
      </c>
    </row>
    <row r="52" spans="1:3" x14ac:dyDescent="0.25">
      <c r="A52" s="8">
        <v>28</v>
      </c>
      <c r="B52" s="8">
        <v>3.720924176525692</v>
      </c>
      <c r="C52" s="8">
        <v>-3.0924176525692015E-2</v>
      </c>
    </row>
    <row r="53" spans="1:3" x14ac:dyDescent="0.25">
      <c r="A53" s="8">
        <v>29</v>
      </c>
      <c r="B53" s="8">
        <v>3.6814579308708488</v>
      </c>
      <c r="C53" s="8">
        <v>-2.1457930870848685E-2</v>
      </c>
    </row>
    <row r="54" spans="1:3" x14ac:dyDescent="0.25">
      <c r="A54" s="8">
        <v>30</v>
      </c>
      <c r="B54" s="8">
        <v>3.6518582466297165</v>
      </c>
      <c r="C54" s="8">
        <v>8.8141753370283737E-2</v>
      </c>
    </row>
    <row r="55" spans="1:3" x14ac:dyDescent="0.25">
      <c r="A55" s="8">
        <v>31</v>
      </c>
      <c r="B55" s="8">
        <v>3.7307907379394032</v>
      </c>
      <c r="C55" s="8">
        <v>5.9209262060596846E-2</v>
      </c>
    </row>
    <row r="56" spans="1:3" x14ac:dyDescent="0.25">
      <c r="A56" s="8">
        <v>32</v>
      </c>
      <c r="B56" s="8">
        <v>3.7801235450079571</v>
      </c>
      <c r="C56" s="8">
        <v>-1.2354500795730416E-4</v>
      </c>
    </row>
    <row r="57" spans="1:3" x14ac:dyDescent="0.25">
      <c r="A57" s="8">
        <v>33</v>
      </c>
      <c r="B57" s="8">
        <v>3.7702569835942459</v>
      </c>
      <c r="C57" s="8">
        <v>2.9743016405753941E-2</v>
      </c>
    </row>
    <row r="58" spans="1:3" x14ac:dyDescent="0.25">
      <c r="A58" s="8">
        <v>34</v>
      </c>
      <c r="B58" s="8">
        <v>3.7899901064216679</v>
      </c>
      <c r="C58" s="8">
        <v>-9.9990106421667946E-2</v>
      </c>
    </row>
    <row r="59" spans="1:3" x14ac:dyDescent="0.25">
      <c r="A59" s="8">
        <v>35</v>
      </c>
      <c r="B59" s="8">
        <v>3.6814579308708488</v>
      </c>
      <c r="C59" s="8">
        <v>1.8542069129151351E-2</v>
      </c>
    </row>
    <row r="60" spans="1:3" x14ac:dyDescent="0.25">
      <c r="A60" s="8">
        <v>36</v>
      </c>
      <c r="B60" s="8">
        <v>3.6913244922845596</v>
      </c>
      <c r="C60" s="8">
        <v>-5.1324492284559486E-2</v>
      </c>
    </row>
    <row r="61" spans="1:3" x14ac:dyDescent="0.25">
      <c r="A61" s="8">
        <v>37</v>
      </c>
      <c r="B61" s="8">
        <v>3.6321251238022945</v>
      </c>
      <c r="C61" s="8">
        <v>-2.2125123802294588E-2</v>
      </c>
    </row>
    <row r="62" spans="1:3" x14ac:dyDescent="0.25">
      <c r="A62" s="8">
        <v>38</v>
      </c>
      <c r="B62" s="8">
        <v>3.6025254395611617</v>
      </c>
      <c r="C62" s="8">
        <v>7.474560438838207E-3</v>
      </c>
    </row>
    <row r="63" spans="1:3" x14ac:dyDescent="0.25">
      <c r="A63" s="8">
        <v>39</v>
      </c>
      <c r="B63" s="8">
        <v>3.6025254395611617</v>
      </c>
      <c r="C63" s="8">
        <v>1.7474560438838438E-2</v>
      </c>
    </row>
    <row r="64" spans="1:3" x14ac:dyDescent="0.25">
      <c r="A64" s="8">
        <v>40</v>
      </c>
      <c r="B64" s="8">
        <v>3.6123920009748729</v>
      </c>
      <c r="C64" s="8">
        <v>1.7607999025126997E-2</v>
      </c>
    </row>
    <row r="65" spans="1:3" x14ac:dyDescent="0.25">
      <c r="A65" s="8">
        <v>41</v>
      </c>
      <c r="B65" s="8">
        <v>3.6222585623885837</v>
      </c>
      <c r="C65" s="8">
        <v>-1.2258562388583805E-2</v>
      </c>
    </row>
    <row r="66" spans="1:3" x14ac:dyDescent="0.25">
      <c r="A66" s="8">
        <v>42</v>
      </c>
      <c r="B66" s="8">
        <v>3.6025254395611617</v>
      </c>
      <c r="C66" s="8">
        <v>8.7474560438838278E-2</v>
      </c>
    </row>
    <row r="67" spans="1:3" x14ac:dyDescent="0.25">
      <c r="A67" s="8">
        <v>43</v>
      </c>
      <c r="B67" s="8">
        <v>3.6814579308708488</v>
      </c>
      <c r="C67" s="8">
        <v>3.8542069129151368E-2</v>
      </c>
    </row>
    <row r="68" spans="1:3" x14ac:dyDescent="0.25">
      <c r="A68" s="8">
        <v>44</v>
      </c>
      <c r="B68" s="8">
        <v>3.7110576151119816</v>
      </c>
      <c r="C68" s="8">
        <v>-1.0576151119816579E-3</v>
      </c>
    </row>
    <row r="69" spans="1:3" x14ac:dyDescent="0.25">
      <c r="A69" s="8">
        <v>45</v>
      </c>
      <c r="B69" s="8">
        <v>3.7011910536982704</v>
      </c>
      <c r="C69" s="8">
        <v>2.8808946301729588E-2</v>
      </c>
    </row>
    <row r="70" spans="1:3" x14ac:dyDescent="0.25">
      <c r="A70" s="8">
        <v>46</v>
      </c>
      <c r="B70" s="8">
        <v>3.720924176525692</v>
      </c>
      <c r="C70" s="8">
        <v>9.0758234743080202E-3</v>
      </c>
    </row>
    <row r="71" spans="1:3" x14ac:dyDescent="0.25">
      <c r="A71" s="8">
        <v>47</v>
      </c>
      <c r="B71" s="8">
        <v>3.720924176525692</v>
      </c>
      <c r="C71" s="8">
        <v>-1.0924176525691998E-2</v>
      </c>
    </row>
    <row r="72" spans="1:3" x14ac:dyDescent="0.25">
      <c r="A72" s="8">
        <v>48</v>
      </c>
      <c r="B72" s="8">
        <v>3.7011910536982704</v>
      </c>
      <c r="C72" s="8">
        <v>8.8089463017295699E-3</v>
      </c>
    </row>
    <row r="73" spans="1:3" x14ac:dyDescent="0.25">
      <c r="A73" s="8">
        <v>49</v>
      </c>
      <c r="B73" s="8">
        <v>3.7011910536982704</v>
      </c>
      <c r="C73" s="8">
        <v>-4.1191053698270252E-2</v>
      </c>
    </row>
    <row r="74" spans="1:3" x14ac:dyDescent="0.25">
      <c r="A74" s="8">
        <v>50</v>
      </c>
      <c r="B74" s="8">
        <v>3.6518582466297165</v>
      </c>
      <c r="C74" s="8">
        <v>-1.8582466297165645E-3</v>
      </c>
    </row>
    <row r="75" spans="1:3" x14ac:dyDescent="0.25">
      <c r="A75" s="8">
        <v>51</v>
      </c>
      <c r="B75" s="8">
        <v>3.6419916852160052</v>
      </c>
      <c r="C75" s="8">
        <v>3.8008314783994912E-2</v>
      </c>
    </row>
    <row r="76" spans="1:3" x14ac:dyDescent="0.25">
      <c r="A76" s="8">
        <v>52</v>
      </c>
      <c r="B76" s="8">
        <v>3.671591369457138</v>
      </c>
      <c r="C76" s="8">
        <v>2.8408630542862134E-2</v>
      </c>
    </row>
    <row r="77" spans="1:3" x14ac:dyDescent="0.25">
      <c r="A77" s="8">
        <v>53</v>
      </c>
      <c r="B77" s="8">
        <v>3.6913244922845596</v>
      </c>
      <c r="C77" s="8">
        <v>-2.1324492284559682E-2</v>
      </c>
    </row>
    <row r="78" spans="1:3" x14ac:dyDescent="0.25">
      <c r="A78" s="8">
        <v>54</v>
      </c>
      <c r="B78" s="8">
        <v>3.6617248080434268</v>
      </c>
      <c r="C78" s="8">
        <v>2.8275191956573131E-2</v>
      </c>
    </row>
    <row r="79" spans="1:3" x14ac:dyDescent="0.25">
      <c r="A79" s="8">
        <v>55</v>
      </c>
      <c r="B79" s="8">
        <v>3.6814579308708488</v>
      </c>
      <c r="C79" s="8">
        <v>0.15854206912915103</v>
      </c>
    </row>
    <row r="80" spans="1:3" x14ac:dyDescent="0.25">
      <c r="A80" s="8">
        <v>56</v>
      </c>
      <c r="B80" s="8">
        <v>3.829456352076511</v>
      </c>
      <c r="C80" s="8">
        <v>8.0543647923489115E-2</v>
      </c>
    </row>
    <row r="81" spans="1:3" x14ac:dyDescent="0.25">
      <c r="A81" s="8">
        <v>57</v>
      </c>
      <c r="B81" s="8">
        <v>3.8985222819724874</v>
      </c>
      <c r="C81" s="8">
        <v>-3.8522281972487527E-2</v>
      </c>
    </row>
    <row r="82" spans="1:3" x14ac:dyDescent="0.25">
      <c r="A82" s="8">
        <v>58</v>
      </c>
      <c r="B82" s="8">
        <v>3.849189474903933</v>
      </c>
      <c r="C82" s="8">
        <v>3.0810525096066854E-2</v>
      </c>
    </row>
    <row r="83" spans="1:3" x14ac:dyDescent="0.25">
      <c r="A83" s="8">
        <v>59</v>
      </c>
      <c r="B83" s="8">
        <v>3.8689225977313546</v>
      </c>
      <c r="C83" s="8">
        <v>1.1077402268645287E-2</v>
      </c>
    </row>
    <row r="84" spans="1:3" x14ac:dyDescent="0.25">
      <c r="A84" s="8">
        <v>60</v>
      </c>
      <c r="B84" s="8">
        <v>3.8689225977313546</v>
      </c>
      <c r="C84" s="8">
        <v>-2.8922597731354749E-2</v>
      </c>
    </row>
    <row r="85" spans="1:3" x14ac:dyDescent="0.25">
      <c r="A85" s="8">
        <v>61</v>
      </c>
      <c r="B85" s="8">
        <v>3.829456352076511</v>
      </c>
      <c r="C85" s="8">
        <v>6.0543647923489097E-2</v>
      </c>
    </row>
    <row r="86" spans="1:3" x14ac:dyDescent="0.25">
      <c r="A86" s="8">
        <v>62</v>
      </c>
      <c r="B86" s="8">
        <v>3.8787891591450658</v>
      </c>
      <c r="C86" s="8">
        <v>8.121084085493413E-2</v>
      </c>
    </row>
    <row r="87" spans="1:3" x14ac:dyDescent="0.25">
      <c r="A87" s="8">
        <v>63</v>
      </c>
      <c r="B87" s="8">
        <v>3.9478550890410413</v>
      </c>
      <c r="C87" s="8">
        <v>6.2144910958958466E-2</v>
      </c>
    </row>
    <row r="88" spans="1:3" x14ac:dyDescent="0.25">
      <c r="A88" s="8">
        <v>64</v>
      </c>
      <c r="B88" s="8">
        <v>3.9971878961095957</v>
      </c>
      <c r="C88" s="8">
        <v>-1.7187896109595702E-2</v>
      </c>
    </row>
    <row r="89" spans="1:3" x14ac:dyDescent="0.25">
      <c r="A89" s="8">
        <v>65</v>
      </c>
      <c r="B89" s="8">
        <v>3.9675882118684633</v>
      </c>
      <c r="C89" s="8">
        <v>-7.7588211868463208E-2</v>
      </c>
    </row>
    <row r="90" spans="1:3" x14ac:dyDescent="0.25">
      <c r="A90" s="8">
        <v>66</v>
      </c>
      <c r="B90" s="8">
        <v>3.8787891591450658</v>
      </c>
      <c r="C90" s="8">
        <v>3.1210840854934307E-2</v>
      </c>
    </row>
    <row r="91" spans="1:3" x14ac:dyDescent="0.25">
      <c r="A91" s="8">
        <v>67</v>
      </c>
      <c r="B91" s="8">
        <v>3.8985222819724874</v>
      </c>
      <c r="C91" s="8">
        <v>1.477718027512509E-3</v>
      </c>
    </row>
    <row r="92" spans="1:3" x14ac:dyDescent="0.25">
      <c r="A92" s="8">
        <v>68</v>
      </c>
      <c r="B92" s="8">
        <v>3.8886557205587762</v>
      </c>
      <c r="C92" s="8">
        <v>-1.8655720558776068E-2</v>
      </c>
    </row>
    <row r="93" spans="1:3" x14ac:dyDescent="0.25">
      <c r="A93" s="8">
        <v>69</v>
      </c>
      <c r="B93" s="8">
        <v>3.8590560363176438</v>
      </c>
      <c r="C93" s="8">
        <v>-1.9056036317643965E-2</v>
      </c>
    </row>
    <row r="94" spans="1:3" x14ac:dyDescent="0.25">
      <c r="A94" s="8">
        <v>70</v>
      </c>
      <c r="B94" s="8">
        <v>3.829456352076511</v>
      </c>
      <c r="C94" s="8">
        <v>5.0543647923488866E-2</v>
      </c>
    </row>
    <row r="95" spans="1:3" x14ac:dyDescent="0.25">
      <c r="A95" s="8">
        <v>71</v>
      </c>
      <c r="B95" s="8">
        <v>3.8689225977313546</v>
      </c>
      <c r="C95" s="8">
        <v>-8.9225977313547311E-3</v>
      </c>
    </row>
    <row r="96" spans="1:3" x14ac:dyDescent="0.25">
      <c r="A96" s="8">
        <v>72</v>
      </c>
      <c r="B96" s="8">
        <v>3.849189474903933</v>
      </c>
      <c r="C96" s="8">
        <v>-5.9189474903933004E-2</v>
      </c>
    </row>
    <row r="97" spans="1:3" x14ac:dyDescent="0.25">
      <c r="A97" s="8">
        <v>73</v>
      </c>
      <c r="B97" s="8">
        <v>3.7801235450079571</v>
      </c>
      <c r="C97" s="8">
        <v>4.9876454992042962E-2</v>
      </c>
    </row>
    <row r="98" spans="1:3" x14ac:dyDescent="0.25">
      <c r="A98" s="8">
        <v>74</v>
      </c>
      <c r="B98" s="8">
        <v>3.8195897906628007</v>
      </c>
      <c r="C98" s="8">
        <v>4.102093371991522E-4</v>
      </c>
    </row>
    <row r="99" spans="1:3" x14ac:dyDescent="0.25">
      <c r="A99" s="8">
        <v>75</v>
      </c>
      <c r="B99" s="8">
        <v>3.8097232292490895</v>
      </c>
      <c r="C99" s="8">
        <v>-3.9723229249089442E-2</v>
      </c>
    </row>
    <row r="100" spans="1:3" x14ac:dyDescent="0.25">
      <c r="A100" s="8">
        <v>76</v>
      </c>
      <c r="B100" s="8">
        <v>3.7603904221805355</v>
      </c>
      <c r="C100" s="8">
        <v>3.9609577819464281E-2</v>
      </c>
    </row>
    <row r="101" spans="1:3" x14ac:dyDescent="0.25">
      <c r="A101" s="8">
        <v>77</v>
      </c>
      <c r="B101" s="8">
        <v>3.7899901064216679</v>
      </c>
      <c r="C101" s="8">
        <v>5.0009893578331965E-2</v>
      </c>
    </row>
    <row r="102" spans="1:3" x14ac:dyDescent="0.25">
      <c r="A102" s="8">
        <v>78</v>
      </c>
      <c r="B102" s="8">
        <v>3.829456352076511</v>
      </c>
      <c r="C102" s="8">
        <v>5.4364792348904345E-4</v>
      </c>
    </row>
    <row r="103" spans="1:3" x14ac:dyDescent="0.25">
      <c r="A103" s="8">
        <v>79</v>
      </c>
      <c r="B103" s="8">
        <v>3.8195897906628007</v>
      </c>
      <c r="C103" s="8">
        <v>-0.10958979066280072</v>
      </c>
    </row>
    <row r="104" spans="1:3" x14ac:dyDescent="0.25">
      <c r="A104" s="8">
        <v>80</v>
      </c>
      <c r="B104" s="8">
        <v>3.7011910536982704</v>
      </c>
      <c r="C104" s="8">
        <v>9.8808946301729428E-2</v>
      </c>
    </row>
    <row r="105" spans="1:3" x14ac:dyDescent="0.25">
      <c r="A105" s="8">
        <v>81</v>
      </c>
      <c r="B105" s="8">
        <v>3.7899901064216679</v>
      </c>
      <c r="C105" s="8">
        <v>-2.9990106421668106E-2</v>
      </c>
    </row>
    <row r="106" spans="1:3" x14ac:dyDescent="0.25">
      <c r="A106" s="8">
        <v>82</v>
      </c>
      <c r="B106" s="8">
        <v>3.7505238607668243</v>
      </c>
      <c r="C106" s="8">
        <v>-6.0523860766824367E-2</v>
      </c>
    </row>
    <row r="107" spans="1:3" x14ac:dyDescent="0.25">
      <c r="A107" s="8">
        <v>83</v>
      </c>
      <c r="B107" s="8">
        <v>3.6814579308708488</v>
      </c>
      <c r="C107" s="8">
        <v>3.8542069129151368E-2</v>
      </c>
    </row>
    <row r="108" spans="1:3" x14ac:dyDescent="0.25">
      <c r="A108" s="8">
        <v>84</v>
      </c>
      <c r="B108" s="8">
        <v>3.7110576151119816</v>
      </c>
      <c r="C108" s="8">
        <v>-8.1057615111981729E-2</v>
      </c>
    </row>
    <row r="109" spans="1:3" x14ac:dyDescent="0.25">
      <c r="A109" s="8">
        <v>85</v>
      </c>
      <c r="B109" s="8">
        <v>3.6222585623885837</v>
      </c>
      <c r="C109" s="8">
        <v>-4.2258562388583609E-2</v>
      </c>
    </row>
    <row r="110" spans="1:3" x14ac:dyDescent="0.25">
      <c r="A110" s="8">
        <v>86</v>
      </c>
      <c r="B110" s="8">
        <v>3.5729257553200293</v>
      </c>
      <c r="C110" s="8">
        <v>-0.16292575532002918</v>
      </c>
    </row>
    <row r="111" spans="1:3" x14ac:dyDescent="0.25">
      <c r="A111" s="8">
        <v>87</v>
      </c>
      <c r="B111" s="8">
        <v>3.4051942112869451</v>
      </c>
      <c r="C111" s="8">
        <v>4.4805788713055072E-2</v>
      </c>
    </row>
    <row r="112" spans="1:3" x14ac:dyDescent="0.25">
      <c r="A112" s="8">
        <v>88</v>
      </c>
      <c r="B112" s="8">
        <v>3.4446604569417887</v>
      </c>
      <c r="C112" s="8">
        <v>0.12533954305821116</v>
      </c>
    </row>
    <row r="113" spans="1:3" x14ac:dyDescent="0.25">
      <c r="A113" s="8">
        <v>89</v>
      </c>
      <c r="B113" s="8">
        <v>3.5630591939063185</v>
      </c>
      <c r="C113" s="8">
        <v>-3.0591939063184803E-3</v>
      </c>
    </row>
    <row r="114" spans="1:3" x14ac:dyDescent="0.25">
      <c r="A114" s="8">
        <v>90</v>
      </c>
      <c r="B114" s="8">
        <v>3.5531926324926077</v>
      </c>
      <c r="C114" s="8">
        <v>6.8073675073923035E-3</v>
      </c>
    </row>
    <row r="115" spans="1:3" x14ac:dyDescent="0.25">
      <c r="A115" s="8">
        <v>91</v>
      </c>
      <c r="B115" s="8">
        <v>3.5531926324926077</v>
      </c>
      <c r="C115" s="8">
        <v>-3.1926324926079275E-3</v>
      </c>
    </row>
    <row r="116" spans="1:3" x14ac:dyDescent="0.25">
      <c r="A116" s="8">
        <v>92</v>
      </c>
      <c r="B116" s="8">
        <v>3.5433260710788965</v>
      </c>
      <c r="C116" s="8">
        <v>-0.10332607107889658</v>
      </c>
    </row>
    <row r="117" spans="1:3" x14ac:dyDescent="0.25">
      <c r="A117" s="8">
        <v>93</v>
      </c>
      <c r="B117" s="8">
        <v>3.4347938955280775</v>
      </c>
      <c r="C117" s="8">
        <v>3.5206104471922739E-2</v>
      </c>
    </row>
    <row r="118" spans="1:3" x14ac:dyDescent="0.25">
      <c r="A118" s="8">
        <v>94</v>
      </c>
      <c r="B118" s="8">
        <v>3.4643935797692103</v>
      </c>
      <c r="C118" s="8">
        <v>-8.4393579769210358E-2</v>
      </c>
    </row>
    <row r="119" spans="1:3" x14ac:dyDescent="0.25">
      <c r="A119" s="8">
        <v>95</v>
      </c>
      <c r="B119" s="8">
        <v>3.3755945270458123</v>
      </c>
      <c r="C119" s="8">
        <v>-1.5594527045812434E-2</v>
      </c>
    </row>
    <row r="120" spans="1:3" x14ac:dyDescent="0.25">
      <c r="A120" s="8">
        <v>96</v>
      </c>
      <c r="B120" s="8">
        <v>3.3558614042183907</v>
      </c>
      <c r="C120" s="8">
        <v>-0.10586140421839074</v>
      </c>
    </row>
    <row r="121" spans="1:3" x14ac:dyDescent="0.25">
      <c r="A121" s="8">
        <v>97</v>
      </c>
      <c r="B121" s="8">
        <v>3.2473292286675717</v>
      </c>
      <c r="C121" s="8">
        <v>-4.7329228667571499E-2</v>
      </c>
    </row>
    <row r="122" spans="1:3" x14ac:dyDescent="0.25">
      <c r="A122" s="8">
        <v>98</v>
      </c>
      <c r="B122" s="8">
        <v>3.1979964215990173</v>
      </c>
      <c r="C122" s="8">
        <v>3.2003578400982668E-2</v>
      </c>
    </row>
    <row r="123" spans="1:3" x14ac:dyDescent="0.25">
      <c r="A123" s="8">
        <v>99</v>
      </c>
      <c r="B123" s="8">
        <v>3.2275961058401497</v>
      </c>
      <c r="C123" s="8">
        <v>-4.7596105840149505E-2</v>
      </c>
    </row>
    <row r="124" spans="1:3" x14ac:dyDescent="0.25">
      <c r="A124" s="8">
        <v>100</v>
      </c>
      <c r="B124" s="8">
        <v>3.1782632987715957</v>
      </c>
      <c r="C124" s="8">
        <v>3.1736701228404218E-2</v>
      </c>
    </row>
    <row r="125" spans="1:3" x14ac:dyDescent="0.25">
      <c r="A125" s="8">
        <v>101</v>
      </c>
      <c r="B125" s="8">
        <v>3.2078629830127281</v>
      </c>
      <c r="C125" s="8">
        <v>0.13213701698727176</v>
      </c>
    </row>
    <row r="126" spans="1:3" x14ac:dyDescent="0.25">
      <c r="A126" s="8">
        <v>102</v>
      </c>
      <c r="B126" s="8">
        <v>3.3361282813909687</v>
      </c>
      <c r="C126" s="8">
        <v>-2.6128281390968677E-2</v>
      </c>
    </row>
    <row r="127" spans="1:3" x14ac:dyDescent="0.25">
      <c r="A127" s="8">
        <v>103</v>
      </c>
      <c r="B127" s="8">
        <v>3.3065285971498364</v>
      </c>
      <c r="C127" s="8">
        <v>-1.6528597149836344E-2</v>
      </c>
    </row>
    <row r="128" spans="1:3" x14ac:dyDescent="0.25">
      <c r="A128" s="8">
        <v>104</v>
      </c>
      <c r="B128" s="8">
        <v>3.2867954743224148</v>
      </c>
      <c r="C128" s="8">
        <v>6.3204525677585277E-2</v>
      </c>
    </row>
    <row r="129" spans="1:3" x14ac:dyDescent="0.25">
      <c r="A129" s="8">
        <v>105</v>
      </c>
      <c r="B129" s="8">
        <v>3.34599484280468</v>
      </c>
      <c r="C129" s="8">
        <v>4.4005157195320166E-2</v>
      </c>
    </row>
    <row r="130" spans="1:3" x14ac:dyDescent="0.25">
      <c r="A130" s="8">
        <v>106</v>
      </c>
      <c r="B130" s="8">
        <v>3.3854610884595235</v>
      </c>
      <c r="C130" s="8">
        <v>-0.18546108845952336</v>
      </c>
    </row>
    <row r="131" spans="1:3" x14ac:dyDescent="0.25">
      <c r="A131" s="8">
        <v>107</v>
      </c>
      <c r="B131" s="8">
        <v>3.1979964215990173</v>
      </c>
      <c r="C131" s="8">
        <v>-2.7996421599017385E-2</v>
      </c>
    </row>
    <row r="132" spans="1:3" x14ac:dyDescent="0.25">
      <c r="A132" s="8">
        <v>108</v>
      </c>
      <c r="B132" s="8">
        <v>3.1683967373578845</v>
      </c>
      <c r="C132" s="8">
        <v>1.1603262642115642E-2</v>
      </c>
    </row>
    <row r="133" spans="1:3" x14ac:dyDescent="0.25">
      <c r="A133" s="8">
        <v>109</v>
      </c>
      <c r="B133" s="8">
        <v>3.1782632987715957</v>
      </c>
      <c r="C133" s="8">
        <v>2.1736701228404431E-2</v>
      </c>
    </row>
    <row r="134" spans="1:3" x14ac:dyDescent="0.25">
      <c r="A134" s="8">
        <v>110</v>
      </c>
      <c r="B134" s="8">
        <v>3.1979964215990173</v>
      </c>
      <c r="C134" s="8">
        <v>0.13200357840098276</v>
      </c>
    </row>
    <row r="135" spans="1:3" x14ac:dyDescent="0.25">
      <c r="A135" s="8">
        <v>111</v>
      </c>
      <c r="B135" s="8">
        <v>3.3262617199772584</v>
      </c>
      <c r="C135" s="8">
        <v>-8.6261719977258178E-2</v>
      </c>
    </row>
    <row r="136" spans="1:3" x14ac:dyDescent="0.25">
      <c r="A136" s="8">
        <v>112</v>
      </c>
      <c r="B136" s="8">
        <v>3.2374626672538609</v>
      </c>
      <c r="C136" s="8">
        <v>4.2537332746138912E-2</v>
      </c>
    </row>
    <row r="137" spans="1:3" x14ac:dyDescent="0.25">
      <c r="A137" s="8">
        <v>113</v>
      </c>
      <c r="B137" s="8">
        <v>3.2769289129087036</v>
      </c>
      <c r="C137" s="8">
        <v>4.3071087091296256E-2</v>
      </c>
    </row>
    <row r="138" spans="1:3" x14ac:dyDescent="0.25">
      <c r="A138" s="8">
        <v>114</v>
      </c>
      <c r="B138" s="8">
        <v>3.3163951585635472</v>
      </c>
      <c r="C138" s="8">
        <v>-4.6395158563547145E-2</v>
      </c>
    </row>
    <row r="139" spans="1:3" x14ac:dyDescent="0.25">
      <c r="A139" s="8">
        <v>115</v>
      </c>
      <c r="B139" s="8">
        <v>3.2670623514949932</v>
      </c>
      <c r="C139" s="8">
        <v>-5.706235149499328E-2</v>
      </c>
    </row>
    <row r="140" spans="1:3" x14ac:dyDescent="0.25">
      <c r="A140" s="8">
        <v>116</v>
      </c>
      <c r="B140" s="8">
        <v>3.2078629830127281</v>
      </c>
      <c r="C140" s="8">
        <v>3.2137016987272116E-2</v>
      </c>
    </row>
    <row r="141" spans="1:3" x14ac:dyDescent="0.25">
      <c r="A141" s="8">
        <v>117</v>
      </c>
      <c r="B141" s="8">
        <v>3.2374626672538609</v>
      </c>
      <c r="C141" s="8">
        <v>2.2537332746138894E-2</v>
      </c>
    </row>
    <row r="142" spans="1:3" x14ac:dyDescent="0.25">
      <c r="A142" s="8">
        <v>118</v>
      </c>
      <c r="B142" s="8">
        <v>3.257195790081282</v>
      </c>
      <c r="C142" s="8">
        <v>-7.7195790081281856E-2</v>
      </c>
    </row>
    <row r="143" spans="1:3" x14ac:dyDescent="0.25">
      <c r="A143" s="8">
        <v>119</v>
      </c>
      <c r="B143" s="8">
        <v>3.1782632987715957</v>
      </c>
      <c r="C143" s="8">
        <v>-4.8263298771595853E-2</v>
      </c>
    </row>
    <row r="144" spans="1:3" x14ac:dyDescent="0.25">
      <c r="A144" s="8">
        <v>120</v>
      </c>
      <c r="B144" s="8">
        <v>3.1289304917030414</v>
      </c>
      <c r="C144" s="8">
        <v>1.1069508296958741E-2</v>
      </c>
    </row>
    <row r="145" spans="1:3" x14ac:dyDescent="0.25">
      <c r="A145" s="8">
        <v>121</v>
      </c>
      <c r="B145" s="8">
        <v>3.1387970531167522</v>
      </c>
      <c r="C145" s="8">
        <v>-1.879705311675206E-2</v>
      </c>
    </row>
    <row r="146" spans="1:3" x14ac:dyDescent="0.25">
      <c r="A146" s="8">
        <v>122</v>
      </c>
      <c r="B146" s="8">
        <v>3.1190639302893306</v>
      </c>
      <c r="C146" s="8">
        <v>-6.9063930289330777E-2</v>
      </c>
    </row>
    <row r="147" spans="1:3" x14ac:dyDescent="0.25">
      <c r="A147" s="8">
        <v>123</v>
      </c>
      <c r="B147" s="8">
        <v>3.0499980003933542</v>
      </c>
      <c r="C147" s="8">
        <v>-7.999800039335403E-2</v>
      </c>
    </row>
    <row r="148" spans="1:3" x14ac:dyDescent="0.25">
      <c r="A148" s="8">
        <v>124</v>
      </c>
      <c r="B148" s="8">
        <v>2.971065509083668</v>
      </c>
      <c r="C148" s="8">
        <v>-1.0655090836677594E-3</v>
      </c>
    </row>
    <row r="149" spans="1:3" x14ac:dyDescent="0.25">
      <c r="A149" s="8">
        <v>125</v>
      </c>
      <c r="B149" s="8">
        <v>2.971065509083668</v>
      </c>
      <c r="C149" s="8">
        <v>-1.106550908366799E-2</v>
      </c>
    </row>
    <row r="150" spans="1:3" x14ac:dyDescent="0.25">
      <c r="A150" s="8">
        <v>126</v>
      </c>
      <c r="B150" s="8">
        <v>2.9611989476699567</v>
      </c>
      <c r="C150" s="8">
        <v>3.8801052330043273E-2</v>
      </c>
    </row>
    <row r="151" spans="1:3" x14ac:dyDescent="0.25">
      <c r="A151" s="8">
        <v>127</v>
      </c>
      <c r="B151" s="8">
        <v>3.0006651933248003</v>
      </c>
      <c r="C151" s="8">
        <v>-5.0665193324800128E-2</v>
      </c>
    </row>
    <row r="152" spans="1:3" x14ac:dyDescent="0.25">
      <c r="A152" s="8">
        <v>128</v>
      </c>
      <c r="B152" s="8">
        <v>2.9513323862562464</v>
      </c>
      <c r="C152" s="8">
        <v>4.8667613743753613E-2</v>
      </c>
    </row>
    <row r="153" spans="1:3" x14ac:dyDescent="0.25">
      <c r="A153" s="8">
        <v>129</v>
      </c>
      <c r="B153" s="8">
        <v>3.0006651933248003</v>
      </c>
      <c r="C153" s="8">
        <v>3.9334806675199729E-2</v>
      </c>
    </row>
    <row r="154" spans="1:3" x14ac:dyDescent="0.25">
      <c r="A154" s="8">
        <v>130</v>
      </c>
      <c r="B154" s="8">
        <v>3.0401314389796439</v>
      </c>
      <c r="C154" s="8">
        <v>2.9868561020355955E-2</v>
      </c>
    </row>
    <row r="155" spans="1:3" x14ac:dyDescent="0.25">
      <c r="A155" s="8">
        <v>131</v>
      </c>
      <c r="B155" s="8">
        <v>3.0697311232207762</v>
      </c>
      <c r="C155" s="8">
        <v>1.0268876779223834E-2</v>
      </c>
    </row>
    <row r="156" spans="1:3" x14ac:dyDescent="0.25">
      <c r="A156" s="8">
        <v>132</v>
      </c>
      <c r="B156" s="8">
        <v>3.079597684634487</v>
      </c>
      <c r="C156" s="8">
        <v>7.0402315365512891E-2</v>
      </c>
    </row>
    <row r="157" spans="1:3" x14ac:dyDescent="0.25">
      <c r="A157" s="8">
        <v>133</v>
      </c>
      <c r="B157" s="8">
        <v>3.148663614530463</v>
      </c>
      <c r="C157" s="8">
        <v>-7.8663614530463111E-2</v>
      </c>
    </row>
    <row r="158" spans="1:3" x14ac:dyDescent="0.25">
      <c r="A158" s="8">
        <v>134</v>
      </c>
      <c r="B158" s="8">
        <v>3.0697311232207762</v>
      </c>
      <c r="C158" s="8">
        <v>-6.9731123220776237E-2</v>
      </c>
    </row>
    <row r="159" spans="1:3" x14ac:dyDescent="0.25">
      <c r="A159" s="8">
        <v>135</v>
      </c>
      <c r="B159" s="8">
        <v>3.0006651933248003</v>
      </c>
      <c r="C159" s="8">
        <v>-4.0665193324800342E-2</v>
      </c>
    </row>
    <row r="160" spans="1:3" x14ac:dyDescent="0.25">
      <c r="A160" s="8">
        <v>136</v>
      </c>
      <c r="B160" s="8">
        <v>2.9611989476699567</v>
      </c>
      <c r="C160" s="8">
        <v>2.8801052330043486E-2</v>
      </c>
    </row>
    <row r="161" spans="1:3" x14ac:dyDescent="0.25">
      <c r="A161" s="8">
        <v>137</v>
      </c>
      <c r="B161" s="8">
        <v>2.9907986319110895</v>
      </c>
      <c r="C161" s="8">
        <v>-1.079863191108954E-2</v>
      </c>
    </row>
    <row r="162" spans="1:3" x14ac:dyDescent="0.25">
      <c r="A162" s="8">
        <v>138</v>
      </c>
      <c r="B162" s="8">
        <v>2.9809320704973787</v>
      </c>
      <c r="C162" s="8">
        <v>-8.0932070497378827E-2</v>
      </c>
    </row>
    <row r="163" spans="1:3" x14ac:dyDescent="0.25">
      <c r="A163" s="8">
        <v>139</v>
      </c>
      <c r="B163" s="8">
        <v>2.9019995791876916</v>
      </c>
      <c r="C163" s="8">
        <v>5.8000420812308384E-2</v>
      </c>
    </row>
    <row r="164" spans="1:3" x14ac:dyDescent="0.25">
      <c r="A164" s="8">
        <v>140</v>
      </c>
      <c r="B164" s="8">
        <v>2.9611989476699567</v>
      </c>
      <c r="C164" s="8">
        <v>5.8801052330043291E-2</v>
      </c>
    </row>
    <row r="165" spans="1:3" x14ac:dyDescent="0.25">
      <c r="A165" s="8">
        <v>141</v>
      </c>
      <c r="B165" s="8">
        <v>3.0203983161522219</v>
      </c>
      <c r="C165" s="8">
        <v>9.6016838477779309E-3</v>
      </c>
    </row>
    <row r="166" spans="1:3" x14ac:dyDescent="0.25">
      <c r="A166" s="8">
        <v>142</v>
      </c>
      <c r="B166" s="8">
        <v>3.0302648775659327</v>
      </c>
      <c r="C166" s="8">
        <v>4.9735122434067414E-2</v>
      </c>
    </row>
    <row r="167" spans="1:3" x14ac:dyDescent="0.25">
      <c r="A167" s="8">
        <v>143</v>
      </c>
      <c r="B167" s="8">
        <v>3.079597684634487</v>
      </c>
      <c r="C167" s="8">
        <v>-4.9597684634487216E-2</v>
      </c>
    </row>
    <row r="168" spans="1:3" x14ac:dyDescent="0.25">
      <c r="A168" s="8">
        <v>144</v>
      </c>
      <c r="B168" s="8">
        <v>3.0302648775659327</v>
      </c>
      <c r="C168" s="8">
        <v>-2.6487756593285283E-4</v>
      </c>
    </row>
    <row r="169" spans="1:3" x14ac:dyDescent="0.25">
      <c r="A169" s="8">
        <v>145</v>
      </c>
      <c r="B169" s="8">
        <v>3.0302648775659327</v>
      </c>
      <c r="C169" s="8">
        <v>-9.0264877565932711E-2</v>
      </c>
    </row>
    <row r="170" spans="1:3" x14ac:dyDescent="0.25">
      <c r="A170" s="8">
        <v>146</v>
      </c>
      <c r="B170" s="8">
        <v>2.9414658248425352</v>
      </c>
      <c r="C170" s="8">
        <v>4.8534175157465054E-2</v>
      </c>
    </row>
    <row r="171" spans="1:3" x14ac:dyDescent="0.25">
      <c r="A171" s="8">
        <v>147</v>
      </c>
      <c r="B171" s="8">
        <v>2.9907986319110895</v>
      </c>
      <c r="C171" s="8">
        <v>-5.0798631911089576E-2</v>
      </c>
    </row>
    <row r="172" spans="1:3" x14ac:dyDescent="0.25">
      <c r="A172" s="8">
        <v>148</v>
      </c>
      <c r="B172" s="8">
        <v>2.9414658248425352</v>
      </c>
      <c r="C172" s="8">
        <v>3.8534175157464823E-2</v>
      </c>
    </row>
    <row r="173" spans="1:3" x14ac:dyDescent="0.25">
      <c r="A173" s="8">
        <v>149</v>
      </c>
      <c r="B173" s="8">
        <v>2.9809320704973787</v>
      </c>
      <c r="C173" s="8">
        <v>-4.0932070497378792E-2</v>
      </c>
    </row>
    <row r="174" spans="1:3" x14ac:dyDescent="0.25">
      <c r="A174" s="8">
        <v>150</v>
      </c>
      <c r="B174" s="8">
        <v>2.9414658248425352</v>
      </c>
      <c r="C174" s="8">
        <v>-8.1465824842535284E-2</v>
      </c>
    </row>
    <row r="175" spans="1:3" x14ac:dyDescent="0.25">
      <c r="A175" s="8">
        <v>151</v>
      </c>
      <c r="B175" s="8">
        <v>2.8625333335328484</v>
      </c>
      <c r="C175" s="8">
        <v>-2.5333335328485695E-3</v>
      </c>
    </row>
    <row r="176" spans="1:3" x14ac:dyDescent="0.25">
      <c r="A176" s="8">
        <v>152</v>
      </c>
      <c r="B176" s="8">
        <v>2.8625333335328484</v>
      </c>
      <c r="C176" s="8">
        <v>-7.253333353284841E-2</v>
      </c>
    </row>
    <row r="177" spans="1:3" x14ac:dyDescent="0.25">
      <c r="A177" s="8">
        <v>153</v>
      </c>
      <c r="B177" s="8">
        <v>2.7934674036368725</v>
      </c>
      <c r="C177" s="8">
        <v>-7.3467403636872319E-2</v>
      </c>
    </row>
    <row r="178" spans="1:3" x14ac:dyDescent="0.25">
      <c r="A178" s="8">
        <v>154</v>
      </c>
      <c r="B178" s="8">
        <v>2.724401473740897</v>
      </c>
      <c r="C178" s="8">
        <v>1.5598526259103185E-2</v>
      </c>
    </row>
    <row r="179" spans="1:3" x14ac:dyDescent="0.25">
      <c r="A179" s="8">
        <v>155</v>
      </c>
      <c r="B179" s="8">
        <v>2.7441345965683186</v>
      </c>
      <c r="C179" s="8">
        <v>-6.4134596568318436E-2</v>
      </c>
    </row>
    <row r="180" spans="1:3" x14ac:dyDescent="0.25">
      <c r="A180" s="8">
        <v>156</v>
      </c>
      <c r="B180" s="8">
        <v>2.6849352280860534</v>
      </c>
      <c r="C180" s="8">
        <v>-0.10493522808605338</v>
      </c>
    </row>
    <row r="181" spans="1:3" x14ac:dyDescent="0.25">
      <c r="A181" s="8">
        <v>157</v>
      </c>
      <c r="B181" s="8">
        <v>2.5862696139489447</v>
      </c>
      <c r="C181" s="8">
        <v>5.3730386051055401E-2</v>
      </c>
    </row>
    <row r="182" spans="1:3" x14ac:dyDescent="0.25">
      <c r="A182" s="8">
        <v>158</v>
      </c>
      <c r="B182" s="8">
        <v>2.6454689824312099</v>
      </c>
      <c r="C182" s="8">
        <v>-5.4689824312097457E-3</v>
      </c>
    </row>
    <row r="183" spans="1:3" x14ac:dyDescent="0.25">
      <c r="A183" s="8">
        <v>159</v>
      </c>
      <c r="B183" s="8">
        <v>2.6454689824312099</v>
      </c>
      <c r="C183" s="8">
        <v>-6.5468982431209799E-2</v>
      </c>
    </row>
    <row r="184" spans="1:3" x14ac:dyDescent="0.25">
      <c r="A184" s="8">
        <v>160</v>
      </c>
      <c r="B184" s="8">
        <v>2.5862696139489447</v>
      </c>
      <c r="C184" s="8">
        <v>3.3730386051055383E-2</v>
      </c>
    </row>
    <row r="185" spans="1:3" x14ac:dyDescent="0.25">
      <c r="A185" s="8">
        <v>161</v>
      </c>
      <c r="B185" s="8">
        <v>2.6257358596037883</v>
      </c>
      <c r="C185" s="8">
        <v>-2.5735859603788214E-2</v>
      </c>
    </row>
    <row r="186" spans="1:3" x14ac:dyDescent="0.25">
      <c r="A186" s="8">
        <v>162</v>
      </c>
      <c r="B186" s="8">
        <v>2.6060027367763667</v>
      </c>
      <c r="C186" s="8">
        <v>-0.10600273677636673</v>
      </c>
    </row>
    <row r="187" spans="1:3" x14ac:dyDescent="0.25">
      <c r="A187" s="8">
        <v>163</v>
      </c>
      <c r="B187" s="8">
        <v>2.507337122639258</v>
      </c>
      <c r="C187" s="8">
        <v>3.2662877360742026E-2</v>
      </c>
    </row>
    <row r="188" spans="1:3" x14ac:dyDescent="0.25">
      <c r="A188" s="8">
        <v>164</v>
      </c>
      <c r="B188" s="8">
        <v>2.5468033682941016</v>
      </c>
      <c r="C188" s="8">
        <v>-4.6803368294101588E-2</v>
      </c>
    </row>
    <row r="189" spans="1:3" x14ac:dyDescent="0.25">
      <c r="A189" s="8">
        <v>165</v>
      </c>
      <c r="B189" s="8">
        <v>2.507337122639258</v>
      </c>
      <c r="C189" s="8">
        <v>0.15266287736074213</v>
      </c>
    </row>
    <row r="190" spans="1:3" x14ac:dyDescent="0.25">
      <c r="A190" s="8">
        <v>166</v>
      </c>
      <c r="B190" s="8">
        <v>2.6652021052586319</v>
      </c>
      <c r="C190" s="8">
        <v>-0.12520210525863185</v>
      </c>
    </row>
    <row r="191" spans="1:3" x14ac:dyDescent="0.25">
      <c r="A191" s="8">
        <v>167</v>
      </c>
      <c r="B191" s="8">
        <v>2.5468033682941016</v>
      </c>
      <c r="C191" s="8">
        <v>-7.6803368294101393E-2</v>
      </c>
    </row>
    <row r="192" spans="1:3" x14ac:dyDescent="0.25">
      <c r="A192" s="8">
        <v>168</v>
      </c>
      <c r="B192" s="8">
        <v>2.4777374383981257</v>
      </c>
      <c r="C192" s="8">
        <v>0.10226256160187441</v>
      </c>
    </row>
    <row r="193" spans="1:3" x14ac:dyDescent="0.25">
      <c r="A193" s="8">
        <v>169</v>
      </c>
      <c r="B193" s="8">
        <v>2.5862696139489447</v>
      </c>
      <c r="C193" s="8">
        <v>4.373038605105517E-2</v>
      </c>
    </row>
    <row r="194" spans="1:3" x14ac:dyDescent="0.25">
      <c r="A194" s="8">
        <v>170</v>
      </c>
      <c r="B194" s="8">
        <v>2.6356024210174991</v>
      </c>
      <c r="C194" s="8">
        <v>8.4397578982501109E-2</v>
      </c>
    </row>
    <row r="195" spans="1:3" x14ac:dyDescent="0.25">
      <c r="A195" s="8">
        <v>171</v>
      </c>
      <c r="B195" s="8">
        <v>2.724401473740897</v>
      </c>
      <c r="C195" s="8">
        <v>-0.11440147374089715</v>
      </c>
    </row>
    <row r="196" spans="1:3" x14ac:dyDescent="0.25">
      <c r="A196" s="8">
        <v>172</v>
      </c>
      <c r="B196" s="8">
        <v>2.6158692981900771</v>
      </c>
      <c r="C196" s="8">
        <v>4.4130701809923067E-2</v>
      </c>
    </row>
    <row r="197" spans="1:3" x14ac:dyDescent="0.25">
      <c r="A197" s="8">
        <v>173</v>
      </c>
      <c r="B197" s="8">
        <v>2.6652021052586319</v>
      </c>
      <c r="C197" s="8">
        <v>0.10479789474136814</v>
      </c>
    </row>
    <row r="198" spans="1:3" x14ac:dyDescent="0.25">
      <c r="A198" s="8">
        <v>174</v>
      </c>
      <c r="B198" s="8">
        <v>2.7737342808094509</v>
      </c>
      <c r="C198" s="8">
        <v>3.6265719190549106E-2</v>
      </c>
    </row>
    <row r="199" spans="1:3" x14ac:dyDescent="0.25">
      <c r="A199" s="8">
        <v>175</v>
      </c>
      <c r="B199" s="8">
        <v>2.8132005264642941</v>
      </c>
      <c r="C199" s="8">
        <v>-7.3200526464293869E-2</v>
      </c>
    </row>
    <row r="200" spans="1:3" x14ac:dyDescent="0.25">
      <c r="A200" s="8">
        <v>176</v>
      </c>
      <c r="B200" s="8">
        <v>2.7441345965683186</v>
      </c>
      <c r="C200" s="8">
        <v>-6.4134596568318436E-2</v>
      </c>
    </row>
    <row r="201" spans="1:3" x14ac:dyDescent="0.25">
      <c r="A201" s="8">
        <v>177</v>
      </c>
      <c r="B201" s="8">
        <v>2.6849352280860534</v>
      </c>
      <c r="C201" s="8">
        <v>5.5064771913946764E-2</v>
      </c>
    </row>
    <row r="202" spans="1:3" x14ac:dyDescent="0.25">
      <c r="A202" s="8">
        <v>178</v>
      </c>
      <c r="B202" s="8">
        <v>2.7441345965683186</v>
      </c>
      <c r="C202" s="8">
        <v>2.5865403431681422E-2</v>
      </c>
    </row>
    <row r="203" spans="1:3" x14ac:dyDescent="0.25">
      <c r="A203" s="8">
        <v>179</v>
      </c>
      <c r="B203" s="8">
        <v>2.7737342808094509</v>
      </c>
      <c r="C203" s="8">
        <v>-2.3734280809450947E-2</v>
      </c>
    </row>
    <row r="204" spans="1:3" x14ac:dyDescent="0.25">
      <c r="A204" s="8">
        <v>180</v>
      </c>
      <c r="B204" s="8">
        <v>2.7540011579820289</v>
      </c>
      <c r="C204" s="8">
        <v>-3.400115798202874E-2</v>
      </c>
    </row>
    <row r="205" spans="1:3" x14ac:dyDescent="0.25">
      <c r="A205" s="8">
        <v>181</v>
      </c>
      <c r="B205" s="8">
        <v>2.724401473740897</v>
      </c>
      <c r="C205" s="8">
        <v>-0.11440147374089715</v>
      </c>
    </row>
    <row r="206" spans="1:3" x14ac:dyDescent="0.25">
      <c r="A206" s="8">
        <v>182</v>
      </c>
      <c r="B206" s="8">
        <v>2.6158692981900771</v>
      </c>
      <c r="C206" s="8">
        <v>-5.5869298190077021E-2</v>
      </c>
    </row>
    <row r="207" spans="1:3" x14ac:dyDescent="0.25">
      <c r="A207" s="8">
        <v>183</v>
      </c>
      <c r="B207" s="8">
        <v>2.5665364911215232</v>
      </c>
      <c r="C207" s="8">
        <v>-6.5364911215231025E-3</v>
      </c>
    </row>
    <row r="208" spans="1:3" x14ac:dyDescent="0.25">
      <c r="A208" s="8">
        <v>184</v>
      </c>
      <c r="B208" s="8">
        <v>2.5665364911215232</v>
      </c>
      <c r="C208" s="8">
        <v>5.3463508878476951E-2</v>
      </c>
    </row>
    <row r="209" spans="1:3" x14ac:dyDescent="0.25">
      <c r="A209" s="8">
        <v>185</v>
      </c>
      <c r="B209" s="8">
        <v>2.6257358596037883</v>
      </c>
      <c r="C209" s="8">
        <v>-8.5735859603788267E-2</v>
      </c>
    </row>
    <row r="210" spans="1:3" x14ac:dyDescent="0.25">
      <c r="A210" s="8">
        <v>186</v>
      </c>
      <c r="B210" s="8">
        <v>2.5468033682941016</v>
      </c>
      <c r="C210" s="8">
        <v>-6.6803368294101606E-2</v>
      </c>
    </row>
    <row r="211" spans="1:3" x14ac:dyDescent="0.25">
      <c r="A211" s="8">
        <v>187</v>
      </c>
      <c r="B211" s="8">
        <v>2.4876039998118364</v>
      </c>
      <c r="C211" s="8">
        <v>3.2396000188163576E-2</v>
      </c>
    </row>
    <row r="212" spans="1:3" x14ac:dyDescent="0.25">
      <c r="A212" s="8">
        <v>188</v>
      </c>
      <c r="B212" s="8">
        <v>2.5270702454666796</v>
      </c>
      <c r="C212" s="8">
        <v>2.9297545333202279E-3</v>
      </c>
    </row>
    <row r="213" spans="1:3" x14ac:dyDescent="0.25">
      <c r="A213" s="8">
        <v>189</v>
      </c>
      <c r="B213" s="8">
        <v>2.5369368068803904</v>
      </c>
      <c r="C213" s="8">
        <v>3.0631931196096751E-3</v>
      </c>
    </row>
    <row r="214" spans="1:3" x14ac:dyDescent="0.25">
      <c r="A214" s="8">
        <v>190</v>
      </c>
      <c r="B214" s="8">
        <v>2.5468033682941016</v>
      </c>
      <c r="C214" s="8">
        <v>-4.6803368294101588E-2</v>
      </c>
    </row>
    <row r="215" spans="1:3" x14ac:dyDescent="0.25">
      <c r="A215" s="8">
        <v>191</v>
      </c>
      <c r="B215" s="8">
        <v>2.507337122639258</v>
      </c>
      <c r="C215" s="8">
        <v>-7.3371226392580091E-3</v>
      </c>
    </row>
    <row r="216" spans="1:3" x14ac:dyDescent="0.25">
      <c r="A216" s="8">
        <v>192</v>
      </c>
      <c r="B216" s="8">
        <v>2.507337122639258</v>
      </c>
      <c r="C216" s="8">
        <v>-9.7337122639257867E-2</v>
      </c>
    </row>
    <row r="217" spans="1:3" x14ac:dyDescent="0.25">
      <c r="A217" s="8">
        <v>193</v>
      </c>
      <c r="B217" s="8">
        <v>2.4185380699158605</v>
      </c>
      <c r="C217" s="8">
        <v>-8.538069915860369E-3</v>
      </c>
    </row>
    <row r="218" spans="1:3" x14ac:dyDescent="0.25">
      <c r="A218" s="8">
        <v>194</v>
      </c>
      <c r="B218" s="8">
        <v>2.4185380699158605</v>
      </c>
      <c r="C218" s="8">
        <v>-8.538069915860369E-3</v>
      </c>
    </row>
    <row r="219" spans="1:3" x14ac:dyDescent="0.25">
      <c r="A219" s="8">
        <v>195</v>
      </c>
      <c r="B219" s="8">
        <v>2.4185380699158605</v>
      </c>
      <c r="C219" s="8">
        <v>2.1461930084139436E-2</v>
      </c>
    </row>
    <row r="220" spans="1:3" x14ac:dyDescent="0.25">
      <c r="A220" s="8">
        <v>196</v>
      </c>
      <c r="B220" s="8">
        <v>2.4481377541569929</v>
      </c>
      <c r="C220" s="8">
        <v>1.1862245843007102E-2</v>
      </c>
    </row>
    <row r="221" spans="1:3" x14ac:dyDescent="0.25">
      <c r="A221" s="8">
        <v>197</v>
      </c>
      <c r="B221" s="8">
        <v>2.4678708769844144</v>
      </c>
      <c r="C221" s="8">
        <v>5.2129123015585588E-2</v>
      </c>
    </row>
    <row r="222" spans="1:3" x14ac:dyDescent="0.25">
      <c r="A222" s="8">
        <v>198</v>
      </c>
      <c r="B222" s="8">
        <v>2.5270702454666796</v>
      </c>
      <c r="C222" s="8">
        <v>6.2929754533320281E-2</v>
      </c>
    </row>
    <row r="223" spans="1:3" x14ac:dyDescent="0.25">
      <c r="A223" s="8">
        <v>199</v>
      </c>
      <c r="B223" s="8">
        <v>2.5961361753626555</v>
      </c>
      <c r="C223" s="8">
        <v>-7.6136175362655489E-2</v>
      </c>
    </row>
    <row r="224" spans="1:3" x14ac:dyDescent="0.25">
      <c r="A224" s="8">
        <v>200</v>
      </c>
      <c r="B224" s="8">
        <v>2.5270702454666796</v>
      </c>
      <c r="C224" s="8">
        <v>-2.7070245466679577E-2</v>
      </c>
    </row>
    <row r="225" spans="1:3" x14ac:dyDescent="0.25">
      <c r="A225" s="8">
        <v>201</v>
      </c>
      <c r="B225" s="8">
        <v>2.507337122639258</v>
      </c>
      <c r="C225" s="8">
        <v>2.6628773607417777E-3</v>
      </c>
    </row>
    <row r="226" spans="1:3" x14ac:dyDescent="0.25">
      <c r="A226" s="8">
        <v>202</v>
      </c>
      <c r="B226" s="8">
        <v>2.5172036840529688</v>
      </c>
      <c r="C226" s="8">
        <v>5.2796315947031047E-2</v>
      </c>
    </row>
    <row r="227" spans="1:3" x14ac:dyDescent="0.25">
      <c r="A227" s="8">
        <v>203</v>
      </c>
      <c r="B227" s="8">
        <v>2.5764030525352339</v>
      </c>
      <c r="C227" s="8">
        <v>1.3596947464765918E-2</v>
      </c>
    </row>
    <row r="228" spans="1:3" x14ac:dyDescent="0.25">
      <c r="A228" s="8">
        <v>204</v>
      </c>
      <c r="B228" s="8">
        <v>2.5961361753626555</v>
      </c>
      <c r="C228" s="8">
        <v>-6.1361753626556492E-3</v>
      </c>
    </row>
    <row r="229" spans="1:3" x14ac:dyDescent="0.25">
      <c r="A229" s="8">
        <v>205</v>
      </c>
      <c r="B229" s="8">
        <v>2.5961361753626555</v>
      </c>
      <c r="C229" s="8">
        <v>7.3863824637344422E-2</v>
      </c>
    </row>
    <row r="230" spans="1:3" x14ac:dyDescent="0.25">
      <c r="A230" s="8">
        <v>206</v>
      </c>
      <c r="B230" s="8">
        <v>2.6750686666723422</v>
      </c>
      <c r="C230" s="8">
        <v>7.4931333327657779E-2</v>
      </c>
    </row>
    <row r="231" spans="1:3" x14ac:dyDescent="0.25">
      <c r="A231" s="8">
        <v>207</v>
      </c>
      <c r="B231" s="8">
        <v>2.7540011579820289</v>
      </c>
      <c r="C231" s="8">
        <v>-6.4001157982028989E-2</v>
      </c>
    </row>
    <row r="232" spans="1:3" x14ac:dyDescent="0.25">
      <c r="A232" s="8">
        <v>208</v>
      </c>
      <c r="B232" s="8">
        <v>2.6948017894997642</v>
      </c>
      <c r="C232" s="8">
        <v>-6.480178949976434E-2</v>
      </c>
    </row>
    <row r="233" spans="1:3" x14ac:dyDescent="0.25">
      <c r="A233" s="8">
        <v>209</v>
      </c>
      <c r="B233" s="8">
        <v>2.6356024210174991</v>
      </c>
      <c r="C233" s="8">
        <v>2.4397578982501056E-2</v>
      </c>
    </row>
    <row r="234" spans="1:3" x14ac:dyDescent="0.25">
      <c r="A234" s="8">
        <v>210</v>
      </c>
      <c r="B234" s="8">
        <v>2.6652021052586319</v>
      </c>
      <c r="C234" s="8">
        <v>-3.5202105258631988E-2</v>
      </c>
    </row>
    <row r="235" spans="1:3" x14ac:dyDescent="0.25">
      <c r="A235" s="8">
        <v>211</v>
      </c>
      <c r="B235" s="8">
        <v>2.6356024210174991</v>
      </c>
      <c r="C235" s="8">
        <v>3.4397578982500843E-2</v>
      </c>
    </row>
    <row r="236" spans="1:3" x14ac:dyDescent="0.25">
      <c r="A236" s="8">
        <v>212</v>
      </c>
      <c r="B236" s="8">
        <v>2.6750686666723422</v>
      </c>
      <c r="C236" s="8">
        <v>-0.14506866667234242</v>
      </c>
    </row>
    <row r="237" spans="1:3" x14ac:dyDescent="0.25">
      <c r="A237" s="8">
        <v>213</v>
      </c>
      <c r="B237" s="8">
        <v>2.5369368068803904</v>
      </c>
      <c r="C237" s="8">
        <v>4.3063193119609711E-2</v>
      </c>
    </row>
    <row r="238" spans="1:3" x14ac:dyDescent="0.25">
      <c r="A238" s="8">
        <v>214</v>
      </c>
      <c r="B238" s="8">
        <v>2.5862696139489447</v>
      </c>
      <c r="C238" s="8">
        <v>1.3730386051055365E-2</v>
      </c>
    </row>
    <row r="239" spans="1:3" x14ac:dyDescent="0.25">
      <c r="A239" s="8">
        <v>215</v>
      </c>
      <c r="B239" s="8">
        <v>2.6060027367763667</v>
      </c>
      <c r="C239" s="8">
        <v>0.11399726322363346</v>
      </c>
    </row>
    <row r="240" spans="1:3" x14ac:dyDescent="0.25">
      <c r="A240" s="8">
        <v>216</v>
      </c>
      <c r="B240" s="8">
        <v>2.724401473740897</v>
      </c>
      <c r="C240" s="8">
        <v>-7.4401473740897117E-2</v>
      </c>
    </row>
    <row r="241" spans="1:3" x14ac:dyDescent="0.25">
      <c r="A241" s="8">
        <v>217</v>
      </c>
      <c r="B241" s="8">
        <v>2.6553355438449207</v>
      </c>
      <c r="C241" s="8">
        <v>0.10466445615507913</v>
      </c>
    </row>
    <row r="242" spans="1:3" x14ac:dyDescent="0.25">
      <c r="A242" s="8">
        <v>218</v>
      </c>
      <c r="B242" s="8">
        <v>2.7638677193957397</v>
      </c>
      <c r="C242" s="8">
        <v>0.15613228060426021</v>
      </c>
    </row>
    <row r="243" spans="1:3" x14ac:dyDescent="0.25">
      <c r="A243" s="8">
        <v>219</v>
      </c>
      <c r="B243" s="8">
        <v>2.9217327020151136</v>
      </c>
      <c r="C243" s="8">
        <v>-7.1732702015113503E-2</v>
      </c>
    </row>
    <row r="244" spans="1:3" x14ac:dyDescent="0.25">
      <c r="A244" s="8">
        <v>220</v>
      </c>
      <c r="B244" s="8">
        <v>2.8526667721191377</v>
      </c>
      <c r="C244" s="8">
        <v>3.7333227880862463E-2</v>
      </c>
    </row>
    <row r="245" spans="1:3" x14ac:dyDescent="0.25">
      <c r="A245" s="8">
        <v>221</v>
      </c>
      <c r="B245" s="8">
        <v>2.8921330177739812</v>
      </c>
      <c r="C245" s="8">
        <v>7.8669822260186706E-3</v>
      </c>
    </row>
    <row r="246" spans="1:3" x14ac:dyDescent="0.25">
      <c r="A246" s="8">
        <v>222</v>
      </c>
      <c r="B246" s="8">
        <v>2.9019995791876916</v>
      </c>
      <c r="C246" s="8">
        <v>-2.1999579187691687E-2</v>
      </c>
    </row>
    <row r="247" spans="1:3" x14ac:dyDescent="0.25">
      <c r="A247" s="8">
        <v>223</v>
      </c>
      <c r="B247" s="8">
        <v>2.88226645636027</v>
      </c>
      <c r="C247" s="8">
        <v>-8.226645636027019E-2</v>
      </c>
    </row>
    <row r="248" spans="1:3" x14ac:dyDescent="0.25">
      <c r="A248" s="8">
        <v>224</v>
      </c>
      <c r="B248" s="8">
        <v>2.8033339650505833</v>
      </c>
      <c r="C248" s="8">
        <v>-3.3333965050583281E-2</v>
      </c>
    </row>
    <row r="249" spans="1:3" x14ac:dyDescent="0.25">
      <c r="A249" s="8">
        <v>225</v>
      </c>
      <c r="B249" s="8">
        <v>2.7737342808094509</v>
      </c>
      <c r="C249" s="8">
        <v>0.15626571919054921</v>
      </c>
    </row>
    <row r="250" spans="1:3" x14ac:dyDescent="0.25">
      <c r="A250" s="8">
        <v>226</v>
      </c>
      <c r="B250" s="8">
        <v>2.9315992634288244</v>
      </c>
      <c r="C250" s="8">
        <v>-6.1599263428824269E-2</v>
      </c>
    </row>
    <row r="251" spans="1:3" x14ac:dyDescent="0.25">
      <c r="A251" s="8">
        <v>227</v>
      </c>
      <c r="B251" s="8">
        <v>2.8723998949465592</v>
      </c>
      <c r="C251" s="8">
        <v>-3.2399894946559371E-2</v>
      </c>
    </row>
    <row r="252" spans="1:3" x14ac:dyDescent="0.25">
      <c r="A252" s="8">
        <v>228</v>
      </c>
      <c r="B252" s="8">
        <v>2.8428002107054264</v>
      </c>
      <c r="C252" s="8">
        <v>-3.280021070542638E-2</v>
      </c>
    </row>
    <row r="253" spans="1:3" x14ac:dyDescent="0.25">
      <c r="A253" s="8">
        <v>229</v>
      </c>
      <c r="B253" s="8">
        <v>2.8132005264642941</v>
      </c>
      <c r="C253" s="8">
        <v>0.15679947353570611</v>
      </c>
    </row>
    <row r="254" spans="1:3" x14ac:dyDescent="0.25">
      <c r="A254" s="8">
        <v>230</v>
      </c>
      <c r="B254" s="8">
        <v>2.971065509083668</v>
      </c>
      <c r="C254" s="8">
        <v>3.8934490916331832E-2</v>
      </c>
    </row>
    <row r="255" spans="1:3" x14ac:dyDescent="0.25">
      <c r="A255" s="8">
        <v>231</v>
      </c>
      <c r="B255" s="8">
        <v>3.0105317547385111</v>
      </c>
      <c r="C255" s="8">
        <v>1.9468245261488715E-2</v>
      </c>
    </row>
    <row r="256" spans="1:3" x14ac:dyDescent="0.25">
      <c r="A256" s="8">
        <v>232</v>
      </c>
      <c r="B256" s="8">
        <v>3.0302648775659327</v>
      </c>
      <c r="C256" s="8">
        <v>-8.026487756593248E-2</v>
      </c>
    </row>
    <row r="257" spans="1:3" x14ac:dyDescent="0.25">
      <c r="A257" s="8">
        <v>233</v>
      </c>
      <c r="B257" s="8">
        <v>2.9513323862562464</v>
      </c>
      <c r="C257" s="8">
        <v>0.19866761374375352</v>
      </c>
    </row>
    <row r="258" spans="1:3" x14ac:dyDescent="0.25">
      <c r="A258" s="8">
        <v>234</v>
      </c>
      <c r="B258" s="8">
        <v>3.148663614530463</v>
      </c>
      <c r="C258" s="8">
        <v>0.11133638546953684</v>
      </c>
    </row>
    <row r="259" spans="1:3" x14ac:dyDescent="0.25">
      <c r="A259" s="8">
        <v>235</v>
      </c>
      <c r="B259" s="8">
        <v>3.257195790081282</v>
      </c>
      <c r="C259" s="8">
        <v>-2.7195790081282034E-2</v>
      </c>
    </row>
    <row r="260" spans="1:3" x14ac:dyDescent="0.25">
      <c r="A260" s="8">
        <v>236</v>
      </c>
      <c r="B260" s="8">
        <v>3.2275961058401497</v>
      </c>
      <c r="C260" s="8">
        <v>9.2403894159850175E-2</v>
      </c>
    </row>
    <row r="261" spans="1:3" x14ac:dyDescent="0.25">
      <c r="A261" s="8">
        <v>237</v>
      </c>
      <c r="B261" s="8">
        <v>3.3163951585635472</v>
      </c>
      <c r="C261" s="8">
        <v>-2.6395158563547128E-2</v>
      </c>
    </row>
    <row r="262" spans="1:3" x14ac:dyDescent="0.25">
      <c r="A262" s="8">
        <v>238</v>
      </c>
      <c r="B262" s="8">
        <v>3.2867954743224148</v>
      </c>
      <c r="C262" s="8">
        <v>0.2032045256775854</v>
      </c>
    </row>
    <row r="263" spans="1:3" x14ac:dyDescent="0.25">
      <c r="A263" s="8">
        <v>239</v>
      </c>
      <c r="B263" s="8">
        <v>3.4841267025966318</v>
      </c>
      <c r="C263" s="8">
        <v>4.5873297403367985E-2</v>
      </c>
    </row>
    <row r="264" spans="1:3" x14ac:dyDescent="0.25">
      <c r="A264" s="8">
        <v>240</v>
      </c>
      <c r="B264" s="8">
        <v>3.523592948251475</v>
      </c>
      <c r="C264" s="8">
        <v>-5.3592948251474759E-2</v>
      </c>
    </row>
    <row r="265" spans="1:3" x14ac:dyDescent="0.25">
      <c r="A265" s="8">
        <v>241</v>
      </c>
      <c r="B265" s="8">
        <v>3.4643935797692103</v>
      </c>
      <c r="C265" s="8">
        <v>-0.13439357976921018</v>
      </c>
    </row>
    <row r="266" spans="1:3" x14ac:dyDescent="0.25">
      <c r="A266" s="8">
        <v>242</v>
      </c>
      <c r="B266" s="8">
        <v>3.3262617199772584</v>
      </c>
      <c r="C266" s="8">
        <v>3.3738280022741485E-2</v>
      </c>
    </row>
    <row r="267" spans="1:3" x14ac:dyDescent="0.25">
      <c r="A267" s="8">
        <v>243</v>
      </c>
      <c r="B267" s="8">
        <v>3.3558614042183907</v>
      </c>
      <c r="C267" s="8">
        <v>-5.8614042183906534E-3</v>
      </c>
    </row>
    <row r="268" spans="1:3" x14ac:dyDescent="0.25">
      <c r="A268" s="8">
        <v>244</v>
      </c>
      <c r="B268" s="8">
        <v>3.34599484280468</v>
      </c>
      <c r="C268" s="8">
        <v>1.4005157195319917E-2</v>
      </c>
    </row>
    <row r="269" spans="1:3" x14ac:dyDescent="0.25">
      <c r="A269" s="8">
        <v>245</v>
      </c>
      <c r="B269" s="8">
        <v>3.3558614042183907</v>
      </c>
      <c r="C269" s="8">
        <v>5.41385957816094E-2</v>
      </c>
    </row>
    <row r="270" spans="1:3" x14ac:dyDescent="0.25">
      <c r="A270" s="8">
        <v>246</v>
      </c>
      <c r="B270" s="8">
        <v>3.4051942112869451</v>
      </c>
      <c r="C270" s="8">
        <v>-4.5194211286945229E-2</v>
      </c>
    </row>
    <row r="271" spans="1:3" x14ac:dyDescent="0.25">
      <c r="A271" s="8">
        <v>247</v>
      </c>
      <c r="B271" s="8">
        <v>3.3558614042183907</v>
      </c>
      <c r="C271" s="8">
        <v>0.14413859578160926</v>
      </c>
    </row>
    <row r="272" spans="1:3" x14ac:dyDescent="0.25">
      <c r="A272" s="8">
        <v>248</v>
      </c>
      <c r="B272" s="8">
        <v>3.4939932640103426</v>
      </c>
      <c r="C272" s="8">
        <v>-0.14399326401034251</v>
      </c>
    </row>
    <row r="273" spans="1:3" x14ac:dyDescent="0.25">
      <c r="A273" s="8">
        <v>249</v>
      </c>
      <c r="B273" s="8">
        <v>3.34599484280468</v>
      </c>
      <c r="C273" s="8">
        <v>3.4005157195319935E-2</v>
      </c>
    </row>
    <row r="274" spans="1:3" ht="15.75" thickBot="1" x14ac:dyDescent="0.3">
      <c r="A274" s="9">
        <v>250</v>
      </c>
      <c r="B274" s="9">
        <v>3.3755945270458123</v>
      </c>
      <c r="C274" s="9">
        <v>-7.5594527045812487E-2</v>
      </c>
    </row>
  </sheetData>
  <conditionalFormatting sqref="D28">
    <cfRule type="expression" dxfId="2" priority="1" stopIfTrue="1">
      <formula>RiskColorCellsSimOutput</formula>
    </cfRule>
    <cfRule type="expression" dxfId="1" priority="2" stopIfTrue="1">
      <formula>RiskColorCellsSimInput</formula>
    </cfRule>
    <cfRule type="expression" dxfId="0" priority="3" stopIfTrue="1">
      <formula>RiskColorCellsSimStatistics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10-year Treasury Yields</vt:lpstr>
      <vt:lpstr>FRB_H15</vt:lpstr>
      <vt:lpstr>_@RISKFitInformation</vt:lpstr>
      <vt:lpstr>AR(1)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2023-09-02T13:14:24Z</dcterms:modified>
</cp:coreProperties>
</file>