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365moth_onmicrosoft_com/Documents/Training/Marketing/Blog/Excel Chart Dot Plot/"/>
    </mc:Choice>
  </mc:AlternateContent>
  <xr:revisionPtr revIDLastSave="419" documentId="AD4B83968BBCACED990BF15BDEF3F81B306443EC" xr6:coauthVersionLast="25" xr6:coauthVersionMax="25" xr10:uidLastSave="{C0F97387-0623-44EE-BF53-B93C21875007}"/>
  <bookViews>
    <workbookView xWindow="0" yWindow="0" windowWidth="28800" windowHeight="12210" xr2:uid="{00000000-000D-0000-FFFF-FFFF00000000}"/>
  </bookViews>
  <sheets>
    <sheet name="Dot Plots, Dumbbells &amp; Lollipop" sheetId="1" r:id="rId1"/>
    <sheet name="More Resourc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1" l="1"/>
  <c r="C94" i="1"/>
  <c r="C95" i="1"/>
  <c r="C96" i="1"/>
  <c r="C97" i="1"/>
  <c r="D23" i="1" l="1"/>
  <c r="F48" i="1" l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E23" i="1"/>
  <c r="E24" i="1"/>
  <c r="E25" i="1"/>
  <c r="E26" i="1"/>
  <c r="E27" i="1"/>
  <c r="D24" i="1"/>
  <c r="D25" i="1"/>
  <c r="D26" i="1"/>
  <c r="D27" i="1"/>
  <c r="C76" i="1" l="1"/>
  <c r="C75" i="1"/>
  <c r="C74" i="1"/>
  <c r="C73" i="1"/>
  <c r="C72" i="1"/>
</calcChain>
</file>

<file path=xl/sharedStrings.xml><?xml version="1.0" encoding="utf-8"?>
<sst xmlns="http://schemas.openxmlformats.org/spreadsheetml/2006/main" count="68" uniqueCount="33">
  <si>
    <t>More Resources</t>
  </si>
  <si>
    <t>Tutorials</t>
  </si>
  <si>
    <t>Charting Blog Posts</t>
  </si>
  <si>
    <t>http://www.myonlinetraininghub.com/category/excel-charts</t>
  </si>
  <si>
    <t>Excel Dashboard Blog Posts</t>
  </si>
  <si>
    <t>http://www.myonlinetraininghub.com/category/excel-dashboard</t>
  </si>
  <si>
    <t>Webinars</t>
  </si>
  <si>
    <t>Excel Dashboards</t>
  </si>
  <si>
    <t>http://www.myonlinetraininghub.com/excel-webinars</t>
  </si>
  <si>
    <t>Courses</t>
  </si>
  <si>
    <t>http://www.myonlinetraininghub.com/excel-dashboard-course</t>
  </si>
  <si>
    <t>Power BI</t>
  </si>
  <si>
    <t>http://www.myonlinetraininghub.com/power-bi-course</t>
  </si>
  <si>
    <t>Support</t>
  </si>
  <si>
    <t>Excel Forum</t>
  </si>
  <si>
    <t>https://www.myonlinetraininghub.com/excel-forum</t>
  </si>
  <si>
    <t>Department</t>
  </si>
  <si>
    <t>Dept. A</t>
  </si>
  <si>
    <t>Dept. B</t>
  </si>
  <si>
    <t>Dept. C</t>
  </si>
  <si>
    <t>Dept. D</t>
  </si>
  <si>
    <t>Dept. E</t>
  </si>
  <si>
    <t>2016</t>
  </si>
  <si>
    <t>2017</t>
  </si>
  <si>
    <t>Spacing</t>
  </si>
  <si>
    <t>Excel Dot Plots, Dumbbell and Lollipop Charts</t>
  </si>
  <si>
    <t>Positive Error</t>
  </si>
  <si>
    <t>Negative Error</t>
  </si>
  <si>
    <t>Dumbbell Charts with higher prior periods (see Dept. D below)</t>
  </si>
  <si>
    <t>Bar Charts - Comparing data the common way</t>
  </si>
  <si>
    <t>Lollipop Charts - a less cluttered version of the Bar Chart (start axis at zero)</t>
  </si>
  <si>
    <t>Dot Plots - not restricted by starting axis at zero</t>
  </si>
  <si>
    <t>Dumbbell/DNA Charts - Good for comparing one period/point to the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</si>
</sst>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*."/>
    <numFmt numFmtId="165" formatCode="&quot;$&quot;#,##0&quot;M&quot;"/>
  </numFmts>
  <fonts count="6" x14ac:knownFonts="1">
    <font>
      <sz val="11"/>
      <color theme="1"/>
      <name val="Segoe UI"/>
      <family val="2"/>
      <scheme val="minor"/>
    </font>
    <font>
      <sz val="24"/>
      <color theme="0"/>
      <name val="Segoe UI Light"/>
      <family val="2"/>
    </font>
    <font>
      <b/>
      <sz val="11"/>
      <color theme="1"/>
      <name val="Segoe UI"/>
      <family val="2"/>
      <scheme val="minor"/>
    </font>
    <font>
      <u/>
      <sz val="11"/>
      <color theme="10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6"/>
      <color theme="0"/>
      <name val="Segoe U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445B1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/>
    <xf numFmtId="0" fontId="2" fillId="0" borderId="0" xfId="0" applyFont="1"/>
    <xf numFmtId="164" fontId="0" fillId="0" borderId="0" xfId="0" applyNumberFormat="1" applyAlignment="1">
      <alignment horizontal="left" indent="1"/>
    </xf>
    <xf numFmtId="0" fontId="3" fillId="0" borderId="0" xfId="1"/>
    <xf numFmtId="164" fontId="0" fillId="0" borderId="0" xfId="0" applyNumberFormat="1"/>
    <xf numFmtId="0" fontId="0" fillId="5" borderId="1" xfId="0" applyFont="1" applyFill="1" applyBorder="1"/>
    <xf numFmtId="0" fontId="0" fillId="0" borderId="1" xfId="0" applyFont="1" applyBorder="1"/>
    <xf numFmtId="165" fontId="0" fillId="0" borderId="0" xfId="0" applyNumberFormat="1"/>
    <xf numFmtId="165" fontId="0" fillId="0" borderId="1" xfId="0" applyNumberFormat="1" applyFont="1" applyBorder="1"/>
    <xf numFmtId="0" fontId="4" fillId="4" borderId="2" xfId="0" applyFont="1" applyFill="1" applyBorder="1"/>
    <xf numFmtId="0" fontId="0" fillId="5" borderId="3" xfId="0" applyFont="1" applyFill="1" applyBorder="1"/>
    <xf numFmtId="0" fontId="5" fillId="6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2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numFmt numFmtId="165" formatCode="&quot;$&quot;#,##0&quot;M&quot;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&quot;M&quot;"/>
    </dxf>
    <dxf>
      <numFmt numFmtId="165" formatCode="&quot;$&quot;#,##0&quot;M&quot;"/>
    </dxf>
    <dxf>
      <numFmt numFmtId="0" formatCode="General"/>
    </dxf>
    <dxf>
      <numFmt numFmtId="0" formatCode="General"/>
    </dxf>
    <dxf>
      <numFmt numFmtId="165" formatCode="&quot;$&quot;#,##0&quot;M&quot;"/>
    </dxf>
    <dxf>
      <numFmt numFmtId="165" formatCode="&quot;$&quot;#,##0&quot;M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numFmt numFmtId="165" formatCode="&quot;$&quot;#,##0&quot;M&quot;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$&quot;#,##0&quot;M&quot;"/>
    </dxf>
    <dxf>
      <numFmt numFmtId="165" formatCode="&quot;$&quot;#,##0&quot;M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Targets</a:t>
            </a:r>
          </a:p>
        </c:rich>
      </c:tx>
      <c:layout>
        <c:manualLayout>
          <c:xMode val="edge"/>
          <c:yMode val="edge"/>
          <c:x val="2.7217636101938836E-2"/>
          <c:y val="2.4353116351967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13610731574474"/>
          <c:y val="0.14244965734590492"/>
          <c:w val="0.81997364787232918"/>
          <c:h val="0.76341084465052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'Dot Plots, Dumbbells &amp; Lollipop'!$B$6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'Dot Plots, Dumbbells &amp; Lollipop'!$A$7:$A$11</c:f>
              <c:strCache>
                <c:ptCount val="5"/>
                <c:pt idx="0">
                  <c:v>Dept. A</c:v>
                </c:pt>
                <c:pt idx="1">
                  <c:v>Dept. B</c:v>
                </c:pt>
                <c:pt idx="2">
                  <c:v>Dept. C</c:v>
                </c:pt>
                <c:pt idx="3">
                  <c:v>Dept. D</c:v>
                </c:pt>
                <c:pt idx="4">
                  <c:v>Dept. E</c:v>
                </c:pt>
              </c:strCache>
            </c:strRef>
          </c:cat>
          <c:val>
            <c:numRef>
              <c:f>'Dot Plots, Dumbbells &amp; Lollipop'!$B$7:$B$11</c:f>
              <c:numCache>
                <c:formatCode>"$"#,##0"M"</c:formatCode>
                <c:ptCount val="5"/>
                <c:pt idx="0">
                  <c:v>787</c:v>
                </c:pt>
                <c:pt idx="1">
                  <c:v>871</c:v>
                </c:pt>
                <c:pt idx="2">
                  <c:v>662</c:v>
                </c:pt>
                <c:pt idx="3">
                  <c:v>711</c:v>
                </c:pt>
                <c:pt idx="4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7-46D8-B585-1325C1DD7FA0}"/>
            </c:ext>
          </c:extLst>
        </c:ser>
        <c:ser>
          <c:idx val="1"/>
          <c:order val="1"/>
          <c:tx>
            <c:strRef>
              <c:f>'Dot Plots, Dumbbells &amp; Lollipop'!$C$6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'Dot Plots, Dumbbells &amp; Lollipop'!$A$7:$A$11</c:f>
              <c:strCache>
                <c:ptCount val="5"/>
                <c:pt idx="0">
                  <c:v>Dept. A</c:v>
                </c:pt>
                <c:pt idx="1">
                  <c:v>Dept. B</c:v>
                </c:pt>
                <c:pt idx="2">
                  <c:v>Dept. C</c:v>
                </c:pt>
                <c:pt idx="3">
                  <c:v>Dept. D</c:v>
                </c:pt>
                <c:pt idx="4">
                  <c:v>Dept. E</c:v>
                </c:pt>
              </c:strCache>
            </c:strRef>
          </c:cat>
          <c:val>
            <c:numRef>
              <c:f>'Dot Plots, Dumbbells &amp; Lollipop'!$C$7:$C$11</c:f>
              <c:numCache>
                <c:formatCode>"$"#,##0"M"</c:formatCode>
                <c:ptCount val="5"/>
                <c:pt idx="0">
                  <c:v>970</c:v>
                </c:pt>
                <c:pt idx="1">
                  <c:v>948</c:v>
                </c:pt>
                <c:pt idx="2">
                  <c:v>904</c:v>
                </c:pt>
                <c:pt idx="3">
                  <c:v>817</c:v>
                </c:pt>
                <c:pt idx="4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7-46D8-B585-1325C1DD7F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78255343"/>
        <c:axId val="1901858447"/>
      </c:barChart>
      <c:catAx>
        <c:axId val="17782553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58447"/>
        <c:crosses val="autoZero"/>
        <c:auto val="1"/>
        <c:lblAlgn val="ctr"/>
        <c:lblOffset val="100"/>
        <c:noMultiLvlLbl val="0"/>
      </c:catAx>
      <c:valAx>
        <c:axId val="1901858447"/>
        <c:scaling>
          <c:orientation val="minMax"/>
        </c:scaling>
        <c:delete val="0"/>
        <c:axPos val="b"/>
        <c:numFmt formatCode="&quot;$&quot;#,##0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53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Targets - Dumbbell/DNA Chart</a:t>
            </a:r>
          </a:p>
        </c:rich>
      </c:tx>
      <c:layout>
        <c:manualLayout>
          <c:xMode val="edge"/>
          <c:yMode val="edge"/>
          <c:x val="3.3248250648433196E-2"/>
          <c:y val="2.1304923785968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00261435886328E-2"/>
          <c:y val="0.18631239728482449"/>
          <c:w val="0.87152184562391388"/>
          <c:h val="0.7251186728989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'Dot Plots, Dumbbells &amp; Lollipop'!$B$22</c:f>
              <c:strCache>
                <c:ptCount val="1"/>
                <c:pt idx="0">
                  <c:v>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A96EF4B-84EA-4F67-BC52-ECD75EF4872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168188-F58D-49D9-9F60-9DD71922140A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79-41EE-A8C1-343C18B804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F90FC3-A494-4864-8EF8-24D12E8599C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E63F148-AC70-4533-BD36-BC543159DCD1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79-41EE-A8C1-343C18B804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AD9C48-A4C8-4930-B899-2CE38E22BA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76E498-A79C-479D-8E48-641B2BD4CFE7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79-41EE-A8C1-343C18B804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065F85-33BA-45A9-BEBE-AF908AD2F2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ECBEA8-21C2-4D37-A1AB-72A481C721B3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79-41EE-A8C1-343C18B8040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B7A5D5-15F2-4DE6-8C96-448E1BD3C5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9A0C90-3421-42FE-BBB7-D83034C9965C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79-41EE-A8C1-343C18B804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'Dot Plots, Dumbbells &amp; Lollipop'!$E$23:$E$27</c:f>
                <c:numCache>
                  <c:formatCode>General</c:formatCode>
                  <c:ptCount val="5"/>
                  <c:pt idx="0">
                    <c:v>183</c:v>
                  </c:pt>
                  <c:pt idx="1">
                    <c:v>77</c:v>
                  </c:pt>
                  <c:pt idx="2">
                    <c:v>242</c:v>
                  </c:pt>
                  <c:pt idx="3">
                    <c:v>106</c:v>
                  </c:pt>
                  <c:pt idx="4">
                    <c:v>53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'Dot Plots, Dumbbells &amp; Lollipop'!$B$23:$B$27</c:f>
              <c:numCache>
                <c:formatCode>"$"#,##0"M"</c:formatCode>
                <c:ptCount val="5"/>
                <c:pt idx="0">
                  <c:v>787</c:v>
                </c:pt>
                <c:pt idx="1">
                  <c:v>871</c:v>
                </c:pt>
                <c:pt idx="2">
                  <c:v>662</c:v>
                </c:pt>
                <c:pt idx="3">
                  <c:v>711</c:v>
                </c:pt>
                <c:pt idx="4">
                  <c:v>678</c:v>
                </c:pt>
              </c:numCache>
            </c:numRef>
          </c:xVal>
          <c:yVal>
            <c:numRef>
              <c:f>'Dot Plots, Dumbbells &amp; Lollipop'!$D$23:$D$27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'Dot Plots, Dumbbells &amp; Lollipop'!$A$23:$A$27</c15:f>
                <c15:dlblRangeCache>
                  <c:ptCount val="5"/>
                  <c:pt idx="0">
                    <c:v>Dept. A</c:v>
                  </c:pt>
                  <c:pt idx="1">
                    <c:v>Dept. B</c:v>
                  </c:pt>
                  <c:pt idx="2">
                    <c:v>Dept. C</c:v>
                  </c:pt>
                  <c:pt idx="3">
                    <c:v>Dept. D</c:v>
                  </c:pt>
                  <c:pt idx="4">
                    <c:v>Dept. 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D6B-4EB7-B55F-7F40DA2D1180}"/>
            </c:ext>
          </c:extLst>
        </c:ser>
        <c:ser>
          <c:idx val="1"/>
          <c:order val="1"/>
          <c:tx>
            <c:strRef>
              <c:f>'Dot Plots, Dumbbells &amp; Lollipop'!$C$22</c:f>
              <c:strCache>
                <c:ptCount val="1"/>
                <c:pt idx="0">
                  <c:v>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6"/>
              </a:solidFill>
              <a:ln w="1587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13"/>
              <c:spPr>
                <a:solidFill>
                  <a:schemeClr val="accent6"/>
                </a:solidFill>
                <a:ln w="1587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368-493F-AB5D-D21747AD5667}"/>
              </c:ext>
            </c:extLst>
          </c:dPt>
          <c:dPt>
            <c:idx val="1"/>
            <c:marker>
              <c:symbol val="circle"/>
              <c:size val="13"/>
              <c:spPr>
                <a:solidFill>
                  <a:schemeClr val="accent6"/>
                </a:solidFill>
                <a:ln w="1587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368-493F-AB5D-D21747AD5667}"/>
              </c:ext>
            </c:extLst>
          </c:dPt>
          <c:dPt>
            <c:idx val="2"/>
            <c:marker>
              <c:symbol val="circle"/>
              <c:size val="13"/>
              <c:spPr>
                <a:solidFill>
                  <a:schemeClr val="accent6"/>
                </a:solidFill>
                <a:ln w="1587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368-493F-AB5D-D21747AD5667}"/>
              </c:ext>
            </c:extLst>
          </c:dPt>
          <c:dPt>
            <c:idx val="3"/>
            <c:marker>
              <c:symbol val="circle"/>
              <c:size val="13"/>
              <c:spPr>
                <a:solidFill>
                  <a:schemeClr val="accent6"/>
                </a:solidFill>
                <a:ln w="1587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368-493F-AB5D-D21747AD5667}"/>
              </c:ext>
            </c:extLst>
          </c:dPt>
          <c:dPt>
            <c:idx val="4"/>
            <c:marker>
              <c:symbol val="circle"/>
              <c:size val="13"/>
              <c:spPr>
                <a:solidFill>
                  <a:schemeClr val="accent6"/>
                </a:solidFill>
                <a:ln w="1587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368-493F-AB5D-D21747AD56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'Dot Plots, Dumbbells &amp; Lollipop'!$C$23:$C$27</c:f>
              <c:numCache>
                <c:formatCode>"$"#,##0"M"</c:formatCode>
                <c:ptCount val="5"/>
                <c:pt idx="0">
                  <c:v>970</c:v>
                </c:pt>
                <c:pt idx="1">
                  <c:v>948</c:v>
                </c:pt>
                <c:pt idx="2">
                  <c:v>904</c:v>
                </c:pt>
                <c:pt idx="3">
                  <c:v>817</c:v>
                </c:pt>
                <c:pt idx="4">
                  <c:v>731</c:v>
                </c:pt>
              </c:numCache>
            </c:numRef>
          </c:xVal>
          <c:yVal>
            <c:numRef>
              <c:f>'Dot Plots, Dumbbells &amp; Lollipop'!$D$23:$D$27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B-4EB7-B55F-7F40DA2D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59903"/>
        <c:axId val="464848863"/>
      </c:scatterChart>
      <c:valAx>
        <c:axId val="984259903"/>
        <c:scaling>
          <c:orientation val="minMax"/>
          <c:min val="600"/>
        </c:scaling>
        <c:delete val="0"/>
        <c:axPos val="b"/>
        <c:numFmt formatCode="&quot;$&quot;#,##0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48863"/>
        <c:crosses val="autoZero"/>
        <c:crossBetween val="midCat"/>
      </c:valAx>
      <c:valAx>
        <c:axId val="464848863"/>
        <c:scaling>
          <c:orientation val="minMax"/>
          <c:max val="2.5"/>
        </c:scaling>
        <c:delete val="1"/>
        <c:axPos val="l"/>
        <c:numFmt formatCode="General" sourceLinked="1"/>
        <c:majorTickMark val="out"/>
        <c:minorTickMark val="none"/>
        <c:tickLblPos val="nextTo"/>
        <c:crossAx val="98425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354918552666184"/>
          <c:y val="3.4158894470170016E-2"/>
          <c:w val="0.17241691555738367"/>
          <c:h val="6.3382987039784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Sales Target</a:t>
            </a:r>
            <a:r>
              <a:rPr lang="en-US" baseline="0"/>
              <a:t> - Lollipop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4247898157114E-2"/>
          <c:y val="0.19687852092559016"/>
          <c:w val="0.87519530646904431"/>
          <c:h val="0.69999703758008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'Dot Plots, Dumbbells &amp; Lollipop'!$B$92</c:f>
              <c:strCache>
                <c:ptCount val="1"/>
                <c:pt idx="0">
                  <c:v>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bg1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E23C6B4-2406-4AEA-829E-3BBEBE0EED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EFBE539-812E-4381-9598-4026439ED2E8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087-4CDB-BA8A-302C787A2C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94E3AD-BF28-4D55-884B-6204853C26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663333-600F-4C1E-B873-669FBA2A40DC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87-4CDB-BA8A-302C787A2C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3BF08E-9169-41F8-8A66-F8EB42C92D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3F4184B-EFC1-4EF1-9A0B-21A6679C17C2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87-4CDB-BA8A-302C787A2C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20B624-7653-40A8-A315-A0B203DA3A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EE55A2F-4E8F-4E91-B3BF-4CB5CBFFC978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87-4CDB-BA8A-302C787A2C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0D7C3AB-B66D-477D-A2D2-C2003497F31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FB07FF-A954-4731-A89E-F750D45EA064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87-4CDB-BA8A-302C787A2C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'Dot Plots, Dumbbells &amp; Lollipop'!$B$93:$B$97</c:f>
              <c:numCache>
                <c:formatCode>"$"#,##0"M"</c:formatCode>
                <c:ptCount val="5"/>
                <c:pt idx="0">
                  <c:v>970</c:v>
                </c:pt>
                <c:pt idx="1">
                  <c:v>948</c:v>
                </c:pt>
                <c:pt idx="2">
                  <c:v>904</c:v>
                </c:pt>
                <c:pt idx="3">
                  <c:v>817</c:v>
                </c:pt>
                <c:pt idx="4">
                  <c:v>731</c:v>
                </c:pt>
              </c:numCache>
            </c:numRef>
          </c:xVal>
          <c:yVal>
            <c:numRef>
              <c:f>'Dot Plots, Dumbbells &amp; Lollipop'!$C$93:$C$97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'Dot Plots, Dumbbells &amp; Lollipop'!$A$93:$A$97</c15:f>
                <c15:dlblRangeCache>
                  <c:ptCount val="5"/>
                  <c:pt idx="0">
                    <c:v>Dept. A</c:v>
                  </c:pt>
                  <c:pt idx="1">
                    <c:v>Dept. B</c:v>
                  </c:pt>
                  <c:pt idx="2">
                    <c:v>Dept. C</c:v>
                  </c:pt>
                  <c:pt idx="3">
                    <c:v>Dept. D</c:v>
                  </c:pt>
                  <c:pt idx="4">
                    <c:v>Dept. 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87-4CDB-BA8A-302C787A2C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81554879"/>
        <c:axId val="1091984143"/>
      </c:scatterChart>
      <c:valAx>
        <c:axId val="1781554879"/>
        <c:scaling>
          <c:orientation val="minMax"/>
        </c:scaling>
        <c:delete val="0"/>
        <c:axPos val="b"/>
        <c:numFmt formatCode="&quot;$&quot;#,##0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84143"/>
        <c:crosses val="autoZero"/>
        <c:crossBetween val="midCat"/>
      </c:valAx>
      <c:valAx>
        <c:axId val="1091984143"/>
        <c:scaling>
          <c:orientation val="minMax"/>
          <c:max val="2.5"/>
        </c:scaling>
        <c:delete val="1"/>
        <c:axPos val="l"/>
        <c:numFmt formatCode="General" sourceLinked="1"/>
        <c:majorTickMark val="none"/>
        <c:minorTickMark val="none"/>
        <c:tickLblPos val="nextTo"/>
        <c:crossAx val="17815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Targets - Misleading Axis</a:t>
            </a:r>
            <a:r>
              <a:rPr lang="en-AU" baseline="0"/>
              <a:t> Scale</a:t>
            </a:r>
            <a:endParaRPr lang="en-AU"/>
          </a:p>
        </c:rich>
      </c:tx>
      <c:layout>
        <c:manualLayout>
          <c:xMode val="edge"/>
          <c:yMode val="edge"/>
          <c:x val="2.7217636101938836E-2"/>
          <c:y val="2.4353116351967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13610731574474"/>
          <c:y val="0.14244965734590492"/>
          <c:w val="0.81997364787232918"/>
          <c:h val="0.76341084465052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'Dot Plots, Dumbbells &amp; Lollipop'!$B$6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'Dot Plots, Dumbbells &amp; Lollipop'!$A$7:$A$11</c:f>
              <c:strCache>
                <c:ptCount val="5"/>
                <c:pt idx="0">
                  <c:v>Dept. A</c:v>
                </c:pt>
                <c:pt idx="1">
                  <c:v>Dept. B</c:v>
                </c:pt>
                <c:pt idx="2">
                  <c:v>Dept. C</c:v>
                </c:pt>
                <c:pt idx="3">
                  <c:v>Dept. D</c:v>
                </c:pt>
                <c:pt idx="4">
                  <c:v>Dept. E</c:v>
                </c:pt>
              </c:strCache>
            </c:strRef>
          </c:cat>
          <c:val>
            <c:numRef>
              <c:f>'Dot Plots, Dumbbells &amp; Lollipop'!$B$7:$B$11</c:f>
              <c:numCache>
                <c:formatCode>"$"#,##0"M"</c:formatCode>
                <c:ptCount val="5"/>
                <c:pt idx="0">
                  <c:v>787</c:v>
                </c:pt>
                <c:pt idx="1">
                  <c:v>871</c:v>
                </c:pt>
                <c:pt idx="2">
                  <c:v>662</c:v>
                </c:pt>
                <c:pt idx="3">
                  <c:v>711</c:v>
                </c:pt>
                <c:pt idx="4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7-46D8-B585-1325C1DD7FA0}"/>
            </c:ext>
          </c:extLst>
        </c:ser>
        <c:ser>
          <c:idx val="1"/>
          <c:order val="1"/>
          <c:tx>
            <c:strRef>
              <c:f>'Dot Plots, Dumbbells &amp; Lollipop'!$C$6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'Dot Plots, Dumbbells &amp; Lollipop'!$A$7:$A$11</c:f>
              <c:strCache>
                <c:ptCount val="5"/>
                <c:pt idx="0">
                  <c:v>Dept. A</c:v>
                </c:pt>
                <c:pt idx="1">
                  <c:v>Dept. B</c:v>
                </c:pt>
                <c:pt idx="2">
                  <c:v>Dept. C</c:v>
                </c:pt>
                <c:pt idx="3">
                  <c:v>Dept. D</c:v>
                </c:pt>
                <c:pt idx="4">
                  <c:v>Dept. E</c:v>
                </c:pt>
              </c:strCache>
            </c:strRef>
          </c:cat>
          <c:val>
            <c:numRef>
              <c:f>'Dot Plots, Dumbbells &amp; Lollipop'!$C$7:$C$11</c:f>
              <c:numCache>
                <c:formatCode>"$"#,##0"M"</c:formatCode>
                <c:ptCount val="5"/>
                <c:pt idx="0">
                  <c:v>970</c:v>
                </c:pt>
                <c:pt idx="1">
                  <c:v>948</c:v>
                </c:pt>
                <c:pt idx="2">
                  <c:v>904</c:v>
                </c:pt>
                <c:pt idx="3">
                  <c:v>817</c:v>
                </c:pt>
                <c:pt idx="4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7-46D8-B585-1325C1DD7F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78255343"/>
        <c:axId val="1901858447"/>
      </c:barChart>
      <c:catAx>
        <c:axId val="17782553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58447"/>
        <c:crosses val="autoZero"/>
        <c:auto val="1"/>
        <c:lblAlgn val="ctr"/>
        <c:lblOffset val="100"/>
        <c:noMultiLvlLbl val="0"/>
      </c:catAx>
      <c:valAx>
        <c:axId val="1901858447"/>
        <c:scaling>
          <c:orientation val="minMax"/>
          <c:min val="600"/>
        </c:scaling>
        <c:delete val="0"/>
        <c:axPos val="b"/>
        <c:numFmt formatCode="&quot;$&quot;#,##0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53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Sales Target - Dot Plot Chart (no horizontal</a:t>
            </a:r>
            <a:r>
              <a:rPr lang="en-US" baseline="0"/>
              <a:t> lines)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4247898157114E-2"/>
          <c:y val="0.19687852092559016"/>
          <c:w val="0.87994872298716675"/>
          <c:h val="0.69999703758008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'Dot Plots, Dumbbells &amp; Lollipop'!$B$71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bg1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503CF2-8CC3-4266-AD18-E95646DD5D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4DD851-443E-4758-8DED-C0204C05872A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087-4CDB-BA8A-302C787A2C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DA37FC-7DC4-4E9F-966A-BC0FF6D22F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02E8C0A-1A4B-4982-BF69-EEFB3DC65872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87-4CDB-BA8A-302C787A2C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A088B1-3D36-475B-AF63-991F1F553F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34D6D9-675B-49C3-8709-F033A180F862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87-4CDB-BA8A-302C787A2C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0739AC-E60F-4385-B8CC-388F4C4AFE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77F42E-66B8-46D2-8A24-1BC119500770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87-4CDB-BA8A-302C787A2C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57B74A-7AC7-442F-8BC2-1524ED01C7B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7D175D-1A41-4C5B-9BE9-220D97ABAB9C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87-4CDB-BA8A-302C787A2C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'Dot Plots, Dumbbells &amp; Lollipop'!$B$72:$B$76</c:f>
              <c:numCache>
                <c:formatCode>"$"#,##0"M"</c:formatCode>
                <c:ptCount val="5"/>
                <c:pt idx="0">
                  <c:v>970</c:v>
                </c:pt>
                <c:pt idx="1">
                  <c:v>948</c:v>
                </c:pt>
                <c:pt idx="2">
                  <c:v>904</c:v>
                </c:pt>
                <c:pt idx="3">
                  <c:v>817</c:v>
                </c:pt>
                <c:pt idx="4">
                  <c:v>731</c:v>
                </c:pt>
              </c:numCache>
            </c:numRef>
          </c:xVal>
          <c:yVal>
            <c:numRef>
              <c:f>'Dot Plots, Dumbbells &amp; Lollipop'!$C$72:$C$76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'Dot Plots, Dumbbells &amp; Lollipop'!$A$72:$A$76</c15:f>
                <c15:dlblRangeCache>
                  <c:ptCount val="5"/>
                  <c:pt idx="0">
                    <c:v>Dept. A</c:v>
                  </c:pt>
                  <c:pt idx="1">
                    <c:v>Dept. B</c:v>
                  </c:pt>
                  <c:pt idx="2">
                    <c:v>Dept. C</c:v>
                  </c:pt>
                  <c:pt idx="3">
                    <c:v>Dept. D</c:v>
                  </c:pt>
                  <c:pt idx="4">
                    <c:v>Dept. 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87-4CDB-BA8A-302C787A2C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81554879"/>
        <c:axId val="1091984143"/>
      </c:scatterChart>
      <c:valAx>
        <c:axId val="1781554879"/>
        <c:scaling>
          <c:orientation val="minMax"/>
          <c:min val="600"/>
        </c:scaling>
        <c:delete val="0"/>
        <c:axPos val="b"/>
        <c:numFmt formatCode="&quot;$&quot;#,##0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84143"/>
        <c:crosses val="autoZero"/>
        <c:crossBetween val="midCat"/>
      </c:valAx>
      <c:valAx>
        <c:axId val="1091984143"/>
        <c:scaling>
          <c:orientation val="minMax"/>
          <c:max val="2.5"/>
        </c:scaling>
        <c:delete val="1"/>
        <c:axPos val="l"/>
        <c:numFmt formatCode="General" sourceLinked="1"/>
        <c:majorTickMark val="none"/>
        <c:minorTickMark val="none"/>
        <c:tickLblPos val="nextTo"/>
        <c:crossAx val="17815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Sales Target - Dot Plot Chart with Horizontal</a:t>
            </a:r>
            <a:r>
              <a:rPr lang="en-US" baseline="0"/>
              <a:t> Lines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69560378408461E-2"/>
          <c:y val="0.1973148148148148"/>
          <c:w val="0.88229271007234278"/>
          <c:h val="0.687207276173811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'Dot Plots, Dumbbells &amp; Lollipop'!$B$71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bg1"/>
              </a:solidFill>
              <a:ln w="222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DC5279-18FB-4BB0-9052-F6CAAD5759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98337A-72B0-45EA-BC0D-884AE8564455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283-418A-B4C0-3F9B9FC5A2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5CA843-2105-4F97-B28D-1A8E625B7C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9B20F9B-7E6E-4426-9A1C-9D0362F8283E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283-418A-B4C0-3F9B9FC5A2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AF7A3F-9550-4059-8F91-4B9D3A82AE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84965A-1212-49A1-9230-B081DE7897CA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283-418A-B4C0-3F9B9FC5A2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A335DE-B254-4FB8-AF47-F114CA4B64D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4C06EF-03E3-47B0-841A-9EC2703FC00C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83-418A-B4C0-3F9B9FC5A2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BA9A32-9050-445E-933B-0A56F21735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AD7E96-1454-44BC-9490-AD96118B93EC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83-418A-B4C0-3F9B9FC5A241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'Dot Plots, Dumbbells &amp; Lollipop'!$B$72:$B$76</c:f>
              <c:numCache>
                <c:formatCode>"$"#,##0"M"</c:formatCode>
                <c:ptCount val="5"/>
                <c:pt idx="0">
                  <c:v>970</c:v>
                </c:pt>
                <c:pt idx="1">
                  <c:v>948</c:v>
                </c:pt>
                <c:pt idx="2">
                  <c:v>904</c:v>
                </c:pt>
                <c:pt idx="3">
                  <c:v>817</c:v>
                </c:pt>
                <c:pt idx="4">
                  <c:v>731</c:v>
                </c:pt>
              </c:numCache>
            </c:numRef>
          </c:xVal>
          <c:yVal>
            <c:numRef>
              <c:f>'Dot Plots, Dumbbells &amp; Lollipop'!$C$72:$C$76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'Dot Plots, Dumbbells &amp; Lollipop'!$A$72:$A$76</c15:f>
                <c15:dlblRangeCache>
                  <c:ptCount val="5"/>
                  <c:pt idx="0">
                    <c:v>Dept. A</c:v>
                  </c:pt>
                  <c:pt idx="1">
                    <c:v>Dept. B</c:v>
                  </c:pt>
                  <c:pt idx="2">
                    <c:v>Dept. C</c:v>
                  </c:pt>
                  <c:pt idx="3">
                    <c:v>Dept. D</c:v>
                  </c:pt>
                  <c:pt idx="4">
                    <c:v>Dept. 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0B1-4937-9009-B9269F31F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23996480"/>
        <c:axId val="1961373168"/>
      </c:scatterChart>
      <c:valAx>
        <c:axId val="1323996480"/>
        <c:scaling>
          <c:orientation val="minMax"/>
          <c:min val="600"/>
        </c:scaling>
        <c:delete val="0"/>
        <c:axPos val="b"/>
        <c:numFmt formatCode="&quot;$&quot;#,##0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73168"/>
        <c:crosses val="autoZero"/>
        <c:crossBetween val="midCat"/>
      </c:valAx>
      <c:valAx>
        <c:axId val="1961373168"/>
        <c:scaling>
          <c:orientation val="minMax"/>
          <c:max val="2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39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Targets - Dumbbell Chart</a:t>
            </a:r>
          </a:p>
        </c:rich>
      </c:tx>
      <c:layout>
        <c:manualLayout>
          <c:xMode val="edge"/>
          <c:yMode val="edge"/>
          <c:x val="2.9301733359857623E-2"/>
          <c:y val="2.0725312561736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20708615291908E-2"/>
          <c:y val="0.1759259108155522"/>
          <c:w val="0.79574266752766321"/>
          <c:h val="0.70859616506270062"/>
        </c:manualLayout>
      </c:layout>
      <c:scatterChart>
        <c:scatterStyle val="lineMarker"/>
        <c:varyColors val="0"/>
        <c:ser>
          <c:idx val="1"/>
          <c:order val="0"/>
          <c:tx>
            <c:strRef>
              <c:f>'Dot Plots, Dumbbells &amp; Lollipop'!$B$43</c:f>
              <c:strCache>
                <c:ptCount val="1"/>
                <c:pt idx="0">
                  <c:v>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0A0BA19-67C4-45E2-952B-FBB5FBEC64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0254E2-B5CB-41DE-A545-9A177CADAE8C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5F-4954-85EF-63980FB26C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96AA1E-34C2-44F1-8E9A-D460499072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E02A52D-72B7-4FEA-81F7-E2E08165067B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5F-4954-85EF-63980FB26C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734570-A9F6-45A0-8EF5-42A3FD4A290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45C538-88A8-4517-8853-B60D01F3C318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5F-4954-85EF-63980FB26C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0CC08C-F376-44FA-B1FF-C2282F32160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58CDE5-7369-47C6-B57C-7AB9AEFBAC35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45F-4954-85EF-63980FB26C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5448542-C9DD-4EBB-B4F7-097818557B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48AAB20-9815-4304-A595-84D0EFCFEAAC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5F-4954-85EF-63980FB26C5E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'Dot Plots, Dumbbells &amp; Lollipop'!$E$44:$E$48</c:f>
                <c:numCache>
                  <c:formatCode>General</c:formatCode>
                  <c:ptCount val="5"/>
                  <c:pt idx="0">
                    <c:v>183</c:v>
                  </c:pt>
                  <c:pt idx="1">
                    <c:v>77</c:v>
                  </c:pt>
                  <c:pt idx="2">
                    <c:v>242</c:v>
                  </c:pt>
                  <c:pt idx="3">
                    <c:v>0</c:v>
                  </c:pt>
                  <c:pt idx="4">
                    <c:v>53</c:v>
                  </c:pt>
                </c:numCache>
              </c:numRef>
            </c:plus>
            <c:minus>
              <c:numRef>
                <c:f>'Dot Plots, Dumbbells &amp; Lollipop'!$F$44:$F$48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153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'Dot Plots, Dumbbells &amp; Lollipop'!$B$44:$B$48</c:f>
              <c:numCache>
                <c:formatCode>"$"#,##0"M"</c:formatCode>
                <c:ptCount val="5"/>
                <c:pt idx="0">
                  <c:v>787</c:v>
                </c:pt>
                <c:pt idx="1">
                  <c:v>871</c:v>
                </c:pt>
                <c:pt idx="2">
                  <c:v>662</c:v>
                </c:pt>
                <c:pt idx="3">
                  <c:v>970</c:v>
                </c:pt>
                <c:pt idx="4">
                  <c:v>678</c:v>
                </c:pt>
              </c:numCache>
            </c:numRef>
          </c:xVal>
          <c:yVal>
            <c:numRef>
              <c:f>'Dot Plots, Dumbbells &amp; Lollipop'!$D$44:$D$48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'Dot Plots, Dumbbells &amp; Lollipop'!$A$23:$A$27</c15:f>
                <c15:dlblRangeCache>
                  <c:ptCount val="5"/>
                  <c:pt idx="0">
                    <c:v>Dept. A</c:v>
                  </c:pt>
                  <c:pt idx="1">
                    <c:v>Dept. B</c:v>
                  </c:pt>
                  <c:pt idx="2">
                    <c:v>Dept. C</c:v>
                  </c:pt>
                  <c:pt idx="3">
                    <c:v>Dept. D</c:v>
                  </c:pt>
                  <c:pt idx="4">
                    <c:v>Dept. 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45F-4954-85EF-63980FB26C5E}"/>
            </c:ext>
          </c:extLst>
        </c:ser>
        <c:ser>
          <c:idx val="0"/>
          <c:order val="1"/>
          <c:tx>
            <c:strRef>
              <c:f>'Dot Plots, Dumbbells &amp; Lollipop'!$C$43</c:f>
              <c:strCache>
                <c:ptCount val="1"/>
                <c:pt idx="0">
                  <c:v>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3"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5F-4954-85EF-63980FB26C5E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'Dot Plots, Dumbbells &amp; Lollipop'!$C$44:$C$48</c:f>
              <c:numCache>
                <c:formatCode>"$"#,##0"M"</c:formatCode>
                <c:ptCount val="5"/>
                <c:pt idx="0">
                  <c:v>970</c:v>
                </c:pt>
                <c:pt idx="1">
                  <c:v>948</c:v>
                </c:pt>
                <c:pt idx="2">
                  <c:v>904</c:v>
                </c:pt>
                <c:pt idx="3">
                  <c:v>817</c:v>
                </c:pt>
                <c:pt idx="4">
                  <c:v>731</c:v>
                </c:pt>
              </c:numCache>
            </c:numRef>
          </c:xVal>
          <c:yVal>
            <c:numRef>
              <c:f>'Dot Plots, Dumbbells &amp; Lollipop'!$D$44:$D$48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F-4954-85EF-63980FB2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09519"/>
        <c:axId val="836055711"/>
      </c:scatterChart>
      <c:valAx>
        <c:axId val="1057209519"/>
        <c:scaling>
          <c:orientation val="minMax"/>
          <c:min val="600"/>
        </c:scaling>
        <c:delete val="0"/>
        <c:axPos val="b"/>
        <c:numFmt formatCode="&quot;$&quot;#,##0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55711"/>
        <c:crosses val="autoZero"/>
        <c:crossBetween val="midCat"/>
      </c:valAx>
      <c:valAx>
        <c:axId val="836055711"/>
        <c:scaling>
          <c:orientation val="minMax"/>
          <c:max val="2.5"/>
        </c:scaling>
        <c:delete val="1"/>
        <c:axPos val="l"/>
        <c:numFmt formatCode="General" sourceLinked="1"/>
        <c:majorTickMark val="none"/>
        <c:minorTickMark val="none"/>
        <c:tickLblPos val="nextTo"/>
        <c:crossAx val="105720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40412627478386"/>
          <c:y val="2.072538860103627E-2"/>
          <c:w val="0.1621385093239974"/>
          <c:h val="6.1658847048264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excel-dot-plot-charts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image" Target="../media/image2.png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onlinetraininghu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904875</xdr:colOff>
      <xdr:row>0</xdr:row>
      <xdr:rowOff>47625</xdr:rowOff>
    </xdr:from>
    <xdr:to>
      <xdr:col>18</xdr:col>
      <xdr:colOff>1087156</xdr:colOff>
      <xdr:row>0</xdr:row>
      <xdr:rowOff>581241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45BCF5-3002-4B26-9C7B-68BACF73D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6775" y="47625"/>
          <a:ext cx="3230281" cy="533616"/>
        </a:xfrm>
        <a:prstGeom prst="rect">
          <a:avLst/>
        </a:prstGeom>
      </xdr:spPr>
    </xdr:pic>
    <xdr:clientData/>
  </xdr:twoCellAnchor>
  <xdr:twoCellAnchor>
    <xdr:from>
      <xdr:col>8</xdr:col>
      <xdr:colOff>276225</xdr:colOff>
      <xdr:row>0</xdr:row>
      <xdr:rowOff>152400</xdr:rowOff>
    </xdr:from>
    <xdr:to>
      <xdr:col>11</xdr:col>
      <xdr:colOff>1</xdr:colOff>
      <xdr:row>0</xdr:row>
      <xdr:rowOff>447675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7374C9-B442-4304-86A5-A51E1EF363EB}"/>
            </a:ext>
          </a:extLst>
        </xdr:cNvPr>
        <xdr:cNvSpPr/>
      </xdr:nvSpPr>
      <xdr:spPr>
        <a:xfrm>
          <a:off x="6534150" y="152400"/>
          <a:ext cx="1885951" cy="2952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click here to read tutorial</a:t>
          </a:r>
        </a:p>
      </xdr:txBody>
    </xdr:sp>
    <xdr:clientData/>
  </xdr:twoCellAnchor>
  <xdr:twoCellAnchor>
    <xdr:from>
      <xdr:col>3</xdr:col>
      <xdr:colOff>466724</xdr:colOff>
      <xdr:row>3</xdr:row>
      <xdr:rowOff>180975</xdr:rowOff>
    </xdr:from>
    <xdr:to>
      <xdr:col>9</xdr:col>
      <xdr:colOff>342899</xdr:colOff>
      <xdr:row>18</xdr:row>
      <xdr:rowOff>228599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FB930B-2FF2-4ECD-AA6A-1D8F59908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495299</xdr:colOff>
      <xdr:row>20</xdr:row>
      <xdr:rowOff>138112</xdr:rowOff>
    </xdr:from>
    <xdr:to>
      <xdr:col>12</xdr:col>
      <xdr:colOff>257175</xdr:colOff>
      <xdr:row>37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4B8A92-0B73-432A-B609-85D226F78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438149</xdr:colOff>
      <xdr:row>90</xdr:row>
      <xdr:rowOff>128586</xdr:rowOff>
    </xdr:from>
    <xdr:to>
      <xdr:col>9</xdr:col>
      <xdr:colOff>571499</xdr:colOff>
      <xdr:row>105</xdr:row>
      <xdr:rowOff>57149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796F96-B2A9-46CC-9B7D-ED6D0AD1D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504824</xdr:colOff>
      <xdr:row>3</xdr:row>
      <xdr:rowOff>180975</xdr:rowOff>
    </xdr:from>
    <xdr:to>
      <xdr:col>17</xdr:col>
      <xdr:colOff>704850</xdr:colOff>
      <xdr:row>18</xdr:row>
      <xdr:rowOff>228599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1F5D05-4AC9-4D9E-90CD-83916E357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133349</xdr:colOff>
      <xdr:row>69</xdr:row>
      <xdr:rowOff>185736</xdr:rowOff>
    </xdr:from>
    <xdr:to>
      <xdr:col>17</xdr:col>
      <xdr:colOff>714375</xdr:colOff>
      <xdr:row>84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D703A6-3BBC-42D4-8841-E8AE8FF9D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304800</xdr:colOff>
      <xdr:row>69</xdr:row>
      <xdr:rowOff>176211</xdr:rowOff>
    </xdr:from>
    <xdr:to>
      <xdr:col>9</xdr:col>
      <xdr:colOff>557212</xdr:colOff>
      <xdr:row>84</xdr:row>
      <xdr:rowOff>123824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AD021C8-A4FF-480B-A5E8-9C06CED46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90487</xdr:colOff>
      <xdr:row>48</xdr:row>
      <xdr:rowOff>152400</xdr:rowOff>
    </xdr:from>
    <xdr:to>
      <xdr:col>5</xdr:col>
      <xdr:colOff>1076325</xdr:colOff>
      <xdr:row>65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5517C-7104-41AC-BFD3-3A05AFB4B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200025</xdr:colOff>
      <xdr:row>40</xdr:row>
      <xdr:rowOff>38099</xdr:rowOff>
    </xdr:from>
    <xdr:to>
      <xdr:col>14</xdr:col>
      <xdr:colOff>895349</xdr:colOff>
      <xdr:row>66</xdr:row>
      <xdr:rowOff>66674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D37D9422-33A7-43BB-BE5B-EB77FB48B0BE}"/>
            </a:ext>
          </a:extLst>
        </xdr:cNvPr>
        <xdr:cNvSpPr/>
      </xdr:nvSpPr>
      <xdr:spPr>
        <a:xfrm>
          <a:off x="5867400" y="9772649"/>
          <a:ext cx="6419849" cy="5476875"/>
        </a:xfrm>
        <a:prstGeom prst="wedgeRectCallout">
          <a:avLst>
            <a:gd name="adj1" fmla="val -51765"/>
            <a:gd name="adj2" fmla="val -2544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AU" sz="1400">
              <a:solidFill>
                <a:schemeClr val="accent1">
                  <a:lumMod val="50000"/>
                </a:schemeClr>
              </a:solidFill>
            </a:rPr>
            <a:t>Error bars where 2016 &gt; 2017</a:t>
          </a:r>
        </a:p>
        <a:p>
          <a:pPr algn="l"/>
          <a:endParaRPr lang="en-AU" sz="1100"/>
        </a:p>
        <a:p>
          <a:pPr algn="l"/>
          <a:r>
            <a:rPr lang="en-AU" sz="1100"/>
            <a:t>If you have prior periods</a:t>
          </a:r>
          <a:r>
            <a:rPr lang="en-AU" sz="1100" baseline="0"/>
            <a:t> that are higher </a:t>
          </a:r>
        </a:p>
        <a:p>
          <a:pPr algn="l"/>
          <a:r>
            <a:rPr lang="en-AU" sz="1100" baseline="0"/>
            <a:t>than the future/current period, like we</a:t>
          </a:r>
        </a:p>
        <a:p>
          <a:pPr algn="l"/>
          <a:r>
            <a:rPr lang="en-AU" sz="1100" baseline="0"/>
            <a:t>have here with Dept. D where 2016 </a:t>
          </a:r>
        </a:p>
        <a:p>
          <a:pPr algn="l"/>
          <a:r>
            <a:rPr lang="en-AU" sz="1100" baseline="0"/>
            <a:t>is $970M and 2017 is $817M, then </a:t>
          </a:r>
        </a:p>
        <a:p>
          <a:pPr algn="l"/>
          <a:r>
            <a:rPr lang="en-AU" sz="1100" baseline="0"/>
            <a:t>you need to put the change for these </a:t>
          </a:r>
        </a:p>
        <a:p>
          <a:pPr algn="l"/>
          <a:r>
            <a:rPr lang="en-AU" sz="1100" baseline="0"/>
            <a:t>departments in the Negative error </a:t>
          </a:r>
        </a:p>
        <a:p>
          <a:pPr algn="l"/>
          <a:r>
            <a:rPr lang="en-AU" sz="1100" baseline="0"/>
            <a:t>field as a positive value (see column F). </a:t>
          </a:r>
          <a:endParaRPr lang="en-AU" sz="1100"/>
        </a:p>
      </xdr:txBody>
    </xdr:sp>
    <xdr:clientData/>
  </xdr:twoCellAnchor>
  <xdr:twoCellAnchor editAs="oneCell">
    <xdr:from>
      <xdr:col>9</xdr:col>
      <xdr:colOff>647700</xdr:colOff>
      <xdr:row>40</xdr:row>
      <xdr:rowOff>161925</xdr:rowOff>
    </xdr:from>
    <xdr:to>
      <xdr:col>14</xdr:col>
      <xdr:colOff>752033</xdr:colOff>
      <xdr:row>65</xdr:row>
      <xdr:rowOff>161270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D0500CD-B639-410C-AE1A-FE29DAF22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10600" y="9896475"/>
          <a:ext cx="3533333" cy="523809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1000126</xdr:colOff>
      <xdr:row>98</xdr:row>
      <xdr:rowOff>114301</xdr:rowOff>
    </xdr:from>
    <xdr:to>
      <xdr:col>3</xdr:col>
      <xdr:colOff>200026</xdr:colOff>
      <xdr:row>102</xdr:row>
      <xdr:rowOff>9525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E90320E1-EAB1-4769-869C-F450093AD84A}"/>
            </a:ext>
          </a:extLst>
        </xdr:cNvPr>
        <xdr:cNvSpPr/>
      </xdr:nvSpPr>
      <xdr:spPr>
        <a:xfrm>
          <a:off x="1000126" y="22764751"/>
          <a:ext cx="1638300" cy="733424"/>
        </a:xfrm>
        <a:prstGeom prst="wedgeRectCallout">
          <a:avLst>
            <a:gd name="adj1" fmla="val 56360"/>
            <a:gd name="adj2" fmla="val -21591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Create</a:t>
          </a:r>
          <a:r>
            <a:rPr lang="en-AU" sz="1100" baseline="0"/>
            <a:t> the lollipop sticks with </a:t>
          </a:r>
          <a:r>
            <a:rPr lang="en-AU" sz="1100"/>
            <a:t>Error Bars set to Minus</a:t>
          </a:r>
          <a:r>
            <a:rPr lang="en-AU" sz="1100" baseline="0"/>
            <a:t> and 100%.</a:t>
          </a:r>
          <a:endParaRPr lang="en-AU" sz="1100"/>
        </a:p>
      </xdr:txBody>
    </xdr:sp>
    <xdr:clientData/>
  </xdr:twoCellAnchor>
  <xdr:twoCellAnchor>
    <xdr:from>
      <xdr:col>2</xdr:col>
      <xdr:colOff>561975</xdr:colOff>
      <xdr:row>28</xdr:row>
      <xdr:rowOff>47625</xdr:rowOff>
    </xdr:from>
    <xdr:to>
      <xdr:col>5</xdr:col>
      <xdr:colOff>9525</xdr:colOff>
      <xdr:row>33</xdr:row>
      <xdr:rowOff>66675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CAC9EFBD-1412-4659-8412-BB790EB34CB5}"/>
            </a:ext>
          </a:extLst>
        </xdr:cNvPr>
        <xdr:cNvSpPr/>
      </xdr:nvSpPr>
      <xdr:spPr>
        <a:xfrm>
          <a:off x="2352675" y="6915150"/>
          <a:ext cx="2105025" cy="1066800"/>
        </a:xfrm>
        <a:prstGeom prst="wedgeRectCallout">
          <a:avLst>
            <a:gd name="adj1" fmla="val 21857"/>
            <a:gd name="adj2" fmla="val -669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AU" sz="1100" b="1"/>
            <a:t>Tip</a:t>
          </a:r>
          <a:r>
            <a:rPr lang="en-AU" sz="1100"/>
            <a:t>: 2017 values are all higher than 2016 so we only</a:t>
          </a:r>
          <a:r>
            <a:rPr lang="en-AU" sz="1100" baseline="0"/>
            <a:t> have positive errors. If you also have negative errors then see the example below.</a:t>
          </a:r>
          <a:endParaRPr lang="en-A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0.13954</cdr:x>
      <cdr:y>0.15846</cdr:y>
    </cdr:from>
    <cdr:to>
      <cdr:x>0.29159</cdr:x>
      <cdr:y>0.21704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29FBE24-C8C1-401C-8923-4D098923C5A9}"/>
            </a:ext>
          </a:extLst>
        </cdr:cNvPr>
        <cdr:cNvSpPr/>
      </cdr:nvSpPr>
      <cdr:spPr>
        <a:xfrm xmlns:a="http://schemas.openxmlformats.org/drawingml/2006/main">
          <a:off x="742951" y="566739"/>
          <a:ext cx="809625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n-US"/>
            <a:t>2016</a:t>
          </a:r>
        </a:p>
      </cdr:txBody>
    </cdr:sp>
  </cdr:relSizeAnchor>
  <cdr:relSizeAnchor xmlns:cdr="http://schemas.openxmlformats.org/drawingml/2006/chartDrawing">
    <cdr:from>
      <cdr:x>0.13954</cdr:x>
      <cdr:y>0.21971</cdr:y>
    </cdr:from>
    <cdr:to>
      <cdr:x>0.29159</cdr:x>
      <cdr:y>0.2783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0D6D2BD-66DD-4AC1-9C62-522C76D06F46}"/>
            </a:ext>
          </a:extLst>
        </cdr:cNvPr>
        <cdr:cNvSpPr/>
      </cdr:nvSpPr>
      <cdr:spPr>
        <a:xfrm xmlns:a="http://schemas.openxmlformats.org/drawingml/2006/main">
          <a:off x="742951" y="785814"/>
          <a:ext cx="809625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n-US"/>
            <a:t>2017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0.13954</cdr:x>
      <cdr:y>0.15846</cdr:y>
    </cdr:from>
    <cdr:to>
      <cdr:x>0.29159</cdr:x>
      <cdr:y>0.21704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29FBE24-C8C1-401C-8923-4D098923C5A9}"/>
            </a:ext>
          </a:extLst>
        </cdr:cNvPr>
        <cdr:cNvSpPr/>
      </cdr:nvSpPr>
      <cdr:spPr>
        <a:xfrm xmlns:a="http://schemas.openxmlformats.org/drawingml/2006/main">
          <a:off x="742951" y="566739"/>
          <a:ext cx="809625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n-US"/>
            <a:t>2016</a:t>
          </a:r>
        </a:p>
      </cdr:txBody>
    </cdr:sp>
  </cdr:relSizeAnchor>
  <cdr:relSizeAnchor xmlns:cdr="http://schemas.openxmlformats.org/drawingml/2006/chartDrawing">
    <cdr:from>
      <cdr:x>0.13954</cdr:x>
      <cdr:y>0.21971</cdr:y>
    </cdr:from>
    <cdr:to>
      <cdr:x>0.29159</cdr:x>
      <cdr:y>0.2783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0D6D2BD-66DD-4AC1-9C62-522C76D06F46}"/>
            </a:ext>
          </a:extLst>
        </cdr:cNvPr>
        <cdr:cNvSpPr/>
      </cdr:nvSpPr>
      <cdr:spPr>
        <a:xfrm xmlns:a="http://schemas.openxmlformats.org/drawingml/2006/main">
          <a:off x="742951" y="785814"/>
          <a:ext cx="809625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n-US"/>
            <a:t>2017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57150</xdr:rowOff>
    </xdr:from>
    <xdr:to>
      <xdr:col>8</xdr:col>
      <xdr:colOff>639481</xdr:colOff>
      <xdr:row>0</xdr:row>
      <xdr:rowOff>590766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9CA1BF-B7E0-49A8-AF6B-C71AC0CC5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57150"/>
          <a:ext cx="3230281" cy="5336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E199F-B387-4CA9-9C27-A87DB720986B}" name="Tbl_bar_chart" displayName="Tbl_bar_chart" ref="A6:C11" totalsRowShown="0">
  <autoFilter ref="A6:C11" xr:uid="{C8594F64-ABE5-4B7A-AFC0-D5CCFD7910EF}"/>
  <tableColumns count="3">
    <tableColumn id="1" xr3:uid="{B17DDC1F-9CDA-4DDE-B73A-4779CA7B091A}" name="Department"/>
    <tableColumn id="2" xr3:uid="{E8BE519F-890A-4CC1-8DFF-5B899AA4607E}" name="2016" dataDxfId="24"/>
    <tableColumn id="3" xr3:uid="{51DAF73F-0B8D-4B08-A8E7-03D8CA58E3DD}" name="2017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100687-2109-43C1-96B7-0755A462AA6A}" name="Tbl_dotplot_chart" displayName="Tbl_dotplot_chart" ref="A71:C76" totalsRowShown="0" headerRowDxfId="22" headerRowBorderDxfId="21" tableBorderDxfId="20" totalsRowBorderDxfId="19">
  <autoFilter ref="A71:C76" xr:uid="{F015A205-0811-4B4D-997A-5C00007B5BA2}"/>
  <sortState ref="A72:C76">
    <sortCondition ref="A71:A76"/>
  </sortState>
  <tableColumns count="3">
    <tableColumn id="1" xr3:uid="{C6236923-825E-4C03-BB53-4687657F7BE1}" name="Department" dataDxfId="18"/>
    <tableColumn id="2" xr3:uid="{5820C1AB-346C-4B79-8CE5-A89E21910B20}" name="2017" dataDxfId="17"/>
    <tableColumn id="3" xr3:uid="{C10741F0-3037-4914-9320-0B80FFEBECC9}" name="Spacing" dataDxfId="16">
      <calculatedColumnFormula>0.5+COUNTA(Tbl_dotplot_chart[Department])*0.5-ROWS($A$72:A72)*0.5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A0048-656F-47E5-A2C5-2F3BCECA43FD}" name="Tbl_dumbbell_chart1" displayName="Tbl_dumbbell_chart1" ref="A22:E27" totalsRowShown="0">
  <autoFilter ref="A22:E27" xr:uid="{2BCD0622-448D-4DD5-B738-7FDE9CA27450}"/>
  <tableColumns count="5">
    <tableColumn id="1" xr3:uid="{468095CE-7A38-4667-9BD4-E3264C3BA796}" name="Department"/>
    <tableColumn id="2" xr3:uid="{F812BFCB-7853-4C1B-A449-895B5734441A}" name="2016" dataDxfId="15"/>
    <tableColumn id="3" xr3:uid="{C2E0CA47-8719-4CA1-8A5D-3BD9446B4C38}" name="2017" dataDxfId="14"/>
    <tableColumn id="4" xr3:uid="{933004D8-E247-45F4-8A19-21CD277E6973}" name="Spacing" dataDxfId="13">
      <calculatedColumnFormula>0.5+COUNTA(Tbl_dumbbell_chart1[Department])*0.5-ROWS($A$23:A23)*0.5</calculatedColumnFormula>
    </tableColumn>
    <tableColumn id="5" xr3:uid="{D141D52A-3D88-44E0-9A62-88837004FD73}" name="Positive Error" dataDxfId="12">
      <calculatedColumnFormula>IF(Tbl_dumbbell_chart1[[#This Row],[2017]]-Tbl_dumbbell_chart1[[#This Row],[2016]]&gt;0,Tbl_dumbbell_chart1[[#This Row],[2017]]-Tbl_dumbbell_chart1[[#This Row],[2016]],0)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517E9C-D59C-4EF0-B096-F80988ED999E}" name="Tbl_dumbbell_chart2" displayName="Tbl_dumbbell_chart2" ref="A43:F48" totalsRowShown="0">
  <autoFilter ref="A43:F48" xr:uid="{A70E6E2C-5781-44FC-91FA-64A11AEE9B94}"/>
  <tableColumns count="6">
    <tableColumn id="1" xr3:uid="{8EA87D2F-FFF2-425E-BE79-19687B936BA3}" name="Department"/>
    <tableColumn id="2" xr3:uid="{F4578EE0-1CD7-42F6-AEF6-24A79B7E4FDF}" name="2016" dataDxfId="11"/>
    <tableColumn id="3" xr3:uid="{281BD1F2-0798-44EC-98EB-13E832AF4E76}" name="2017" dataDxfId="10"/>
    <tableColumn id="4" xr3:uid="{4377131D-CC62-45A6-B0A7-9874AAD3FF26}" name="Spacing" dataDxfId="9">
      <calculatedColumnFormula>0.5+COUNTA(Tbl_dumbbell_chart2[Department])*0.5-ROWS($A$23:N23)*0.5</calculatedColumnFormula>
    </tableColumn>
    <tableColumn id="5" xr3:uid="{703ED058-63F9-4139-BF35-7CD3ABB434A7}" name="Positive Error" dataDxfId="8">
      <calculatedColumnFormula>IF(Tbl_dumbbell_chart2[[#This Row],[2017]]-Tbl_dumbbell_chart2[[#This Row],[2016]]&gt;0,Tbl_dumbbell_chart2[[#This Row],[2017]]-Tbl_dumbbell_chart2[[#This Row],[2016]],0)</calculatedColumnFormula>
    </tableColumn>
    <tableColumn id="6" xr3:uid="{E970BC2A-4D39-42DA-A122-8D290D17DCDF}" name="Negative Error" dataDxfId="7">
      <calculatedColumnFormula>IF(Tbl_dumbbell_chart2[[#This Row],[2017]]-Tbl_dumbbell_chart2[[#This Row],[2016]]&lt;0,ABS(Tbl_dumbbell_chart2[[#This Row],[2017]]-Tbl_dumbbell_chart2[[#This Row],[2016]]),0)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4E68BF-24EC-4346-A34D-8C60C76FE298}" name="Tbl_lollipop_chart" displayName="Tbl_lollipop_chart" ref="A92:C97" totalsRowShown="0" headerRowDxfId="6" headerRowBorderDxfId="4" tableBorderDxfId="5" totalsRowBorderDxfId="3">
  <autoFilter ref="A92:C97" xr:uid="{EC724A2E-BBC0-44F3-881C-CD1BBE1B268F}"/>
  <tableColumns count="3">
    <tableColumn id="1" xr3:uid="{279BF661-0CE2-4165-B9A2-D14270272C38}" name="Department" dataDxfId="2"/>
    <tableColumn id="2" xr3:uid="{0171BF6F-0FDC-483A-B77C-0E83D5B61CF7}" name="2017" dataDxfId="1"/>
    <tableColumn id="3" xr3:uid="{AB60EDD5-A7FC-4C2F-B332-A1C58BEA5D7C}" name="Spacing" dataDxfId="0">
      <calculatedColumnFormula>0.5+COUNTA(Tbl_lollipop_chart[Department])*0.5-ROWS($A$93:A93)*0.5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xcel">
  <a:themeElements>
    <a:clrScheme name="Excel">
      <a:dk1>
        <a:sysClr val="windowText" lastClr="000000"/>
      </a:dk1>
      <a:lt1>
        <a:sysClr val="window" lastClr="FFFFFF"/>
      </a:lt1>
      <a:dk2>
        <a:srgbClr val="455C19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Excel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yonlinetraininghub.com/excel-dashboard-course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://www.myonlinetraininghub.com/category/excel-dashboard" TargetMode="Externa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forum" TargetMode="External"/><Relationship Id="rId5" Type="http://schemas.openxmlformats.org/officeDocument/2006/relationships/hyperlink" Target="http://www.myonlinetraininghub.com/excel-webinars" TargetMode="External"/><Relationship Id="rId4" Type="http://schemas.openxmlformats.org/officeDocument/2006/relationships/hyperlink" Target="http://www.myonlinetraininghub.com/power-bi-cour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showGridLines="0" tabSelected="1" workbookViewId="0">
      <selection activeCell="N103" sqref="N103"/>
    </sheetView>
  </sheetViews>
  <sheetFormatPr defaultRowHeight="16.5" x14ac:dyDescent="0.3"/>
  <cols>
    <col min="1" max="1" width="14.5" customWidth="1"/>
    <col min="2" max="2" width="7.625" bestFit="1" customWidth="1"/>
    <col min="3" max="4" width="9.875" bestFit="1" customWidth="1"/>
    <col min="5" max="5" width="14.875" bestFit="1" customWidth="1"/>
    <col min="6" max="6" width="16" bestFit="1" customWidth="1"/>
    <col min="8" max="8" width="10.75" bestFit="1" customWidth="1"/>
    <col min="9" max="9" width="10.375" bestFit="1" customWidth="1"/>
    <col min="15" max="15" width="12.125" customWidth="1"/>
    <col min="18" max="18" width="9.875" bestFit="1" customWidth="1"/>
    <col min="19" max="19" width="14.875" bestFit="1" customWidth="1"/>
    <col min="20" max="20" width="16" bestFit="1" customWidth="1"/>
  </cols>
  <sheetData>
    <row r="1" spans="1:19" ht="48.75" customHeight="1" x14ac:dyDescent="0.3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19" ht="32.25" customHeight="1" x14ac:dyDescent="0.3">
      <c r="A3" s="14" t="s">
        <v>29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6" spans="1:19" x14ac:dyDescent="0.3">
      <c r="A6" t="s">
        <v>16</v>
      </c>
      <c r="B6" t="s">
        <v>22</v>
      </c>
      <c r="C6" t="s">
        <v>23</v>
      </c>
    </row>
    <row r="7" spans="1:19" x14ac:dyDescent="0.3">
      <c r="A7" t="s">
        <v>17</v>
      </c>
      <c r="B7" s="10">
        <v>787</v>
      </c>
      <c r="C7" s="10">
        <v>970</v>
      </c>
    </row>
    <row r="8" spans="1:19" x14ac:dyDescent="0.3">
      <c r="A8" t="s">
        <v>18</v>
      </c>
      <c r="B8" s="11">
        <v>871</v>
      </c>
      <c r="C8" s="11">
        <v>948</v>
      </c>
    </row>
    <row r="9" spans="1:19" x14ac:dyDescent="0.3">
      <c r="A9" t="s">
        <v>19</v>
      </c>
      <c r="B9" s="10">
        <v>662</v>
      </c>
      <c r="C9" s="10">
        <v>904</v>
      </c>
    </row>
    <row r="10" spans="1:19" x14ac:dyDescent="0.3">
      <c r="A10" t="s">
        <v>20</v>
      </c>
      <c r="B10" s="10">
        <v>711</v>
      </c>
      <c r="C10" s="10">
        <v>817</v>
      </c>
    </row>
    <row r="11" spans="1:19" x14ac:dyDescent="0.3">
      <c r="A11" t="s">
        <v>21</v>
      </c>
      <c r="B11" s="10">
        <v>678</v>
      </c>
      <c r="C11" s="10">
        <v>731</v>
      </c>
    </row>
    <row r="19" spans="1:19" ht="32.25" customHeight="1" x14ac:dyDescent="0.3"/>
    <row r="20" spans="1:19" ht="31.5" customHeight="1" x14ac:dyDescent="0.3">
      <c r="A20" s="14" t="s">
        <v>32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2" spans="1:19" x14ac:dyDescent="0.3">
      <c r="A22" t="s">
        <v>16</v>
      </c>
      <c r="B22" t="s">
        <v>22</v>
      </c>
      <c r="C22" t="s">
        <v>23</v>
      </c>
      <c r="D22" t="s">
        <v>24</v>
      </c>
      <c r="E22" t="s">
        <v>26</v>
      </c>
    </row>
    <row r="23" spans="1:19" x14ac:dyDescent="0.3">
      <c r="A23" t="s">
        <v>17</v>
      </c>
      <c r="B23" s="10">
        <v>787</v>
      </c>
      <c r="C23" s="10">
        <v>970</v>
      </c>
      <c r="D23">
        <f>0.5+COUNTA(Tbl_dumbbell_chart1[Department])*0.5-ROWS($A$23:A23)*0.5</f>
        <v>2.5</v>
      </c>
      <c r="E23">
        <f>IF(Tbl_dumbbell_chart1[[#This Row],[2017]]-Tbl_dumbbell_chart1[[#This Row],[2016]]&gt;0,Tbl_dumbbell_chart1[[#This Row],[2017]]-Tbl_dumbbell_chart1[[#This Row],[2016]],0)</f>
        <v>183</v>
      </c>
    </row>
    <row r="24" spans="1:19" x14ac:dyDescent="0.3">
      <c r="A24" t="s">
        <v>18</v>
      </c>
      <c r="B24" s="11">
        <v>871</v>
      </c>
      <c r="C24" s="11">
        <v>948</v>
      </c>
      <c r="D24">
        <f>0.5+COUNTA(Tbl_dumbbell_chart1[Department])*0.5-ROWS($A$23:A24)*0.5</f>
        <v>2</v>
      </c>
      <c r="E24">
        <f>IF(Tbl_dumbbell_chart1[[#This Row],[2017]]-Tbl_dumbbell_chart1[[#This Row],[2016]]&gt;0,Tbl_dumbbell_chart1[[#This Row],[2017]]-Tbl_dumbbell_chart1[[#This Row],[2016]],0)</f>
        <v>77</v>
      </c>
    </row>
    <row r="25" spans="1:19" x14ac:dyDescent="0.3">
      <c r="A25" t="s">
        <v>19</v>
      </c>
      <c r="B25" s="10">
        <v>662</v>
      </c>
      <c r="C25" s="10">
        <v>904</v>
      </c>
      <c r="D25">
        <f>0.5+COUNTA(Tbl_dumbbell_chart1[Department])*0.5-ROWS($A$23:A25)*0.5</f>
        <v>1.5</v>
      </c>
      <c r="E25">
        <f>IF(Tbl_dumbbell_chart1[[#This Row],[2017]]-Tbl_dumbbell_chart1[[#This Row],[2016]]&gt;0,Tbl_dumbbell_chart1[[#This Row],[2017]]-Tbl_dumbbell_chart1[[#This Row],[2016]],0)</f>
        <v>242</v>
      </c>
    </row>
    <row r="26" spans="1:19" x14ac:dyDescent="0.3">
      <c r="A26" t="s">
        <v>20</v>
      </c>
      <c r="B26" s="10">
        <v>711</v>
      </c>
      <c r="C26" s="10">
        <v>817</v>
      </c>
      <c r="D26">
        <f>0.5+COUNTA(Tbl_dumbbell_chart1[Department])*0.5-ROWS($A$23:A26)*0.5</f>
        <v>1</v>
      </c>
      <c r="E26">
        <f>IF(Tbl_dumbbell_chart1[[#This Row],[2017]]-Tbl_dumbbell_chart1[[#This Row],[2016]]&gt;0,Tbl_dumbbell_chart1[[#This Row],[2017]]-Tbl_dumbbell_chart1[[#This Row],[2016]],0)</f>
        <v>106</v>
      </c>
    </row>
    <row r="27" spans="1:19" x14ac:dyDescent="0.3">
      <c r="A27" t="s">
        <v>21</v>
      </c>
      <c r="B27" s="10">
        <v>678</v>
      </c>
      <c r="C27" s="10">
        <v>731</v>
      </c>
      <c r="D27">
        <f>0.5+COUNTA(Tbl_dumbbell_chart1[Department])*0.5-ROWS($A$23:A27)*0.5</f>
        <v>0.5</v>
      </c>
      <c r="E27">
        <f>IF(Tbl_dumbbell_chart1[[#This Row],[2017]]-Tbl_dumbbell_chart1[[#This Row],[2016]]&gt;0,Tbl_dumbbell_chart1[[#This Row],[2017]]-Tbl_dumbbell_chart1[[#This Row],[2016]],0)</f>
        <v>53</v>
      </c>
    </row>
    <row r="40" spans="1:19" ht="45.75" customHeight="1" x14ac:dyDescent="0.3">
      <c r="A40" s="14" t="s">
        <v>28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3" spans="1:19" x14ac:dyDescent="0.3">
      <c r="A43" t="s">
        <v>16</v>
      </c>
      <c r="B43" t="s">
        <v>22</v>
      </c>
      <c r="C43" t="s">
        <v>23</v>
      </c>
      <c r="D43" t="s">
        <v>24</v>
      </c>
      <c r="E43" t="s">
        <v>26</v>
      </c>
      <c r="F43" t="s">
        <v>27</v>
      </c>
    </row>
    <row r="44" spans="1:19" x14ac:dyDescent="0.3">
      <c r="A44" t="s">
        <v>17</v>
      </c>
      <c r="B44" s="10">
        <v>787</v>
      </c>
      <c r="C44" s="10">
        <v>970</v>
      </c>
      <c r="D44">
        <f>0.5+COUNTA(Tbl_dumbbell_chart2[Department])*0.5-ROWS($A$23:N23)*0.5</f>
        <v>2.5</v>
      </c>
      <c r="E44">
        <f>IF(Tbl_dumbbell_chart2[[#This Row],[2017]]-Tbl_dumbbell_chart2[[#This Row],[2016]]&gt;0,Tbl_dumbbell_chart2[[#This Row],[2017]]-Tbl_dumbbell_chart2[[#This Row],[2016]],0)</f>
        <v>183</v>
      </c>
      <c r="F44">
        <f>IF(Tbl_dumbbell_chart2[[#This Row],[2017]]-Tbl_dumbbell_chart2[[#This Row],[2016]]&lt;0,ABS(Tbl_dumbbell_chart2[[#This Row],[2017]]-Tbl_dumbbell_chart2[[#This Row],[2016]]),0)</f>
        <v>0</v>
      </c>
    </row>
    <row r="45" spans="1:19" x14ac:dyDescent="0.3">
      <c r="A45" t="s">
        <v>18</v>
      </c>
      <c r="B45" s="11">
        <v>871</v>
      </c>
      <c r="C45" s="11">
        <v>948</v>
      </c>
      <c r="D45">
        <f>0.5+COUNTA(Tbl_dumbbell_chart2[Department])*0.5-ROWS($A$23:N24)*0.5</f>
        <v>2</v>
      </c>
      <c r="E45">
        <f>IF(Tbl_dumbbell_chart2[[#This Row],[2017]]-Tbl_dumbbell_chart2[[#This Row],[2016]]&gt;0,Tbl_dumbbell_chart2[[#This Row],[2017]]-Tbl_dumbbell_chart2[[#This Row],[2016]],0)</f>
        <v>77</v>
      </c>
      <c r="F45">
        <f>IF(Tbl_dumbbell_chart2[[#This Row],[2017]]-Tbl_dumbbell_chart2[[#This Row],[2016]]&lt;0,ABS(Tbl_dumbbell_chart2[[#This Row],[2017]]-Tbl_dumbbell_chart2[[#This Row],[2016]]),0)</f>
        <v>0</v>
      </c>
    </row>
    <row r="46" spans="1:19" x14ac:dyDescent="0.3">
      <c r="A46" t="s">
        <v>19</v>
      </c>
      <c r="B46" s="10">
        <v>662</v>
      </c>
      <c r="C46" s="10">
        <v>904</v>
      </c>
      <c r="D46">
        <f>0.5+COUNTA(Tbl_dumbbell_chart2[Department])*0.5-ROWS($A$23:N25)*0.5</f>
        <v>1.5</v>
      </c>
      <c r="E46">
        <f>IF(Tbl_dumbbell_chart2[[#This Row],[2017]]-Tbl_dumbbell_chart2[[#This Row],[2016]]&gt;0,Tbl_dumbbell_chart2[[#This Row],[2017]]-Tbl_dumbbell_chart2[[#This Row],[2016]],0)</f>
        <v>242</v>
      </c>
      <c r="F46">
        <f>IF(Tbl_dumbbell_chart2[[#This Row],[2017]]-Tbl_dumbbell_chart2[[#This Row],[2016]]&lt;0,ABS(Tbl_dumbbell_chart2[[#This Row],[2017]]-Tbl_dumbbell_chart2[[#This Row],[2016]]),0)</f>
        <v>0</v>
      </c>
    </row>
    <row r="47" spans="1:19" x14ac:dyDescent="0.3">
      <c r="A47" t="s">
        <v>20</v>
      </c>
      <c r="B47" s="10">
        <v>970</v>
      </c>
      <c r="C47" s="10">
        <v>817</v>
      </c>
      <c r="D47">
        <f>0.5+COUNTA(Tbl_dumbbell_chart2[Department])*0.5-ROWS($A$23:N26)*0.5</f>
        <v>1</v>
      </c>
      <c r="E47">
        <f>IF(Tbl_dumbbell_chart2[[#This Row],[2017]]-Tbl_dumbbell_chart2[[#This Row],[2016]]&gt;0,Tbl_dumbbell_chart2[[#This Row],[2017]]-Tbl_dumbbell_chart2[[#This Row],[2016]],0)</f>
        <v>0</v>
      </c>
      <c r="F47">
        <f>IF(Tbl_dumbbell_chart2[[#This Row],[2017]]-Tbl_dumbbell_chart2[[#This Row],[2016]]&lt;0,ABS(Tbl_dumbbell_chart2[[#This Row],[2017]]-Tbl_dumbbell_chart2[[#This Row],[2016]]),0)</f>
        <v>153</v>
      </c>
    </row>
    <row r="48" spans="1:19" x14ac:dyDescent="0.3">
      <c r="A48" t="s">
        <v>21</v>
      </c>
      <c r="B48" s="10">
        <v>678</v>
      </c>
      <c r="C48" s="10">
        <v>731</v>
      </c>
      <c r="D48">
        <f>0.5+COUNTA(Tbl_dumbbell_chart2[Department])*0.5-ROWS($A$23:N27)*0.5</f>
        <v>0.5</v>
      </c>
      <c r="E48">
        <f>IF(Tbl_dumbbell_chart2[[#This Row],[2017]]-Tbl_dumbbell_chart2[[#This Row],[2016]]&gt;0,Tbl_dumbbell_chart2[[#This Row],[2017]]-Tbl_dumbbell_chart2[[#This Row],[2016]],0)</f>
        <v>53</v>
      </c>
      <c r="F48">
        <f>IF(Tbl_dumbbell_chart2[[#This Row],[2017]]-Tbl_dumbbell_chart2[[#This Row],[2016]]&lt;0,ABS(Tbl_dumbbell_chart2[[#This Row],[2017]]-Tbl_dumbbell_chart2[[#This Row],[2016]]),0)</f>
        <v>0</v>
      </c>
    </row>
    <row r="69" spans="1:19" ht="45.75" customHeight="1" x14ac:dyDescent="0.3">
      <c r="A69" s="14" t="s">
        <v>31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1" spans="1:19" x14ac:dyDescent="0.3">
      <c r="A71" s="12" t="s">
        <v>16</v>
      </c>
      <c r="B71" s="12" t="s">
        <v>23</v>
      </c>
      <c r="C71" s="12" t="s">
        <v>24</v>
      </c>
    </row>
    <row r="72" spans="1:19" x14ac:dyDescent="0.3">
      <c r="A72" s="8" t="s">
        <v>17</v>
      </c>
      <c r="B72" s="10">
        <v>970</v>
      </c>
      <c r="C72">
        <f>0.5+COUNTA(Tbl_dotplot_chart[Department])*0.5-ROWS($A$72:A72)*0.5</f>
        <v>2.5</v>
      </c>
    </row>
    <row r="73" spans="1:19" x14ac:dyDescent="0.3">
      <c r="A73" s="9" t="s">
        <v>18</v>
      </c>
      <c r="B73" s="11">
        <v>948</v>
      </c>
      <c r="C73">
        <f>0.5+COUNTA(Tbl_dotplot_chart[Department])*0.5-ROWS($A$72:A73)*0.5</f>
        <v>2</v>
      </c>
    </row>
    <row r="74" spans="1:19" x14ac:dyDescent="0.3">
      <c r="A74" s="8" t="s">
        <v>19</v>
      </c>
      <c r="B74" s="10">
        <v>904</v>
      </c>
      <c r="C74">
        <f>0.5+COUNTA(Tbl_dotplot_chart[Department])*0.5-ROWS($A$72:A74)*0.5</f>
        <v>1.5</v>
      </c>
    </row>
    <row r="75" spans="1:19" x14ac:dyDescent="0.3">
      <c r="A75" s="9" t="s">
        <v>20</v>
      </c>
      <c r="B75" s="10">
        <v>817</v>
      </c>
      <c r="C75">
        <f>0.5+COUNTA(Tbl_dotplot_chart[Department])*0.5-ROWS($A$72:A75)*0.5</f>
        <v>1</v>
      </c>
    </row>
    <row r="76" spans="1:19" x14ac:dyDescent="0.3">
      <c r="A76" s="13" t="s">
        <v>21</v>
      </c>
      <c r="B76" s="10">
        <v>731</v>
      </c>
      <c r="C76">
        <f>0.5+COUNTA(Tbl_dotplot_chart[Department])*0.5-ROWS($A$72:A76)*0.5</f>
        <v>0.5</v>
      </c>
    </row>
    <row r="89" spans="1:19" ht="45.75" customHeight="1" x14ac:dyDescent="0.3">
      <c r="A89" s="14" t="s">
        <v>30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2" spans="1:19" x14ac:dyDescent="0.3">
      <c r="A92" s="12" t="s">
        <v>16</v>
      </c>
      <c r="B92" s="12" t="s">
        <v>23</v>
      </c>
      <c r="C92" s="12" t="s">
        <v>24</v>
      </c>
    </row>
    <row r="93" spans="1:19" x14ac:dyDescent="0.3">
      <c r="A93" s="8" t="s">
        <v>17</v>
      </c>
      <c r="B93" s="10">
        <v>970</v>
      </c>
      <c r="C93">
        <f>0.5+COUNTA(Tbl_lollipop_chart[Department])*0.5-ROWS($A$93:A93)*0.5</f>
        <v>2.5</v>
      </c>
    </row>
    <row r="94" spans="1:19" x14ac:dyDescent="0.3">
      <c r="A94" s="9" t="s">
        <v>18</v>
      </c>
      <c r="B94" s="11">
        <v>948</v>
      </c>
      <c r="C94">
        <f>0.5+COUNTA(Tbl_lollipop_chart[Department])*0.5-ROWS($A$93:A94)*0.5</f>
        <v>2</v>
      </c>
    </row>
    <row r="95" spans="1:19" x14ac:dyDescent="0.3">
      <c r="A95" s="8" t="s">
        <v>19</v>
      </c>
      <c r="B95" s="10">
        <v>904</v>
      </c>
      <c r="C95">
        <f>0.5+COUNTA(Tbl_lollipop_chart[Department])*0.5-ROWS($A$93:A95)*0.5</f>
        <v>1.5</v>
      </c>
    </row>
    <row r="96" spans="1:19" x14ac:dyDescent="0.3">
      <c r="A96" s="9" t="s">
        <v>20</v>
      </c>
      <c r="B96" s="10">
        <v>817</v>
      </c>
      <c r="C96">
        <f>0.5+COUNTA(Tbl_lollipop_chart[Department])*0.5-ROWS($A$93:A96)*0.5</f>
        <v>1</v>
      </c>
    </row>
    <row r="97" spans="1:3" x14ac:dyDescent="0.3">
      <c r="A97" s="13" t="s">
        <v>21</v>
      </c>
      <c r="B97" s="10">
        <v>731</v>
      </c>
      <c r="C97">
        <f>0.5+COUNTA(Tbl_lollipop_chart[Department])*0.5-ROWS($A$93:A97)*0.5</f>
        <v>0.5</v>
      </c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showGridLines="0" workbookViewId="0">
      <selection activeCell="K6" sqref="K6"/>
    </sheetView>
  </sheetViews>
  <sheetFormatPr defaultRowHeight="16.5" x14ac:dyDescent="0.3"/>
  <cols>
    <col min="1" max="1" width="3.5" customWidth="1"/>
    <col min="2" max="2" width="24.875" customWidth="1"/>
    <col min="3" max="3" width="53.375" customWidth="1"/>
    <col min="4" max="4" width="1.25" customWidth="1"/>
  </cols>
  <sheetData>
    <row r="1" spans="1:9" ht="51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</row>
    <row r="3" spans="1:9" x14ac:dyDescent="0.3">
      <c r="B3" s="4" t="s">
        <v>1</v>
      </c>
    </row>
    <row r="4" spans="1:9" x14ac:dyDescent="0.3">
      <c r="B4" s="5" t="s">
        <v>2</v>
      </c>
      <c r="C4" s="6" t="s">
        <v>3</v>
      </c>
    </row>
    <row r="5" spans="1:9" x14ac:dyDescent="0.3">
      <c r="B5" s="5" t="s">
        <v>4</v>
      </c>
      <c r="C5" s="6" t="s">
        <v>5</v>
      </c>
    </row>
    <row r="7" spans="1:9" x14ac:dyDescent="0.3">
      <c r="B7" s="4" t="s">
        <v>6</v>
      </c>
    </row>
    <row r="8" spans="1:9" x14ac:dyDescent="0.3">
      <c r="B8" s="5" t="s">
        <v>7</v>
      </c>
      <c r="C8" s="6" t="s">
        <v>8</v>
      </c>
    </row>
    <row r="10" spans="1:9" x14ac:dyDescent="0.3">
      <c r="B10" s="4" t="s">
        <v>9</v>
      </c>
    </row>
    <row r="11" spans="1:9" x14ac:dyDescent="0.3">
      <c r="B11" s="5" t="s">
        <v>7</v>
      </c>
      <c r="C11" s="6" t="s">
        <v>10</v>
      </c>
    </row>
    <row r="12" spans="1:9" x14ac:dyDescent="0.3">
      <c r="B12" s="5" t="s">
        <v>11</v>
      </c>
      <c r="C12" s="6" t="s">
        <v>12</v>
      </c>
    </row>
    <row r="13" spans="1:9" x14ac:dyDescent="0.3">
      <c r="B13" s="7"/>
    </row>
    <row r="14" spans="1:9" x14ac:dyDescent="0.3">
      <c r="B14" s="4" t="s">
        <v>13</v>
      </c>
    </row>
    <row r="15" spans="1:9" x14ac:dyDescent="0.3">
      <c r="B15" s="5" t="s">
        <v>14</v>
      </c>
      <c r="C15" s="6" t="s">
        <v>15</v>
      </c>
    </row>
  </sheetData>
  <hyperlinks>
    <hyperlink ref="C4" r:id="rId1" xr:uid="{00000000-0004-0000-0100-000000000000}"/>
    <hyperlink ref="C5" r:id="rId2" xr:uid="{00000000-0004-0000-0100-000001000000}"/>
    <hyperlink ref="C11" r:id="rId3" xr:uid="{00000000-0004-0000-0100-000002000000}"/>
    <hyperlink ref="C12" r:id="rId4" xr:uid="{00000000-0004-0000-0100-000003000000}"/>
    <hyperlink ref="C8" r:id="rId5" xr:uid="{00000000-0004-0000-0100-000004000000}"/>
    <hyperlink ref="C15" r:id="rId6" xr:uid="{00000000-0004-0000-0100-000005000000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Dot Plots, Dumbbells &amp; Lollipop</vt:lpstr>
      <vt:lpstr>More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2017-04-17T23:57:59Z</dcterms:created>
  <dcterms:modified xsi:type="dcterms:W3CDTF">2017-12-05T05:05:52Z</dcterms:modified>
</cp:coreProperties>
</file>